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8_{90B9B06C-5456-9C49-A3E5-AB40DD8C97EF}" xr6:coauthVersionLast="47" xr6:coauthVersionMax="47" xr10:uidLastSave="{00000000-0000-0000-0000-000000000000}"/>
  <bookViews>
    <workbookView xWindow="-120" yWindow="-120" windowWidth="20730" windowHeight="11040" firstSheet="1" activeTab="3" xr2:uid="{5490D6D1-587A-4AC9-BA1F-C209CFA3F526}"/>
  </bookViews>
  <sheets>
    <sheet name="Sheet1" sheetId="3" state="hidden" r:id="rId1"/>
    <sheet name="Overview" sheetId="5" r:id="rId2"/>
    <sheet name="Time series" sheetId="6" r:id="rId3"/>
    <sheet name="Insights" sheetId="7" r:id="rId4"/>
    <sheet name="Sheet10" sheetId="15" state="hidden" r:id="rId5"/>
    <sheet name="in" sheetId="1" state="hidden" r:id="rId6"/>
  </sheets>
  <definedNames>
    <definedName name="Slicer_Customer_Region">#N/A</definedName>
    <definedName name="Slicer_Customer_Region1">#N/A</definedName>
    <definedName name="Slicer_Product_Name">#N/A</definedName>
    <definedName name="Slicer_Year">#N/A</definedName>
    <definedName name="Slicer_Year1">#N/A</definedName>
  </definedNames>
  <calcPr calcId="191028"/>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f4899424-9057-4b96-85c6-d7ded3cc3ca8" name="Table1" connection="Query - Table1"/>
          <x15:modelTable id="in_729f747e-4d13-4ae7-990d-b163c492b14c" name="in" connection="Query - in"/>
          <x15:modelTable id="PMA Config_e12d6d6a-7036-488a-80cc-62fad4a4269f" name="PMA Config" connection="Query - PMA Config"/>
          <x15:modelTable id="Sheet1_11b54fcf-0ddb-4bcd-ae20-66f726a6efd5" name="Sheet1" connection="Query - Sheet1"/>
          <x15:modelTable id="Sheet2_0da819c4-6a0f-485d-93ba-88e6b275e8c4" name="Sheet2" connection="Query - Sheet2"/>
          <x15:modelTable id="Sheet3_9970cb50-8fa8-420c-8249-63ffbf75ae03" name="Sheet3" connection="Query - Sheet3"/>
          <x15:modelTable id="Sheet5_b5ff5b09-81b2-43ff-b25c-0c8dec1f1fae" name="Sheet5" connection="Query - Sheet5"/>
          <x15:modelTable id="Sheet4_1c58710e-812d-4989-a794-2adbe4bcaa77" name="Sheet4" connection="Query - Sheet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8" i="1" l="1"/>
  <c r="H33" i="1"/>
  <c r="K33" i="1"/>
  <c r="O33" i="1"/>
  <c r="H11" i="1"/>
  <c r="K11" i="1"/>
  <c r="O11" i="1"/>
  <c r="H6" i="15"/>
  <c r="H7" i="15"/>
  <c r="H8" i="15"/>
  <c r="H9" i="15"/>
  <c r="H10" i="15"/>
  <c r="H11" i="15"/>
  <c r="H12" i="15"/>
  <c r="H13" i="15"/>
  <c r="H14" i="15"/>
  <c r="H15" i="15"/>
  <c r="H5" i="15"/>
  <c r="G6" i="15"/>
  <c r="G7" i="15"/>
  <c r="G8" i="15"/>
  <c r="G9" i="15"/>
  <c r="G10" i="15"/>
  <c r="G11" i="15"/>
  <c r="G12" i="15"/>
  <c r="G13" i="15"/>
  <c r="G14" i="15"/>
  <c r="G15" i="15"/>
  <c r="G5" i="15"/>
  <c r="C3"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H2" i="1"/>
  <c r="H3" i="1"/>
  <c r="H4" i="1"/>
  <c r="H5" i="1"/>
  <c r="H6" i="1"/>
  <c r="H7" i="1"/>
  <c r="H8" i="1"/>
  <c r="H9" i="1"/>
  <c r="H10" i="1"/>
  <c r="H12" i="1"/>
  <c r="H13" i="1"/>
  <c r="H14" i="1"/>
  <c r="H15" i="1"/>
  <c r="H16" i="1"/>
  <c r="H17" i="1"/>
  <c r="H18" i="1"/>
  <c r="H19" i="1"/>
  <c r="H20" i="1"/>
  <c r="H21" i="1"/>
  <c r="H22" i="1"/>
  <c r="H23" i="1"/>
  <c r="H24" i="1"/>
  <c r="H25" i="1"/>
  <c r="H26" i="1"/>
  <c r="H27" i="1"/>
  <c r="H28" i="1"/>
  <c r="H29" i="1"/>
  <c r="H30" i="1"/>
  <c r="H31" i="1"/>
  <c r="H32"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C2"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K4031" i="1"/>
  <c r="K4030" i="1"/>
  <c r="O4030" i="1"/>
  <c r="K4029" i="1"/>
  <c r="O4029" i="1"/>
  <c r="K4028" i="1"/>
  <c r="K4027" i="1"/>
  <c r="O4027" i="1"/>
  <c r="K4026" i="1"/>
  <c r="O4026" i="1"/>
  <c r="K4025" i="1"/>
  <c r="O4025" i="1"/>
  <c r="K4024" i="1"/>
  <c r="K4023" i="1"/>
  <c r="O4023" i="1"/>
  <c r="K4022" i="1"/>
  <c r="O4022" i="1"/>
  <c r="K4021" i="1"/>
  <c r="O4021" i="1"/>
  <c r="K4020" i="1"/>
  <c r="O4020" i="1"/>
  <c r="K4019" i="1"/>
  <c r="O4019" i="1"/>
  <c r="K4018" i="1"/>
  <c r="O4018" i="1"/>
  <c r="K4017" i="1"/>
  <c r="O4017" i="1"/>
  <c r="K4016" i="1"/>
  <c r="K4015" i="1"/>
  <c r="O4015" i="1"/>
  <c r="K4014" i="1"/>
  <c r="O4014" i="1"/>
  <c r="K4013" i="1"/>
  <c r="O4013" i="1"/>
  <c r="K4012" i="1"/>
  <c r="O4012" i="1"/>
  <c r="K4011" i="1"/>
  <c r="O4011" i="1"/>
  <c r="K4010" i="1"/>
  <c r="O4010" i="1"/>
  <c r="K4009" i="1"/>
  <c r="O4009" i="1"/>
  <c r="K4008" i="1"/>
  <c r="O4008" i="1"/>
  <c r="K4007" i="1"/>
  <c r="O4007" i="1"/>
  <c r="K4006" i="1"/>
  <c r="O4006" i="1"/>
  <c r="K4005" i="1"/>
  <c r="O4005" i="1"/>
  <c r="K4004" i="1"/>
  <c r="O4004" i="1"/>
  <c r="K4003" i="1"/>
  <c r="O4003" i="1"/>
  <c r="K4002" i="1"/>
  <c r="O4002" i="1"/>
  <c r="K4001" i="1"/>
  <c r="O4001" i="1"/>
  <c r="K4000" i="1"/>
  <c r="O4000" i="1"/>
  <c r="K3999" i="1"/>
  <c r="O3999" i="1"/>
  <c r="K3998" i="1"/>
  <c r="O3998" i="1"/>
  <c r="K3997" i="1"/>
  <c r="O3997" i="1"/>
  <c r="K3996" i="1"/>
  <c r="K3995" i="1"/>
  <c r="O3995" i="1"/>
  <c r="K3994" i="1"/>
  <c r="O3994" i="1"/>
  <c r="K3993" i="1"/>
  <c r="O3993" i="1"/>
  <c r="K3992" i="1"/>
  <c r="O3992" i="1"/>
  <c r="K3991" i="1"/>
  <c r="O3991" i="1"/>
  <c r="K3990" i="1"/>
  <c r="O3990" i="1"/>
  <c r="K3989" i="1"/>
  <c r="O3989" i="1"/>
  <c r="K3988" i="1"/>
  <c r="O3988" i="1"/>
  <c r="K3987" i="1"/>
  <c r="O3987" i="1"/>
  <c r="K3986" i="1"/>
  <c r="K3985" i="1"/>
  <c r="O3985" i="1"/>
  <c r="K3984" i="1"/>
  <c r="K3983" i="1"/>
  <c r="O3983" i="1"/>
  <c r="K3982" i="1"/>
  <c r="O3982" i="1"/>
  <c r="K3981" i="1"/>
  <c r="O3981" i="1"/>
  <c r="K3980" i="1"/>
  <c r="O3980" i="1"/>
  <c r="K3979" i="1"/>
  <c r="O3979" i="1"/>
  <c r="K3978" i="1"/>
  <c r="O3978" i="1"/>
  <c r="K3977" i="1"/>
  <c r="O3977" i="1"/>
  <c r="K3976" i="1"/>
  <c r="O3976" i="1"/>
  <c r="K3975" i="1"/>
  <c r="O3975" i="1"/>
  <c r="K3974" i="1"/>
  <c r="O3974" i="1"/>
  <c r="K3973" i="1"/>
  <c r="O3973" i="1"/>
  <c r="K3972" i="1"/>
  <c r="O3972" i="1"/>
  <c r="K3971" i="1"/>
  <c r="O3971" i="1"/>
  <c r="K3970" i="1"/>
  <c r="O3970" i="1"/>
  <c r="K3969" i="1"/>
  <c r="O3969" i="1"/>
  <c r="K3968" i="1"/>
  <c r="O3968" i="1"/>
  <c r="K3967" i="1"/>
  <c r="O3967" i="1"/>
  <c r="K3966" i="1"/>
  <c r="O3966" i="1"/>
  <c r="K3965" i="1"/>
  <c r="O3965" i="1"/>
  <c r="K3964" i="1"/>
  <c r="O3964" i="1"/>
  <c r="K3963" i="1"/>
  <c r="O3963" i="1"/>
  <c r="K3962" i="1"/>
  <c r="O3962" i="1"/>
  <c r="K3961" i="1"/>
  <c r="O3961" i="1"/>
  <c r="K3960" i="1"/>
  <c r="O3960" i="1"/>
  <c r="K3959" i="1"/>
  <c r="O3959" i="1"/>
  <c r="K3958" i="1"/>
  <c r="O3958" i="1"/>
  <c r="K3957" i="1"/>
  <c r="O3957" i="1"/>
  <c r="K3956" i="1"/>
  <c r="O3956" i="1"/>
  <c r="K3955" i="1"/>
  <c r="O3955" i="1"/>
  <c r="K3954" i="1"/>
  <c r="K3953" i="1"/>
  <c r="O3953" i="1"/>
  <c r="K3952" i="1"/>
  <c r="K3951" i="1"/>
  <c r="O3951" i="1"/>
  <c r="K3950" i="1"/>
  <c r="K3949" i="1"/>
  <c r="O3949" i="1"/>
  <c r="K3948" i="1"/>
  <c r="O3948" i="1"/>
  <c r="K3947" i="1"/>
  <c r="O3947" i="1"/>
  <c r="K3946" i="1"/>
  <c r="K3945" i="1"/>
  <c r="O3945" i="1"/>
  <c r="K3944" i="1"/>
  <c r="O3944" i="1"/>
  <c r="K3943" i="1"/>
  <c r="O3943" i="1"/>
  <c r="K3942" i="1"/>
  <c r="K3941" i="1"/>
  <c r="O3941" i="1"/>
  <c r="K3940" i="1"/>
  <c r="K3939" i="1"/>
  <c r="O3939" i="1"/>
  <c r="K3938" i="1"/>
  <c r="O3938" i="1"/>
  <c r="K3937" i="1"/>
  <c r="O3937" i="1"/>
  <c r="K3936" i="1"/>
  <c r="O3936" i="1"/>
  <c r="K3935" i="1"/>
  <c r="O3935" i="1"/>
  <c r="K3934" i="1"/>
  <c r="K3933" i="1"/>
  <c r="O3933" i="1"/>
  <c r="K3932" i="1"/>
  <c r="O3932" i="1"/>
  <c r="K3931" i="1"/>
  <c r="O3931" i="1"/>
  <c r="K3930" i="1"/>
  <c r="O3930" i="1"/>
  <c r="K3929" i="1"/>
  <c r="O3929" i="1"/>
  <c r="K3928" i="1"/>
  <c r="K3927" i="1"/>
  <c r="O3927" i="1"/>
  <c r="K3926" i="1"/>
  <c r="O3926" i="1"/>
  <c r="K3925" i="1"/>
  <c r="O3925" i="1"/>
  <c r="K3924" i="1"/>
  <c r="O3924" i="1"/>
  <c r="K3923" i="1"/>
  <c r="O3923" i="1"/>
  <c r="K3922" i="1"/>
  <c r="K3921" i="1"/>
  <c r="O3921" i="1"/>
  <c r="K3920" i="1"/>
  <c r="K3919" i="1"/>
  <c r="O3919" i="1"/>
  <c r="K3918" i="1"/>
  <c r="K3917" i="1"/>
  <c r="O3917" i="1"/>
  <c r="K3916" i="1"/>
  <c r="K3915" i="1"/>
  <c r="O3915" i="1"/>
  <c r="K3914" i="1"/>
  <c r="O3914" i="1"/>
  <c r="K3913" i="1"/>
  <c r="O3913" i="1"/>
  <c r="K3912" i="1"/>
  <c r="K3911" i="1"/>
  <c r="O3911" i="1"/>
  <c r="K3910" i="1"/>
  <c r="O3910" i="1"/>
  <c r="K3909" i="1"/>
  <c r="O3909" i="1"/>
  <c r="K3908" i="1"/>
  <c r="O3908" i="1"/>
  <c r="K3907" i="1"/>
  <c r="O3907" i="1"/>
  <c r="K3906" i="1"/>
  <c r="O3906" i="1"/>
  <c r="K3905" i="1"/>
  <c r="K3904" i="1"/>
  <c r="O3904" i="1"/>
  <c r="K3903" i="1"/>
  <c r="O3903" i="1"/>
  <c r="K3902" i="1"/>
  <c r="O3902" i="1"/>
  <c r="K3901" i="1"/>
  <c r="K3900" i="1"/>
  <c r="O3900" i="1"/>
  <c r="K3899" i="1"/>
  <c r="O3899" i="1"/>
  <c r="K3898" i="1"/>
  <c r="O3898" i="1"/>
  <c r="K3897" i="1"/>
  <c r="K3896" i="1"/>
  <c r="O3896" i="1"/>
  <c r="K3895" i="1"/>
  <c r="O3895" i="1"/>
  <c r="K3894" i="1"/>
  <c r="O3894" i="1"/>
  <c r="K3893" i="1"/>
  <c r="O3893" i="1"/>
  <c r="K3892" i="1"/>
  <c r="K3891" i="1"/>
  <c r="O3891" i="1"/>
  <c r="K3890" i="1"/>
  <c r="O3890" i="1"/>
  <c r="K3889" i="1"/>
  <c r="K3888" i="1"/>
  <c r="O3888" i="1"/>
  <c r="K3887" i="1"/>
  <c r="O3887" i="1"/>
  <c r="K3886" i="1"/>
  <c r="O3886" i="1"/>
  <c r="K3885" i="1"/>
  <c r="K3884" i="1"/>
  <c r="O3884" i="1"/>
  <c r="K3883" i="1"/>
  <c r="O3883" i="1"/>
  <c r="K3882" i="1"/>
  <c r="O3882" i="1"/>
  <c r="K3881" i="1"/>
  <c r="K3880" i="1"/>
  <c r="O3880" i="1"/>
  <c r="K3879" i="1"/>
  <c r="O3879" i="1"/>
  <c r="K3878" i="1"/>
  <c r="O3878" i="1"/>
  <c r="K3877" i="1"/>
  <c r="K3876" i="1"/>
  <c r="O3876" i="1"/>
  <c r="K3875" i="1"/>
  <c r="O3875" i="1"/>
  <c r="K3874" i="1"/>
  <c r="O3874" i="1"/>
  <c r="K3873" i="1"/>
  <c r="K3872" i="1"/>
  <c r="O3872" i="1"/>
  <c r="K3871" i="1"/>
  <c r="O3871" i="1"/>
  <c r="K3870" i="1"/>
  <c r="K3869" i="1"/>
  <c r="O3869" i="1"/>
  <c r="K3868" i="1"/>
  <c r="K3867" i="1"/>
  <c r="O3867" i="1"/>
  <c r="K3866" i="1"/>
  <c r="O3866" i="1"/>
  <c r="K3865" i="1"/>
  <c r="O3865" i="1"/>
  <c r="K3864" i="1"/>
  <c r="K3863" i="1"/>
  <c r="O3863" i="1"/>
  <c r="K3862" i="1"/>
  <c r="K3861" i="1"/>
  <c r="O3861" i="1"/>
  <c r="K3860" i="1"/>
  <c r="K3859" i="1"/>
  <c r="O3859" i="1"/>
  <c r="K3858" i="1"/>
  <c r="O3858" i="1"/>
  <c r="K3857" i="1"/>
  <c r="O3857" i="1"/>
  <c r="K3856" i="1"/>
  <c r="K3855" i="1"/>
  <c r="O3855" i="1"/>
  <c r="K3854" i="1"/>
  <c r="K3853" i="1"/>
  <c r="O3853" i="1"/>
  <c r="K3852" i="1"/>
  <c r="K3851" i="1"/>
  <c r="O3851" i="1"/>
  <c r="K3850" i="1"/>
  <c r="O3850" i="1"/>
  <c r="K3849" i="1"/>
  <c r="K3848" i="1"/>
  <c r="K3847" i="1"/>
  <c r="O3847" i="1"/>
  <c r="K3846" i="1"/>
  <c r="K3845" i="1"/>
  <c r="O3845" i="1"/>
  <c r="K3844" i="1"/>
  <c r="K3843" i="1"/>
  <c r="O3843" i="1"/>
  <c r="K3842" i="1"/>
  <c r="O3842" i="1"/>
  <c r="K3841" i="1"/>
  <c r="O3841" i="1"/>
  <c r="K3840" i="1"/>
  <c r="K3839" i="1"/>
  <c r="O3839" i="1"/>
  <c r="K3838" i="1"/>
  <c r="K3837" i="1"/>
  <c r="O3837" i="1"/>
  <c r="K3836" i="1"/>
  <c r="K3835" i="1"/>
  <c r="O3835" i="1"/>
  <c r="K3834" i="1"/>
  <c r="O3834" i="1"/>
  <c r="K3833" i="1"/>
  <c r="K3832" i="1"/>
  <c r="K3831" i="1"/>
  <c r="O3831" i="1"/>
  <c r="K3830" i="1"/>
  <c r="K3829" i="1"/>
  <c r="O3829" i="1"/>
  <c r="K3828" i="1"/>
  <c r="K3827" i="1"/>
  <c r="O3827" i="1"/>
  <c r="K3826" i="1"/>
  <c r="O3826" i="1"/>
  <c r="K3825" i="1"/>
  <c r="K3824" i="1"/>
  <c r="K3823" i="1"/>
  <c r="O3823" i="1"/>
  <c r="K3822" i="1"/>
  <c r="K3821" i="1"/>
  <c r="K3820" i="1"/>
  <c r="K3819" i="1"/>
  <c r="O3819" i="1"/>
  <c r="K3818" i="1"/>
  <c r="O3818" i="1"/>
  <c r="K3817" i="1"/>
  <c r="K3816" i="1"/>
  <c r="K3815" i="1"/>
  <c r="O3815" i="1"/>
  <c r="K3814" i="1"/>
  <c r="K3813" i="1"/>
  <c r="K3812" i="1"/>
  <c r="O3812" i="1"/>
  <c r="K3811" i="1"/>
  <c r="O3811" i="1"/>
  <c r="K3810" i="1"/>
  <c r="O3810" i="1"/>
  <c r="K3809" i="1"/>
  <c r="K3808" i="1"/>
  <c r="O3808" i="1"/>
  <c r="K3807" i="1"/>
  <c r="O3807" i="1"/>
  <c r="K3806" i="1"/>
  <c r="O3806" i="1"/>
  <c r="K3805" i="1"/>
  <c r="K3804" i="1"/>
  <c r="O3804" i="1"/>
  <c r="K3803" i="1"/>
  <c r="O3803" i="1"/>
  <c r="K3802" i="1"/>
  <c r="K3801" i="1"/>
  <c r="K3800" i="1"/>
  <c r="O3800" i="1"/>
  <c r="K3799" i="1"/>
  <c r="O3799" i="1"/>
  <c r="K3798" i="1"/>
  <c r="O3798" i="1"/>
  <c r="K3797" i="1"/>
  <c r="K3796" i="1"/>
  <c r="K3795" i="1"/>
  <c r="O3795" i="1"/>
  <c r="K3794" i="1"/>
  <c r="K3793" i="1"/>
  <c r="K3792" i="1"/>
  <c r="K3791" i="1"/>
  <c r="O3791" i="1"/>
  <c r="K3790" i="1"/>
  <c r="O3790" i="1"/>
  <c r="K3789" i="1"/>
  <c r="O3789" i="1"/>
  <c r="K3788" i="1"/>
  <c r="K3787" i="1"/>
  <c r="O3787" i="1"/>
  <c r="K3786" i="1"/>
  <c r="K3785" i="1"/>
  <c r="O3785" i="1"/>
  <c r="K3784" i="1"/>
  <c r="K3783" i="1"/>
  <c r="O3783" i="1"/>
  <c r="K3782" i="1"/>
  <c r="O3782" i="1"/>
  <c r="K3781" i="1"/>
  <c r="K3780" i="1"/>
  <c r="K3779" i="1"/>
  <c r="O3779" i="1"/>
  <c r="K3778" i="1"/>
  <c r="K3777" i="1"/>
  <c r="K3776" i="1"/>
  <c r="K3775" i="1"/>
  <c r="O3775" i="1"/>
  <c r="K3774" i="1"/>
  <c r="O3774" i="1"/>
  <c r="K3773" i="1"/>
  <c r="K3772" i="1"/>
  <c r="K3771" i="1"/>
  <c r="O3771" i="1"/>
  <c r="K3770" i="1"/>
  <c r="K3769" i="1"/>
  <c r="K3768" i="1"/>
  <c r="K3767" i="1"/>
  <c r="O3767" i="1"/>
  <c r="K3766" i="1"/>
  <c r="O3766" i="1"/>
  <c r="K3765" i="1"/>
  <c r="O3765" i="1"/>
  <c r="K3764" i="1"/>
  <c r="K3763" i="1"/>
  <c r="O3763" i="1"/>
  <c r="K3762" i="1"/>
  <c r="K3761" i="1"/>
  <c r="K3760" i="1"/>
  <c r="K3759" i="1"/>
  <c r="O3759" i="1"/>
  <c r="K3758" i="1"/>
  <c r="O3758" i="1"/>
  <c r="K3757" i="1"/>
  <c r="K3756" i="1"/>
  <c r="K3755" i="1"/>
  <c r="O3755" i="1"/>
  <c r="K3754" i="1"/>
  <c r="K3753" i="1"/>
  <c r="K3752" i="1"/>
  <c r="K3751" i="1"/>
  <c r="O3751" i="1"/>
  <c r="K3750" i="1"/>
  <c r="O3750" i="1"/>
  <c r="K3749" i="1"/>
  <c r="K3748" i="1"/>
  <c r="O3748" i="1"/>
  <c r="K3747" i="1"/>
  <c r="O3747" i="1"/>
  <c r="K3746" i="1"/>
  <c r="K3745" i="1"/>
  <c r="K3744" i="1"/>
  <c r="K3743" i="1"/>
  <c r="O3743" i="1"/>
  <c r="K3742" i="1"/>
  <c r="O3742" i="1"/>
  <c r="K3741" i="1"/>
  <c r="K3740" i="1"/>
  <c r="K3739" i="1"/>
  <c r="O3739" i="1"/>
  <c r="K3738" i="1"/>
  <c r="K3737" i="1"/>
  <c r="K3736" i="1"/>
  <c r="O3736" i="1"/>
  <c r="K3735" i="1"/>
  <c r="O3735" i="1"/>
  <c r="K3734" i="1"/>
  <c r="O3734" i="1"/>
  <c r="K3733" i="1"/>
  <c r="K3732" i="1"/>
  <c r="K3731" i="1"/>
  <c r="O3731" i="1"/>
  <c r="K3730" i="1"/>
  <c r="K3729" i="1"/>
  <c r="K3728" i="1"/>
  <c r="K3727" i="1"/>
  <c r="O3727" i="1"/>
  <c r="K3726" i="1"/>
  <c r="O3726" i="1"/>
  <c r="K3725" i="1"/>
  <c r="K3724" i="1"/>
  <c r="O3724" i="1"/>
  <c r="K3723" i="1"/>
  <c r="O3723" i="1"/>
  <c r="K3722" i="1"/>
  <c r="O3722" i="1"/>
  <c r="K3721" i="1"/>
  <c r="K3720" i="1"/>
  <c r="O3720" i="1"/>
  <c r="K3719" i="1"/>
  <c r="O3719" i="1"/>
  <c r="K3718" i="1"/>
  <c r="O3718" i="1"/>
  <c r="K3717" i="1"/>
  <c r="K3716" i="1"/>
  <c r="O3716" i="1"/>
  <c r="K3715" i="1"/>
  <c r="O3715" i="1"/>
  <c r="K3714" i="1"/>
  <c r="O3714" i="1"/>
  <c r="K3713" i="1"/>
  <c r="K3712" i="1"/>
  <c r="O3712" i="1"/>
  <c r="K3711" i="1"/>
  <c r="O3711" i="1"/>
  <c r="K3710" i="1"/>
  <c r="O3710" i="1"/>
  <c r="K3709" i="1"/>
  <c r="K3708" i="1"/>
  <c r="O3708" i="1"/>
  <c r="K3707" i="1"/>
  <c r="O3707" i="1"/>
  <c r="K3706" i="1"/>
  <c r="O3706" i="1"/>
  <c r="K3705" i="1"/>
  <c r="K3704" i="1"/>
  <c r="O3704" i="1"/>
  <c r="K3703" i="1"/>
  <c r="O3703" i="1"/>
  <c r="K3702" i="1"/>
  <c r="O3702" i="1"/>
  <c r="K3701" i="1"/>
  <c r="O3701" i="1"/>
  <c r="K3700" i="1"/>
  <c r="O3700" i="1"/>
  <c r="K3699" i="1"/>
  <c r="O3699" i="1"/>
  <c r="K3698" i="1"/>
  <c r="O3698" i="1"/>
  <c r="K3697" i="1"/>
  <c r="K3696" i="1"/>
  <c r="O3696" i="1"/>
  <c r="K3695" i="1"/>
  <c r="O3695" i="1"/>
  <c r="K3694" i="1"/>
  <c r="O3694" i="1"/>
  <c r="K3693" i="1"/>
  <c r="K3692" i="1"/>
  <c r="K3691" i="1"/>
  <c r="O3691" i="1"/>
  <c r="K3690" i="1"/>
  <c r="O3690" i="1"/>
  <c r="K3689" i="1"/>
  <c r="K3688" i="1"/>
  <c r="O3688" i="1"/>
  <c r="K3687" i="1"/>
  <c r="O3687" i="1"/>
  <c r="K3686" i="1"/>
  <c r="O3686" i="1"/>
  <c r="K3685" i="1"/>
  <c r="K3684" i="1"/>
  <c r="O3684" i="1"/>
  <c r="K3683" i="1"/>
  <c r="O3683" i="1"/>
  <c r="K3682" i="1"/>
  <c r="K3681" i="1"/>
  <c r="K3680" i="1"/>
  <c r="K3679" i="1"/>
  <c r="O3679" i="1"/>
  <c r="K3678" i="1"/>
  <c r="K3677" i="1"/>
  <c r="O3677" i="1"/>
  <c r="K3676" i="1"/>
  <c r="K3675" i="1"/>
  <c r="O3675" i="1"/>
  <c r="K3674" i="1"/>
  <c r="K3673" i="1"/>
  <c r="K3672" i="1"/>
  <c r="K3671" i="1"/>
  <c r="O3671" i="1"/>
  <c r="K3670" i="1"/>
  <c r="K3669" i="1"/>
  <c r="K3668" i="1"/>
  <c r="K3667" i="1"/>
  <c r="O3667" i="1"/>
  <c r="K3666" i="1"/>
  <c r="K3665" i="1"/>
  <c r="K3664" i="1"/>
  <c r="K3663" i="1"/>
  <c r="O3663" i="1"/>
  <c r="K3662" i="1"/>
  <c r="K3661" i="1"/>
  <c r="K3660" i="1"/>
  <c r="K3659" i="1"/>
  <c r="O3659" i="1"/>
  <c r="K3658" i="1"/>
  <c r="K3657" i="1"/>
  <c r="K3656" i="1"/>
  <c r="K3655" i="1"/>
  <c r="O3655" i="1"/>
  <c r="K3654" i="1"/>
  <c r="O3654" i="1"/>
  <c r="K3653" i="1"/>
  <c r="O3653" i="1"/>
  <c r="K3652" i="1"/>
  <c r="K3651" i="1"/>
  <c r="O3651" i="1"/>
  <c r="K3650" i="1"/>
  <c r="K3649" i="1"/>
  <c r="O3649" i="1"/>
  <c r="K3648" i="1"/>
  <c r="K3647" i="1"/>
  <c r="O3647" i="1"/>
  <c r="K3646" i="1"/>
  <c r="O3646" i="1"/>
  <c r="K3645" i="1"/>
  <c r="O3645" i="1"/>
  <c r="K3644" i="1"/>
  <c r="K3643" i="1"/>
  <c r="O3643" i="1"/>
  <c r="K3642" i="1"/>
  <c r="O3642" i="1"/>
  <c r="K3641" i="1"/>
  <c r="O3641" i="1"/>
  <c r="K3640" i="1"/>
  <c r="K3639" i="1"/>
  <c r="O3639" i="1"/>
  <c r="K3638" i="1"/>
  <c r="O3638" i="1"/>
  <c r="K3637" i="1"/>
  <c r="O3637" i="1"/>
  <c r="K3636" i="1"/>
  <c r="K3635" i="1"/>
  <c r="O3635" i="1"/>
  <c r="K3634" i="1"/>
  <c r="O3634" i="1"/>
  <c r="K3633" i="1"/>
  <c r="K3632" i="1"/>
  <c r="K3631" i="1"/>
  <c r="O3631" i="1"/>
  <c r="K3630" i="1"/>
  <c r="O3630" i="1"/>
  <c r="K3629" i="1"/>
  <c r="O3629" i="1"/>
  <c r="K3628" i="1"/>
  <c r="K3627" i="1"/>
  <c r="O3627" i="1"/>
  <c r="K3626" i="1"/>
  <c r="O3626" i="1"/>
  <c r="K3625" i="1"/>
  <c r="O3625" i="1"/>
  <c r="K3624" i="1"/>
  <c r="K3623" i="1"/>
  <c r="O3623" i="1"/>
  <c r="K3622" i="1"/>
  <c r="O3622" i="1"/>
  <c r="K3621" i="1"/>
  <c r="O3621" i="1"/>
  <c r="K3620" i="1"/>
  <c r="O3620" i="1"/>
  <c r="K3619" i="1"/>
  <c r="O3619" i="1"/>
  <c r="K3618" i="1"/>
  <c r="O3618" i="1"/>
  <c r="K3617" i="1"/>
  <c r="K3616" i="1"/>
  <c r="K3615" i="1"/>
  <c r="O3615" i="1"/>
  <c r="K3614" i="1"/>
  <c r="O3614" i="1"/>
  <c r="K3613" i="1"/>
  <c r="K3612" i="1"/>
  <c r="O3612" i="1"/>
  <c r="K3611" i="1"/>
  <c r="O3611" i="1"/>
  <c r="K3610" i="1"/>
  <c r="O3610" i="1"/>
  <c r="K3609" i="1"/>
  <c r="K3608" i="1"/>
  <c r="K3607" i="1"/>
  <c r="O3607" i="1"/>
  <c r="K3606" i="1"/>
  <c r="K3605" i="1"/>
  <c r="O3605" i="1"/>
  <c r="K3604" i="1"/>
  <c r="O3604" i="1"/>
  <c r="K3603" i="1"/>
  <c r="O3603" i="1"/>
  <c r="K3602" i="1"/>
  <c r="O3602" i="1"/>
  <c r="K3601" i="1"/>
  <c r="O3601" i="1"/>
  <c r="K3600" i="1"/>
  <c r="O3600" i="1"/>
  <c r="K3599" i="1"/>
  <c r="O3599" i="1"/>
  <c r="K3598" i="1"/>
  <c r="O3598" i="1"/>
  <c r="K3597" i="1"/>
  <c r="O3597" i="1"/>
  <c r="K3596" i="1"/>
  <c r="O3596" i="1"/>
  <c r="K3595" i="1"/>
  <c r="O3595" i="1"/>
  <c r="K3594" i="1"/>
  <c r="O3594" i="1"/>
  <c r="K3593" i="1"/>
  <c r="O3593" i="1"/>
  <c r="K3592" i="1"/>
  <c r="K3591" i="1"/>
  <c r="O3591" i="1"/>
  <c r="K3590" i="1"/>
  <c r="O3590" i="1"/>
  <c r="K3589" i="1"/>
  <c r="O3589" i="1"/>
  <c r="K3588" i="1"/>
  <c r="O3588" i="1"/>
  <c r="K3587" i="1"/>
  <c r="O3587" i="1"/>
  <c r="K3586" i="1"/>
  <c r="K3585" i="1"/>
  <c r="O3585" i="1"/>
  <c r="K3584" i="1"/>
  <c r="K3583" i="1"/>
  <c r="O3583" i="1"/>
  <c r="K3582" i="1"/>
  <c r="O3582" i="1"/>
  <c r="K3581" i="1"/>
  <c r="O3581" i="1"/>
  <c r="K3580" i="1"/>
  <c r="O3580" i="1"/>
  <c r="K3579" i="1"/>
  <c r="O3579" i="1"/>
  <c r="K3578" i="1"/>
  <c r="O3578" i="1"/>
  <c r="K3577" i="1"/>
  <c r="O3577" i="1"/>
  <c r="K3576" i="1"/>
  <c r="K3575" i="1"/>
  <c r="O3575" i="1"/>
  <c r="K3574" i="1"/>
  <c r="O3574" i="1"/>
  <c r="K3573" i="1"/>
  <c r="O3573" i="1"/>
  <c r="K3572" i="1"/>
  <c r="K3571" i="1"/>
  <c r="O3571" i="1"/>
  <c r="K3570" i="1"/>
  <c r="O3570" i="1"/>
  <c r="K3569" i="1"/>
  <c r="O3569" i="1"/>
  <c r="K3568" i="1"/>
  <c r="K3567" i="1"/>
  <c r="O3567" i="1"/>
  <c r="K3566" i="1"/>
  <c r="O3566" i="1"/>
  <c r="K3565" i="1"/>
  <c r="O3565" i="1"/>
  <c r="K3564" i="1"/>
  <c r="O3564" i="1"/>
  <c r="K3563" i="1"/>
  <c r="O3563" i="1"/>
  <c r="K3562" i="1"/>
  <c r="O3562" i="1"/>
  <c r="K3561" i="1"/>
  <c r="O3561" i="1"/>
  <c r="K3560" i="1"/>
  <c r="K3559" i="1"/>
  <c r="O3559" i="1"/>
  <c r="K3558" i="1"/>
  <c r="O3558" i="1"/>
  <c r="K3557" i="1"/>
  <c r="O3557" i="1"/>
  <c r="K3556" i="1"/>
  <c r="O3556" i="1"/>
  <c r="K3555" i="1"/>
  <c r="O3555" i="1"/>
  <c r="K3554" i="1"/>
  <c r="K3553" i="1"/>
  <c r="O3553" i="1"/>
  <c r="K3552" i="1"/>
  <c r="K3551" i="1"/>
  <c r="O3551" i="1"/>
  <c r="K3550" i="1"/>
  <c r="O3550" i="1"/>
  <c r="K3549" i="1"/>
  <c r="O3549" i="1"/>
  <c r="K3548" i="1"/>
  <c r="O3548" i="1"/>
  <c r="K3547" i="1"/>
  <c r="O3547" i="1"/>
  <c r="K3546" i="1"/>
  <c r="O3546" i="1"/>
  <c r="K3545" i="1"/>
  <c r="O3545" i="1"/>
  <c r="K3544" i="1"/>
  <c r="O3544" i="1"/>
  <c r="K3543" i="1"/>
  <c r="O3543" i="1"/>
  <c r="K3542" i="1"/>
  <c r="O3542" i="1"/>
  <c r="K3541" i="1"/>
  <c r="O3541" i="1"/>
  <c r="K3540" i="1"/>
  <c r="O3540" i="1"/>
  <c r="K3539" i="1"/>
  <c r="O3539" i="1"/>
  <c r="K3538" i="1"/>
  <c r="K3537" i="1"/>
  <c r="O3537" i="1"/>
  <c r="K3536" i="1"/>
  <c r="K3535" i="1"/>
  <c r="O3535" i="1"/>
  <c r="K3534" i="1"/>
  <c r="K3533" i="1"/>
  <c r="O3533" i="1"/>
  <c r="K3532" i="1"/>
  <c r="K3531" i="1"/>
  <c r="O3531" i="1"/>
  <c r="K3530" i="1"/>
  <c r="K3529" i="1"/>
  <c r="O3529" i="1"/>
  <c r="K3528" i="1"/>
  <c r="K3527" i="1"/>
  <c r="O3527" i="1"/>
  <c r="K3526" i="1"/>
  <c r="K3525" i="1"/>
  <c r="O3525" i="1"/>
  <c r="K3524" i="1"/>
  <c r="K3523" i="1"/>
  <c r="O3523" i="1"/>
  <c r="K3522" i="1"/>
  <c r="K3521" i="1"/>
  <c r="O3521" i="1"/>
  <c r="K3520" i="1"/>
  <c r="K3519" i="1"/>
  <c r="O3519" i="1"/>
  <c r="K3518" i="1"/>
  <c r="K3517" i="1"/>
  <c r="O3517" i="1"/>
  <c r="K3516" i="1"/>
  <c r="O3516" i="1"/>
  <c r="K3515" i="1"/>
  <c r="O3515" i="1"/>
  <c r="K3514" i="1"/>
  <c r="K3513" i="1"/>
  <c r="O3513" i="1"/>
  <c r="K3512" i="1"/>
  <c r="K3511" i="1"/>
  <c r="O3511" i="1"/>
  <c r="K3510" i="1"/>
  <c r="K3509" i="1"/>
  <c r="O3509" i="1"/>
  <c r="K3508" i="1"/>
  <c r="O3508" i="1"/>
  <c r="K3507" i="1"/>
  <c r="O3507" i="1"/>
  <c r="K3506" i="1"/>
  <c r="K3505" i="1"/>
  <c r="O3505" i="1"/>
  <c r="K3504" i="1"/>
  <c r="K3503" i="1"/>
  <c r="O3503" i="1"/>
  <c r="K3502" i="1"/>
  <c r="K3501" i="1"/>
  <c r="O3501" i="1"/>
  <c r="K3500" i="1"/>
  <c r="O3500" i="1"/>
  <c r="K3499" i="1"/>
  <c r="O3499" i="1"/>
  <c r="K3498" i="1"/>
  <c r="K3497" i="1"/>
  <c r="O3497" i="1"/>
  <c r="K3496" i="1"/>
  <c r="K3495" i="1"/>
  <c r="O3495" i="1"/>
  <c r="K3494" i="1"/>
  <c r="K3493" i="1"/>
  <c r="O3493" i="1"/>
  <c r="K3492" i="1"/>
  <c r="O3492" i="1"/>
  <c r="K3491" i="1"/>
  <c r="O3491" i="1"/>
  <c r="K3490" i="1"/>
  <c r="K3489" i="1"/>
  <c r="O3489" i="1"/>
  <c r="K3488" i="1"/>
  <c r="K3487" i="1"/>
  <c r="O3487" i="1"/>
  <c r="K3486" i="1"/>
  <c r="K3485" i="1"/>
  <c r="O3485" i="1"/>
  <c r="K3484" i="1"/>
  <c r="O3484" i="1"/>
  <c r="K3483" i="1"/>
  <c r="O3483" i="1"/>
  <c r="K3482" i="1"/>
  <c r="K3481" i="1"/>
  <c r="O3481" i="1"/>
  <c r="K3480" i="1"/>
  <c r="K3479" i="1"/>
  <c r="O3479" i="1"/>
  <c r="K3478" i="1"/>
  <c r="K3477" i="1"/>
  <c r="O3477" i="1"/>
  <c r="K3476" i="1"/>
  <c r="O3476" i="1"/>
  <c r="K3475" i="1"/>
  <c r="O3475" i="1"/>
  <c r="K3474" i="1"/>
  <c r="K3473" i="1"/>
  <c r="O3473" i="1"/>
  <c r="K3472" i="1"/>
  <c r="K3471" i="1"/>
  <c r="O3471" i="1"/>
  <c r="K3470" i="1"/>
  <c r="K3469" i="1"/>
  <c r="O3469" i="1"/>
  <c r="K3468" i="1"/>
  <c r="O3468" i="1"/>
  <c r="K3467" i="1"/>
  <c r="O3467" i="1"/>
  <c r="K3466" i="1"/>
  <c r="K3465" i="1"/>
  <c r="O3465" i="1"/>
  <c r="K3464" i="1"/>
  <c r="K3463" i="1"/>
  <c r="O3463" i="1"/>
  <c r="K3462" i="1"/>
  <c r="K3461" i="1"/>
  <c r="O3461" i="1"/>
  <c r="K3460" i="1"/>
  <c r="O3460" i="1"/>
  <c r="K3459" i="1"/>
  <c r="O3459" i="1"/>
  <c r="K3458" i="1"/>
  <c r="K3457" i="1"/>
  <c r="O3457" i="1"/>
  <c r="K3456" i="1"/>
  <c r="K3455" i="1"/>
  <c r="O3455" i="1"/>
  <c r="K3454" i="1"/>
  <c r="K3453" i="1"/>
  <c r="O3453" i="1"/>
  <c r="K3452" i="1"/>
  <c r="O3452" i="1"/>
  <c r="K3451" i="1"/>
  <c r="O3451" i="1"/>
  <c r="K3450" i="1"/>
  <c r="O3450" i="1"/>
  <c r="K3449" i="1"/>
  <c r="O3449" i="1"/>
  <c r="K3448" i="1"/>
  <c r="K3447" i="1"/>
  <c r="O3447" i="1"/>
  <c r="K3446" i="1"/>
  <c r="K3445" i="1"/>
  <c r="O3445" i="1"/>
  <c r="K3444" i="1"/>
  <c r="O3444" i="1"/>
  <c r="K3443" i="1"/>
  <c r="O3443" i="1"/>
  <c r="K3442" i="1"/>
  <c r="O3442" i="1"/>
  <c r="K3441" i="1"/>
  <c r="O3441" i="1"/>
  <c r="K3440" i="1"/>
  <c r="O3440" i="1"/>
  <c r="K3439" i="1"/>
  <c r="O3439" i="1"/>
  <c r="K3438" i="1"/>
  <c r="K3437" i="1"/>
  <c r="O3437" i="1"/>
  <c r="K3436" i="1"/>
  <c r="O3436" i="1"/>
  <c r="K3435" i="1"/>
  <c r="O3435" i="1"/>
  <c r="K3434" i="1"/>
  <c r="O3434" i="1"/>
  <c r="K3433" i="1"/>
  <c r="O3433" i="1"/>
  <c r="K3432" i="1"/>
  <c r="O3432" i="1"/>
  <c r="K3431" i="1"/>
  <c r="O3431" i="1"/>
  <c r="K3430" i="1"/>
  <c r="K3429" i="1"/>
  <c r="O3429" i="1"/>
  <c r="K3428" i="1"/>
  <c r="K3427" i="1"/>
  <c r="O3427" i="1"/>
  <c r="K3426" i="1"/>
  <c r="O3426" i="1"/>
  <c r="K3425" i="1"/>
  <c r="O3425" i="1"/>
  <c r="K3424" i="1"/>
  <c r="O3424" i="1"/>
  <c r="K3423" i="1"/>
  <c r="O3423" i="1"/>
  <c r="K3422" i="1"/>
  <c r="O3422" i="1"/>
  <c r="K3421" i="1"/>
  <c r="O3421" i="1"/>
  <c r="K3420" i="1"/>
  <c r="O3420" i="1"/>
  <c r="K3419" i="1"/>
  <c r="O3419" i="1"/>
  <c r="K3418" i="1"/>
  <c r="O3418" i="1"/>
  <c r="K3417" i="1"/>
  <c r="O3417" i="1"/>
  <c r="K3416" i="1"/>
  <c r="O3416" i="1"/>
  <c r="K3415" i="1"/>
  <c r="O3415" i="1"/>
  <c r="K3414" i="1"/>
  <c r="O3414" i="1"/>
  <c r="K3413" i="1"/>
  <c r="O3413" i="1"/>
  <c r="K3412" i="1"/>
  <c r="O3412" i="1"/>
  <c r="K3411" i="1"/>
  <c r="O3411" i="1"/>
  <c r="K3410" i="1"/>
  <c r="O3410" i="1"/>
  <c r="K3409" i="1"/>
  <c r="O3409" i="1"/>
  <c r="K3408" i="1"/>
  <c r="O3408" i="1"/>
  <c r="K3407" i="1"/>
  <c r="O3407" i="1"/>
  <c r="K3406" i="1"/>
  <c r="K3405" i="1"/>
  <c r="O3405" i="1"/>
  <c r="K3404" i="1"/>
  <c r="K3403" i="1"/>
  <c r="O3403" i="1"/>
  <c r="K3402" i="1"/>
  <c r="K3401" i="1"/>
  <c r="O3401" i="1"/>
  <c r="K3400" i="1"/>
  <c r="O3400" i="1"/>
  <c r="K3399" i="1"/>
  <c r="O3399" i="1"/>
  <c r="K3398" i="1"/>
  <c r="K3397" i="1"/>
  <c r="O3397" i="1"/>
  <c r="K3396" i="1"/>
  <c r="K3395" i="1"/>
  <c r="O3395" i="1"/>
  <c r="K3394" i="1"/>
  <c r="K3393" i="1"/>
  <c r="O3393" i="1"/>
  <c r="K3392" i="1"/>
  <c r="O3392" i="1"/>
  <c r="K3391" i="1"/>
  <c r="O3391" i="1"/>
  <c r="K3390" i="1"/>
  <c r="K3389" i="1"/>
  <c r="O3389" i="1"/>
  <c r="K3388" i="1"/>
  <c r="K3387" i="1"/>
  <c r="O3387" i="1"/>
  <c r="K3386" i="1"/>
  <c r="K3385" i="1"/>
  <c r="O3385" i="1"/>
  <c r="K3384" i="1"/>
  <c r="K3383" i="1"/>
  <c r="O3383" i="1"/>
  <c r="K3382" i="1"/>
  <c r="O3382" i="1"/>
  <c r="K3381" i="1"/>
  <c r="O3381" i="1"/>
  <c r="K3380" i="1"/>
  <c r="O3380" i="1"/>
  <c r="K3379" i="1"/>
  <c r="O3379" i="1"/>
  <c r="K3378" i="1"/>
  <c r="O3378" i="1"/>
  <c r="K3377" i="1"/>
  <c r="O3377" i="1"/>
  <c r="K3376" i="1"/>
  <c r="O3376" i="1"/>
  <c r="K3375" i="1"/>
  <c r="O3375" i="1"/>
  <c r="K3374" i="1"/>
  <c r="O3374" i="1"/>
  <c r="K3373" i="1"/>
  <c r="O3373" i="1"/>
  <c r="K3372" i="1"/>
  <c r="K3371" i="1"/>
  <c r="O3371" i="1"/>
  <c r="K3370" i="1"/>
  <c r="K3369" i="1"/>
  <c r="O3369" i="1"/>
  <c r="K3368" i="1"/>
  <c r="K3367" i="1"/>
  <c r="O3367" i="1"/>
  <c r="K3366" i="1"/>
  <c r="O3366" i="1"/>
  <c r="K3365" i="1"/>
  <c r="O3365" i="1"/>
  <c r="K3364" i="1"/>
  <c r="K3363" i="1"/>
  <c r="O3363" i="1"/>
  <c r="K3362" i="1"/>
  <c r="K3361" i="1"/>
  <c r="O3361" i="1"/>
  <c r="K3360" i="1"/>
  <c r="K3359" i="1"/>
  <c r="O3359" i="1"/>
  <c r="K3358" i="1"/>
  <c r="O3358" i="1"/>
  <c r="K3357" i="1"/>
  <c r="O3357" i="1"/>
  <c r="K3356" i="1"/>
  <c r="K3355" i="1"/>
  <c r="O3355" i="1"/>
  <c r="K3354" i="1"/>
  <c r="O3354" i="1"/>
  <c r="K3353" i="1"/>
  <c r="O3353" i="1"/>
  <c r="K3352" i="1"/>
  <c r="K3351" i="1"/>
  <c r="O3351" i="1"/>
  <c r="K3350" i="1"/>
  <c r="O3350" i="1"/>
  <c r="K3349" i="1"/>
  <c r="O3349" i="1"/>
  <c r="K3348" i="1"/>
  <c r="O3348" i="1"/>
  <c r="K3347" i="1"/>
  <c r="O3347" i="1"/>
  <c r="K3346" i="1"/>
  <c r="K3345" i="1"/>
  <c r="O3345" i="1"/>
  <c r="K3344" i="1"/>
  <c r="K3343" i="1"/>
  <c r="O3343" i="1"/>
  <c r="K3342" i="1"/>
  <c r="O3342" i="1"/>
  <c r="K3341" i="1"/>
  <c r="O3341" i="1"/>
  <c r="K3340" i="1"/>
  <c r="O3340" i="1"/>
  <c r="K3339" i="1"/>
  <c r="K3338" i="1"/>
  <c r="O3338" i="1"/>
  <c r="K3337" i="1"/>
  <c r="O3337" i="1"/>
  <c r="K3336" i="1"/>
  <c r="K3335" i="1"/>
  <c r="O3335" i="1"/>
  <c r="K3334" i="1"/>
  <c r="K3333" i="1"/>
  <c r="O3333" i="1"/>
  <c r="K3332" i="1"/>
  <c r="O3332" i="1"/>
  <c r="K3331" i="1"/>
  <c r="O3331" i="1"/>
  <c r="K3330" i="1"/>
  <c r="O3330" i="1"/>
  <c r="K3329" i="1"/>
  <c r="O3329" i="1"/>
  <c r="K3328" i="1"/>
  <c r="O3328" i="1"/>
  <c r="K3327" i="1"/>
  <c r="O3327" i="1"/>
  <c r="K3326" i="1"/>
  <c r="O3326" i="1"/>
  <c r="K3325" i="1"/>
  <c r="O3325" i="1"/>
  <c r="K3324" i="1"/>
  <c r="O3324" i="1"/>
  <c r="K3323" i="1"/>
  <c r="K3322" i="1"/>
  <c r="O3322" i="1"/>
  <c r="K3321" i="1"/>
  <c r="O3321" i="1"/>
  <c r="K3320" i="1"/>
  <c r="O3320" i="1"/>
  <c r="K3319" i="1"/>
  <c r="K3318" i="1"/>
  <c r="O3318" i="1"/>
  <c r="K3317" i="1"/>
  <c r="O3317" i="1"/>
  <c r="K3316" i="1"/>
  <c r="O3316" i="1"/>
  <c r="K3315" i="1"/>
  <c r="K3314" i="1"/>
  <c r="O3314" i="1"/>
  <c r="K3313" i="1"/>
  <c r="O3313" i="1"/>
  <c r="K3312" i="1"/>
  <c r="O3312" i="1"/>
  <c r="K3311" i="1"/>
  <c r="O3311" i="1"/>
  <c r="K3310" i="1"/>
  <c r="O3310" i="1"/>
  <c r="K3309" i="1"/>
  <c r="O3309" i="1"/>
  <c r="K3308" i="1"/>
  <c r="K3307" i="1"/>
  <c r="K3306" i="1"/>
  <c r="O3306" i="1"/>
  <c r="K3305" i="1"/>
  <c r="O3305" i="1"/>
  <c r="K3304" i="1"/>
  <c r="K3303" i="1"/>
  <c r="O3303" i="1"/>
  <c r="K3302" i="1"/>
  <c r="O3302" i="1"/>
  <c r="K3301" i="1"/>
  <c r="O3301" i="1"/>
  <c r="K3300" i="1"/>
  <c r="K3299" i="1"/>
  <c r="K3298" i="1"/>
  <c r="O3298" i="1"/>
  <c r="K3297" i="1"/>
  <c r="O3297" i="1"/>
  <c r="K3296" i="1"/>
  <c r="K3295" i="1"/>
  <c r="O3295" i="1"/>
  <c r="K3294" i="1"/>
  <c r="O3294" i="1"/>
  <c r="K3293" i="1"/>
  <c r="O3293" i="1"/>
  <c r="K3292" i="1"/>
  <c r="K3291" i="1"/>
  <c r="K3290" i="1"/>
  <c r="O3290" i="1"/>
  <c r="K3289" i="1"/>
  <c r="O3289" i="1"/>
  <c r="K3288" i="1"/>
  <c r="K3287" i="1"/>
  <c r="K3286" i="1"/>
  <c r="O3286" i="1"/>
  <c r="K3285" i="1"/>
  <c r="K3284" i="1"/>
  <c r="K3283" i="1"/>
  <c r="K3282" i="1"/>
  <c r="O3282" i="1"/>
  <c r="K3281" i="1"/>
  <c r="K3280" i="1"/>
  <c r="K3279" i="1"/>
  <c r="O3279" i="1"/>
  <c r="K3278" i="1"/>
  <c r="O3278" i="1"/>
  <c r="K3277" i="1"/>
  <c r="K3276" i="1"/>
  <c r="K3275" i="1"/>
  <c r="K3274" i="1"/>
  <c r="O3274" i="1"/>
  <c r="K3273" i="1"/>
  <c r="O3273" i="1"/>
  <c r="K3272" i="1"/>
  <c r="K3271" i="1"/>
  <c r="O3271" i="1"/>
  <c r="K3270" i="1"/>
  <c r="O3270" i="1"/>
  <c r="K3269" i="1"/>
  <c r="K3268" i="1"/>
  <c r="K3267" i="1"/>
  <c r="K3266" i="1"/>
  <c r="O3266" i="1"/>
  <c r="K3265" i="1"/>
  <c r="K3264" i="1"/>
  <c r="K3263" i="1"/>
  <c r="O3263" i="1"/>
  <c r="K3262" i="1"/>
  <c r="O3262" i="1"/>
  <c r="K3261" i="1"/>
  <c r="O3261" i="1"/>
  <c r="K3260" i="1"/>
  <c r="K3259" i="1"/>
  <c r="O3259" i="1"/>
  <c r="K3258" i="1"/>
  <c r="O3258" i="1"/>
  <c r="K3257" i="1"/>
  <c r="K3256" i="1"/>
  <c r="K3255" i="1"/>
  <c r="K3254" i="1"/>
  <c r="O3254" i="1"/>
  <c r="K3253" i="1"/>
  <c r="K3252" i="1"/>
  <c r="K3251" i="1"/>
  <c r="K3250" i="1"/>
  <c r="O3250" i="1"/>
  <c r="K3249" i="1"/>
  <c r="K3248" i="1"/>
  <c r="K3247" i="1"/>
  <c r="K3246" i="1"/>
  <c r="O3246" i="1"/>
  <c r="K3245" i="1"/>
  <c r="K3244" i="1"/>
  <c r="K3243" i="1"/>
  <c r="K3242" i="1"/>
  <c r="O3242" i="1"/>
  <c r="K3241" i="1"/>
  <c r="K3240" i="1"/>
  <c r="K3239" i="1"/>
  <c r="K3238" i="1"/>
  <c r="O3238" i="1"/>
  <c r="K3237" i="1"/>
  <c r="K3236" i="1"/>
  <c r="K3235" i="1"/>
  <c r="O3235" i="1"/>
  <c r="K3234" i="1"/>
  <c r="O3234" i="1"/>
  <c r="K3233" i="1"/>
  <c r="K3232" i="1"/>
  <c r="K3231" i="1"/>
  <c r="K3230" i="1"/>
  <c r="O3230" i="1"/>
  <c r="K3229" i="1"/>
  <c r="K3228" i="1"/>
  <c r="K3227" i="1"/>
  <c r="K3226" i="1"/>
  <c r="O3226" i="1"/>
  <c r="K3225" i="1"/>
  <c r="K3224" i="1"/>
  <c r="K3223" i="1"/>
  <c r="K3222" i="1"/>
  <c r="O3222" i="1"/>
  <c r="K3221" i="1"/>
  <c r="K3220" i="1"/>
  <c r="K3219" i="1"/>
  <c r="K3218" i="1"/>
  <c r="O3218" i="1"/>
  <c r="K3217" i="1"/>
  <c r="K3216" i="1"/>
  <c r="K3215" i="1"/>
  <c r="O3215" i="1"/>
  <c r="K3214" i="1"/>
  <c r="O3214" i="1"/>
  <c r="K3213" i="1"/>
  <c r="K3212" i="1"/>
  <c r="K3211" i="1"/>
  <c r="K3210" i="1"/>
  <c r="O3210" i="1"/>
  <c r="K3209" i="1"/>
  <c r="K3208" i="1"/>
  <c r="K3207" i="1"/>
  <c r="K3206" i="1"/>
  <c r="O3206" i="1"/>
  <c r="K3205" i="1"/>
  <c r="K3204" i="1"/>
  <c r="K3203" i="1"/>
  <c r="O3203" i="1"/>
  <c r="K3202" i="1"/>
  <c r="O3202" i="1"/>
  <c r="K3201" i="1"/>
  <c r="K3200" i="1"/>
  <c r="O3200" i="1"/>
  <c r="K3199" i="1"/>
  <c r="O3199" i="1"/>
  <c r="K3198" i="1"/>
  <c r="K3197" i="1"/>
  <c r="O3197" i="1"/>
  <c r="K3196" i="1"/>
  <c r="K3195" i="1"/>
  <c r="O3195" i="1"/>
  <c r="K3194" i="1"/>
  <c r="K3193" i="1"/>
  <c r="O3193" i="1"/>
  <c r="K3192" i="1"/>
  <c r="O3192" i="1"/>
  <c r="K3191" i="1"/>
  <c r="O3191" i="1"/>
  <c r="K3190" i="1"/>
  <c r="K3189" i="1"/>
  <c r="K3188" i="1"/>
  <c r="K3187" i="1"/>
  <c r="O3187" i="1"/>
  <c r="K3186" i="1"/>
  <c r="K3185" i="1"/>
  <c r="O3185" i="1"/>
  <c r="K3184" i="1"/>
  <c r="O3184" i="1"/>
  <c r="K3183" i="1"/>
  <c r="O3183" i="1"/>
  <c r="K3182" i="1"/>
  <c r="K3181" i="1"/>
  <c r="O3181" i="1"/>
  <c r="K3180" i="1"/>
  <c r="K3179" i="1"/>
  <c r="O3179" i="1"/>
  <c r="K3178" i="1"/>
  <c r="K3177" i="1"/>
  <c r="O3177" i="1"/>
  <c r="K3176" i="1"/>
  <c r="O3176" i="1"/>
  <c r="K3175" i="1"/>
  <c r="O3175" i="1"/>
  <c r="K3174" i="1"/>
  <c r="K3173" i="1"/>
  <c r="O3173" i="1"/>
  <c r="K3172" i="1"/>
  <c r="K3171" i="1"/>
  <c r="O3171" i="1"/>
  <c r="K3170" i="1"/>
  <c r="K3169" i="1"/>
  <c r="K3168" i="1"/>
  <c r="O3168" i="1"/>
  <c r="K3167" i="1"/>
  <c r="O3167" i="1"/>
  <c r="K3166" i="1"/>
  <c r="K3165" i="1"/>
  <c r="O3165" i="1"/>
  <c r="K3164" i="1"/>
  <c r="K3163" i="1"/>
  <c r="O3163" i="1"/>
  <c r="K3162" i="1"/>
  <c r="K3161" i="1"/>
  <c r="O3161" i="1"/>
  <c r="K3160" i="1"/>
  <c r="O3160" i="1"/>
  <c r="K3159" i="1"/>
  <c r="O3159" i="1"/>
  <c r="K3158" i="1"/>
  <c r="K3157" i="1"/>
  <c r="K3156" i="1"/>
  <c r="K3155" i="1"/>
  <c r="O3155" i="1"/>
  <c r="K3154" i="1"/>
  <c r="K3153" i="1"/>
  <c r="K3152" i="1"/>
  <c r="O3152" i="1"/>
  <c r="K3151" i="1"/>
  <c r="O3151" i="1"/>
  <c r="K3150" i="1"/>
  <c r="K3149" i="1"/>
  <c r="K3148" i="1"/>
  <c r="K3147" i="1"/>
  <c r="O3147" i="1"/>
  <c r="K3146" i="1"/>
  <c r="K3145" i="1"/>
  <c r="K3144" i="1"/>
  <c r="O3144" i="1"/>
  <c r="K3143" i="1"/>
  <c r="K3142" i="1"/>
  <c r="K3141" i="1"/>
  <c r="K3140" i="1"/>
  <c r="K3139" i="1"/>
  <c r="O3139" i="1"/>
  <c r="K3138" i="1"/>
  <c r="K3137" i="1"/>
  <c r="K3136" i="1"/>
  <c r="O3136" i="1"/>
  <c r="K3135" i="1"/>
  <c r="O3135" i="1"/>
  <c r="K3134" i="1"/>
  <c r="K3133" i="1"/>
  <c r="K3132" i="1"/>
  <c r="K3131" i="1"/>
  <c r="K3130" i="1"/>
  <c r="K3129" i="1"/>
  <c r="K3128" i="1"/>
  <c r="O3128" i="1"/>
  <c r="K3127" i="1"/>
  <c r="O3127" i="1"/>
  <c r="K3126" i="1"/>
  <c r="K3125" i="1"/>
  <c r="K3124" i="1"/>
  <c r="K3123" i="1"/>
  <c r="O3123" i="1"/>
  <c r="K3122" i="1"/>
  <c r="K3121" i="1"/>
  <c r="K3120" i="1"/>
  <c r="K3119" i="1"/>
  <c r="O3119" i="1"/>
  <c r="K3118" i="1"/>
  <c r="K3117" i="1"/>
  <c r="K3116" i="1"/>
  <c r="K3115" i="1"/>
  <c r="O3115" i="1"/>
  <c r="K3114" i="1"/>
  <c r="K3113" i="1"/>
  <c r="O3113" i="1"/>
  <c r="K3112" i="1"/>
  <c r="K3111" i="1"/>
  <c r="O3111" i="1"/>
  <c r="K3110" i="1"/>
  <c r="K3109" i="1"/>
  <c r="O3109" i="1"/>
  <c r="K3108" i="1"/>
  <c r="K3107" i="1"/>
  <c r="O3107" i="1"/>
  <c r="K3106" i="1"/>
  <c r="K3105" i="1"/>
  <c r="O3105" i="1"/>
  <c r="K3104" i="1"/>
  <c r="K3103" i="1"/>
  <c r="O3103" i="1"/>
  <c r="K3102" i="1"/>
  <c r="K3101" i="1"/>
  <c r="K3100" i="1"/>
  <c r="K3099" i="1"/>
  <c r="O3099" i="1"/>
  <c r="K3098" i="1"/>
  <c r="K3097" i="1"/>
  <c r="K3096" i="1"/>
  <c r="K3095" i="1"/>
  <c r="K3094" i="1"/>
  <c r="K3093" i="1"/>
  <c r="K3092" i="1"/>
  <c r="K3091" i="1"/>
  <c r="O3091" i="1"/>
  <c r="K3090" i="1"/>
  <c r="K3089" i="1"/>
  <c r="K3088" i="1"/>
  <c r="K3087" i="1"/>
  <c r="O3087" i="1"/>
  <c r="K3086" i="1"/>
  <c r="O3086" i="1"/>
  <c r="K3085" i="1"/>
  <c r="K3084" i="1"/>
  <c r="O3084" i="1"/>
  <c r="K3083" i="1"/>
  <c r="O3083" i="1"/>
  <c r="K3082" i="1"/>
  <c r="K3081" i="1"/>
  <c r="K3080" i="1"/>
  <c r="O3080" i="1"/>
  <c r="K3079" i="1"/>
  <c r="O3079" i="1"/>
  <c r="K3078" i="1"/>
  <c r="O3078" i="1"/>
  <c r="K3077" i="1"/>
  <c r="O3077" i="1"/>
  <c r="K3076" i="1"/>
  <c r="K3075" i="1"/>
  <c r="O3075" i="1"/>
  <c r="K3074" i="1"/>
  <c r="K3073" i="1"/>
  <c r="K3072" i="1"/>
  <c r="O3072" i="1"/>
  <c r="K3071" i="1"/>
  <c r="O3071" i="1"/>
  <c r="K3070" i="1"/>
  <c r="O3070" i="1"/>
  <c r="K3069" i="1"/>
  <c r="K3068" i="1"/>
  <c r="K3067" i="1"/>
  <c r="O3067" i="1"/>
  <c r="K3066" i="1"/>
  <c r="K3065" i="1"/>
  <c r="K3064" i="1"/>
  <c r="O3064" i="1"/>
  <c r="K3063" i="1"/>
  <c r="O3063" i="1"/>
  <c r="K3062" i="1"/>
  <c r="O3062" i="1"/>
  <c r="K3061" i="1"/>
  <c r="K3060" i="1"/>
  <c r="K3059" i="1"/>
  <c r="O3059" i="1"/>
  <c r="K3058" i="1"/>
  <c r="K3057" i="1"/>
  <c r="K3056" i="1"/>
  <c r="O3056" i="1"/>
  <c r="K3055" i="1"/>
  <c r="O3055" i="1"/>
  <c r="K3054" i="1"/>
  <c r="O3054" i="1"/>
  <c r="K3053" i="1"/>
  <c r="K3052" i="1"/>
  <c r="K3051" i="1"/>
  <c r="O3051" i="1"/>
  <c r="K3050" i="1"/>
  <c r="K3049" i="1"/>
  <c r="K3048" i="1"/>
  <c r="O3048" i="1"/>
  <c r="K3047" i="1"/>
  <c r="K3046" i="1"/>
  <c r="O3046" i="1"/>
  <c r="K3045" i="1"/>
  <c r="K3044" i="1"/>
  <c r="K3043" i="1"/>
  <c r="K3042" i="1"/>
  <c r="K3041" i="1"/>
  <c r="K3040" i="1"/>
  <c r="O3040" i="1"/>
  <c r="K3039" i="1"/>
  <c r="O3039" i="1"/>
  <c r="K3038" i="1"/>
  <c r="O3038" i="1"/>
  <c r="K3037" i="1"/>
  <c r="K3036" i="1"/>
  <c r="K3035" i="1"/>
  <c r="O3035" i="1"/>
  <c r="K3034" i="1"/>
  <c r="K3033" i="1"/>
  <c r="K3032" i="1"/>
  <c r="O3032" i="1"/>
  <c r="K3031" i="1"/>
  <c r="O3031" i="1"/>
  <c r="K3030" i="1"/>
  <c r="O3030" i="1"/>
  <c r="K3029" i="1"/>
  <c r="K3028" i="1"/>
  <c r="K3027" i="1"/>
  <c r="O3027" i="1"/>
  <c r="K3026" i="1"/>
  <c r="K3025" i="1"/>
  <c r="K3024" i="1"/>
  <c r="O3024" i="1"/>
  <c r="K3023" i="1"/>
  <c r="O3023" i="1"/>
  <c r="K3022" i="1"/>
  <c r="K3021" i="1"/>
  <c r="K3020" i="1"/>
  <c r="O3020" i="1"/>
  <c r="K3019" i="1"/>
  <c r="O3019" i="1"/>
  <c r="K3018" i="1"/>
  <c r="K3017" i="1"/>
  <c r="K3016" i="1"/>
  <c r="K3015" i="1"/>
  <c r="K3014" i="1"/>
  <c r="K3013" i="1"/>
  <c r="K3012" i="1"/>
  <c r="O3012" i="1"/>
  <c r="K3011" i="1"/>
  <c r="O3011" i="1"/>
  <c r="K3010" i="1"/>
  <c r="K3009" i="1"/>
  <c r="K3008" i="1"/>
  <c r="O3008" i="1"/>
  <c r="K3007" i="1"/>
  <c r="O3007" i="1"/>
  <c r="K3006" i="1"/>
  <c r="K3005" i="1"/>
  <c r="O3005" i="1"/>
  <c r="K3004" i="1"/>
  <c r="O3004" i="1"/>
  <c r="K3003" i="1"/>
  <c r="O3003" i="1"/>
  <c r="K3002" i="1"/>
  <c r="K3001" i="1"/>
  <c r="O3001" i="1"/>
  <c r="K3000" i="1"/>
  <c r="O3000" i="1"/>
  <c r="K2999" i="1"/>
  <c r="O2999" i="1"/>
  <c r="K2998" i="1"/>
  <c r="K2997" i="1"/>
  <c r="O2997" i="1"/>
  <c r="K2996" i="1"/>
  <c r="O2996" i="1"/>
  <c r="K2995" i="1"/>
  <c r="O2995" i="1"/>
  <c r="K2994" i="1"/>
  <c r="K2993" i="1"/>
  <c r="K2992" i="1"/>
  <c r="O2992" i="1"/>
  <c r="K2991" i="1"/>
  <c r="O2991" i="1"/>
  <c r="K2990" i="1"/>
  <c r="K2989" i="1"/>
  <c r="K2988" i="1"/>
  <c r="O2988" i="1"/>
  <c r="K2987" i="1"/>
  <c r="O2987" i="1"/>
  <c r="K2986" i="1"/>
  <c r="K2985" i="1"/>
  <c r="K2984" i="1"/>
  <c r="O2984" i="1"/>
  <c r="K2983" i="1"/>
  <c r="K2982" i="1"/>
  <c r="K2981" i="1"/>
  <c r="K2980" i="1"/>
  <c r="O2980" i="1"/>
  <c r="K2979" i="1"/>
  <c r="O2979" i="1"/>
  <c r="K2978" i="1"/>
  <c r="O2978" i="1"/>
  <c r="K2977" i="1"/>
  <c r="K2976" i="1"/>
  <c r="O2976" i="1"/>
  <c r="K2975" i="1"/>
  <c r="O2975" i="1"/>
  <c r="K2974" i="1"/>
  <c r="K2973" i="1"/>
  <c r="K2972" i="1"/>
  <c r="K2971" i="1"/>
  <c r="O2971" i="1"/>
  <c r="K2970" i="1"/>
  <c r="K2969" i="1"/>
  <c r="O2969" i="1"/>
  <c r="K2968" i="1"/>
  <c r="O2968" i="1"/>
  <c r="K2967" i="1"/>
  <c r="O2967" i="1"/>
  <c r="K2966" i="1"/>
  <c r="K2965" i="1"/>
  <c r="O2965" i="1"/>
  <c r="K2964" i="1"/>
  <c r="K2963" i="1"/>
  <c r="O2963" i="1"/>
  <c r="K2962" i="1"/>
  <c r="K2961" i="1"/>
  <c r="K2960" i="1"/>
  <c r="O2960" i="1"/>
  <c r="K2959" i="1"/>
  <c r="O2959" i="1"/>
  <c r="K2958" i="1"/>
  <c r="K2957" i="1"/>
  <c r="K2956" i="1"/>
  <c r="K2955" i="1"/>
  <c r="O2955" i="1"/>
  <c r="K2954" i="1"/>
  <c r="K2953" i="1"/>
  <c r="K2952" i="1"/>
  <c r="O2952" i="1"/>
  <c r="K2951" i="1"/>
  <c r="K2950" i="1"/>
  <c r="K2949" i="1"/>
  <c r="K2948" i="1"/>
  <c r="K2947" i="1"/>
  <c r="O2947" i="1"/>
  <c r="K2946" i="1"/>
  <c r="K2945" i="1"/>
  <c r="K2944" i="1"/>
  <c r="O2944" i="1"/>
  <c r="K2943" i="1"/>
  <c r="O2943" i="1"/>
  <c r="K2942" i="1"/>
  <c r="K2941" i="1"/>
  <c r="K2940" i="1"/>
  <c r="K2939" i="1"/>
  <c r="O2939" i="1"/>
  <c r="K2938" i="1"/>
  <c r="K2937" i="1"/>
  <c r="K2936" i="1"/>
  <c r="O2936" i="1"/>
  <c r="K2935" i="1"/>
  <c r="K2934" i="1"/>
  <c r="K2933" i="1"/>
  <c r="K2932" i="1"/>
  <c r="K2931" i="1"/>
  <c r="O2931" i="1"/>
  <c r="K2930" i="1"/>
  <c r="K2929" i="1"/>
  <c r="K2928" i="1"/>
  <c r="O2928" i="1"/>
  <c r="K2927" i="1"/>
  <c r="O2927" i="1"/>
  <c r="K2926" i="1"/>
  <c r="K2925" i="1"/>
  <c r="K2924" i="1"/>
  <c r="K2923" i="1"/>
  <c r="O2923" i="1"/>
  <c r="K2922" i="1"/>
  <c r="K2921" i="1"/>
  <c r="K2920" i="1"/>
  <c r="O2920" i="1"/>
  <c r="K2919" i="1"/>
  <c r="K2918" i="1"/>
  <c r="K2917" i="1"/>
  <c r="K2916" i="1"/>
  <c r="K2915" i="1"/>
  <c r="O2915" i="1"/>
  <c r="K2914" i="1"/>
  <c r="K2913" i="1"/>
  <c r="O2913" i="1"/>
  <c r="K2912" i="1"/>
  <c r="O2912" i="1"/>
  <c r="K2911" i="1"/>
  <c r="O2911" i="1"/>
  <c r="K2910" i="1"/>
  <c r="K2909" i="1"/>
  <c r="K2908" i="1"/>
  <c r="K2907" i="1"/>
  <c r="O2907" i="1"/>
  <c r="K2906" i="1"/>
  <c r="K2905" i="1"/>
  <c r="K2904" i="1"/>
  <c r="O2904" i="1"/>
  <c r="K2903" i="1"/>
  <c r="K2902" i="1"/>
  <c r="K2901" i="1"/>
  <c r="K2900" i="1"/>
  <c r="K2899" i="1"/>
  <c r="O2899" i="1"/>
  <c r="K2898" i="1"/>
  <c r="K2897" i="1"/>
  <c r="K2896" i="1"/>
  <c r="O2896" i="1"/>
  <c r="K2895" i="1"/>
  <c r="O2895" i="1"/>
  <c r="K2894" i="1"/>
  <c r="K2893" i="1"/>
  <c r="K2892" i="1"/>
  <c r="K2891" i="1"/>
  <c r="O2891" i="1"/>
  <c r="K2890" i="1"/>
  <c r="K2889" i="1"/>
  <c r="K2888" i="1"/>
  <c r="O2888" i="1"/>
  <c r="K2887" i="1"/>
  <c r="K2886" i="1"/>
  <c r="K2885" i="1"/>
  <c r="K2884" i="1"/>
  <c r="K2883" i="1"/>
  <c r="O2883" i="1"/>
  <c r="K2882" i="1"/>
  <c r="K2881" i="1"/>
  <c r="K2880" i="1"/>
  <c r="O2880" i="1"/>
  <c r="K2879" i="1"/>
  <c r="O2879" i="1"/>
  <c r="K2878" i="1"/>
  <c r="K2877" i="1"/>
  <c r="K2876" i="1"/>
  <c r="K2875" i="1"/>
  <c r="O2875" i="1"/>
  <c r="K2874" i="1"/>
  <c r="K2873" i="1"/>
  <c r="K2872" i="1"/>
  <c r="O2872" i="1"/>
  <c r="K2871" i="1"/>
  <c r="K2870" i="1"/>
  <c r="K2869" i="1"/>
  <c r="K2868" i="1"/>
  <c r="K2867" i="1"/>
  <c r="O2867" i="1"/>
  <c r="K2866" i="1"/>
  <c r="K2865" i="1"/>
  <c r="O2865" i="1"/>
  <c r="K2864" i="1"/>
  <c r="O2864" i="1"/>
  <c r="K2863" i="1"/>
  <c r="O2863" i="1"/>
  <c r="K2862" i="1"/>
  <c r="K2861" i="1"/>
  <c r="K2860" i="1"/>
  <c r="K2859" i="1"/>
  <c r="O2859" i="1"/>
  <c r="K2858" i="1"/>
  <c r="K2857" i="1"/>
  <c r="K2856" i="1"/>
  <c r="O2856" i="1"/>
  <c r="K2855" i="1"/>
  <c r="K2854" i="1"/>
  <c r="K2853" i="1"/>
  <c r="K2852" i="1"/>
  <c r="K2851" i="1"/>
  <c r="O2851" i="1"/>
  <c r="K2850" i="1"/>
  <c r="K2849" i="1"/>
  <c r="K2848" i="1"/>
  <c r="O2848" i="1"/>
  <c r="K2847" i="1"/>
  <c r="O2847" i="1"/>
  <c r="K2846" i="1"/>
  <c r="K2845" i="1"/>
  <c r="O2845" i="1"/>
  <c r="K2844" i="1"/>
  <c r="K2843" i="1"/>
  <c r="O2843" i="1"/>
  <c r="K2842" i="1"/>
  <c r="O2842" i="1"/>
  <c r="K2841" i="1"/>
  <c r="O2841" i="1"/>
  <c r="K2840" i="1"/>
  <c r="K2839" i="1"/>
  <c r="K2838" i="1"/>
  <c r="K2837" i="1"/>
  <c r="K2836" i="1"/>
  <c r="K2835" i="1"/>
  <c r="O2835" i="1"/>
  <c r="K2834" i="1"/>
  <c r="O2834" i="1"/>
  <c r="K2833" i="1"/>
  <c r="O2833" i="1"/>
  <c r="K2832" i="1"/>
  <c r="K2831" i="1"/>
  <c r="O2831" i="1"/>
  <c r="K2830" i="1"/>
  <c r="K2829" i="1"/>
  <c r="O2829" i="1"/>
  <c r="K2828" i="1"/>
  <c r="K2827" i="1"/>
  <c r="O2827" i="1"/>
  <c r="K2826" i="1"/>
  <c r="O2826" i="1"/>
  <c r="K2825" i="1"/>
  <c r="O2825" i="1"/>
  <c r="K2824" i="1"/>
  <c r="K2823" i="1"/>
  <c r="O2823" i="1"/>
  <c r="K2822" i="1"/>
  <c r="K2821" i="1"/>
  <c r="O2821" i="1"/>
  <c r="K2820" i="1"/>
  <c r="K2819" i="1"/>
  <c r="O2819" i="1"/>
  <c r="K2818" i="1"/>
  <c r="O2818" i="1"/>
  <c r="K2817" i="1"/>
  <c r="K2816" i="1"/>
  <c r="K2815" i="1"/>
  <c r="O2815" i="1"/>
  <c r="K2814" i="1"/>
  <c r="K2813" i="1"/>
  <c r="O2813" i="1"/>
  <c r="K2812" i="1"/>
  <c r="K2811" i="1"/>
  <c r="O2811" i="1"/>
  <c r="K2810" i="1"/>
  <c r="O2810" i="1"/>
  <c r="K2809" i="1"/>
  <c r="O2809" i="1"/>
  <c r="K2808" i="1"/>
  <c r="K2807" i="1"/>
  <c r="K2806" i="1"/>
  <c r="K2805" i="1"/>
  <c r="K2804" i="1"/>
  <c r="K2803" i="1"/>
  <c r="O2803" i="1"/>
  <c r="K2802" i="1"/>
  <c r="O2802" i="1"/>
  <c r="K2801" i="1"/>
  <c r="O2801" i="1"/>
  <c r="K2800" i="1"/>
  <c r="K2799" i="1"/>
  <c r="O2799" i="1"/>
  <c r="K2798" i="1"/>
  <c r="K2797" i="1"/>
  <c r="O2797" i="1"/>
  <c r="K2796" i="1"/>
  <c r="K2795" i="1"/>
  <c r="O2795" i="1"/>
  <c r="K2794" i="1"/>
  <c r="O2794" i="1"/>
  <c r="K2793" i="1"/>
  <c r="O2793" i="1"/>
  <c r="K2792" i="1"/>
  <c r="K2791" i="1"/>
  <c r="K2790" i="1"/>
  <c r="K2789" i="1"/>
  <c r="O2789" i="1"/>
  <c r="K2788" i="1"/>
  <c r="K2787" i="1"/>
  <c r="O2787" i="1"/>
  <c r="K2786" i="1"/>
  <c r="O2786" i="1"/>
  <c r="K2785" i="1"/>
  <c r="O2785" i="1"/>
  <c r="K2784" i="1"/>
  <c r="K2783" i="1"/>
  <c r="O2783" i="1"/>
  <c r="K2782" i="1"/>
  <c r="K2781" i="1"/>
  <c r="O2781" i="1"/>
  <c r="K2780" i="1"/>
  <c r="K2779" i="1"/>
  <c r="O2779" i="1"/>
  <c r="K2778" i="1"/>
  <c r="K2777" i="1"/>
  <c r="K2776" i="1"/>
  <c r="K2775" i="1"/>
  <c r="K2774" i="1"/>
  <c r="K2773" i="1"/>
  <c r="O2773" i="1"/>
  <c r="K2772" i="1"/>
  <c r="K2771" i="1"/>
  <c r="O2771" i="1"/>
  <c r="K2770" i="1"/>
  <c r="K2769" i="1"/>
  <c r="O2769" i="1"/>
  <c r="K2768" i="1"/>
  <c r="K2767" i="1"/>
  <c r="O2767" i="1"/>
  <c r="K2766" i="1"/>
  <c r="K2765" i="1"/>
  <c r="K2764" i="1"/>
  <c r="K2763" i="1"/>
  <c r="O2763" i="1"/>
  <c r="K2762" i="1"/>
  <c r="K2761" i="1"/>
  <c r="O2761" i="1"/>
  <c r="K2760" i="1"/>
  <c r="K2759" i="1"/>
  <c r="K2758" i="1"/>
  <c r="K2757" i="1"/>
  <c r="O2757" i="1"/>
  <c r="K2756" i="1"/>
  <c r="K2755" i="1"/>
  <c r="K2754" i="1"/>
  <c r="K2753" i="1"/>
  <c r="O2753" i="1"/>
  <c r="K2752" i="1"/>
  <c r="K2751" i="1"/>
  <c r="K2750" i="1"/>
  <c r="K2749" i="1"/>
  <c r="O2749" i="1"/>
  <c r="K2748" i="1"/>
  <c r="K2747" i="1"/>
  <c r="K2746" i="1"/>
  <c r="K2745" i="1"/>
  <c r="O2745" i="1"/>
  <c r="K2744" i="1"/>
  <c r="K2743" i="1"/>
  <c r="O2743" i="1"/>
  <c r="K2742" i="1"/>
  <c r="K2741" i="1"/>
  <c r="O2741" i="1"/>
  <c r="K2740" i="1"/>
  <c r="K2739" i="1"/>
  <c r="K2738" i="1"/>
  <c r="K2737" i="1"/>
  <c r="O2737" i="1"/>
  <c r="K2736" i="1"/>
  <c r="K2735" i="1"/>
  <c r="K2734" i="1"/>
  <c r="K2733" i="1"/>
  <c r="O2733" i="1"/>
  <c r="K2732" i="1"/>
  <c r="K2731" i="1"/>
  <c r="O2731" i="1"/>
  <c r="K2730" i="1"/>
  <c r="K2729" i="1"/>
  <c r="O2729" i="1"/>
  <c r="K2728" i="1"/>
  <c r="K2727" i="1"/>
  <c r="K2726" i="1"/>
  <c r="K2725" i="1"/>
  <c r="O2725" i="1"/>
  <c r="K2724" i="1"/>
  <c r="K2723" i="1"/>
  <c r="K2722" i="1"/>
  <c r="K2721" i="1"/>
  <c r="O2721" i="1"/>
  <c r="K2720" i="1"/>
  <c r="K2719" i="1"/>
  <c r="K2718" i="1"/>
  <c r="K2717" i="1"/>
  <c r="O2717" i="1"/>
  <c r="K2716" i="1"/>
  <c r="K2715" i="1"/>
  <c r="K2714" i="1"/>
  <c r="K2713" i="1"/>
  <c r="O2713" i="1"/>
  <c r="K2712" i="1"/>
  <c r="K2711" i="1"/>
  <c r="O2711" i="1"/>
  <c r="K2710" i="1"/>
  <c r="K2709" i="1"/>
  <c r="O2709" i="1"/>
  <c r="K2708" i="1"/>
  <c r="K2707" i="1"/>
  <c r="K2706" i="1"/>
  <c r="K2705" i="1"/>
  <c r="O2705" i="1"/>
  <c r="K2704" i="1"/>
  <c r="K2703" i="1"/>
  <c r="K2702" i="1"/>
  <c r="K2701" i="1"/>
  <c r="O2701" i="1"/>
  <c r="K2700" i="1"/>
  <c r="K2699" i="1"/>
  <c r="K2698" i="1"/>
  <c r="K2697" i="1"/>
  <c r="O2697" i="1"/>
  <c r="K2696" i="1"/>
  <c r="O2696" i="1"/>
  <c r="K2695" i="1"/>
  <c r="K2694" i="1"/>
  <c r="O2694" i="1"/>
  <c r="K2693" i="1"/>
  <c r="O2693" i="1"/>
  <c r="K2692" i="1"/>
  <c r="K2691" i="1"/>
  <c r="K2690" i="1"/>
  <c r="O2690" i="1"/>
  <c r="K2689" i="1"/>
  <c r="O2689" i="1"/>
  <c r="K2688" i="1"/>
  <c r="O2688" i="1"/>
  <c r="K2687" i="1"/>
  <c r="K2686" i="1"/>
  <c r="K2685" i="1"/>
  <c r="O2685" i="1"/>
  <c r="K2684" i="1"/>
  <c r="K2683" i="1"/>
  <c r="K2682" i="1"/>
  <c r="O2682" i="1"/>
  <c r="K2681" i="1"/>
  <c r="O2681" i="1"/>
  <c r="K2680" i="1"/>
  <c r="O2680" i="1"/>
  <c r="K2679" i="1"/>
  <c r="O2679" i="1"/>
  <c r="K2678" i="1"/>
  <c r="O2678" i="1"/>
  <c r="K2677" i="1"/>
  <c r="O2677" i="1"/>
  <c r="K2676" i="1"/>
  <c r="K2675" i="1"/>
  <c r="O2675" i="1"/>
  <c r="K2674" i="1"/>
  <c r="O2674" i="1"/>
  <c r="K2673" i="1"/>
  <c r="O2673" i="1"/>
  <c r="K2672" i="1"/>
  <c r="O2672" i="1"/>
  <c r="K2671" i="1"/>
  <c r="O2671" i="1"/>
  <c r="K2670" i="1"/>
  <c r="K2669" i="1"/>
  <c r="O2669" i="1"/>
  <c r="K2668" i="1"/>
  <c r="K2667" i="1"/>
  <c r="O2667" i="1"/>
  <c r="K2666" i="1"/>
  <c r="O2666" i="1"/>
  <c r="K2665" i="1"/>
  <c r="O2665" i="1"/>
  <c r="K2664" i="1"/>
  <c r="O2664" i="1"/>
  <c r="K2663" i="1"/>
  <c r="K2662" i="1"/>
  <c r="O2662" i="1"/>
  <c r="K2661" i="1"/>
  <c r="O2661" i="1"/>
  <c r="K2660" i="1"/>
  <c r="K2659" i="1"/>
  <c r="O2659" i="1"/>
  <c r="K2658" i="1"/>
  <c r="K2657" i="1"/>
  <c r="O2657" i="1"/>
  <c r="K2656" i="1"/>
  <c r="K2655" i="1"/>
  <c r="O2655" i="1"/>
  <c r="K2654" i="1"/>
  <c r="K2653" i="1"/>
  <c r="O2653" i="1"/>
  <c r="K2652" i="1"/>
  <c r="K2651" i="1"/>
  <c r="O2651" i="1"/>
  <c r="K2650" i="1"/>
  <c r="K2649" i="1"/>
  <c r="O2649" i="1"/>
  <c r="K2648" i="1"/>
  <c r="K2647" i="1"/>
  <c r="O2647" i="1"/>
  <c r="K2646" i="1"/>
  <c r="K2645" i="1"/>
  <c r="O2645" i="1"/>
  <c r="K2644" i="1"/>
  <c r="K2643" i="1"/>
  <c r="K2642" i="1"/>
  <c r="K2641" i="1"/>
  <c r="O2641" i="1"/>
  <c r="K2640" i="1"/>
  <c r="K2639" i="1"/>
  <c r="K2638" i="1"/>
  <c r="K2637" i="1"/>
  <c r="O2637" i="1"/>
  <c r="K2636" i="1"/>
  <c r="K2635" i="1"/>
  <c r="K2634" i="1"/>
  <c r="K2633" i="1"/>
  <c r="O2633" i="1"/>
  <c r="K2632" i="1"/>
  <c r="O2632" i="1"/>
  <c r="K2631" i="1"/>
  <c r="K2630" i="1"/>
  <c r="K2629" i="1"/>
  <c r="O2629" i="1"/>
  <c r="K2628" i="1"/>
  <c r="O2628" i="1"/>
  <c r="K2627" i="1"/>
  <c r="K2626" i="1"/>
  <c r="O2626" i="1"/>
  <c r="K2625" i="1"/>
  <c r="O2625" i="1"/>
  <c r="K2624" i="1"/>
  <c r="O2624" i="1"/>
  <c r="K2623" i="1"/>
  <c r="K2622" i="1"/>
  <c r="O2622" i="1"/>
  <c r="K2621" i="1"/>
  <c r="O2621" i="1"/>
  <c r="K2620" i="1"/>
  <c r="O2620" i="1"/>
  <c r="K2619" i="1"/>
  <c r="K2618" i="1"/>
  <c r="O2618" i="1"/>
  <c r="K2617" i="1"/>
  <c r="O2617" i="1"/>
  <c r="K2616" i="1"/>
  <c r="K2615" i="1"/>
  <c r="O2615" i="1"/>
  <c r="K2614" i="1"/>
  <c r="K2613" i="1"/>
  <c r="O2613" i="1"/>
  <c r="K2612" i="1"/>
  <c r="K2611" i="1"/>
  <c r="K2610" i="1"/>
  <c r="O2610" i="1"/>
  <c r="K2609" i="1"/>
  <c r="O2609" i="1"/>
  <c r="K2608" i="1"/>
  <c r="K2607" i="1"/>
  <c r="K2606" i="1"/>
  <c r="K2605" i="1"/>
  <c r="O2605" i="1"/>
  <c r="K2604" i="1"/>
  <c r="K2603" i="1"/>
  <c r="K2602" i="1"/>
  <c r="O2602" i="1"/>
  <c r="K2601" i="1"/>
  <c r="O2601" i="1"/>
  <c r="K2600" i="1"/>
  <c r="K2599" i="1"/>
  <c r="O2599" i="1"/>
  <c r="K2598" i="1"/>
  <c r="K2597" i="1"/>
  <c r="O2597" i="1"/>
  <c r="K2596" i="1"/>
  <c r="K2595" i="1"/>
  <c r="K2594" i="1"/>
  <c r="O2594" i="1"/>
  <c r="K2593" i="1"/>
  <c r="O2593" i="1"/>
  <c r="K2592" i="1"/>
  <c r="K2591" i="1"/>
  <c r="K2590" i="1"/>
  <c r="K2589" i="1"/>
  <c r="O2589" i="1"/>
  <c r="K2588" i="1"/>
  <c r="O2588" i="1"/>
  <c r="K2587" i="1"/>
  <c r="K2586" i="1"/>
  <c r="O2586" i="1"/>
  <c r="K2585" i="1"/>
  <c r="O2585" i="1"/>
  <c r="K2584" i="1"/>
  <c r="K2583" i="1"/>
  <c r="O2583" i="1"/>
  <c r="K2582" i="1"/>
  <c r="O2582" i="1"/>
  <c r="K2581" i="1"/>
  <c r="O2581" i="1"/>
  <c r="K2580" i="1"/>
  <c r="K2579" i="1"/>
  <c r="K2578" i="1"/>
  <c r="K2577" i="1"/>
  <c r="O2577" i="1"/>
  <c r="K2576" i="1"/>
  <c r="K2575" i="1"/>
  <c r="K2574" i="1"/>
  <c r="O2574" i="1"/>
  <c r="K2573" i="1"/>
  <c r="O2573" i="1"/>
  <c r="K2572" i="1"/>
  <c r="K2571" i="1"/>
  <c r="K2570" i="1"/>
  <c r="K2569" i="1"/>
  <c r="O2569" i="1"/>
  <c r="K2568" i="1"/>
  <c r="O2568" i="1"/>
  <c r="K2567" i="1"/>
  <c r="O2567" i="1"/>
  <c r="K2566" i="1"/>
  <c r="K2565" i="1"/>
  <c r="O2565" i="1"/>
  <c r="K2564" i="1"/>
  <c r="O2564" i="1"/>
  <c r="K2563" i="1"/>
  <c r="O2563" i="1"/>
  <c r="K2562" i="1"/>
  <c r="O2562" i="1"/>
  <c r="K2561" i="1"/>
  <c r="O2561" i="1"/>
  <c r="K2560" i="1"/>
  <c r="O2560" i="1"/>
  <c r="K2559" i="1"/>
  <c r="O2559" i="1"/>
  <c r="K2558" i="1"/>
  <c r="O2558" i="1"/>
  <c r="K2557" i="1"/>
  <c r="O2557" i="1"/>
  <c r="K2556" i="1"/>
  <c r="K2555" i="1"/>
  <c r="O2555" i="1"/>
  <c r="K2554" i="1"/>
  <c r="O2554" i="1"/>
  <c r="K2553" i="1"/>
  <c r="O2553" i="1"/>
  <c r="K2552" i="1"/>
  <c r="O2552" i="1"/>
  <c r="K2551" i="1"/>
  <c r="O2551" i="1"/>
  <c r="K2550" i="1"/>
  <c r="K2549" i="1"/>
  <c r="K2548" i="1"/>
  <c r="K2547" i="1"/>
  <c r="O2547" i="1"/>
  <c r="K2546" i="1"/>
  <c r="O2546" i="1"/>
  <c r="K2545" i="1"/>
  <c r="K2544" i="1"/>
  <c r="K2543" i="1"/>
  <c r="O2543" i="1"/>
  <c r="K2542" i="1"/>
  <c r="O2542" i="1"/>
  <c r="K2541" i="1"/>
  <c r="K2540" i="1"/>
  <c r="O2540" i="1"/>
  <c r="K2539" i="1"/>
  <c r="O2539" i="1"/>
  <c r="K2538" i="1"/>
  <c r="K2537" i="1"/>
  <c r="K2536" i="1"/>
  <c r="K2535" i="1"/>
  <c r="O2535" i="1"/>
  <c r="K2534" i="1"/>
  <c r="O2534" i="1"/>
  <c r="K2533" i="1"/>
  <c r="K2532" i="1"/>
  <c r="K2531" i="1"/>
  <c r="O2531" i="1"/>
  <c r="K2530" i="1"/>
  <c r="K2529" i="1"/>
  <c r="K2528" i="1"/>
  <c r="K2527" i="1"/>
  <c r="O2527" i="1"/>
  <c r="K2526" i="1"/>
  <c r="O2526" i="1"/>
  <c r="K2525" i="1"/>
  <c r="K2524" i="1"/>
  <c r="K2523" i="1"/>
  <c r="O2523" i="1"/>
  <c r="K2522" i="1"/>
  <c r="K2521" i="1"/>
  <c r="O2521" i="1"/>
  <c r="K2520" i="1"/>
  <c r="K2519" i="1"/>
  <c r="O2519" i="1"/>
  <c r="K2518" i="1"/>
  <c r="O2518" i="1"/>
  <c r="K2517" i="1"/>
  <c r="K2516" i="1"/>
  <c r="K2515" i="1"/>
  <c r="O2515" i="1"/>
  <c r="K2514" i="1"/>
  <c r="O2514" i="1"/>
  <c r="K2513" i="1"/>
  <c r="K2512" i="1"/>
  <c r="K2511" i="1"/>
  <c r="O2511" i="1"/>
  <c r="K2510" i="1"/>
  <c r="O2510" i="1"/>
  <c r="K2509" i="1"/>
  <c r="K2508" i="1"/>
  <c r="O2508" i="1"/>
  <c r="K2507" i="1"/>
  <c r="O2507" i="1"/>
  <c r="K2506" i="1"/>
  <c r="K2505" i="1"/>
  <c r="K2504" i="1"/>
  <c r="O2504" i="1"/>
  <c r="K2503" i="1"/>
  <c r="O2503" i="1"/>
  <c r="K2502" i="1"/>
  <c r="K2501" i="1"/>
  <c r="K2500" i="1"/>
  <c r="K2499" i="1"/>
  <c r="O2499" i="1"/>
  <c r="K2498" i="1"/>
  <c r="K2497" i="1"/>
  <c r="K2496" i="1"/>
  <c r="O2496" i="1"/>
  <c r="K2495" i="1"/>
  <c r="O2495" i="1"/>
  <c r="K2494" i="1"/>
  <c r="K2493" i="1"/>
  <c r="K2492" i="1"/>
  <c r="K2491" i="1"/>
  <c r="O2491" i="1"/>
  <c r="K2490" i="1"/>
  <c r="K2489" i="1"/>
  <c r="K2488" i="1"/>
  <c r="O2488" i="1"/>
  <c r="K2487" i="1"/>
  <c r="O2487" i="1"/>
  <c r="K2486" i="1"/>
  <c r="K2485" i="1"/>
  <c r="K2484" i="1"/>
  <c r="O2484" i="1"/>
  <c r="K2483" i="1"/>
  <c r="O2483" i="1"/>
  <c r="K2482" i="1"/>
  <c r="O2482" i="1"/>
  <c r="K2481" i="1"/>
  <c r="K2480" i="1"/>
  <c r="O2480" i="1"/>
  <c r="K2479" i="1"/>
  <c r="O2479" i="1"/>
  <c r="K2478" i="1"/>
  <c r="K2477" i="1"/>
  <c r="K2476" i="1"/>
  <c r="O2476" i="1"/>
  <c r="K2475" i="1"/>
  <c r="O2475" i="1"/>
  <c r="K2474" i="1"/>
  <c r="K2473" i="1"/>
  <c r="K2472" i="1"/>
  <c r="O2472" i="1"/>
  <c r="K2471" i="1"/>
  <c r="O2471" i="1"/>
  <c r="K2470" i="1"/>
  <c r="O2470" i="1"/>
  <c r="K2469" i="1"/>
  <c r="K2468" i="1"/>
  <c r="O2468" i="1"/>
  <c r="K2467" i="1"/>
  <c r="O2467" i="1"/>
  <c r="K2466" i="1"/>
  <c r="K2465" i="1"/>
  <c r="K2464" i="1"/>
  <c r="O2464" i="1"/>
  <c r="K2463" i="1"/>
  <c r="O2463" i="1"/>
  <c r="K2462" i="1"/>
  <c r="O2462" i="1"/>
  <c r="K2461" i="1"/>
  <c r="K2460" i="1"/>
  <c r="K2459" i="1"/>
  <c r="O2459" i="1"/>
  <c r="K2458" i="1"/>
  <c r="K2457" i="1"/>
  <c r="K2456" i="1"/>
  <c r="K2455" i="1"/>
  <c r="O2455" i="1"/>
  <c r="K2454" i="1"/>
  <c r="K2453" i="1"/>
  <c r="O2453" i="1"/>
  <c r="K2452" i="1"/>
  <c r="O2452" i="1"/>
  <c r="K2451" i="1"/>
  <c r="O2451" i="1"/>
  <c r="K2450" i="1"/>
  <c r="O2450" i="1"/>
  <c r="K2449" i="1"/>
  <c r="O2449" i="1"/>
  <c r="K2448" i="1"/>
  <c r="O2448" i="1"/>
  <c r="K2447" i="1"/>
  <c r="O2447" i="1"/>
  <c r="K2446" i="1"/>
  <c r="O2446" i="1"/>
  <c r="K2445" i="1"/>
  <c r="K2444" i="1"/>
  <c r="O2444" i="1"/>
  <c r="K2443" i="1"/>
  <c r="O2443" i="1"/>
  <c r="K2442" i="1"/>
  <c r="K2441" i="1"/>
  <c r="K2440" i="1"/>
  <c r="K2439" i="1"/>
  <c r="O2439" i="1"/>
  <c r="K2438" i="1"/>
  <c r="K2437" i="1"/>
  <c r="K2436" i="1"/>
  <c r="O2436" i="1"/>
  <c r="K2435" i="1"/>
  <c r="O2435" i="1"/>
  <c r="K2434" i="1"/>
  <c r="K2433" i="1"/>
  <c r="K2432" i="1"/>
  <c r="O2432" i="1"/>
  <c r="K2431" i="1"/>
  <c r="O2431" i="1"/>
  <c r="K2430" i="1"/>
  <c r="K2429" i="1"/>
  <c r="K2428" i="1"/>
  <c r="O2428" i="1"/>
  <c r="K2427" i="1"/>
  <c r="O2427" i="1"/>
  <c r="K2426" i="1"/>
  <c r="K2425" i="1"/>
  <c r="K2424" i="1"/>
  <c r="O2424" i="1"/>
  <c r="K2423" i="1"/>
  <c r="O2423" i="1"/>
  <c r="K2422" i="1"/>
  <c r="K2421" i="1"/>
  <c r="K2420" i="1"/>
  <c r="O2420" i="1"/>
  <c r="K2419" i="1"/>
  <c r="O2419" i="1"/>
  <c r="K2418" i="1"/>
  <c r="O2418" i="1"/>
  <c r="K2417" i="1"/>
  <c r="K2416" i="1"/>
  <c r="O2416" i="1"/>
  <c r="K2415" i="1"/>
  <c r="O2415" i="1"/>
  <c r="K2414" i="1"/>
  <c r="K2413" i="1"/>
  <c r="K2412" i="1"/>
  <c r="O2412" i="1"/>
  <c r="K2411" i="1"/>
  <c r="O2411" i="1"/>
  <c r="K2410" i="1"/>
  <c r="K2409" i="1"/>
  <c r="K2408" i="1"/>
  <c r="O2408" i="1"/>
  <c r="K2407" i="1"/>
  <c r="O2407" i="1"/>
  <c r="K2406" i="1"/>
  <c r="K2405" i="1"/>
  <c r="K2404" i="1"/>
  <c r="O2404" i="1"/>
  <c r="K2403" i="1"/>
  <c r="O2403" i="1"/>
  <c r="K2402" i="1"/>
  <c r="K2401" i="1"/>
  <c r="K2400" i="1"/>
  <c r="K2399" i="1"/>
  <c r="O2399" i="1"/>
  <c r="K2398" i="1"/>
  <c r="K2397" i="1"/>
  <c r="K2396" i="1"/>
  <c r="O2396" i="1"/>
  <c r="K2395" i="1"/>
  <c r="O2395" i="1"/>
  <c r="K2394" i="1"/>
  <c r="K2393" i="1"/>
  <c r="K2392" i="1"/>
  <c r="O2392" i="1"/>
  <c r="K2391" i="1"/>
  <c r="O2391" i="1"/>
  <c r="K2390" i="1"/>
  <c r="K2389" i="1"/>
  <c r="K2388" i="1"/>
  <c r="O2388" i="1"/>
  <c r="K2387" i="1"/>
  <c r="O2387" i="1"/>
  <c r="K2386" i="1"/>
  <c r="O2386" i="1"/>
  <c r="K2385" i="1"/>
  <c r="K2384" i="1"/>
  <c r="O2384" i="1"/>
  <c r="K2383" i="1"/>
  <c r="O2383" i="1"/>
  <c r="K2382" i="1"/>
  <c r="K2381" i="1"/>
  <c r="K2380" i="1"/>
  <c r="O2380" i="1"/>
  <c r="K2379" i="1"/>
  <c r="O2379" i="1"/>
  <c r="K2378" i="1"/>
  <c r="K2377" i="1"/>
  <c r="K2376" i="1"/>
  <c r="O2376" i="1"/>
  <c r="K2375" i="1"/>
  <c r="O2375" i="1"/>
  <c r="K2374" i="1"/>
  <c r="K2373" i="1"/>
  <c r="K2372" i="1"/>
  <c r="K2371" i="1"/>
  <c r="O2371" i="1"/>
  <c r="K2370" i="1"/>
  <c r="K2369" i="1"/>
  <c r="K2368" i="1"/>
  <c r="O2368" i="1"/>
  <c r="K2367" i="1"/>
  <c r="O2367" i="1"/>
  <c r="K2366" i="1"/>
  <c r="K2365" i="1"/>
  <c r="K2364" i="1"/>
  <c r="O2364" i="1"/>
  <c r="K2363" i="1"/>
  <c r="O2363" i="1"/>
  <c r="K2362" i="1"/>
  <c r="K2361" i="1"/>
  <c r="K2360" i="1"/>
  <c r="O2360" i="1"/>
  <c r="K2359" i="1"/>
  <c r="O2359" i="1"/>
  <c r="K2358" i="1"/>
  <c r="K2357" i="1"/>
  <c r="O2357" i="1"/>
  <c r="K2356" i="1"/>
  <c r="O2356" i="1"/>
  <c r="K2355" i="1"/>
  <c r="O2355" i="1"/>
  <c r="K2354" i="1"/>
  <c r="O2354" i="1"/>
  <c r="K2353" i="1"/>
  <c r="O2353" i="1"/>
  <c r="K2352" i="1"/>
  <c r="O2352" i="1"/>
  <c r="K2351" i="1"/>
  <c r="O2351" i="1"/>
  <c r="K2350" i="1"/>
  <c r="O2350" i="1"/>
  <c r="K2349" i="1"/>
  <c r="K2348" i="1"/>
  <c r="O2348" i="1"/>
  <c r="K2347" i="1"/>
  <c r="O2347" i="1"/>
  <c r="K2346" i="1"/>
  <c r="K2345" i="1"/>
  <c r="K2344" i="1"/>
  <c r="O2344" i="1"/>
  <c r="K2343" i="1"/>
  <c r="O2343" i="1"/>
  <c r="K2342" i="1"/>
  <c r="O2342" i="1"/>
  <c r="K2341" i="1"/>
  <c r="K2340" i="1"/>
  <c r="O2340" i="1"/>
  <c r="K2339" i="1"/>
  <c r="O2339" i="1"/>
  <c r="K2338" i="1"/>
  <c r="K2337" i="1"/>
  <c r="K2336" i="1"/>
  <c r="O2336" i="1"/>
  <c r="K2335" i="1"/>
  <c r="O2335" i="1"/>
  <c r="K2334" i="1"/>
  <c r="O2334" i="1"/>
  <c r="K2333" i="1"/>
  <c r="K2332" i="1"/>
  <c r="O2332" i="1"/>
  <c r="K2331" i="1"/>
  <c r="O2331" i="1"/>
  <c r="K2330" i="1"/>
  <c r="K2329" i="1"/>
  <c r="K2328" i="1"/>
  <c r="O2328" i="1"/>
  <c r="K2327" i="1"/>
  <c r="O2327" i="1"/>
  <c r="K2326" i="1"/>
  <c r="O2326" i="1"/>
  <c r="K2325" i="1"/>
  <c r="K2324" i="1"/>
  <c r="O2324" i="1"/>
  <c r="K2323" i="1"/>
  <c r="O2323" i="1"/>
  <c r="K2322" i="1"/>
  <c r="O2322" i="1"/>
  <c r="K2321" i="1"/>
  <c r="K2320" i="1"/>
  <c r="O2320" i="1"/>
  <c r="K2319" i="1"/>
  <c r="O2319" i="1"/>
  <c r="K2318" i="1"/>
  <c r="K2317" i="1"/>
  <c r="K2316" i="1"/>
  <c r="O2316" i="1"/>
  <c r="K2315" i="1"/>
  <c r="O2315" i="1"/>
  <c r="K2314" i="1"/>
  <c r="O2314" i="1"/>
  <c r="K2313" i="1"/>
  <c r="O2313" i="1"/>
  <c r="K2312" i="1"/>
  <c r="K2311" i="1"/>
  <c r="O2311" i="1"/>
  <c r="K2310" i="1"/>
  <c r="K2309" i="1"/>
  <c r="O2309" i="1"/>
  <c r="K2308" i="1"/>
  <c r="O2308" i="1"/>
  <c r="K2307" i="1"/>
  <c r="O2307" i="1"/>
  <c r="K2306" i="1"/>
  <c r="O2306" i="1"/>
  <c r="K2305" i="1"/>
  <c r="O2305" i="1"/>
  <c r="K2304" i="1"/>
  <c r="K2303" i="1"/>
  <c r="O2303" i="1"/>
  <c r="K2302" i="1"/>
  <c r="K2301" i="1"/>
  <c r="K2300" i="1"/>
  <c r="O2300" i="1"/>
  <c r="K2299" i="1"/>
  <c r="O2299" i="1"/>
  <c r="K2298" i="1"/>
  <c r="O2298" i="1"/>
  <c r="K2297" i="1"/>
  <c r="O2297" i="1"/>
  <c r="K2296" i="1"/>
  <c r="K2295" i="1"/>
  <c r="O2295" i="1"/>
  <c r="K2294" i="1"/>
  <c r="K2293" i="1"/>
  <c r="O2293" i="1"/>
  <c r="K2292" i="1"/>
  <c r="K2291" i="1"/>
  <c r="O2291" i="1"/>
  <c r="K2290" i="1"/>
  <c r="O2290" i="1"/>
  <c r="K2289" i="1"/>
  <c r="O2289" i="1"/>
  <c r="K2288" i="1"/>
  <c r="K2287" i="1"/>
  <c r="O2287" i="1"/>
  <c r="K2286" i="1"/>
  <c r="K2285" i="1"/>
  <c r="O2285" i="1"/>
  <c r="K2284" i="1"/>
  <c r="O2284" i="1"/>
  <c r="K2283" i="1"/>
  <c r="O2283" i="1"/>
  <c r="K2282" i="1"/>
  <c r="K2281" i="1"/>
  <c r="O2281" i="1"/>
  <c r="K2280" i="1"/>
  <c r="K2279" i="1"/>
  <c r="O2279" i="1"/>
  <c r="K2278" i="1"/>
  <c r="K2277" i="1"/>
  <c r="O2277" i="1"/>
  <c r="K2276" i="1"/>
  <c r="K2275" i="1"/>
  <c r="O2275" i="1"/>
  <c r="K2274" i="1"/>
  <c r="K2273" i="1"/>
  <c r="O2273" i="1"/>
  <c r="K2272" i="1"/>
  <c r="K2271" i="1"/>
  <c r="O2271" i="1"/>
  <c r="K2270" i="1"/>
  <c r="K2269" i="1"/>
  <c r="K2268" i="1"/>
  <c r="K2267" i="1"/>
  <c r="O2267" i="1"/>
  <c r="K2266" i="1"/>
  <c r="K2265" i="1"/>
  <c r="O2265" i="1"/>
  <c r="K2264" i="1"/>
  <c r="K2263" i="1"/>
  <c r="O2263" i="1"/>
  <c r="K2262" i="1"/>
  <c r="K2261" i="1"/>
  <c r="O2261" i="1"/>
  <c r="K2260" i="1"/>
  <c r="K2259" i="1"/>
  <c r="O2259" i="1"/>
  <c r="K2258" i="1"/>
  <c r="O2258" i="1"/>
  <c r="K2257" i="1"/>
  <c r="O2257" i="1"/>
  <c r="K2256" i="1"/>
  <c r="K2255" i="1"/>
  <c r="O2255" i="1"/>
  <c r="K2254" i="1"/>
  <c r="K2253" i="1"/>
  <c r="K2252" i="1"/>
  <c r="O2252" i="1"/>
  <c r="K2251" i="1"/>
  <c r="O2251" i="1"/>
  <c r="K2250" i="1"/>
  <c r="O2250" i="1"/>
  <c r="K2249" i="1"/>
  <c r="O2249" i="1"/>
  <c r="K2248" i="1"/>
  <c r="K2247" i="1"/>
  <c r="O2247" i="1"/>
  <c r="K2246" i="1"/>
  <c r="K2245" i="1"/>
  <c r="O2245" i="1"/>
  <c r="K2244" i="1"/>
  <c r="O2244" i="1"/>
  <c r="K2243" i="1"/>
  <c r="O2243" i="1"/>
  <c r="K2242" i="1"/>
  <c r="O2242" i="1"/>
  <c r="K2241" i="1"/>
  <c r="O2241" i="1"/>
  <c r="K2240" i="1"/>
  <c r="K2239" i="1"/>
  <c r="O2239" i="1"/>
  <c r="K2238" i="1"/>
  <c r="K2237" i="1"/>
  <c r="O2237" i="1"/>
  <c r="K2236" i="1"/>
  <c r="K2235" i="1"/>
  <c r="O2235" i="1"/>
  <c r="K2234" i="1"/>
  <c r="K2233" i="1"/>
  <c r="O2233" i="1"/>
  <c r="K2232" i="1"/>
  <c r="K2231" i="1"/>
  <c r="O2231" i="1"/>
  <c r="K2230" i="1"/>
  <c r="K2229" i="1"/>
  <c r="O2229" i="1"/>
  <c r="K2228" i="1"/>
  <c r="K2227" i="1"/>
  <c r="O2227" i="1"/>
  <c r="K2226" i="1"/>
  <c r="K2225" i="1"/>
  <c r="O2225" i="1"/>
  <c r="K2224" i="1"/>
  <c r="K2223" i="1"/>
  <c r="O2223" i="1"/>
  <c r="K2222" i="1"/>
  <c r="K2221" i="1"/>
  <c r="K2220" i="1"/>
  <c r="K2219" i="1"/>
  <c r="O2219" i="1"/>
  <c r="K2218" i="1"/>
  <c r="O2218" i="1"/>
  <c r="K2217" i="1"/>
  <c r="O2217" i="1"/>
  <c r="K2216" i="1"/>
  <c r="K2215" i="1"/>
  <c r="O2215" i="1"/>
  <c r="K2214" i="1"/>
  <c r="O2214" i="1"/>
  <c r="K2213" i="1"/>
  <c r="O2213" i="1"/>
  <c r="K2212" i="1"/>
  <c r="K2211" i="1"/>
  <c r="O2211" i="1"/>
  <c r="K2210" i="1"/>
  <c r="K2209" i="1"/>
  <c r="O2209" i="1"/>
  <c r="K2208" i="1"/>
  <c r="K2207" i="1"/>
  <c r="O2207" i="1"/>
  <c r="K2206" i="1"/>
  <c r="O2206" i="1"/>
  <c r="K2205" i="1"/>
  <c r="K2204" i="1"/>
  <c r="O2204" i="1"/>
  <c r="K2203" i="1"/>
  <c r="O2203" i="1"/>
  <c r="K2202" i="1"/>
  <c r="O2202" i="1"/>
  <c r="K2201" i="1"/>
  <c r="O2201" i="1"/>
  <c r="K2200" i="1"/>
  <c r="K2199" i="1"/>
  <c r="O2199" i="1"/>
  <c r="K2198" i="1"/>
  <c r="K2197" i="1"/>
  <c r="O2197" i="1"/>
  <c r="K2196" i="1"/>
  <c r="K2195" i="1"/>
  <c r="O2195" i="1"/>
  <c r="K2194" i="1"/>
  <c r="K2193" i="1"/>
  <c r="O2193" i="1"/>
  <c r="K2192" i="1"/>
  <c r="K2191" i="1"/>
  <c r="O2191" i="1"/>
  <c r="K2190" i="1"/>
  <c r="K2189" i="1"/>
  <c r="K2188" i="1"/>
  <c r="K2187" i="1"/>
  <c r="O2187" i="1"/>
  <c r="K2186" i="1"/>
  <c r="K2185" i="1"/>
  <c r="O2185" i="1"/>
  <c r="K2184" i="1"/>
  <c r="K2183" i="1"/>
  <c r="O2183" i="1"/>
  <c r="K2182" i="1"/>
  <c r="O2182" i="1"/>
  <c r="K2181" i="1"/>
  <c r="O2181" i="1"/>
  <c r="K2180" i="1"/>
  <c r="O2180" i="1"/>
  <c r="K2179" i="1"/>
  <c r="O2179" i="1"/>
  <c r="K2178" i="1"/>
  <c r="K2177" i="1"/>
  <c r="O2177" i="1"/>
  <c r="K2176" i="1"/>
  <c r="K2175" i="1"/>
  <c r="O2175" i="1"/>
  <c r="K2174" i="1"/>
  <c r="K2173" i="1"/>
  <c r="O2173" i="1"/>
  <c r="K2172" i="1"/>
  <c r="K2171" i="1"/>
  <c r="O2171" i="1"/>
  <c r="K2170" i="1"/>
  <c r="K2169" i="1"/>
  <c r="O2169" i="1"/>
  <c r="K2168" i="1"/>
  <c r="K2167" i="1"/>
  <c r="O2167" i="1"/>
  <c r="K2166" i="1"/>
  <c r="K2165" i="1"/>
  <c r="O2165" i="1"/>
  <c r="K2164" i="1"/>
  <c r="K2163" i="1"/>
  <c r="O2163" i="1"/>
  <c r="K2162" i="1"/>
  <c r="K2161" i="1"/>
  <c r="O2161" i="1"/>
  <c r="K2160" i="1"/>
  <c r="O2160" i="1"/>
  <c r="K2159" i="1"/>
  <c r="O2159" i="1"/>
  <c r="K2158" i="1"/>
  <c r="O2158" i="1"/>
  <c r="K2157" i="1"/>
  <c r="K2156" i="1"/>
  <c r="O2156" i="1"/>
  <c r="K2155" i="1"/>
  <c r="O2155" i="1"/>
  <c r="K2154" i="1"/>
  <c r="O2154" i="1"/>
  <c r="K2153" i="1"/>
  <c r="O2153" i="1"/>
  <c r="K2152" i="1"/>
  <c r="O2152" i="1"/>
  <c r="K2151" i="1"/>
  <c r="O2151" i="1"/>
  <c r="K2150" i="1"/>
  <c r="O2150" i="1"/>
  <c r="K2149" i="1"/>
  <c r="O2149" i="1"/>
  <c r="K2148" i="1"/>
  <c r="K2147" i="1"/>
  <c r="O2147" i="1"/>
  <c r="K2146" i="1"/>
  <c r="O2146" i="1"/>
  <c r="K2145" i="1"/>
  <c r="O2145" i="1"/>
  <c r="K2144" i="1"/>
  <c r="O2144" i="1"/>
  <c r="K2143" i="1"/>
  <c r="O2143" i="1"/>
  <c r="K2142" i="1"/>
  <c r="K2141" i="1"/>
  <c r="K2140" i="1"/>
  <c r="K2139" i="1"/>
  <c r="O2139" i="1"/>
  <c r="K2138" i="1"/>
  <c r="K2137" i="1"/>
  <c r="O2137" i="1"/>
  <c r="K2136" i="1"/>
  <c r="O2136" i="1"/>
  <c r="K2135" i="1"/>
  <c r="O2135" i="1"/>
  <c r="K2134" i="1"/>
  <c r="K2133" i="1"/>
  <c r="O2133" i="1"/>
  <c r="K2132" i="1"/>
  <c r="O2132" i="1"/>
  <c r="K2131" i="1"/>
  <c r="O2131" i="1"/>
  <c r="K2130" i="1"/>
  <c r="O2130" i="1"/>
  <c r="K2129" i="1"/>
  <c r="O2129" i="1"/>
  <c r="K2128" i="1"/>
  <c r="O2128" i="1"/>
  <c r="K2127" i="1"/>
  <c r="O2127" i="1"/>
  <c r="K2126" i="1"/>
  <c r="K2125" i="1"/>
  <c r="O2125" i="1"/>
  <c r="K2124" i="1"/>
  <c r="O2124" i="1"/>
  <c r="K2123" i="1"/>
  <c r="O2123" i="1"/>
  <c r="K2122" i="1"/>
  <c r="K2121" i="1"/>
  <c r="O2121" i="1"/>
  <c r="K2120" i="1"/>
  <c r="O2120" i="1"/>
  <c r="K2119" i="1"/>
  <c r="O2119" i="1"/>
  <c r="K2118" i="1"/>
  <c r="K2117" i="1"/>
  <c r="O2117" i="1"/>
  <c r="K2116" i="1"/>
  <c r="O2116" i="1"/>
  <c r="K2115" i="1"/>
  <c r="O2115" i="1"/>
  <c r="K2114" i="1"/>
  <c r="K2113" i="1"/>
  <c r="O2113" i="1"/>
  <c r="K2112" i="1"/>
  <c r="O2112" i="1"/>
  <c r="K2111" i="1"/>
  <c r="O2111" i="1"/>
  <c r="K2110" i="1"/>
  <c r="O2110" i="1"/>
  <c r="K2109" i="1"/>
  <c r="K2108" i="1"/>
  <c r="K2107" i="1"/>
  <c r="O2107" i="1"/>
  <c r="K2106" i="1"/>
  <c r="K2105" i="1"/>
  <c r="O2105" i="1"/>
  <c r="K2104" i="1"/>
  <c r="O2104" i="1"/>
  <c r="K2103" i="1"/>
  <c r="O2103" i="1"/>
  <c r="K2102" i="1"/>
  <c r="K2101" i="1"/>
  <c r="O2101" i="1"/>
  <c r="K2100" i="1"/>
  <c r="K2099" i="1"/>
  <c r="O2099" i="1"/>
  <c r="K2098" i="1"/>
  <c r="K2097" i="1"/>
  <c r="O2097" i="1"/>
  <c r="K2096" i="1"/>
  <c r="K2095" i="1"/>
  <c r="O2095" i="1"/>
  <c r="K2094" i="1"/>
  <c r="K2093" i="1"/>
  <c r="O2093" i="1"/>
  <c r="K2092" i="1"/>
  <c r="K2091" i="1"/>
  <c r="O2091" i="1"/>
  <c r="K2090" i="1"/>
  <c r="K2089" i="1"/>
  <c r="O2089" i="1"/>
  <c r="K2088" i="1"/>
  <c r="K2087" i="1"/>
  <c r="O2087" i="1"/>
  <c r="K2086" i="1"/>
  <c r="K2085" i="1"/>
  <c r="O2085" i="1"/>
  <c r="K2084" i="1"/>
  <c r="O2084" i="1"/>
  <c r="K2083" i="1"/>
  <c r="O2083" i="1"/>
  <c r="K2082" i="1"/>
  <c r="O2082" i="1"/>
  <c r="K2081" i="1"/>
  <c r="O2081" i="1"/>
  <c r="K2080" i="1"/>
  <c r="K2079" i="1"/>
  <c r="O2079" i="1"/>
  <c r="K2078" i="1"/>
  <c r="K2077" i="1"/>
  <c r="O2077" i="1"/>
  <c r="K2076" i="1"/>
  <c r="K2075" i="1"/>
  <c r="O2075" i="1"/>
  <c r="K2074" i="1"/>
  <c r="K2073" i="1"/>
  <c r="O2073" i="1"/>
  <c r="K2072" i="1"/>
  <c r="O2072" i="1"/>
  <c r="K2071" i="1"/>
  <c r="O2071" i="1"/>
  <c r="K2070" i="1"/>
  <c r="K2069" i="1"/>
  <c r="O2069" i="1"/>
  <c r="K2068" i="1"/>
  <c r="K2067" i="1"/>
  <c r="O2067" i="1"/>
  <c r="K2066" i="1"/>
  <c r="K2065" i="1"/>
  <c r="O2065" i="1"/>
  <c r="K2064" i="1"/>
  <c r="K2063" i="1"/>
  <c r="O2063" i="1"/>
  <c r="K2062" i="1"/>
  <c r="K2061" i="1"/>
  <c r="K2060" i="1"/>
  <c r="K2059" i="1"/>
  <c r="O2059" i="1"/>
  <c r="K2058" i="1"/>
  <c r="O2058" i="1"/>
  <c r="K2057" i="1"/>
  <c r="O2057" i="1"/>
  <c r="K2056" i="1"/>
  <c r="K2055" i="1"/>
  <c r="O2055" i="1"/>
  <c r="K2054" i="1"/>
  <c r="K2053" i="1"/>
  <c r="O2053" i="1"/>
  <c r="K2052" i="1"/>
  <c r="K2051" i="1"/>
  <c r="O2051" i="1"/>
  <c r="K2050" i="1"/>
  <c r="K2049" i="1"/>
  <c r="O2049" i="1"/>
  <c r="K2048" i="1"/>
  <c r="O2048" i="1"/>
  <c r="K2047" i="1"/>
  <c r="O2047" i="1"/>
  <c r="K2046" i="1"/>
  <c r="O2046" i="1"/>
  <c r="K2045" i="1"/>
  <c r="K2044" i="1"/>
  <c r="K2043" i="1"/>
  <c r="O2043" i="1"/>
  <c r="K2042" i="1"/>
  <c r="K2041" i="1"/>
  <c r="O2041" i="1"/>
  <c r="K2040" i="1"/>
  <c r="K2039" i="1"/>
  <c r="O2039" i="1"/>
  <c r="K2038" i="1"/>
  <c r="K2037" i="1"/>
  <c r="O2037" i="1"/>
  <c r="K2036" i="1"/>
  <c r="K2035" i="1"/>
  <c r="O2035" i="1"/>
  <c r="K2034" i="1"/>
  <c r="K2033" i="1"/>
  <c r="O2033" i="1"/>
  <c r="K2032" i="1"/>
  <c r="O2032" i="1"/>
  <c r="K2031" i="1"/>
  <c r="O2031" i="1"/>
  <c r="K2030" i="1"/>
  <c r="O2030" i="1"/>
  <c r="K2029" i="1"/>
  <c r="K2028" i="1"/>
  <c r="K2027" i="1"/>
  <c r="K2026" i="1"/>
  <c r="K2025" i="1"/>
  <c r="O2025" i="1"/>
  <c r="K2024" i="1"/>
  <c r="O2024" i="1"/>
  <c r="K2023" i="1"/>
  <c r="K2022" i="1"/>
  <c r="O2022" i="1"/>
  <c r="K2021" i="1"/>
  <c r="O2021" i="1"/>
  <c r="K2020" i="1"/>
  <c r="K2019" i="1"/>
  <c r="K2018" i="1"/>
  <c r="K2017" i="1"/>
  <c r="O2017" i="1"/>
  <c r="K2016" i="1"/>
  <c r="K2015" i="1"/>
  <c r="K2014" i="1"/>
  <c r="K2013" i="1"/>
  <c r="K2012" i="1"/>
  <c r="K2011" i="1"/>
  <c r="O2011" i="1"/>
  <c r="K2010" i="1"/>
  <c r="K2009" i="1"/>
  <c r="O2009" i="1"/>
  <c r="K2008" i="1"/>
  <c r="K2007" i="1"/>
  <c r="O2007" i="1"/>
  <c r="K2006" i="1"/>
  <c r="K2005" i="1"/>
  <c r="O2005" i="1"/>
  <c r="K2004" i="1"/>
  <c r="K2003" i="1"/>
  <c r="K2002" i="1"/>
  <c r="K2001" i="1"/>
  <c r="O2001" i="1"/>
  <c r="K2000" i="1"/>
  <c r="K1999" i="1"/>
  <c r="K1998" i="1"/>
  <c r="K1997" i="1"/>
  <c r="K1996" i="1"/>
  <c r="K1995" i="1"/>
  <c r="K1994" i="1"/>
  <c r="K1993" i="1"/>
  <c r="O1993" i="1"/>
  <c r="K1992" i="1"/>
  <c r="O1992" i="1"/>
  <c r="K1991" i="1"/>
  <c r="K1990" i="1"/>
  <c r="O1990" i="1"/>
  <c r="K1989" i="1"/>
  <c r="O1989" i="1"/>
  <c r="K1988" i="1"/>
  <c r="O1988" i="1"/>
  <c r="K1987" i="1"/>
  <c r="K1986" i="1"/>
  <c r="O1986" i="1"/>
  <c r="K1985" i="1"/>
  <c r="O1985" i="1"/>
  <c r="K1984" i="1"/>
  <c r="K1983" i="1"/>
  <c r="K1982" i="1"/>
  <c r="K1981" i="1"/>
  <c r="O1981" i="1"/>
  <c r="K1980" i="1"/>
  <c r="O1980" i="1"/>
  <c r="K1979" i="1"/>
  <c r="O1979" i="1"/>
  <c r="K1978" i="1"/>
  <c r="O1978" i="1"/>
  <c r="K1977" i="1"/>
  <c r="O1977" i="1"/>
  <c r="K1976" i="1"/>
  <c r="K1975" i="1"/>
  <c r="O1975" i="1"/>
  <c r="K1974" i="1"/>
  <c r="K1973" i="1"/>
  <c r="O1973" i="1"/>
  <c r="K1972" i="1"/>
  <c r="K1971" i="1"/>
  <c r="K1970" i="1"/>
  <c r="K1969" i="1"/>
  <c r="O1969" i="1"/>
  <c r="K1968" i="1"/>
  <c r="K1967" i="1"/>
  <c r="K1966" i="1"/>
  <c r="K1965" i="1"/>
  <c r="K1964" i="1"/>
  <c r="K1963" i="1"/>
  <c r="K1962" i="1"/>
  <c r="K1961" i="1"/>
  <c r="O1961" i="1"/>
  <c r="K1960" i="1"/>
  <c r="K1959" i="1"/>
  <c r="K1958" i="1"/>
  <c r="K1957" i="1"/>
  <c r="O1957" i="1"/>
  <c r="K1956" i="1"/>
  <c r="O1956" i="1"/>
  <c r="K1955" i="1"/>
  <c r="K1954" i="1"/>
  <c r="O1954" i="1"/>
  <c r="K1953" i="1"/>
  <c r="O1953" i="1"/>
  <c r="K1952" i="1"/>
  <c r="K1951" i="1"/>
  <c r="O1951" i="1"/>
  <c r="K1950" i="1"/>
  <c r="K1949" i="1"/>
  <c r="K1948" i="1"/>
  <c r="K1947" i="1"/>
  <c r="O1947" i="1"/>
  <c r="K1946" i="1"/>
  <c r="K1945" i="1"/>
  <c r="O1945" i="1"/>
  <c r="K1944" i="1"/>
  <c r="K1943" i="1"/>
  <c r="K1942" i="1"/>
  <c r="K1941" i="1"/>
  <c r="O1941" i="1"/>
  <c r="K1940" i="1"/>
  <c r="K1939" i="1"/>
  <c r="K1938" i="1"/>
  <c r="K1937" i="1"/>
  <c r="O1937" i="1"/>
  <c r="K1936" i="1"/>
  <c r="O1936" i="1"/>
  <c r="K1935" i="1"/>
  <c r="O1935" i="1"/>
  <c r="K1934" i="1"/>
  <c r="O1934" i="1"/>
  <c r="K1933" i="1"/>
  <c r="K1932" i="1"/>
  <c r="K1931" i="1"/>
  <c r="O1931" i="1"/>
  <c r="K1930" i="1"/>
  <c r="K1929" i="1"/>
  <c r="O1929" i="1"/>
  <c r="K1928" i="1"/>
  <c r="O1928" i="1"/>
  <c r="K1927" i="1"/>
  <c r="K1926" i="1"/>
  <c r="O1926" i="1"/>
  <c r="K1925" i="1"/>
  <c r="O1925" i="1"/>
  <c r="K1924" i="1"/>
  <c r="O1924" i="1"/>
  <c r="K1923" i="1"/>
  <c r="K1922" i="1"/>
  <c r="O1922" i="1"/>
  <c r="K1921" i="1"/>
  <c r="O1921" i="1"/>
  <c r="K1920" i="1"/>
  <c r="K1919" i="1"/>
  <c r="K1918" i="1"/>
  <c r="K1917" i="1"/>
  <c r="K1916" i="1"/>
  <c r="O1916" i="1"/>
  <c r="K1915" i="1"/>
  <c r="K1914" i="1"/>
  <c r="O1914" i="1"/>
  <c r="K1913" i="1"/>
  <c r="O1913" i="1"/>
  <c r="K1912" i="1"/>
  <c r="K1911" i="1"/>
  <c r="K1910" i="1"/>
  <c r="K1909" i="1"/>
  <c r="O1909" i="1"/>
  <c r="K1908" i="1"/>
  <c r="K1907" i="1"/>
  <c r="K1906" i="1"/>
  <c r="K1905" i="1"/>
  <c r="O1905" i="1"/>
  <c r="K1904" i="1"/>
  <c r="K1903" i="1"/>
  <c r="K1902" i="1"/>
  <c r="K1901" i="1"/>
  <c r="K1900" i="1"/>
  <c r="K1899" i="1"/>
  <c r="K1898" i="1"/>
  <c r="K1897" i="1"/>
  <c r="O1897" i="1"/>
  <c r="K1896" i="1"/>
  <c r="K1895" i="1"/>
  <c r="K1894" i="1"/>
  <c r="K1893" i="1"/>
  <c r="O1893" i="1"/>
  <c r="K1892" i="1"/>
  <c r="K1891" i="1"/>
  <c r="K1890" i="1"/>
  <c r="K1889" i="1"/>
  <c r="O1889" i="1"/>
  <c r="K1888" i="1"/>
  <c r="K1887" i="1"/>
  <c r="K1886" i="1"/>
  <c r="K1885" i="1"/>
  <c r="K1884" i="1"/>
  <c r="K1883" i="1"/>
  <c r="K1882" i="1"/>
  <c r="K1881" i="1"/>
  <c r="O1881" i="1"/>
  <c r="K1880" i="1"/>
  <c r="K1879" i="1"/>
  <c r="K1878" i="1"/>
  <c r="K1877" i="1"/>
  <c r="O1877" i="1"/>
  <c r="K1876" i="1"/>
  <c r="K1875" i="1"/>
  <c r="K1874" i="1"/>
  <c r="K1873" i="1"/>
  <c r="O1873" i="1"/>
  <c r="K1872" i="1"/>
  <c r="K1871" i="1"/>
  <c r="K1870" i="1"/>
  <c r="K1869" i="1"/>
  <c r="K1868" i="1"/>
  <c r="K1867" i="1"/>
  <c r="K1866" i="1"/>
  <c r="K1865" i="1"/>
  <c r="O1865" i="1"/>
  <c r="K1864" i="1"/>
  <c r="K1863" i="1"/>
  <c r="K1862" i="1"/>
  <c r="K1861" i="1"/>
  <c r="O1861" i="1"/>
  <c r="K1860" i="1"/>
  <c r="O1860" i="1"/>
  <c r="K1859" i="1"/>
  <c r="K1858" i="1"/>
  <c r="K1857" i="1"/>
  <c r="O1857" i="1"/>
  <c r="K1856" i="1"/>
  <c r="K1855" i="1"/>
  <c r="O1855" i="1"/>
  <c r="K1854" i="1"/>
  <c r="K1853" i="1"/>
  <c r="O1853" i="1"/>
  <c r="K1852" i="1"/>
  <c r="O1852" i="1"/>
  <c r="K1851" i="1"/>
  <c r="O1851" i="1"/>
  <c r="K1850" i="1"/>
  <c r="K1849" i="1"/>
  <c r="O1849" i="1"/>
  <c r="K1848" i="1"/>
  <c r="K1847" i="1"/>
  <c r="K1846" i="1"/>
  <c r="K1845" i="1"/>
  <c r="O1845" i="1"/>
  <c r="K1844" i="1"/>
  <c r="O1844" i="1"/>
  <c r="K1843" i="1"/>
  <c r="K1842" i="1"/>
  <c r="K1841" i="1"/>
  <c r="O1841" i="1"/>
  <c r="K1840" i="1"/>
  <c r="K1839" i="1"/>
  <c r="K1838" i="1"/>
  <c r="K1837" i="1"/>
  <c r="K1836" i="1"/>
  <c r="O1836" i="1"/>
  <c r="K1835" i="1"/>
  <c r="K1834" i="1"/>
  <c r="K1833" i="1"/>
  <c r="O1833" i="1"/>
  <c r="K1832" i="1"/>
  <c r="K1831" i="1"/>
  <c r="K1830" i="1"/>
  <c r="K1829" i="1"/>
  <c r="O1829" i="1"/>
  <c r="K1828" i="1"/>
  <c r="O1828" i="1"/>
  <c r="K1827" i="1"/>
  <c r="K1826" i="1"/>
  <c r="O1826" i="1"/>
  <c r="K1825" i="1"/>
  <c r="O1825" i="1"/>
  <c r="K1824" i="1"/>
  <c r="O1824" i="1"/>
  <c r="K1823" i="1"/>
  <c r="K1822" i="1"/>
  <c r="K1821" i="1"/>
  <c r="K1820" i="1"/>
  <c r="O1820" i="1"/>
  <c r="K1819" i="1"/>
  <c r="K1818" i="1"/>
  <c r="O1818" i="1"/>
  <c r="K1817" i="1"/>
  <c r="O1817" i="1"/>
  <c r="K1816" i="1"/>
  <c r="O1816" i="1"/>
  <c r="K1815" i="1"/>
  <c r="K1814" i="1"/>
  <c r="O1814" i="1"/>
  <c r="K1813" i="1"/>
  <c r="O1813" i="1"/>
  <c r="K1812" i="1"/>
  <c r="K1811" i="1"/>
  <c r="K1810" i="1"/>
  <c r="K1809" i="1"/>
  <c r="O1809" i="1"/>
  <c r="K1808" i="1"/>
  <c r="O1808" i="1"/>
  <c r="K1807" i="1"/>
  <c r="K1806" i="1"/>
  <c r="O1806" i="1"/>
  <c r="K1805" i="1"/>
  <c r="K1804" i="1"/>
  <c r="O1804" i="1"/>
  <c r="K1803" i="1"/>
  <c r="K1802" i="1"/>
  <c r="K1801" i="1"/>
  <c r="O1801" i="1"/>
  <c r="K1800" i="1"/>
  <c r="O1800" i="1"/>
  <c r="K1799" i="1"/>
  <c r="K1798" i="1"/>
  <c r="O1798" i="1"/>
  <c r="K1797" i="1"/>
  <c r="O1797" i="1"/>
  <c r="K1796" i="1"/>
  <c r="K1795" i="1"/>
  <c r="K1794" i="1"/>
  <c r="K1793" i="1"/>
  <c r="O1793" i="1"/>
  <c r="K1792" i="1"/>
  <c r="K1791" i="1"/>
  <c r="O1791" i="1"/>
  <c r="K1790" i="1"/>
  <c r="K1789" i="1"/>
  <c r="O1789" i="1"/>
  <c r="K1788" i="1"/>
  <c r="K1787" i="1"/>
  <c r="O1787" i="1"/>
  <c r="K1786" i="1"/>
  <c r="K1785" i="1"/>
  <c r="O1785" i="1"/>
  <c r="K1784" i="1"/>
  <c r="K1783" i="1"/>
  <c r="O1783" i="1"/>
  <c r="K1782" i="1"/>
  <c r="K1781" i="1"/>
  <c r="O1781" i="1"/>
  <c r="K1780" i="1"/>
  <c r="K1779" i="1"/>
  <c r="K1778" i="1"/>
  <c r="K1777" i="1"/>
  <c r="O1777" i="1"/>
  <c r="K1776" i="1"/>
  <c r="K1775" i="1"/>
  <c r="K1774" i="1"/>
  <c r="K1773" i="1"/>
  <c r="O1773" i="1"/>
  <c r="K1772" i="1"/>
  <c r="K1771" i="1"/>
  <c r="K1770" i="1"/>
  <c r="K1769" i="1"/>
  <c r="O1769" i="1"/>
  <c r="K1768" i="1"/>
  <c r="K1767" i="1"/>
  <c r="K1766" i="1"/>
  <c r="K1765" i="1"/>
  <c r="O1765" i="1"/>
  <c r="K1764" i="1"/>
  <c r="O1764" i="1"/>
  <c r="K1763" i="1"/>
  <c r="K1762" i="1"/>
  <c r="O1762" i="1"/>
  <c r="K1761" i="1"/>
  <c r="O1761" i="1"/>
  <c r="K1760" i="1"/>
  <c r="O1760" i="1"/>
  <c r="K1759" i="1"/>
  <c r="K1758" i="1"/>
  <c r="K1757" i="1"/>
  <c r="K1756" i="1"/>
  <c r="O1756" i="1"/>
  <c r="K1755" i="1"/>
  <c r="K1754" i="1"/>
  <c r="O1754" i="1"/>
  <c r="K1753" i="1"/>
  <c r="O1753" i="1"/>
  <c r="K1752" i="1"/>
  <c r="O1752" i="1"/>
  <c r="K1751" i="1"/>
  <c r="K1750" i="1"/>
  <c r="O1750" i="1"/>
  <c r="K1749" i="1"/>
  <c r="O1749" i="1"/>
  <c r="K1748" i="1"/>
  <c r="O1748" i="1"/>
  <c r="K1747" i="1"/>
  <c r="K1746" i="1"/>
  <c r="O1746" i="1"/>
  <c r="K1745" i="1"/>
  <c r="O1745" i="1"/>
  <c r="K1744" i="1"/>
  <c r="O1744" i="1"/>
  <c r="K1743" i="1"/>
  <c r="K1742" i="1"/>
  <c r="K1741" i="1"/>
  <c r="O1741" i="1"/>
  <c r="K1740" i="1"/>
  <c r="O1740" i="1"/>
  <c r="K1739" i="1"/>
  <c r="K1738" i="1"/>
  <c r="O1738" i="1"/>
  <c r="K1737" i="1"/>
  <c r="O1737" i="1"/>
  <c r="K1736" i="1"/>
  <c r="O1736" i="1"/>
  <c r="K1735" i="1"/>
  <c r="K1734" i="1"/>
  <c r="O1734" i="1"/>
  <c r="K1733" i="1"/>
  <c r="O1733" i="1"/>
  <c r="K1732" i="1"/>
  <c r="K1731" i="1"/>
  <c r="K1730" i="1"/>
  <c r="K1729" i="1"/>
  <c r="O1729" i="1"/>
  <c r="K1728" i="1"/>
  <c r="K1727" i="1"/>
  <c r="K1726" i="1"/>
  <c r="K1725" i="1"/>
  <c r="O1725" i="1"/>
  <c r="K1724" i="1"/>
  <c r="K1723" i="1"/>
  <c r="K1722" i="1"/>
  <c r="K1721" i="1"/>
  <c r="O1721" i="1"/>
  <c r="K1720" i="1"/>
  <c r="K1719" i="1"/>
  <c r="K1718" i="1"/>
  <c r="K1717" i="1"/>
  <c r="O1717" i="1"/>
  <c r="K1716" i="1"/>
  <c r="O1716" i="1"/>
  <c r="K1715" i="1"/>
  <c r="O1715" i="1"/>
  <c r="K1714" i="1"/>
  <c r="O1714" i="1"/>
  <c r="K1713" i="1"/>
  <c r="O1713" i="1"/>
  <c r="K1712" i="1"/>
  <c r="K1711" i="1"/>
  <c r="K1710" i="1"/>
  <c r="O1710" i="1"/>
  <c r="K1709" i="1"/>
  <c r="K1708" i="1"/>
  <c r="K1707" i="1"/>
  <c r="O1707" i="1"/>
  <c r="K1706" i="1"/>
  <c r="O1706" i="1"/>
  <c r="K1705" i="1"/>
  <c r="O1705" i="1"/>
  <c r="K1704" i="1"/>
  <c r="K1703" i="1"/>
  <c r="O1703" i="1"/>
  <c r="K1702" i="1"/>
  <c r="O1702" i="1"/>
  <c r="K1701" i="1"/>
  <c r="K1700" i="1"/>
  <c r="K1699" i="1"/>
  <c r="O1699" i="1"/>
  <c r="K1698" i="1"/>
  <c r="O1698" i="1"/>
  <c r="K1697" i="1"/>
  <c r="K1696" i="1"/>
  <c r="K1695" i="1"/>
  <c r="O1695" i="1"/>
  <c r="K1694" i="1"/>
  <c r="O1694" i="1"/>
  <c r="K1693" i="1"/>
  <c r="O1693" i="1"/>
  <c r="K1692" i="1"/>
  <c r="O1692" i="1"/>
  <c r="K1691" i="1"/>
  <c r="O1691" i="1"/>
  <c r="K1690" i="1"/>
  <c r="O1690" i="1"/>
  <c r="K1689" i="1"/>
  <c r="O1689" i="1"/>
  <c r="K1688" i="1"/>
  <c r="K1687" i="1"/>
  <c r="O1687" i="1"/>
  <c r="K1686" i="1"/>
  <c r="K1685" i="1"/>
  <c r="O1685" i="1"/>
  <c r="K1684" i="1"/>
  <c r="K1683" i="1"/>
  <c r="O1683" i="1"/>
  <c r="K1682" i="1"/>
  <c r="O1682" i="1"/>
  <c r="K1681" i="1"/>
  <c r="O1681" i="1"/>
  <c r="K1680" i="1"/>
  <c r="K1679" i="1"/>
  <c r="O1679" i="1"/>
  <c r="K1678" i="1"/>
  <c r="O1678" i="1"/>
  <c r="K1677" i="1"/>
  <c r="O1677" i="1"/>
  <c r="K1676" i="1"/>
  <c r="O1676" i="1"/>
  <c r="K1675" i="1"/>
  <c r="O1675" i="1"/>
  <c r="K1674" i="1"/>
  <c r="K1673" i="1"/>
  <c r="O1673" i="1"/>
  <c r="K1672" i="1"/>
  <c r="O1672" i="1"/>
  <c r="K1671" i="1"/>
  <c r="O1671" i="1"/>
  <c r="K1670" i="1"/>
  <c r="K1669" i="1"/>
  <c r="K1668" i="1"/>
  <c r="O1668" i="1"/>
  <c r="K1667" i="1"/>
  <c r="O1667" i="1"/>
  <c r="K1666" i="1"/>
  <c r="K1665" i="1"/>
  <c r="O1665" i="1"/>
  <c r="K1664" i="1"/>
  <c r="K1663" i="1"/>
  <c r="O1663" i="1"/>
  <c r="K1662" i="1"/>
  <c r="K1661" i="1"/>
  <c r="O1661" i="1"/>
  <c r="K1660" i="1"/>
  <c r="K1659" i="1"/>
  <c r="O1659" i="1"/>
  <c r="K1658" i="1"/>
  <c r="O1658" i="1"/>
  <c r="K1657" i="1"/>
  <c r="K1656" i="1"/>
  <c r="O1656" i="1"/>
  <c r="K1655" i="1"/>
  <c r="O1655" i="1"/>
  <c r="K1654" i="1"/>
  <c r="O1654" i="1"/>
  <c r="K1653" i="1"/>
  <c r="K1652" i="1"/>
  <c r="O1652" i="1"/>
  <c r="K1651" i="1"/>
  <c r="O1651" i="1"/>
  <c r="K1650" i="1"/>
  <c r="K1649" i="1"/>
  <c r="O1649" i="1"/>
  <c r="K1648" i="1"/>
  <c r="O1648" i="1"/>
  <c r="K1647" i="1"/>
  <c r="O1647" i="1"/>
  <c r="K1646" i="1"/>
  <c r="K1645" i="1"/>
  <c r="K1644" i="1"/>
  <c r="O1644" i="1"/>
  <c r="K1643" i="1"/>
  <c r="O1643" i="1"/>
  <c r="K1642" i="1"/>
  <c r="O1642" i="1"/>
  <c r="K1641" i="1"/>
  <c r="O1641" i="1"/>
  <c r="K1640" i="1"/>
  <c r="O1640" i="1"/>
  <c r="K1639" i="1"/>
  <c r="O1639" i="1"/>
  <c r="K1638" i="1"/>
  <c r="K1637" i="1"/>
  <c r="O1637" i="1"/>
  <c r="K1636" i="1"/>
  <c r="K1635" i="1"/>
  <c r="O1635" i="1"/>
  <c r="K1634" i="1"/>
  <c r="K1633" i="1"/>
  <c r="O1633" i="1"/>
  <c r="K1632" i="1"/>
  <c r="K1631" i="1"/>
  <c r="O1631" i="1"/>
  <c r="K1630" i="1"/>
  <c r="K1629" i="1"/>
  <c r="O1629" i="1"/>
  <c r="K1628" i="1"/>
  <c r="O1628" i="1"/>
  <c r="K1627" i="1"/>
  <c r="O1627" i="1"/>
  <c r="K1626" i="1"/>
  <c r="K1625" i="1"/>
  <c r="O1625" i="1"/>
  <c r="K1624" i="1"/>
  <c r="K1623" i="1"/>
  <c r="O1623" i="1"/>
  <c r="K1622" i="1"/>
  <c r="K1621" i="1"/>
  <c r="O1621" i="1"/>
  <c r="K1620" i="1"/>
  <c r="K1619" i="1"/>
  <c r="O1619" i="1"/>
  <c r="K1618" i="1"/>
  <c r="K1617" i="1"/>
  <c r="O1617" i="1"/>
  <c r="K1616" i="1"/>
  <c r="K1615" i="1"/>
  <c r="O1615" i="1"/>
  <c r="K1614" i="1"/>
  <c r="O1614" i="1"/>
  <c r="K1613" i="1"/>
  <c r="O1613" i="1"/>
  <c r="K1612" i="1"/>
  <c r="O1612" i="1"/>
  <c r="K1611" i="1"/>
  <c r="O1611" i="1"/>
  <c r="K1610" i="1"/>
  <c r="O1610" i="1"/>
  <c r="K1609" i="1"/>
  <c r="O1609" i="1"/>
  <c r="K1608" i="1"/>
  <c r="K1607" i="1"/>
  <c r="O1607" i="1"/>
  <c r="K1606" i="1"/>
  <c r="O1606" i="1"/>
  <c r="K1605" i="1"/>
  <c r="O1605" i="1"/>
  <c r="K1604" i="1"/>
  <c r="O1604" i="1"/>
  <c r="K1603" i="1"/>
  <c r="O1603" i="1"/>
  <c r="K1602" i="1"/>
  <c r="O1602" i="1"/>
  <c r="K1601" i="1"/>
  <c r="O1601" i="1"/>
  <c r="K1600" i="1"/>
  <c r="K1599" i="1"/>
  <c r="O1599" i="1"/>
  <c r="K1598" i="1"/>
  <c r="O1598" i="1"/>
  <c r="K1597" i="1"/>
  <c r="O1597" i="1"/>
  <c r="K1596" i="1"/>
  <c r="K1595" i="1"/>
  <c r="O1595" i="1"/>
  <c r="K1594" i="1"/>
  <c r="K1593" i="1"/>
  <c r="O1593" i="1"/>
  <c r="K1592" i="1"/>
  <c r="O1592" i="1"/>
  <c r="K1591" i="1"/>
  <c r="O1591" i="1"/>
  <c r="K1590" i="1"/>
  <c r="O1590" i="1"/>
  <c r="K1589" i="1"/>
  <c r="O1589" i="1"/>
  <c r="K1588" i="1"/>
  <c r="O1588" i="1"/>
  <c r="K1587" i="1"/>
  <c r="O1587" i="1"/>
  <c r="K1586" i="1"/>
  <c r="O1586" i="1"/>
  <c r="K1585" i="1"/>
  <c r="O1585" i="1"/>
  <c r="K1584" i="1"/>
  <c r="K1583" i="1"/>
  <c r="O1583" i="1"/>
  <c r="K1582" i="1"/>
  <c r="K1581" i="1"/>
  <c r="O1581" i="1"/>
  <c r="K1580" i="1"/>
  <c r="K1579" i="1"/>
  <c r="O1579" i="1"/>
  <c r="K1578" i="1"/>
  <c r="O1578" i="1"/>
  <c r="K1577" i="1"/>
  <c r="O1577" i="1"/>
  <c r="K1576" i="1"/>
  <c r="K1575" i="1"/>
  <c r="O1575" i="1"/>
  <c r="K1574" i="1"/>
  <c r="O1574" i="1"/>
  <c r="K1573" i="1"/>
  <c r="O1573" i="1"/>
  <c r="K1572" i="1"/>
  <c r="K1571" i="1"/>
  <c r="O1571" i="1"/>
  <c r="K1570" i="1"/>
  <c r="O1570" i="1"/>
  <c r="K1569" i="1"/>
  <c r="O1569" i="1"/>
  <c r="K1568" i="1"/>
  <c r="K1567" i="1"/>
  <c r="O1567" i="1"/>
  <c r="K1566" i="1"/>
  <c r="O1566" i="1"/>
  <c r="K1565" i="1"/>
  <c r="O1565" i="1"/>
  <c r="K1564" i="1"/>
  <c r="O1564" i="1"/>
  <c r="K1563" i="1"/>
  <c r="O1563" i="1"/>
  <c r="K1562" i="1"/>
  <c r="O1562" i="1"/>
  <c r="K1561" i="1"/>
  <c r="O1561" i="1"/>
  <c r="K1560" i="1"/>
  <c r="O1560" i="1"/>
  <c r="K1559" i="1"/>
  <c r="O1559" i="1"/>
  <c r="K1558" i="1"/>
  <c r="O1558" i="1"/>
  <c r="K1557" i="1"/>
  <c r="K1556" i="1"/>
  <c r="O1556" i="1"/>
  <c r="K1555" i="1"/>
  <c r="O1555" i="1"/>
  <c r="K1554" i="1"/>
  <c r="O1554" i="1"/>
  <c r="K1553" i="1"/>
  <c r="O1553" i="1"/>
  <c r="K1552" i="1"/>
  <c r="O1552" i="1"/>
  <c r="K1551" i="1"/>
  <c r="O1551" i="1"/>
  <c r="K1550" i="1"/>
  <c r="O1550" i="1"/>
  <c r="K1549" i="1"/>
  <c r="O1549" i="1"/>
  <c r="K1548" i="1"/>
  <c r="O1548" i="1"/>
  <c r="K1547" i="1"/>
  <c r="O1547" i="1"/>
  <c r="K1546" i="1"/>
  <c r="K1545" i="1"/>
  <c r="O1545" i="1"/>
  <c r="K1544" i="1"/>
  <c r="K1543" i="1"/>
  <c r="O1543" i="1"/>
  <c r="K1542" i="1"/>
  <c r="O1542" i="1"/>
  <c r="K1541" i="1"/>
  <c r="K1540" i="1"/>
  <c r="K1539" i="1"/>
  <c r="O1539" i="1"/>
  <c r="K1538" i="1"/>
  <c r="K1537" i="1"/>
  <c r="O1537" i="1"/>
  <c r="K1536" i="1"/>
  <c r="K1535" i="1"/>
  <c r="O1535" i="1"/>
  <c r="K1534" i="1"/>
  <c r="K1533" i="1"/>
  <c r="O1533" i="1"/>
  <c r="K1532" i="1"/>
  <c r="O1532" i="1"/>
  <c r="K1531" i="1"/>
  <c r="O1531" i="1"/>
  <c r="K1530" i="1"/>
  <c r="K1529" i="1"/>
  <c r="O1529" i="1"/>
  <c r="K1528" i="1"/>
  <c r="O1528" i="1"/>
  <c r="K1527" i="1"/>
  <c r="O1527" i="1"/>
  <c r="K1526" i="1"/>
  <c r="O1526" i="1"/>
  <c r="K1525" i="1"/>
  <c r="K1524" i="1"/>
  <c r="O1524" i="1"/>
  <c r="K1523" i="1"/>
  <c r="O1523" i="1"/>
  <c r="K1522" i="1"/>
  <c r="O1522" i="1"/>
  <c r="K1521" i="1"/>
  <c r="O1521" i="1"/>
  <c r="K1520" i="1"/>
  <c r="K1519" i="1"/>
  <c r="O1519" i="1"/>
  <c r="K1518" i="1"/>
  <c r="O1518" i="1"/>
  <c r="K1517" i="1"/>
  <c r="O1517" i="1"/>
  <c r="K1516" i="1"/>
  <c r="O1516" i="1"/>
  <c r="K1515" i="1"/>
  <c r="O1515" i="1"/>
  <c r="K1514" i="1"/>
  <c r="K1513" i="1"/>
  <c r="O1513" i="1"/>
  <c r="K1512" i="1"/>
  <c r="K1511" i="1"/>
  <c r="O1511" i="1"/>
  <c r="K1510" i="1"/>
  <c r="O1510" i="1"/>
  <c r="K1509" i="1"/>
  <c r="K1508" i="1"/>
  <c r="O1508" i="1"/>
  <c r="K1507" i="1"/>
  <c r="O1507" i="1"/>
  <c r="K1506" i="1"/>
  <c r="O1506" i="1"/>
  <c r="K1505" i="1"/>
  <c r="O1505" i="1"/>
  <c r="K1504" i="1"/>
  <c r="O1504" i="1"/>
  <c r="K1503" i="1"/>
  <c r="O1503" i="1"/>
  <c r="K1502" i="1"/>
  <c r="K1501" i="1"/>
  <c r="O1501" i="1"/>
  <c r="K1500" i="1"/>
  <c r="K1499" i="1"/>
  <c r="O1499" i="1"/>
  <c r="K1498" i="1"/>
  <c r="K1497" i="1"/>
  <c r="O1497" i="1"/>
  <c r="K1496" i="1"/>
  <c r="K1495" i="1"/>
  <c r="O1495" i="1"/>
  <c r="K1494" i="1"/>
  <c r="K1493" i="1"/>
  <c r="K1492" i="1"/>
  <c r="K1491" i="1"/>
  <c r="O1491" i="1"/>
  <c r="K1490" i="1"/>
  <c r="O1490" i="1"/>
  <c r="K1489" i="1"/>
  <c r="O1489" i="1"/>
  <c r="K1488" i="1"/>
  <c r="K1487" i="1"/>
  <c r="O1487" i="1"/>
  <c r="K1486" i="1"/>
  <c r="O1486" i="1"/>
  <c r="K1485" i="1"/>
  <c r="O1485" i="1"/>
  <c r="K1484" i="1"/>
  <c r="O1484" i="1"/>
  <c r="K1483" i="1"/>
  <c r="O1483" i="1"/>
  <c r="K1482" i="1"/>
  <c r="O1482" i="1"/>
  <c r="K1481" i="1"/>
  <c r="O1481" i="1"/>
  <c r="K1480" i="1"/>
  <c r="O1480" i="1"/>
  <c r="K1479" i="1"/>
  <c r="O1479" i="1"/>
  <c r="K1478" i="1"/>
  <c r="O1478" i="1"/>
  <c r="K1477" i="1"/>
  <c r="K1476" i="1"/>
  <c r="O1476" i="1"/>
  <c r="K1475" i="1"/>
  <c r="O1475" i="1"/>
  <c r="K1474" i="1"/>
  <c r="O1474" i="1"/>
  <c r="K1473" i="1"/>
  <c r="O1473" i="1"/>
  <c r="K1472" i="1"/>
  <c r="O1472" i="1"/>
  <c r="K1471" i="1"/>
  <c r="O1471" i="1"/>
  <c r="K1470" i="1"/>
  <c r="K1469" i="1"/>
  <c r="O1469" i="1"/>
  <c r="K1468" i="1"/>
  <c r="K1467" i="1"/>
  <c r="O1467" i="1"/>
  <c r="K1466" i="1"/>
  <c r="K1465" i="1"/>
  <c r="O1465" i="1"/>
  <c r="K1464" i="1"/>
  <c r="K1463" i="1"/>
  <c r="O1463" i="1"/>
  <c r="K1462" i="1"/>
  <c r="K1461" i="1"/>
  <c r="O1461" i="1"/>
  <c r="K1460" i="1"/>
  <c r="K1459" i="1"/>
  <c r="O1459" i="1"/>
  <c r="K1458" i="1"/>
  <c r="O1458" i="1"/>
  <c r="K1457" i="1"/>
  <c r="O1457" i="1"/>
  <c r="K1456" i="1"/>
  <c r="K1455" i="1"/>
  <c r="O1455" i="1"/>
  <c r="K1454" i="1"/>
  <c r="O1454" i="1"/>
  <c r="K1453" i="1"/>
  <c r="O1453" i="1"/>
  <c r="K1452" i="1"/>
  <c r="O1452" i="1"/>
  <c r="K1451" i="1"/>
  <c r="O1451" i="1"/>
  <c r="K1450" i="1"/>
  <c r="O1450" i="1"/>
  <c r="K1449" i="1"/>
  <c r="O1449" i="1"/>
  <c r="K1448" i="1"/>
  <c r="K1447" i="1"/>
  <c r="O1447" i="1"/>
  <c r="K1446" i="1"/>
  <c r="K1445" i="1"/>
  <c r="O1445" i="1"/>
  <c r="K1444" i="1"/>
  <c r="K1443" i="1"/>
  <c r="O1443" i="1"/>
  <c r="K1442" i="1"/>
  <c r="K1441" i="1"/>
  <c r="O1441" i="1"/>
  <c r="K1440" i="1"/>
  <c r="K1439" i="1"/>
  <c r="O1439" i="1"/>
  <c r="K1438" i="1"/>
  <c r="O1438" i="1"/>
  <c r="K1437" i="1"/>
  <c r="O1437" i="1"/>
  <c r="K1436" i="1"/>
  <c r="K1435" i="1"/>
  <c r="O1435" i="1"/>
  <c r="K1434" i="1"/>
  <c r="O1434" i="1"/>
  <c r="K1433" i="1"/>
  <c r="O1433" i="1"/>
  <c r="K1432" i="1"/>
  <c r="O1432" i="1"/>
  <c r="K1431" i="1"/>
  <c r="O1431" i="1"/>
  <c r="K1430" i="1"/>
  <c r="O1430" i="1"/>
  <c r="K1429" i="1"/>
  <c r="K1428" i="1"/>
  <c r="K1427" i="1"/>
  <c r="O1427" i="1"/>
  <c r="K1426" i="1"/>
  <c r="K1425" i="1"/>
  <c r="O1425" i="1"/>
  <c r="K1424" i="1"/>
  <c r="K1423" i="1"/>
  <c r="O1423" i="1"/>
  <c r="K1422" i="1"/>
  <c r="K1421" i="1"/>
  <c r="O1421" i="1"/>
  <c r="K1420" i="1"/>
  <c r="K1419" i="1"/>
  <c r="O1419" i="1"/>
  <c r="K1418" i="1"/>
  <c r="K1417" i="1"/>
  <c r="O1417" i="1"/>
  <c r="K1416" i="1"/>
  <c r="K1415" i="1"/>
  <c r="O1415" i="1"/>
  <c r="K1414" i="1"/>
  <c r="K1413" i="1"/>
  <c r="K1412" i="1"/>
  <c r="O1412" i="1"/>
  <c r="K1411" i="1"/>
  <c r="O1411" i="1"/>
  <c r="K1410" i="1"/>
  <c r="O1410" i="1"/>
  <c r="K1409" i="1"/>
  <c r="O1409" i="1"/>
  <c r="K1408" i="1"/>
  <c r="K1407" i="1"/>
  <c r="O1407" i="1"/>
  <c r="K1406" i="1"/>
  <c r="O1406" i="1"/>
  <c r="K1405" i="1"/>
  <c r="O1405" i="1"/>
  <c r="K1404" i="1"/>
  <c r="O1404" i="1"/>
  <c r="K1403" i="1"/>
  <c r="O1403" i="1"/>
  <c r="K1402" i="1"/>
  <c r="O1402" i="1"/>
  <c r="K1401" i="1"/>
  <c r="O1401" i="1"/>
  <c r="K1400" i="1"/>
  <c r="K1399" i="1"/>
  <c r="O1399" i="1"/>
  <c r="K1398" i="1"/>
  <c r="O1398" i="1"/>
  <c r="K1397" i="1"/>
  <c r="O1397" i="1"/>
  <c r="K1396" i="1"/>
  <c r="O1396" i="1"/>
  <c r="K1395" i="1"/>
  <c r="O1395" i="1"/>
  <c r="K1394" i="1"/>
  <c r="O1394" i="1"/>
  <c r="K1393" i="1"/>
  <c r="O1393" i="1"/>
  <c r="K1392" i="1"/>
  <c r="K1391" i="1"/>
  <c r="O1391" i="1"/>
  <c r="K1390" i="1"/>
  <c r="O1390" i="1"/>
  <c r="K1389" i="1"/>
  <c r="O1389" i="1"/>
  <c r="K1388" i="1"/>
  <c r="K1387" i="1"/>
  <c r="O1387" i="1"/>
  <c r="K1386" i="1"/>
  <c r="O1386" i="1"/>
  <c r="K1385" i="1"/>
  <c r="O1385" i="1"/>
  <c r="K1384" i="1"/>
  <c r="K1383" i="1"/>
  <c r="O1383" i="1"/>
  <c r="K1382" i="1"/>
  <c r="O1382" i="1"/>
  <c r="K1381" i="1"/>
  <c r="O1381" i="1"/>
  <c r="K1380" i="1"/>
  <c r="K1379" i="1"/>
  <c r="O1379" i="1"/>
  <c r="K1378" i="1"/>
  <c r="O1378" i="1"/>
  <c r="K1377" i="1"/>
  <c r="O1377" i="1"/>
  <c r="K1376" i="1"/>
  <c r="O1376" i="1"/>
  <c r="K1375" i="1"/>
  <c r="O1375" i="1"/>
  <c r="K1374" i="1"/>
  <c r="K1373" i="1"/>
  <c r="O1373" i="1"/>
  <c r="K1372" i="1"/>
  <c r="K1371" i="1"/>
  <c r="O1371" i="1"/>
  <c r="K1370" i="1"/>
  <c r="K1369" i="1"/>
  <c r="O1369" i="1"/>
  <c r="K1368" i="1"/>
  <c r="K1367" i="1"/>
  <c r="O1367" i="1"/>
  <c r="K1366" i="1"/>
  <c r="O1366" i="1"/>
  <c r="K1365" i="1"/>
  <c r="O1365" i="1"/>
  <c r="K1364" i="1"/>
  <c r="O1364" i="1"/>
  <c r="K1363" i="1"/>
  <c r="O1363" i="1"/>
  <c r="K1362" i="1"/>
  <c r="K1361" i="1"/>
  <c r="O1361" i="1"/>
  <c r="K1360" i="1"/>
  <c r="K1359" i="1"/>
  <c r="O1359" i="1"/>
  <c r="K1358" i="1"/>
  <c r="O1358" i="1"/>
  <c r="K1357" i="1"/>
  <c r="O1357" i="1"/>
  <c r="K1356" i="1"/>
  <c r="K1355" i="1"/>
  <c r="O1355" i="1"/>
  <c r="K1354" i="1"/>
  <c r="O1354" i="1"/>
  <c r="K1353" i="1"/>
  <c r="O1353" i="1"/>
  <c r="K1352" i="1"/>
  <c r="O1352" i="1"/>
  <c r="K1351" i="1"/>
  <c r="O1351" i="1"/>
  <c r="K1350" i="1"/>
  <c r="K1349" i="1"/>
  <c r="K1348" i="1"/>
  <c r="O1348" i="1"/>
  <c r="K1347" i="1"/>
  <c r="O1347" i="1"/>
  <c r="K1346" i="1"/>
  <c r="K1345" i="1"/>
  <c r="K1344" i="1"/>
  <c r="K1343" i="1"/>
  <c r="O1343" i="1"/>
  <c r="K1342" i="1"/>
  <c r="K1341" i="1"/>
  <c r="O1341" i="1"/>
  <c r="K1340" i="1"/>
  <c r="O1340" i="1"/>
  <c r="K1339" i="1"/>
  <c r="O1339" i="1"/>
  <c r="K1338" i="1"/>
  <c r="O1338" i="1"/>
  <c r="K1337" i="1"/>
  <c r="O1337" i="1"/>
  <c r="K1336" i="1"/>
  <c r="K1335" i="1"/>
  <c r="O1335" i="1"/>
  <c r="K1334" i="1"/>
  <c r="O1334" i="1"/>
  <c r="K1333" i="1"/>
  <c r="O1333" i="1"/>
  <c r="K1332" i="1"/>
  <c r="O1332" i="1"/>
  <c r="K1331" i="1"/>
  <c r="O1331" i="1"/>
  <c r="K1330" i="1"/>
  <c r="O1330" i="1"/>
  <c r="K1329" i="1"/>
  <c r="O1329" i="1"/>
  <c r="K1328" i="1"/>
  <c r="O1328" i="1"/>
  <c r="K1327" i="1"/>
  <c r="O1327" i="1"/>
  <c r="K1326" i="1"/>
  <c r="K1325" i="1"/>
  <c r="O1325" i="1"/>
  <c r="K1324" i="1"/>
  <c r="O1324" i="1"/>
  <c r="K1323" i="1"/>
  <c r="O1323" i="1"/>
  <c r="K1322" i="1"/>
  <c r="K1321" i="1"/>
  <c r="O1321" i="1"/>
  <c r="K1320" i="1"/>
  <c r="O1320" i="1"/>
  <c r="K1319" i="1"/>
  <c r="O1319" i="1"/>
  <c r="K1318" i="1"/>
  <c r="O1318" i="1"/>
  <c r="K1317" i="1"/>
  <c r="K1316" i="1"/>
  <c r="O1316" i="1"/>
  <c r="K1315" i="1"/>
  <c r="O1315" i="1"/>
  <c r="K1314" i="1"/>
  <c r="K1313" i="1"/>
  <c r="O1313" i="1"/>
  <c r="K1312" i="1"/>
  <c r="K1311" i="1"/>
  <c r="O1311" i="1"/>
  <c r="K1310" i="1"/>
  <c r="O1310" i="1"/>
  <c r="K1309" i="1"/>
  <c r="O1309" i="1"/>
  <c r="K1308" i="1"/>
  <c r="K1307" i="1"/>
  <c r="O1307" i="1"/>
  <c r="K1306" i="1"/>
  <c r="O1306" i="1"/>
  <c r="K1305" i="1"/>
  <c r="O1305" i="1"/>
  <c r="K1304" i="1"/>
  <c r="O1304" i="1"/>
  <c r="K1303" i="1"/>
  <c r="O1303" i="1"/>
  <c r="K1302" i="1"/>
  <c r="O1302" i="1"/>
  <c r="K1301" i="1"/>
  <c r="O1301" i="1"/>
  <c r="K1300" i="1"/>
  <c r="O1300" i="1"/>
  <c r="K1299" i="1"/>
  <c r="O1299" i="1"/>
  <c r="K1298" i="1"/>
  <c r="O1298" i="1"/>
  <c r="K1297" i="1"/>
  <c r="O1297" i="1"/>
  <c r="K1296" i="1"/>
  <c r="K1295" i="1"/>
  <c r="O1295" i="1"/>
  <c r="K1294" i="1"/>
  <c r="O1294" i="1"/>
  <c r="K1293" i="1"/>
  <c r="O1293" i="1"/>
  <c r="K1292" i="1"/>
  <c r="K1291" i="1"/>
  <c r="O1291" i="1"/>
  <c r="K1290" i="1"/>
  <c r="O1290" i="1"/>
  <c r="K1289" i="1"/>
  <c r="O1289" i="1"/>
  <c r="K1288" i="1"/>
  <c r="O1288" i="1"/>
  <c r="K1287" i="1"/>
  <c r="O1287" i="1"/>
  <c r="K1286" i="1"/>
  <c r="K1285" i="1"/>
  <c r="O1285" i="1"/>
  <c r="K1284" i="1"/>
  <c r="K1283" i="1"/>
  <c r="O1283" i="1"/>
  <c r="K1282" i="1"/>
  <c r="O1282" i="1"/>
  <c r="K1281" i="1"/>
  <c r="O1281" i="1"/>
  <c r="K1280" i="1"/>
  <c r="K1279" i="1"/>
  <c r="O1279" i="1"/>
  <c r="K1278" i="1"/>
  <c r="O1278" i="1"/>
  <c r="K1277" i="1"/>
  <c r="O1277" i="1"/>
  <c r="K1276" i="1"/>
  <c r="K1275" i="1"/>
  <c r="O1275" i="1"/>
  <c r="K1274" i="1"/>
  <c r="O1274" i="1"/>
  <c r="K1273" i="1"/>
  <c r="O1273" i="1"/>
  <c r="K1272" i="1"/>
  <c r="K1271" i="1"/>
  <c r="O1271" i="1"/>
  <c r="K1270" i="1"/>
  <c r="O1270" i="1"/>
  <c r="K1269" i="1"/>
  <c r="K1268" i="1"/>
  <c r="K1267" i="1"/>
  <c r="O1267" i="1"/>
  <c r="K1266" i="1"/>
  <c r="O1266" i="1"/>
  <c r="K1265" i="1"/>
  <c r="O1265" i="1"/>
  <c r="K1264" i="1"/>
  <c r="K1263" i="1"/>
  <c r="O1263" i="1"/>
  <c r="K1262" i="1"/>
  <c r="O1262" i="1"/>
  <c r="K1261" i="1"/>
  <c r="O1261" i="1"/>
  <c r="K1260" i="1"/>
  <c r="O1260" i="1"/>
  <c r="K1259" i="1"/>
  <c r="O1259" i="1"/>
  <c r="K1258" i="1"/>
  <c r="K1257" i="1"/>
  <c r="O1257" i="1"/>
  <c r="K1256" i="1"/>
  <c r="O1256" i="1"/>
  <c r="K1255" i="1"/>
  <c r="O1255" i="1"/>
  <c r="K1254" i="1"/>
  <c r="O1254" i="1"/>
  <c r="K1253" i="1"/>
  <c r="K1252" i="1"/>
  <c r="K1251" i="1"/>
  <c r="O1251" i="1"/>
  <c r="K1250" i="1"/>
  <c r="O1250" i="1"/>
  <c r="K1249" i="1"/>
  <c r="O1249" i="1"/>
  <c r="K1248" i="1"/>
  <c r="O1248" i="1"/>
  <c r="K1247" i="1"/>
  <c r="O1247" i="1"/>
  <c r="K1246" i="1"/>
  <c r="O1246" i="1"/>
  <c r="K1245" i="1"/>
  <c r="O1245" i="1"/>
  <c r="K1244" i="1"/>
  <c r="O1244" i="1"/>
  <c r="K1243" i="1"/>
  <c r="O1243" i="1"/>
  <c r="K1242" i="1"/>
  <c r="O1242" i="1"/>
  <c r="K1241" i="1"/>
  <c r="O1241" i="1"/>
  <c r="K1240" i="1"/>
  <c r="O1240" i="1"/>
  <c r="K1239" i="1"/>
  <c r="O1239" i="1"/>
  <c r="K1238" i="1"/>
  <c r="O1238" i="1"/>
  <c r="K1237" i="1"/>
  <c r="K1236" i="1"/>
  <c r="O1236" i="1"/>
  <c r="K1235" i="1"/>
  <c r="O1235" i="1"/>
  <c r="K1234" i="1"/>
  <c r="O1234" i="1"/>
  <c r="K1233" i="1"/>
  <c r="O1233" i="1"/>
  <c r="K1232" i="1"/>
  <c r="K1231" i="1"/>
  <c r="O1231" i="1"/>
  <c r="K1230" i="1"/>
  <c r="K1229" i="1"/>
  <c r="O1229" i="1"/>
  <c r="K1228" i="1"/>
  <c r="K1227" i="1"/>
  <c r="O1227" i="1"/>
  <c r="K1226" i="1"/>
  <c r="O1226" i="1"/>
  <c r="K1225" i="1"/>
  <c r="O1225" i="1"/>
  <c r="K1224" i="1"/>
  <c r="K1223" i="1"/>
  <c r="O1223" i="1"/>
  <c r="K1222" i="1"/>
  <c r="O1222" i="1"/>
  <c r="K1221" i="1"/>
  <c r="O1221" i="1"/>
  <c r="K1220" i="1"/>
  <c r="O1220" i="1"/>
  <c r="K1219" i="1"/>
  <c r="O1219" i="1"/>
  <c r="K1218" i="1"/>
  <c r="O1218" i="1"/>
  <c r="K1217" i="1"/>
  <c r="O1217" i="1"/>
  <c r="K1216" i="1"/>
  <c r="K1215" i="1"/>
  <c r="O1215" i="1"/>
  <c r="K1214" i="1"/>
  <c r="O1214" i="1"/>
  <c r="K1213" i="1"/>
  <c r="O1213" i="1"/>
  <c r="K1212" i="1"/>
  <c r="O1212" i="1"/>
  <c r="K1211" i="1"/>
  <c r="O1211" i="1"/>
  <c r="K1210" i="1"/>
  <c r="O1210" i="1"/>
  <c r="K1209" i="1"/>
  <c r="O1209" i="1"/>
  <c r="K1208" i="1"/>
  <c r="O1208" i="1"/>
  <c r="K1207" i="1"/>
  <c r="O1207" i="1"/>
  <c r="K1206" i="1"/>
  <c r="O1206" i="1"/>
  <c r="K1205" i="1"/>
  <c r="K1204" i="1"/>
  <c r="O1204" i="1"/>
  <c r="K1203" i="1"/>
  <c r="O1203" i="1"/>
  <c r="K1202" i="1"/>
  <c r="K1201" i="1"/>
  <c r="O1201" i="1"/>
  <c r="K1200" i="1"/>
  <c r="K1199" i="1"/>
  <c r="O1199" i="1"/>
  <c r="K1198" i="1"/>
  <c r="K1197" i="1"/>
  <c r="O1197" i="1"/>
  <c r="K1196" i="1"/>
  <c r="O1196" i="1"/>
  <c r="K1195" i="1"/>
  <c r="O1195" i="1"/>
  <c r="K1194" i="1"/>
  <c r="O1194" i="1"/>
  <c r="K1193" i="1"/>
  <c r="O1193" i="1"/>
  <c r="K1192" i="1"/>
  <c r="K1191" i="1"/>
  <c r="O1191" i="1"/>
  <c r="K1190" i="1"/>
  <c r="K1189" i="1"/>
  <c r="K1188" i="1"/>
  <c r="K1187" i="1"/>
  <c r="O1187" i="1"/>
  <c r="K1186" i="1"/>
  <c r="O1186" i="1"/>
  <c r="K1185" i="1"/>
  <c r="O1185" i="1"/>
  <c r="K1184" i="1"/>
  <c r="K1183" i="1"/>
  <c r="O1183" i="1"/>
  <c r="K1182" i="1"/>
  <c r="K1181" i="1"/>
  <c r="O1181" i="1"/>
  <c r="K1180" i="1"/>
  <c r="O1180" i="1"/>
  <c r="K1179" i="1"/>
  <c r="O1179" i="1"/>
  <c r="K1178" i="1"/>
  <c r="O1178" i="1"/>
  <c r="K1177" i="1"/>
  <c r="O1177" i="1"/>
  <c r="K1176" i="1"/>
  <c r="K1175" i="1"/>
  <c r="O1175" i="1"/>
  <c r="K1174" i="1"/>
  <c r="K1173" i="1"/>
  <c r="O1173" i="1"/>
  <c r="K1172" i="1"/>
  <c r="K1171" i="1"/>
  <c r="O1171" i="1"/>
  <c r="K1170" i="1"/>
  <c r="K1169" i="1"/>
  <c r="O1169" i="1"/>
  <c r="K1168" i="1"/>
  <c r="K1167" i="1"/>
  <c r="O1167" i="1"/>
  <c r="K1166" i="1"/>
  <c r="O1166" i="1"/>
  <c r="K1165" i="1"/>
  <c r="O1165" i="1"/>
  <c r="K1164" i="1"/>
  <c r="O1164" i="1"/>
  <c r="K1163" i="1"/>
  <c r="O1163" i="1"/>
  <c r="K1162" i="1"/>
  <c r="K1161" i="1"/>
  <c r="O1161" i="1"/>
  <c r="K1160" i="1"/>
  <c r="O1160" i="1"/>
  <c r="K1159" i="1"/>
  <c r="O1159" i="1"/>
  <c r="K1158" i="1"/>
  <c r="K1157" i="1"/>
  <c r="K1156" i="1"/>
  <c r="O1156" i="1"/>
  <c r="K1155" i="1"/>
  <c r="O1155" i="1"/>
  <c r="K1154" i="1"/>
  <c r="K1153" i="1"/>
  <c r="O1153" i="1"/>
  <c r="K1152" i="1"/>
  <c r="O1152" i="1"/>
  <c r="K1151" i="1"/>
  <c r="O1151" i="1"/>
  <c r="K1150" i="1"/>
  <c r="K1149" i="1"/>
  <c r="O1149" i="1"/>
  <c r="K1148" i="1"/>
  <c r="O1148" i="1"/>
  <c r="K1147" i="1"/>
  <c r="O1147" i="1"/>
  <c r="K1146" i="1"/>
  <c r="K1145" i="1"/>
  <c r="O1145" i="1"/>
  <c r="K1144" i="1"/>
  <c r="K1143" i="1"/>
  <c r="O1143" i="1"/>
  <c r="K1142" i="1"/>
  <c r="K1141" i="1"/>
  <c r="O1141" i="1"/>
  <c r="K1140" i="1"/>
  <c r="O1140" i="1"/>
  <c r="K1139" i="1"/>
  <c r="O1139" i="1"/>
  <c r="K1138" i="1"/>
  <c r="O1138" i="1"/>
  <c r="K1137" i="1"/>
  <c r="O1137" i="1"/>
  <c r="K1136" i="1"/>
  <c r="O1136" i="1"/>
  <c r="K1135" i="1"/>
  <c r="O1135" i="1"/>
  <c r="K1134" i="1"/>
  <c r="K1133" i="1"/>
  <c r="O1133" i="1"/>
  <c r="K1132" i="1"/>
  <c r="K1131" i="1"/>
  <c r="O1131" i="1"/>
  <c r="K1130" i="1"/>
  <c r="K1129" i="1"/>
  <c r="O1129" i="1"/>
  <c r="K1128" i="1"/>
  <c r="O1128" i="1"/>
  <c r="K1127" i="1"/>
  <c r="O1127" i="1"/>
  <c r="K1126" i="1"/>
  <c r="O1126" i="1"/>
  <c r="K1125" i="1"/>
  <c r="O1125" i="1"/>
  <c r="K1124" i="1"/>
  <c r="K1123" i="1"/>
  <c r="O1123" i="1"/>
  <c r="K1122" i="1"/>
  <c r="O1122" i="1"/>
  <c r="K1121" i="1"/>
  <c r="O1121" i="1"/>
  <c r="K1120" i="1"/>
  <c r="K1119" i="1"/>
  <c r="O1119" i="1"/>
  <c r="K1118" i="1"/>
  <c r="O1118" i="1"/>
  <c r="K1117" i="1"/>
  <c r="O1117" i="1"/>
  <c r="K1116" i="1"/>
  <c r="O1116" i="1"/>
  <c r="K1115" i="1"/>
  <c r="O1115" i="1"/>
  <c r="K1114" i="1"/>
  <c r="O1114" i="1"/>
  <c r="K1113" i="1"/>
  <c r="O1113" i="1"/>
  <c r="K1112" i="1"/>
  <c r="O1112" i="1"/>
  <c r="K1111" i="1"/>
  <c r="O1111" i="1"/>
  <c r="K1110" i="1"/>
  <c r="O1110" i="1"/>
  <c r="K1109" i="1"/>
  <c r="O1109" i="1"/>
  <c r="K1108" i="1"/>
  <c r="O1108" i="1"/>
  <c r="K1107" i="1"/>
  <c r="O1107" i="1"/>
  <c r="K1106" i="1"/>
  <c r="O1106" i="1"/>
  <c r="K1105" i="1"/>
  <c r="O1105" i="1"/>
  <c r="K1104" i="1"/>
  <c r="K1103" i="1"/>
  <c r="O1103" i="1"/>
  <c r="K1102" i="1"/>
  <c r="O1102" i="1"/>
  <c r="K1101" i="1"/>
  <c r="O1101" i="1"/>
  <c r="K1100" i="1"/>
  <c r="O1100" i="1"/>
  <c r="K1099" i="1"/>
  <c r="O1099" i="1"/>
  <c r="K1098" i="1"/>
  <c r="K1097" i="1"/>
  <c r="O1097" i="1"/>
  <c r="K1096" i="1"/>
  <c r="K1095" i="1"/>
  <c r="O1095" i="1"/>
  <c r="K1094" i="1"/>
  <c r="K1093" i="1"/>
  <c r="K1092" i="1"/>
  <c r="O1092" i="1"/>
  <c r="K1091" i="1"/>
  <c r="O1091" i="1"/>
  <c r="K1090" i="1"/>
  <c r="O1090" i="1"/>
  <c r="K1089" i="1"/>
  <c r="O1089" i="1"/>
  <c r="K1088" i="1"/>
  <c r="K1087" i="1"/>
  <c r="O1087" i="1"/>
  <c r="K1086" i="1"/>
  <c r="K1085" i="1"/>
  <c r="O1085" i="1"/>
  <c r="K1084" i="1"/>
  <c r="K1083" i="1"/>
  <c r="O1083" i="1"/>
  <c r="K1082" i="1"/>
  <c r="O1082" i="1"/>
  <c r="K1081" i="1"/>
  <c r="O1081" i="1"/>
  <c r="K1080" i="1"/>
  <c r="O1080" i="1"/>
  <c r="K1079" i="1"/>
  <c r="O1079" i="1"/>
  <c r="K1078" i="1"/>
  <c r="O1078" i="1"/>
  <c r="K1077" i="1"/>
  <c r="K1076" i="1"/>
  <c r="O1076" i="1"/>
  <c r="K1075" i="1"/>
  <c r="O1075" i="1"/>
  <c r="K1074" i="1"/>
  <c r="O1074" i="1"/>
  <c r="K1073" i="1"/>
  <c r="O1073" i="1"/>
  <c r="K1072" i="1"/>
  <c r="K1071" i="1"/>
  <c r="O1071" i="1"/>
  <c r="K1070" i="1"/>
  <c r="O1070" i="1"/>
  <c r="K1069" i="1"/>
  <c r="O1069" i="1"/>
  <c r="K1068" i="1"/>
  <c r="K1067" i="1"/>
  <c r="O1067" i="1"/>
  <c r="K1066" i="1"/>
  <c r="O1066" i="1"/>
  <c r="K1065" i="1"/>
  <c r="O1065" i="1"/>
  <c r="K1064" i="1"/>
  <c r="K1063" i="1"/>
  <c r="O1063" i="1"/>
  <c r="K1062" i="1"/>
  <c r="O1062" i="1"/>
  <c r="K1061" i="1"/>
  <c r="O1061" i="1"/>
  <c r="K1060" i="1"/>
  <c r="O1060" i="1"/>
  <c r="K1059" i="1"/>
  <c r="O1059" i="1"/>
  <c r="K1058" i="1"/>
  <c r="O1058" i="1"/>
  <c r="K1057" i="1"/>
  <c r="O1057" i="1"/>
  <c r="K1056" i="1"/>
  <c r="K1055" i="1"/>
  <c r="O1055" i="1"/>
  <c r="K1054" i="1"/>
  <c r="K1053" i="1"/>
  <c r="O1053" i="1"/>
  <c r="K1052" i="1"/>
  <c r="O1052" i="1"/>
  <c r="K1051" i="1"/>
  <c r="O1051" i="1"/>
  <c r="K1050" i="1"/>
  <c r="O1050" i="1"/>
  <c r="K1049" i="1"/>
  <c r="O1049" i="1"/>
  <c r="K1048" i="1"/>
  <c r="K1047" i="1"/>
  <c r="O1047" i="1"/>
  <c r="K1046" i="1"/>
  <c r="O1046" i="1"/>
  <c r="K1045" i="1"/>
  <c r="O1045" i="1"/>
  <c r="K1044" i="1"/>
  <c r="K1043" i="1"/>
  <c r="O1043" i="1"/>
  <c r="K1042" i="1"/>
  <c r="K1041" i="1"/>
  <c r="O1041" i="1"/>
  <c r="K1040" i="1"/>
  <c r="K1039" i="1"/>
  <c r="O1039" i="1"/>
  <c r="K1038" i="1"/>
  <c r="K1037" i="1"/>
  <c r="O1037" i="1"/>
  <c r="K1036" i="1"/>
  <c r="K1035" i="1"/>
  <c r="O1035" i="1"/>
  <c r="K1034" i="1"/>
  <c r="K1033" i="1"/>
  <c r="O1033" i="1"/>
  <c r="K1032" i="1"/>
  <c r="K1031" i="1"/>
  <c r="O1031" i="1"/>
  <c r="K1030" i="1"/>
  <c r="K1029" i="1"/>
  <c r="K1028" i="1"/>
  <c r="O1028" i="1"/>
  <c r="K1027" i="1"/>
  <c r="O1027" i="1"/>
  <c r="K1026" i="1"/>
  <c r="K1025" i="1"/>
  <c r="O1025" i="1"/>
  <c r="K1024" i="1"/>
  <c r="K1023" i="1"/>
  <c r="O1023" i="1"/>
  <c r="K1022" i="1"/>
  <c r="K1021" i="1"/>
  <c r="O1021" i="1"/>
  <c r="K1020" i="1"/>
  <c r="O1020" i="1"/>
  <c r="K1019" i="1"/>
  <c r="O1019" i="1"/>
  <c r="K1018" i="1"/>
  <c r="O1018" i="1"/>
  <c r="K1017" i="1"/>
  <c r="O1017" i="1"/>
  <c r="K1016" i="1"/>
  <c r="K1015" i="1"/>
  <c r="O1015" i="1"/>
  <c r="K1014" i="1"/>
  <c r="K1013" i="1"/>
  <c r="K1012" i="1"/>
  <c r="O1012" i="1"/>
  <c r="K1011" i="1"/>
  <c r="O1011" i="1"/>
  <c r="K1010" i="1"/>
  <c r="K1009" i="1"/>
  <c r="O1009" i="1"/>
  <c r="K1008" i="1"/>
  <c r="O1008" i="1"/>
  <c r="K1007" i="1"/>
  <c r="O1007" i="1"/>
  <c r="K1006" i="1"/>
  <c r="O1006" i="1"/>
  <c r="K1005" i="1"/>
  <c r="O1005" i="1"/>
  <c r="K1004" i="1"/>
  <c r="O1004" i="1"/>
  <c r="K1003" i="1"/>
  <c r="O1003" i="1"/>
  <c r="K1002" i="1"/>
  <c r="O1002" i="1"/>
  <c r="K1001" i="1"/>
  <c r="O1001" i="1"/>
  <c r="K1000" i="1"/>
  <c r="K999" i="1"/>
  <c r="O999" i="1"/>
  <c r="K998" i="1"/>
  <c r="O998" i="1"/>
  <c r="K997" i="1"/>
  <c r="O997" i="1"/>
  <c r="K996" i="1"/>
  <c r="O996" i="1"/>
  <c r="K995" i="1"/>
  <c r="O995" i="1"/>
  <c r="K994" i="1"/>
  <c r="O994" i="1"/>
  <c r="K993" i="1"/>
  <c r="O993" i="1"/>
  <c r="K992" i="1"/>
  <c r="K991" i="1"/>
  <c r="O991" i="1"/>
  <c r="K990" i="1"/>
  <c r="O990" i="1"/>
  <c r="K989" i="1"/>
  <c r="O989" i="1"/>
  <c r="K988" i="1"/>
  <c r="O988" i="1"/>
  <c r="K987" i="1"/>
  <c r="O987" i="1"/>
  <c r="K986" i="1"/>
  <c r="O986" i="1"/>
  <c r="K985" i="1"/>
  <c r="O985" i="1"/>
  <c r="K984" i="1"/>
  <c r="O984" i="1"/>
  <c r="K983" i="1"/>
  <c r="O983" i="1"/>
  <c r="K982" i="1"/>
  <c r="O982" i="1"/>
  <c r="K981" i="1"/>
  <c r="K980" i="1"/>
  <c r="O980" i="1"/>
  <c r="K979" i="1"/>
  <c r="O979" i="1"/>
  <c r="K978" i="1"/>
  <c r="O978" i="1"/>
  <c r="K977" i="1"/>
  <c r="O977" i="1"/>
  <c r="K976" i="1"/>
  <c r="K975" i="1"/>
  <c r="O975" i="1"/>
  <c r="K974" i="1"/>
  <c r="O974" i="1"/>
  <c r="K973" i="1"/>
  <c r="O973" i="1"/>
  <c r="K972" i="1"/>
  <c r="O972" i="1"/>
  <c r="K971" i="1"/>
  <c r="O971" i="1"/>
  <c r="K970" i="1"/>
  <c r="K969" i="1"/>
  <c r="O969" i="1"/>
  <c r="K968" i="1"/>
  <c r="K967" i="1"/>
  <c r="O967" i="1"/>
  <c r="K966" i="1"/>
  <c r="O966" i="1"/>
  <c r="K965" i="1"/>
  <c r="K964" i="1"/>
  <c r="O964" i="1"/>
  <c r="K963" i="1"/>
  <c r="O963" i="1"/>
  <c r="K962" i="1"/>
  <c r="O962" i="1"/>
  <c r="K961" i="1"/>
  <c r="O961" i="1"/>
  <c r="K960" i="1"/>
  <c r="K959" i="1"/>
  <c r="O959" i="1"/>
  <c r="K958" i="1"/>
  <c r="K957" i="1"/>
  <c r="O957" i="1"/>
  <c r="K956" i="1"/>
  <c r="K955" i="1"/>
  <c r="O955" i="1"/>
  <c r="K954" i="1"/>
  <c r="O954" i="1"/>
  <c r="K953" i="1"/>
  <c r="O953" i="1"/>
  <c r="K952" i="1"/>
  <c r="K951" i="1"/>
  <c r="O951" i="1"/>
  <c r="K950" i="1"/>
  <c r="K949" i="1"/>
  <c r="O949" i="1"/>
  <c r="K948" i="1"/>
  <c r="K947" i="1"/>
  <c r="O947" i="1"/>
  <c r="K946" i="1"/>
  <c r="K945" i="1"/>
  <c r="O945" i="1"/>
  <c r="K944" i="1"/>
  <c r="O944" i="1"/>
  <c r="K943" i="1"/>
  <c r="O943" i="1"/>
  <c r="K942" i="1"/>
  <c r="O942" i="1"/>
  <c r="K941" i="1"/>
  <c r="K940" i="1"/>
  <c r="O940" i="1"/>
  <c r="K939" i="1"/>
  <c r="O939" i="1"/>
  <c r="K938" i="1"/>
  <c r="K937" i="1"/>
  <c r="O937" i="1"/>
  <c r="K936" i="1"/>
  <c r="K935" i="1"/>
  <c r="O935" i="1"/>
  <c r="K934" i="1"/>
  <c r="K933" i="1"/>
  <c r="O933" i="1"/>
  <c r="K932" i="1"/>
  <c r="K931" i="1"/>
  <c r="O931" i="1"/>
  <c r="K930" i="1"/>
  <c r="K929" i="1"/>
  <c r="O929" i="1"/>
  <c r="K928" i="1"/>
  <c r="K927" i="1"/>
  <c r="O927" i="1"/>
  <c r="K926" i="1"/>
  <c r="O926" i="1"/>
  <c r="K925" i="1"/>
  <c r="O925" i="1"/>
  <c r="K924" i="1"/>
  <c r="O924" i="1"/>
  <c r="K923" i="1"/>
  <c r="O923" i="1"/>
  <c r="K922" i="1"/>
  <c r="K921" i="1"/>
  <c r="O921" i="1"/>
  <c r="K920" i="1"/>
  <c r="K919" i="1"/>
  <c r="O919" i="1"/>
  <c r="K918" i="1"/>
  <c r="O918" i="1"/>
  <c r="K917" i="1"/>
  <c r="O917" i="1"/>
  <c r="K916" i="1"/>
  <c r="K915" i="1"/>
  <c r="O915" i="1"/>
  <c r="K914" i="1"/>
  <c r="O914" i="1"/>
  <c r="K913" i="1"/>
  <c r="O913" i="1"/>
  <c r="K912" i="1"/>
  <c r="O912" i="1"/>
  <c r="K911" i="1"/>
  <c r="O911" i="1"/>
  <c r="K910" i="1"/>
  <c r="O910" i="1"/>
  <c r="K909" i="1"/>
  <c r="O909" i="1"/>
  <c r="K908" i="1"/>
  <c r="O908" i="1"/>
  <c r="K907" i="1"/>
  <c r="O907" i="1"/>
  <c r="K906" i="1"/>
  <c r="K905" i="1"/>
  <c r="O905" i="1"/>
  <c r="K904" i="1"/>
  <c r="K903" i="1"/>
  <c r="O903" i="1"/>
  <c r="K902" i="1"/>
  <c r="O902" i="1"/>
  <c r="K901" i="1"/>
  <c r="K900" i="1"/>
  <c r="K899" i="1"/>
  <c r="O899" i="1"/>
  <c r="K898" i="1"/>
  <c r="O898" i="1"/>
  <c r="K897" i="1"/>
  <c r="O897" i="1"/>
  <c r="K896" i="1"/>
  <c r="K895" i="1"/>
  <c r="O895" i="1"/>
  <c r="K894" i="1"/>
  <c r="K893" i="1"/>
  <c r="O893" i="1"/>
  <c r="K892" i="1"/>
  <c r="K891" i="1"/>
  <c r="O891" i="1"/>
  <c r="K890" i="1"/>
  <c r="O890" i="1"/>
  <c r="K889" i="1"/>
  <c r="O889" i="1"/>
  <c r="K888" i="1"/>
  <c r="K887" i="1"/>
  <c r="O887" i="1"/>
  <c r="K886" i="1"/>
  <c r="K885" i="1"/>
  <c r="O885" i="1"/>
  <c r="K884" i="1"/>
  <c r="O884" i="1"/>
  <c r="K883" i="1"/>
  <c r="O883" i="1"/>
  <c r="K882" i="1"/>
  <c r="O882" i="1"/>
  <c r="K881" i="1"/>
  <c r="O881" i="1"/>
  <c r="K880" i="1"/>
  <c r="K879" i="1"/>
  <c r="O879" i="1"/>
  <c r="K878" i="1"/>
  <c r="K877" i="1"/>
  <c r="O877" i="1"/>
  <c r="K876" i="1"/>
  <c r="K875" i="1"/>
  <c r="O875" i="1"/>
  <c r="K874" i="1"/>
  <c r="O874" i="1"/>
  <c r="K873" i="1"/>
  <c r="O873" i="1"/>
  <c r="K872" i="1"/>
  <c r="O872" i="1"/>
  <c r="K871" i="1"/>
  <c r="O871" i="1"/>
  <c r="K870" i="1"/>
  <c r="O870" i="1"/>
  <c r="K869" i="1"/>
  <c r="K868" i="1"/>
  <c r="O868" i="1"/>
  <c r="K867" i="1"/>
  <c r="O867" i="1"/>
  <c r="K866" i="1"/>
  <c r="O866" i="1"/>
  <c r="K865" i="1"/>
  <c r="K864" i="1"/>
  <c r="O864" i="1"/>
  <c r="K863" i="1"/>
  <c r="O863" i="1"/>
  <c r="K862" i="1"/>
  <c r="O862" i="1"/>
  <c r="K861" i="1"/>
  <c r="O861" i="1"/>
  <c r="K860" i="1"/>
  <c r="O860" i="1"/>
  <c r="K859" i="1"/>
  <c r="O859" i="1"/>
  <c r="K858" i="1"/>
  <c r="O858" i="1"/>
  <c r="K857" i="1"/>
  <c r="O857" i="1"/>
  <c r="K856" i="1"/>
  <c r="O856" i="1"/>
  <c r="K855" i="1"/>
  <c r="O855" i="1"/>
  <c r="K854" i="1"/>
  <c r="O854" i="1"/>
  <c r="K853" i="1"/>
  <c r="K852" i="1"/>
  <c r="O852" i="1"/>
  <c r="K851" i="1"/>
  <c r="O851" i="1"/>
  <c r="K850" i="1"/>
  <c r="O850" i="1"/>
  <c r="K849" i="1"/>
  <c r="O849" i="1"/>
  <c r="K848" i="1"/>
  <c r="O848" i="1"/>
  <c r="K847" i="1"/>
  <c r="O847" i="1"/>
  <c r="K846" i="1"/>
  <c r="O846" i="1"/>
  <c r="K845" i="1"/>
  <c r="O845" i="1"/>
  <c r="K844" i="1"/>
  <c r="K843" i="1"/>
  <c r="O843" i="1"/>
  <c r="K842" i="1"/>
  <c r="O842" i="1"/>
  <c r="K841" i="1"/>
  <c r="O841" i="1"/>
  <c r="K840" i="1"/>
  <c r="K839" i="1"/>
  <c r="O839" i="1"/>
  <c r="K838" i="1"/>
  <c r="O838" i="1"/>
  <c r="K837" i="1"/>
  <c r="K836" i="1"/>
  <c r="K835" i="1"/>
  <c r="O835" i="1"/>
  <c r="K834" i="1"/>
  <c r="O834" i="1"/>
  <c r="K833" i="1"/>
  <c r="O833" i="1"/>
  <c r="K832" i="1"/>
  <c r="K831" i="1"/>
  <c r="O831" i="1"/>
  <c r="K830" i="1"/>
  <c r="O830" i="1"/>
  <c r="K829" i="1"/>
  <c r="O829" i="1"/>
  <c r="K828" i="1"/>
  <c r="K827" i="1"/>
  <c r="O827" i="1"/>
  <c r="K826" i="1"/>
  <c r="O826" i="1"/>
  <c r="K825" i="1"/>
  <c r="O825" i="1"/>
  <c r="K824" i="1"/>
  <c r="O824" i="1"/>
  <c r="K823" i="1"/>
  <c r="O823" i="1"/>
  <c r="K822" i="1"/>
  <c r="O822" i="1"/>
  <c r="K821" i="1"/>
  <c r="K820" i="1"/>
  <c r="O820" i="1"/>
  <c r="K819" i="1"/>
  <c r="O819" i="1"/>
  <c r="K818" i="1"/>
  <c r="O818" i="1"/>
  <c r="K817" i="1"/>
  <c r="O817" i="1"/>
  <c r="K816" i="1"/>
  <c r="K815" i="1"/>
  <c r="O815" i="1"/>
  <c r="K814" i="1"/>
  <c r="O814" i="1"/>
  <c r="K813" i="1"/>
  <c r="O813" i="1"/>
  <c r="K812" i="1"/>
  <c r="O812" i="1"/>
  <c r="K811" i="1"/>
  <c r="O811" i="1"/>
  <c r="K810" i="1"/>
  <c r="K809" i="1"/>
  <c r="O809" i="1"/>
  <c r="K808" i="1"/>
  <c r="K807" i="1"/>
  <c r="O807" i="1"/>
  <c r="K806" i="1"/>
  <c r="K805" i="1"/>
  <c r="K804" i="1"/>
  <c r="K803" i="1"/>
  <c r="O803" i="1"/>
  <c r="K802" i="1"/>
  <c r="K801" i="1"/>
  <c r="O801" i="1"/>
  <c r="K800" i="1"/>
  <c r="K799" i="1"/>
  <c r="O799" i="1"/>
  <c r="K798" i="1"/>
  <c r="K797" i="1"/>
  <c r="O797" i="1"/>
  <c r="K796" i="1"/>
  <c r="O796" i="1"/>
  <c r="K795" i="1"/>
  <c r="O795" i="1"/>
  <c r="K794" i="1"/>
  <c r="O794" i="1"/>
  <c r="K793" i="1"/>
  <c r="O793" i="1"/>
  <c r="K792" i="1"/>
  <c r="O792" i="1"/>
  <c r="K791" i="1"/>
  <c r="O791" i="1"/>
  <c r="K790" i="1"/>
  <c r="K789" i="1"/>
  <c r="K788" i="1"/>
  <c r="O788" i="1"/>
  <c r="K787" i="1"/>
  <c r="O787" i="1"/>
  <c r="K786" i="1"/>
  <c r="O786" i="1"/>
  <c r="K785" i="1"/>
  <c r="O785" i="1"/>
  <c r="K784" i="1"/>
  <c r="K783" i="1"/>
  <c r="O783" i="1"/>
  <c r="K782" i="1"/>
  <c r="K781" i="1"/>
  <c r="O781" i="1"/>
  <c r="K780" i="1"/>
  <c r="O780" i="1"/>
  <c r="K779" i="1"/>
  <c r="O779" i="1"/>
  <c r="K778" i="1"/>
  <c r="K777" i="1"/>
  <c r="O777" i="1"/>
  <c r="K776" i="1"/>
  <c r="O776" i="1"/>
  <c r="K775" i="1"/>
  <c r="O775" i="1"/>
  <c r="K774" i="1"/>
  <c r="K773" i="1"/>
  <c r="O773" i="1"/>
  <c r="K772" i="1"/>
  <c r="O772" i="1"/>
  <c r="K771" i="1"/>
  <c r="O771" i="1"/>
  <c r="K770" i="1"/>
  <c r="K769" i="1"/>
  <c r="O769" i="1"/>
  <c r="K768" i="1"/>
  <c r="O768" i="1"/>
  <c r="K767" i="1"/>
  <c r="O767" i="1"/>
  <c r="K766" i="1"/>
  <c r="K765" i="1"/>
  <c r="O765" i="1"/>
  <c r="K764" i="1"/>
  <c r="O764" i="1"/>
  <c r="K763" i="1"/>
  <c r="O763" i="1"/>
  <c r="K762" i="1"/>
  <c r="K761" i="1"/>
  <c r="O761" i="1"/>
  <c r="K760" i="1"/>
  <c r="O760" i="1"/>
  <c r="K759" i="1"/>
  <c r="O759" i="1"/>
  <c r="K758" i="1"/>
  <c r="O758" i="1"/>
  <c r="K757" i="1"/>
  <c r="K756" i="1"/>
  <c r="O756" i="1"/>
  <c r="K755" i="1"/>
  <c r="O755" i="1"/>
  <c r="K754" i="1"/>
  <c r="O754" i="1"/>
  <c r="K753" i="1"/>
  <c r="O753" i="1"/>
  <c r="K752" i="1"/>
  <c r="O752" i="1"/>
  <c r="K751" i="1"/>
  <c r="O751" i="1"/>
  <c r="K750" i="1"/>
  <c r="K749" i="1"/>
  <c r="O749" i="1"/>
  <c r="K748" i="1"/>
  <c r="K747" i="1"/>
  <c r="O747" i="1"/>
  <c r="K746" i="1"/>
  <c r="K745" i="1"/>
  <c r="O745" i="1"/>
  <c r="K744" i="1"/>
  <c r="O744" i="1"/>
  <c r="K743" i="1"/>
  <c r="O743" i="1"/>
  <c r="K742" i="1"/>
  <c r="K741" i="1"/>
  <c r="O741" i="1"/>
  <c r="K740" i="1"/>
  <c r="O740" i="1"/>
  <c r="K739" i="1"/>
  <c r="O739" i="1"/>
  <c r="K738" i="1"/>
  <c r="O738" i="1"/>
  <c r="K737" i="1"/>
  <c r="O737" i="1"/>
  <c r="K736" i="1"/>
  <c r="K735" i="1"/>
  <c r="O735" i="1"/>
  <c r="K734" i="1"/>
  <c r="K733" i="1"/>
  <c r="O733" i="1"/>
  <c r="K732" i="1"/>
  <c r="O732" i="1"/>
  <c r="K731" i="1"/>
  <c r="O731" i="1"/>
  <c r="K730" i="1"/>
  <c r="O730" i="1"/>
  <c r="K729" i="1"/>
  <c r="O729" i="1"/>
  <c r="K728" i="1"/>
  <c r="O728" i="1"/>
  <c r="K727" i="1"/>
  <c r="O727" i="1"/>
  <c r="K726" i="1"/>
  <c r="K725" i="1"/>
  <c r="O725" i="1"/>
  <c r="K724" i="1"/>
  <c r="K723" i="1"/>
  <c r="O723" i="1"/>
  <c r="K722" i="1"/>
  <c r="K721" i="1"/>
  <c r="O721" i="1"/>
  <c r="K720" i="1"/>
  <c r="O720" i="1"/>
  <c r="K719" i="1"/>
  <c r="O719" i="1"/>
  <c r="K718" i="1"/>
  <c r="K717" i="1"/>
  <c r="O717" i="1"/>
  <c r="K716" i="1"/>
  <c r="K715" i="1"/>
  <c r="O715" i="1"/>
  <c r="K714" i="1"/>
  <c r="O714" i="1"/>
  <c r="K713" i="1"/>
  <c r="O713" i="1"/>
  <c r="K712" i="1"/>
  <c r="O712" i="1"/>
  <c r="K711" i="1"/>
  <c r="O711" i="1"/>
  <c r="K710" i="1"/>
  <c r="O710" i="1"/>
  <c r="K709" i="1"/>
  <c r="K708" i="1"/>
  <c r="O708" i="1"/>
  <c r="K707" i="1"/>
  <c r="O707" i="1"/>
  <c r="K706" i="1"/>
  <c r="O706" i="1"/>
  <c r="K705" i="1"/>
  <c r="O705" i="1"/>
  <c r="K704" i="1"/>
  <c r="O704" i="1"/>
  <c r="K703" i="1"/>
  <c r="O703" i="1"/>
  <c r="K702" i="1"/>
  <c r="O702" i="1"/>
  <c r="K701" i="1"/>
  <c r="O701" i="1"/>
  <c r="K700" i="1"/>
  <c r="O700" i="1"/>
  <c r="K699" i="1"/>
  <c r="O699" i="1"/>
  <c r="K698" i="1"/>
  <c r="O698" i="1"/>
  <c r="K697" i="1"/>
  <c r="O697" i="1"/>
  <c r="K696" i="1"/>
  <c r="O696" i="1"/>
  <c r="K695" i="1"/>
  <c r="O695" i="1"/>
  <c r="K694" i="1"/>
  <c r="O694" i="1"/>
  <c r="K693" i="1"/>
  <c r="K692" i="1"/>
  <c r="O692" i="1"/>
  <c r="K691" i="1"/>
  <c r="O691" i="1"/>
  <c r="K690" i="1"/>
  <c r="O690" i="1"/>
  <c r="K689" i="1"/>
  <c r="O689" i="1"/>
  <c r="K688" i="1"/>
  <c r="K687" i="1"/>
  <c r="O687" i="1"/>
  <c r="K686" i="1"/>
  <c r="O686" i="1"/>
  <c r="K685" i="1"/>
  <c r="O685" i="1"/>
  <c r="K684" i="1"/>
  <c r="K683" i="1"/>
  <c r="O683" i="1"/>
  <c r="K682" i="1"/>
  <c r="O682" i="1"/>
  <c r="K681" i="1"/>
  <c r="O681" i="1"/>
  <c r="K680" i="1"/>
  <c r="K679" i="1"/>
  <c r="O679" i="1"/>
  <c r="K678" i="1"/>
  <c r="O678" i="1"/>
  <c r="K677" i="1"/>
  <c r="K676" i="1"/>
  <c r="O676" i="1"/>
  <c r="K675" i="1"/>
  <c r="O675" i="1"/>
  <c r="K674" i="1"/>
  <c r="O674" i="1"/>
  <c r="K673" i="1"/>
  <c r="O673" i="1"/>
  <c r="K672" i="1"/>
  <c r="K671" i="1"/>
  <c r="O671" i="1"/>
  <c r="K670" i="1"/>
  <c r="K669" i="1"/>
  <c r="O669" i="1"/>
  <c r="K668" i="1"/>
  <c r="O668" i="1"/>
  <c r="K667" i="1"/>
  <c r="O667" i="1"/>
  <c r="K666" i="1"/>
  <c r="O666" i="1"/>
  <c r="K665" i="1"/>
  <c r="O665" i="1"/>
  <c r="K664" i="1"/>
  <c r="K663" i="1"/>
  <c r="O663" i="1"/>
  <c r="K662" i="1"/>
  <c r="O662" i="1"/>
  <c r="K661" i="1"/>
  <c r="O661" i="1"/>
  <c r="K660" i="1"/>
  <c r="K659" i="1"/>
  <c r="O659" i="1"/>
  <c r="K658" i="1"/>
  <c r="K657" i="1"/>
  <c r="O657" i="1"/>
  <c r="K656" i="1"/>
  <c r="K655" i="1"/>
  <c r="O655" i="1"/>
  <c r="K654" i="1"/>
  <c r="O654" i="1"/>
  <c r="K653" i="1"/>
  <c r="O653" i="1"/>
  <c r="K652" i="1"/>
  <c r="K651" i="1"/>
  <c r="O651" i="1"/>
  <c r="K650" i="1"/>
  <c r="O650" i="1"/>
  <c r="K649" i="1"/>
  <c r="O649" i="1"/>
  <c r="K648" i="1"/>
  <c r="K647" i="1"/>
  <c r="O647" i="1"/>
  <c r="K646" i="1"/>
  <c r="O646" i="1"/>
  <c r="K645" i="1"/>
  <c r="K644" i="1"/>
  <c r="K643" i="1"/>
  <c r="O643" i="1"/>
  <c r="K642" i="1"/>
  <c r="O642" i="1"/>
  <c r="K641" i="1"/>
  <c r="O641" i="1"/>
  <c r="K640" i="1"/>
  <c r="O640" i="1"/>
  <c r="K639" i="1"/>
  <c r="O639" i="1"/>
  <c r="K638" i="1"/>
  <c r="O638" i="1"/>
  <c r="K637" i="1"/>
  <c r="O637" i="1"/>
  <c r="K636" i="1"/>
  <c r="K635" i="1"/>
  <c r="O635" i="1"/>
  <c r="K634" i="1"/>
  <c r="K633" i="1"/>
  <c r="O633" i="1"/>
  <c r="K632" i="1"/>
  <c r="K631" i="1"/>
  <c r="O631" i="1"/>
  <c r="K630" i="1"/>
  <c r="O630" i="1"/>
  <c r="K629" i="1"/>
  <c r="K628" i="1"/>
  <c r="K627" i="1"/>
  <c r="O627" i="1"/>
  <c r="K626" i="1"/>
  <c r="K625" i="1"/>
  <c r="O625" i="1"/>
  <c r="K624" i="1"/>
  <c r="K623" i="1"/>
  <c r="O623" i="1"/>
  <c r="K622" i="1"/>
  <c r="O622" i="1"/>
  <c r="K621" i="1"/>
  <c r="O621" i="1"/>
  <c r="K620" i="1"/>
  <c r="K619" i="1"/>
  <c r="O619" i="1"/>
  <c r="K618" i="1"/>
  <c r="O618" i="1"/>
  <c r="K617" i="1"/>
  <c r="O617" i="1"/>
  <c r="K616" i="1"/>
  <c r="O616" i="1"/>
  <c r="K615" i="1"/>
  <c r="O615" i="1"/>
  <c r="K614" i="1"/>
  <c r="O614" i="1"/>
  <c r="K613" i="1"/>
  <c r="O613" i="1"/>
  <c r="K612" i="1"/>
  <c r="O612" i="1"/>
  <c r="K611" i="1"/>
  <c r="O611" i="1"/>
  <c r="K610" i="1"/>
  <c r="O610" i="1"/>
  <c r="K609" i="1"/>
  <c r="O609" i="1"/>
  <c r="K608" i="1"/>
  <c r="K607" i="1"/>
  <c r="O607" i="1"/>
  <c r="K606" i="1"/>
  <c r="K605" i="1"/>
  <c r="O605" i="1"/>
  <c r="K604" i="1"/>
  <c r="O604" i="1"/>
  <c r="K603" i="1"/>
  <c r="O603" i="1"/>
  <c r="K602" i="1"/>
  <c r="O602" i="1"/>
  <c r="K601" i="1"/>
  <c r="O601" i="1"/>
  <c r="K600" i="1"/>
  <c r="O600" i="1"/>
  <c r="K599" i="1"/>
  <c r="O599" i="1"/>
  <c r="K598" i="1"/>
  <c r="O598" i="1"/>
  <c r="K597" i="1"/>
  <c r="K596" i="1"/>
  <c r="O596" i="1"/>
  <c r="K595" i="1"/>
  <c r="O595" i="1"/>
  <c r="K594" i="1"/>
  <c r="K593" i="1"/>
  <c r="O593" i="1"/>
  <c r="K592" i="1"/>
  <c r="O592" i="1"/>
  <c r="K591" i="1"/>
  <c r="O591" i="1"/>
  <c r="K590" i="1"/>
  <c r="K589" i="1"/>
  <c r="O589" i="1"/>
  <c r="K588" i="1"/>
  <c r="K587" i="1"/>
  <c r="O587" i="1"/>
  <c r="K586" i="1"/>
  <c r="O586" i="1"/>
  <c r="K585" i="1"/>
  <c r="O585" i="1"/>
  <c r="K584" i="1"/>
  <c r="O584" i="1"/>
  <c r="K583" i="1"/>
  <c r="O583" i="1"/>
  <c r="K582" i="1"/>
  <c r="K581" i="1"/>
  <c r="O581" i="1"/>
  <c r="K580" i="1"/>
  <c r="O580" i="1"/>
  <c r="K579" i="1"/>
  <c r="O579" i="1"/>
  <c r="K578" i="1"/>
  <c r="O578" i="1"/>
  <c r="K577" i="1"/>
  <c r="O577" i="1"/>
  <c r="K576" i="1"/>
  <c r="O576" i="1"/>
  <c r="K575" i="1"/>
  <c r="O575" i="1"/>
  <c r="K574" i="1"/>
  <c r="K573" i="1"/>
  <c r="O573" i="1"/>
  <c r="K572" i="1"/>
  <c r="O572" i="1"/>
  <c r="K571" i="1"/>
  <c r="O571" i="1"/>
  <c r="K570" i="1"/>
  <c r="O570" i="1"/>
  <c r="K569" i="1"/>
  <c r="O569" i="1"/>
  <c r="K568" i="1"/>
  <c r="O568" i="1"/>
  <c r="K567" i="1"/>
  <c r="O567" i="1"/>
  <c r="K566" i="1"/>
  <c r="O566" i="1"/>
  <c r="K565" i="1"/>
  <c r="O565" i="1"/>
  <c r="K564" i="1"/>
  <c r="O564" i="1"/>
  <c r="K563" i="1"/>
  <c r="O563" i="1"/>
  <c r="K562" i="1"/>
  <c r="O562" i="1"/>
  <c r="K561" i="1"/>
  <c r="O561" i="1"/>
  <c r="K560" i="1"/>
  <c r="O560" i="1"/>
  <c r="K559" i="1"/>
  <c r="O559" i="1"/>
  <c r="K558" i="1"/>
  <c r="O558" i="1"/>
  <c r="K557" i="1"/>
  <c r="O557" i="1"/>
  <c r="K556" i="1"/>
  <c r="O556" i="1"/>
  <c r="K555" i="1"/>
  <c r="O555" i="1"/>
  <c r="K554" i="1"/>
  <c r="O554" i="1"/>
  <c r="K553" i="1"/>
  <c r="O553" i="1"/>
  <c r="K552" i="1"/>
  <c r="O552" i="1"/>
  <c r="K551" i="1"/>
  <c r="O551" i="1"/>
  <c r="K550" i="1"/>
  <c r="K549" i="1"/>
  <c r="O549" i="1"/>
  <c r="K548" i="1"/>
  <c r="O548" i="1"/>
  <c r="K547" i="1"/>
  <c r="O547" i="1"/>
  <c r="K546" i="1"/>
  <c r="K545" i="1"/>
  <c r="O545" i="1"/>
  <c r="K544" i="1"/>
  <c r="O544" i="1"/>
  <c r="K543" i="1"/>
  <c r="O543" i="1"/>
  <c r="K542" i="1"/>
  <c r="K541" i="1"/>
  <c r="O541" i="1"/>
  <c r="K540" i="1"/>
  <c r="O540" i="1"/>
  <c r="K539" i="1"/>
  <c r="O539" i="1"/>
  <c r="K538" i="1"/>
  <c r="O538" i="1"/>
  <c r="K537" i="1"/>
  <c r="O537" i="1"/>
  <c r="K536" i="1"/>
  <c r="O536" i="1"/>
  <c r="K535" i="1"/>
  <c r="O535" i="1"/>
  <c r="K534" i="1"/>
  <c r="K533" i="1"/>
  <c r="O533" i="1"/>
  <c r="K532" i="1"/>
  <c r="O532" i="1"/>
  <c r="K531" i="1"/>
  <c r="O531" i="1"/>
  <c r="K530" i="1"/>
  <c r="K529" i="1"/>
  <c r="O529" i="1"/>
  <c r="K528" i="1"/>
  <c r="O528" i="1"/>
  <c r="K527" i="1"/>
  <c r="O527" i="1"/>
  <c r="K526" i="1"/>
  <c r="K525" i="1"/>
  <c r="O525" i="1"/>
  <c r="K524" i="1"/>
  <c r="O524" i="1"/>
  <c r="K523" i="1"/>
  <c r="O523" i="1"/>
  <c r="K522" i="1"/>
  <c r="O522" i="1"/>
  <c r="K521" i="1"/>
  <c r="O521" i="1"/>
  <c r="K520" i="1"/>
  <c r="O520" i="1"/>
  <c r="K519" i="1"/>
  <c r="O519" i="1"/>
  <c r="K518" i="1"/>
  <c r="O518" i="1"/>
  <c r="K517" i="1"/>
  <c r="K516" i="1"/>
  <c r="O516" i="1"/>
  <c r="K515" i="1"/>
  <c r="O515" i="1"/>
  <c r="K514" i="1"/>
  <c r="O514" i="1"/>
  <c r="K513" i="1"/>
  <c r="O513" i="1"/>
  <c r="K512" i="1"/>
  <c r="O512" i="1"/>
  <c r="K511" i="1"/>
  <c r="O511" i="1"/>
  <c r="K510" i="1"/>
  <c r="K509" i="1"/>
  <c r="O509" i="1"/>
  <c r="K508" i="1"/>
  <c r="K507" i="1"/>
  <c r="O507" i="1"/>
  <c r="K506" i="1"/>
  <c r="K505" i="1"/>
  <c r="O505" i="1"/>
  <c r="K504" i="1"/>
  <c r="K503" i="1"/>
  <c r="O503" i="1"/>
  <c r="K502" i="1"/>
  <c r="K501" i="1"/>
  <c r="O501" i="1"/>
  <c r="K500" i="1"/>
  <c r="K499" i="1"/>
  <c r="O499" i="1"/>
  <c r="K498" i="1"/>
  <c r="K497" i="1"/>
  <c r="O497" i="1"/>
  <c r="K496" i="1"/>
  <c r="K495" i="1"/>
  <c r="O495" i="1"/>
  <c r="K494" i="1"/>
  <c r="K493" i="1"/>
  <c r="O493" i="1"/>
  <c r="K492" i="1"/>
  <c r="O492" i="1"/>
  <c r="K491" i="1"/>
  <c r="O491" i="1"/>
  <c r="K490" i="1"/>
  <c r="O490" i="1"/>
  <c r="K489" i="1"/>
  <c r="O489" i="1"/>
  <c r="K488" i="1"/>
  <c r="O488" i="1"/>
  <c r="K487" i="1"/>
  <c r="O487" i="1"/>
  <c r="K486" i="1"/>
  <c r="O486" i="1"/>
  <c r="K485" i="1"/>
  <c r="O485" i="1"/>
  <c r="K484" i="1"/>
  <c r="K483" i="1"/>
  <c r="O483" i="1"/>
  <c r="K482" i="1"/>
  <c r="K481" i="1"/>
  <c r="O481" i="1"/>
  <c r="K480" i="1"/>
  <c r="O480" i="1"/>
  <c r="K479" i="1"/>
  <c r="O479" i="1"/>
  <c r="K478" i="1"/>
  <c r="K477" i="1"/>
  <c r="O477" i="1"/>
  <c r="K476" i="1"/>
  <c r="K475" i="1"/>
  <c r="O475" i="1"/>
  <c r="K474" i="1"/>
  <c r="O474" i="1"/>
  <c r="K473" i="1"/>
  <c r="O473" i="1"/>
  <c r="K472" i="1"/>
  <c r="K471" i="1"/>
  <c r="O471" i="1"/>
  <c r="K470" i="1"/>
  <c r="K469" i="1"/>
  <c r="O469" i="1"/>
  <c r="K468" i="1"/>
  <c r="K467" i="1"/>
  <c r="O467" i="1"/>
  <c r="K466" i="1"/>
  <c r="K465" i="1"/>
  <c r="O465" i="1"/>
  <c r="K464" i="1"/>
  <c r="K463" i="1"/>
  <c r="O463" i="1"/>
  <c r="K462" i="1"/>
  <c r="O462" i="1"/>
  <c r="K461" i="1"/>
  <c r="O461" i="1"/>
  <c r="K460" i="1"/>
  <c r="O460" i="1"/>
  <c r="K459" i="1"/>
  <c r="O459" i="1"/>
  <c r="K458" i="1"/>
  <c r="K457" i="1"/>
  <c r="O457" i="1"/>
  <c r="K456" i="1"/>
  <c r="K455" i="1"/>
  <c r="O455" i="1"/>
  <c r="K454" i="1"/>
  <c r="O454" i="1"/>
  <c r="K453" i="1"/>
  <c r="O453" i="1"/>
  <c r="K452" i="1"/>
  <c r="K451" i="1"/>
  <c r="O451" i="1"/>
  <c r="K450" i="1"/>
  <c r="O450" i="1"/>
  <c r="K449" i="1"/>
  <c r="O449" i="1"/>
  <c r="K448" i="1"/>
  <c r="K447" i="1"/>
  <c r="O447" i="1"/>
  <c r="K446" i="1"/>
  <c r="O446" i="1"/>
  <c r="K445" i="1"/>
  <c r="O445" i="1"/>
  <c r="K444" i="1"/>
  <c r="K443" i="1"/>
  <c r="O443" i="1"/>
  <c r="K442" i="1"/>
  <c r="O442" i="1"/>
  <c r="K441" i="1"/>
  <c r="O441" i="1"/>
  <c r="K440" i="1"/>
  <c r="K439" i="1"/>
  <c r="O439" i="1"/>
  <c r="K438" i="1"/>
  <c r="O438" i="1"/>
  <c r="K437" i="1"/>
  <c r="K436" i="1"/>
  <c r="O436" i="1"/>
  <c r="K435" i="1"/>
  <c r="O435" i="1"/>
  <c r="K434" i="1"/>
  <c r="O434" i="1"/>
  <c r="K433" i="1"/>
  <c r="O433" i="1"/>
  <c r="K432" i="1"/>
  <c r="K431" i="1"/>
  <c r="O431" i="1"/>
  <c r="K430" i="1"/>
  <c r="O430" i="1"/>
  <c r="K429" i="1"/>
  <c r="O429" i="1"/>
  <c r="K428" i="1"/>
  <c r="O428" i="1"/>
  <c r="K427" i="1"/>
  <c r="O427" i="1"/>
  <c r="K426" i="1"/>
  <c r="O426" i="1"/>
  <c r="K425" i="1"/>
  <c r="O425" i="1"/>
  <c r="K424" i="1"/>
  <c r="K423" i="1"/>
  <c r="O423" i="1"/>
  <c r="K422" i="1"/>
  <c r="O422" i="1"/>
  <c r="K421" i="1"/>
  <c r="O421" i="1"/>
  <c r="K420" i="1"/>
  <c r="O420" i="1"/>
  <c r="K419" i="1"/>
  <c r="O419" i="1"/>
  <c r="K418" i="1"/>
  <c r="O418" i="1"/>
  <c r="K417" i="1"/>
  <c r="O417" i="1"/>
  <c r="K416" i="1"/>
  <c r="O416" i="1"/>
  <c r="K415" i="1"/>
  <c r="O415" i="1"/>
  <c r="K414" i="1"/>
  <c r="K413" i="1"/>
  <c r="O413" i="1"/>
  <c r="K412" i="1"/>
  <c r="O412" i="1"/>
  <c r="K411" i="1"/>
  <c r="O411" i="1"/>
  <c r="K410" i="1"/>
  <c r="O410" i="1"/>
  <c r="K409" i="1"/>
  <c r="O409" i="1"/>
  <c r="K408" i="1"/>
  <c r="O408" i="1"/>
  <c r="K407" i="1"/>
  <c r="O407" i="1"/>
  <c r="K406" i="1"/>
  <c r="K405" i="1"/>
  <c r="K404" i="1"/>
  <c r="K403" i="1"/>
  <c r="O403" i="1"/>
  <c r="K402" i="1"/>
  <c r="K401" i="1"/>
  <c r="O401" i="1"/>
  <c r="K400" i="1"/>
  <c r="K399" i="1"/>
  <c r="O399" i="1"/>
  <c r="K398" i="1"/>
  <c r="K397" i="1"/>
  <c r="O397" i="1"/>
  <c r="K396" i="1"/>
  <c r="O396" i="1"/>
  <c r="K395" i="1"/>
  <c r="O395" i="1"/>
  <c r="K394" i="1"/>
  <c r="O394" i="1"/>
  <c r="K393" i="1"/>
  <c r="O393" i="1"/>
  <c r="K392" i="1"/>
  <c r="O392" i="1"/>
  <c r="K391" i="1"/>
  <c r="O391" i="1"/>
  <c r="K390" i="1"/>
  <c r="O390" i="1"/>
  <c r="K389" i="1"/>
  <c r="O389" i="1"/>
  <c r="K388" i="1"/>
  <c r="O388" i="1"/>
  <c r="K387" i="1"/>
  <c r="O387" i="1"/>
  <c r="K386" i="1"/>
  <c r="K385" i="1"/>
  <c r="O385" i="1"/>
  <c r="K384" i="1"/>
  <c r="O384" i="1"/>
  <c r="K383" i="1"/>
  <c r="O383" i="1"/>
  <c r="K382" i="1"/>
  <c r="O382" i="1"/>
  <c r="K381" i="1"/>
  <c r="O381" i="1"/>
  <c r="K380" i="1"/>
  <c r="O380" i="1"/>
  <c r="K379" i="1"/>
  <c r="O379" i="1"/>
  <c r="K378" i="1"/>
  <c r="O378" i="1"/>
  <c r="K377" i="1"/>
  <c r="O377" i="1"/>
  <c r="K376" i="1"/>
  <c r="O376" i="1"/>
  <c r="K375" i="1"/>
  <c r="O375" i="1"/>
  <c r="K374" i="1"/>
  <c r="O374" i="1"/>
  <c r="K373" i="1"/>
  <c r="K372" i="1"/>
  <c r="O372" i="1"/>
  <c r="K371" i="1"/>
  <c r="O371" i="1"/>
  <c r="K370" i="1"/>
  <c r="O370" i="1"/>
  <c r="K369" i="1"/>
  <c r="O369" i="1"/>
  <c r="K368" i="1"/>
  <c r="O368" i="1"/>
  <c r="K367" i="1"/>
  <c r="O367" i="1"/>
  <c r="K366" i="1"/>
  <c r="K365" i="1"/>
  <c r="O365" i="1"/>
  <c r="K364" i="1"/>
  <c r="O364" i="1"/>
  <c r="K363" i="1"/>
  <c r="O363" i="1"/>
  <c r="K362" i="1"/>
  <c r="O362" i="1"/>
  <c r="K361" i="1"/>
  <c r="O361" i="1"/>
  <c r="K360" i="1"/>
  <c r="O360" i="1"/>
  <c r="K359" i="1"/>
  <c r="O359" i="1"/>
  <c r="K358" i="1"/>
  <c r="O358" i="1"/>
  <c r="K357" i="1"/>
  <c r="O357" i="1"/>
  <c r="K356" i="1"/>
  <c r="K355" i="1"/>
  <c r="O355" i="1"/>
  <c r="K354" i="1"/>
  <c r="O354" i="1"/>
  <c r="K353" i="1"/>
  <c r="O353" i="1"/>
  <c r="K352" i="1"/>
  <c r="O352" i="1"/>
  <c r="K351" i="1"/>
  <c r="O351" i="1"/>
  <c r="K350" i="1"/>
  <c r="O350" i="1"/>
  <c r="K349" i="1"/>
  <c r="O349" i="1"/>
  <c r="K348" i="1"/>
  <c r="K347" i="1"/>
  <c r="O347" i="1"/>
  <c r="K346" i="1"/>
  <c r="K345" i="1"/>
  <c r="O345" i="1"/>
  <c r="K344" i="1"/>
  <c r="O344" i="1"/>
  <c r="K343" i="1"/>
  <c r="O343" i="1"/>
  <c r="K342" i="1"/>
  <c r="K341" i="1"/>
  <c r="O341" i="1"/>
  <c r="K340" i="1"/>
  <c r="K339" i="1"/>
  <c r="O339" i="1"/>
  <c r="K338" i="1"/>
  <c r="K337" i="1"/>
  <c r="O337" i="1"/>
  <c r="K336" i="1"/>
  <c r="O336" i="1"/>
  <c r="K335" i="1"/>
  <c r="O335" i="1"/>
  <c r="K334" i="1"/>
  <c r="O334" i="1"/>
  <c r="K333" i="1"/>
  <c r="O333" i="1"/>
  <c r="K332" i="1"/>
  <c r="O332" i="1"/>
  <c r="K331" i="1"/>
  <c r="O331" i="1"/>
  <c r="K330" i="1"/>
  <c r="K329" i="1"/>
  <c r="O329" i="1"/>
  <c r="K328" i="1"/>
  <c r="O328" i="1"/>
  <c r="K327" i="1"/>
  <c r="O327" i="1"/>
  <c r="K326" i="1"/>
  <c r="K325" i="1"/>
  <c r="O325" i="1"/>
  <c r="K324" i="1"/>
  <c r="O324" i="1"/>
  <c r="K323" i="1"/>
  <c r="O323" i="1"/>
  <c r="K322" i="1"/>
  <c r="O322" i="1"/>
  <c r="K321" i="1"/>
  <c r="O321" i="1"/>
  <c r="K320" i="1"/>
  <c r="K319" i="1"/>
  <c r="O319" i="1"/>
  <c r="K318" i="1"/>
  <c r="K317" i="1"/>
  <c r="O317" i="1"/>
  <c r="K316" i="1"/>
  <c r="O316" i="1"/>
  <c r="K315" i="1"/>
  <c r="O315" i="1"/>
  <c r="K314" i="1"/>
  <c r="O314" i="1"/>
  <c r="K313" i="1"/>
  <c r="O313" i="1"/>
  <c r="K312" i="1"/>
  <c r="K311" i="1"/>
  <c r="O311" i="1"/>
  <c r="K310" i="1"/>
  <c r="K309" i="1"/>
  <c r="O309" i="1"/>
  <c r="K308" i="1"/>
  <c r="K307" i="1"/>
  <c r="O307" i="1"/>
  <c r="K306" i="1"/>
  <c r="O306" i="1"/>
  <c r="K305" i="1"/>
  <c r="O305" i="1"/>
  <c r="K304" i="1"/>
  <c r="O304" i="1"/>
  <c r="K303" i="1"/>
  <c r="O303" i="1"/>
  <c r="K302" i="1"/>
  <c r="K301" i="1"/>
  <c r="K300" i="1"/>
  <c r="O300" i="1"/>
  <c r="K299" i="1"/>
  <c r="O299" i="1"/>
  <c r="K298" i="1"/>
  <c r="O298" i="1"/>
  <c r="K297" i="1"/>
  <c r="O297" i="1"/>
  <c r="K296" i="1"/>
  <c r="O296" i="1"/>
  <c r="K295" i="1"/>
  <c r="O295" i="1"/>
  <c r="K294" i="1"/>
  <c r="O294" i="1"/>
  <c r="K293" i="1"/>
  <c r="O293" i="1"/>
  <c r="K292" i="1"/>
  <c r="O292" i="1"/>
  <c r="K291" i="1"/>
  <c r="O291" i="1"/>
  <c r="K290" i="1"/>
  <c r="O290" i="1"/>
  <c r="K289" i="1"/>
  <c r="O289" i="1"/>
  <c r="K288" i="1"/>
  <c r="K287" i="1"/>
  <c r="O287" i="1"/>
  <c r="K286" i="1"/>
  <c r="O286" i="1"/>
  <c r="K285" i="1"/>
  <c r="O285" i="1"/>
  <c r="K284" i="1"/>
  <c r="O284" i="1"/>
  <c r="K283" i="1"/>
  <c r="O283" i="1"/>
  <c r="K282" i="1"/>
  <c r="O282" i="1"/>
  <c r="K281" i="1"/>
  <c r="O281" i="1"/>
  <c r="K280" i="1"/>
  <c r="K279" i="1"/>
  <c r="O279" i="1"/>
  <c r="K278" i="1"/>
  <c r="O278" i="1"/>
  <c r="K277" i="1"/>
  <c r="K276" i="1"/>
  <c r="O276" i="1"/>
  <c r="K275" i="1"/>
  <c r="O275" i="1"/>
  <c r="K274" i="1"/>
  <c r="O274" i="1"/>
  <c r="K273" i="1"/>
  <c r="O273" i="1"/>
  <c r="K272" i="1"/>
  <c r="O272" i="1"/>
  <c r="K271" i="1"/>
  <c r="O271" i="1"/>
  <c r="K270" i="1"/>
  <c r="O270" i="1"/>
  <c r="K269" i="1"/>
  <c r="O269" i="1"/>
  <c r="K268" i="1"/>
  <c r="K267" i="1"/>
  <c r="O267" i="1"/>
  <c r="K266" i="1"/>
  <c r="O266" i="1"/>
  <c r="K265" i="1"/>
  <c r="O265" i="1"/>
  <c r="K264" i="1"/>
  <c r="O264" i="1"/>
  <c r="K263" i="1"/>
  <c r="O263" i="1"/>
  <c r="K262" i="1"/>
  <c r="O262" i="1"/>
  <c r="K261" i="1"/>
  <c r="K260" i="1"/>
  <c r="O260" i="1"/>
  <c r="K259" i="1"/>
  <c r="O259" i="1"/>
  <c r="K258" i="1"/>
  <c r="K257" i="1"/>
  <c r="O257" i="1"/>
  <c r="K256" i="1"/>
  <c r="K255" i="1"/>
  <c r="O255" i="1"/>
  <c r="K254" i="1"/>
  <c r="O254" i="1"/>
  <c r="K253" i="1"/>
  <c r="O253" i="1"/>
  <c r="K252" i="1"/>
  <c r="O252" i="1"/>
  <c r="K251" i="1"/>
  <c r="O251" i="1"/>
  <c r="K250" i="1"/>
  <c r="K249" i="1"/>
  <c r="O249" i="1"/>
  <c r="K248" i="1"/>
  <c r="O248" i="1"/>
  <c r="K247" i="1"/>
  <c r="O247" i="1"/>
  <c r="K246" i="1"/>
  <c r="K245" i="1"/>
  <c r="O245" i="1"/>
  <c r="K244" i="1"/>
  <c r="O244" i="1"/>
  <c r="K243" i="1"/>
  <c r="O243" i="1"/>
  <c r="K242" i="1"/>
  <c r="K241" i="1"/>
  <c r="O241" i="1"/>
  <c r="K240" i="1"/>
  <c r="K239" i="1"/>
  <c r="O239" i="1"/>
  <c r="K238" i="1"/>
  <c r="O238" i="1"/>
  <c r="K237" i="1"/>
  <c r="O237" i="1"/>
  <c r="K236" i="1"/>
  <c r="O236" i="1"/>
  <c r="K235" i="1"/>
  <c r="O235" i="1"/>
  <c r="K234" i="1"/>
  <c r="O234" i="1"/>
  <c r="K233" i="1"/>
  <c r="O233" i="1"/>
  <c r="K232" i="1"/>
  <c r="K231" i="1"/>
  <c r="O231" i="1"/>
  <c r="K230" i="1"/>
  <c r="O230" i="1"/>
  <c r="K229" i="1"/>
  <c r="K228" i="1"/>
  <c r="O228" i="1"/>
  <c r="K227" i="1"/>
  <c r="O227" i="1"/>
  <c r="K226" i="1"/>
  <c r="O226" i="1"/>
  <c r="K225" i="1"/>
  <c r="O225" i="1"/>
  <c r="K224" i="1"/>
  <c r="K223" i="1"/>
  <c r="O223" i="1"/>
  <c r="K222" i="1"/>
  <c r="O222" i="1"/>
  <c r="K221" i="1"/>
  <c r="O221" i="1"/>
  <c r="K220" i="1"/>
  <c r="O220" i="1"/>
  <c r="K219" i="1"/>
  <c r="O219" i="1"/>
  <c r="K218" i="1"/>
  <c r="O218" i="1"/>
  <c r="K217" i="1"/>
  <c r="O217" i="1"/>
  <c r="K216" i="1"/>
  <c r="K215" i="1"/>
  <c r="O215" i="1"/>
  <c r="K214" i="1"/>
  <c r="O214" i="1"/>
  <c r="K213" i="1"/>
  <c r="O213" i="1"/>
  <c r="K212" i="1"/>
  <c r="K211" i="1"/>
  <c r="O211" i="1"/>
  <c r="K210" i="1"/>
  <c r="O210" i="1"/>
  <c r="K209" i="1"/>
  <c r="O209" i="1"/>
  <c r="K208" i="1"/>
  <c r="O208" i="1"/>
  <c r="K207" i="1"/>
  <c r="O207" i="1"/>
  <c r="K206" i="1"/>
  <c r="K205" i="1"/>
  <c r="O205" i="1"/>
  <c r="K204" i="1"/>
  <c r="K203" i="1"/>
  <c r="O203" i="1"/>
  <c r="K202" i="1"/>
  <c r="O202" i="1"/>
  <c r="K201" i="1"/>
  <c r="O201" i="1"/>
  <c r="K200" i="1"/>
  <c r="O200" i="1"/>
  <c r="K199" i="1"/>
  <c r="K198" i="1"/>
  <c r="K197" i="1"/>
  <c r="O197" i="1"/>
  <c r="K196" i="1"/>
  <c r="K195" i="1"/>
  <c r="O195" i="1"/>
  <c r="K194" i="1"/>
  <c r="O194" i="1"/>
  <c r="K193" i="1"/>
  <c r="O193" i="1"/>
  <c r="K192" i="1"/>
  <c r="O192" i="1"/>
  <c r="K191" i="1"/>
  <c r="O191" i="1"/>
  <c r="K190" i="1"/>
  <c r="K189" i="1"/>
  <c r="O189" i="1"/>
  <c r="K188" i="1"/>
  <c r="O188" i="1"/>
  <c r="K187" i="1"/>
  <c r="O187" i="1"/>
  <c r="K186" i="1"/>
  <c r="O186" i="1"/>
  <c r="K185" i="1"/>
  <c r="O185" i="1"/>
  <c r="K184" i="1"/>
  <c r="O184" i="1"/>
  <c r="K183" i="1"/>
  <c r="O183" i="1"/>
  <c r="K182" i="1"/>
  <c r="O182" i="1"/>
  <c r="K181" i="1"/>
  <c r="O181" i="1"/>
  <c r="K180" i="1"/>
  <c r="O180" i="1"/>
  <c r="K179" i="1"/>
  <c r="O179" i="1"/>
  <c r="K178" i="1"/>
  <c r="O178" i="1"/>
  <c r="K177" i="1"/>
  <c r="O177" i="1"/>
  <c r="K176" i="1"/>
  <c r="K175" i="1"/>
  <c r="O175" i="1"/>
  <c r="K174" i="1"/>
  <c r="O174" i="1"/>
  <c r="K173" i="1"/>
  <c r="O173" i="1"/>
  <c r="K172" i="1"/>
  <c r="O172" i="1"/>
  <c r="K171" i="1"/>
  <c r="O171" i="1"/>
  <c r="K170" i="1"/>
  <c r="O170" i="1"/>
  <c r="K169" i="1"/>
  <c r="O169" i="1"/>
  <c r="K168" i="1"/>
  <c r="O168" i="1"/>
  <c r="K167" i="1"/>
  <c r="O167" i="1"/>
  <c r="K166" i="1"/>
  <c r="O166" i="1"/>
  <c r="K165" i="1"/>
  <c r="K164" i="1"/>
  <c r="O164" i="1"/>
  <c r="K163" i="1"/>
  <c r="K162" i="1"/>
  <c r="O162" i="1"/>
  <c r="K161" i="1"/>
  <c r="O161" i="1"/>
  <c r="K160" i="1"/>
  <c r="O160" i="1"/>
  <c r="K159" i="1"/>
  <c r="O159" i="1"/>
  <c r="K158" i="1"/>
  <c r="O158" i="1"/>
  <c r="K157" i="1"/>
  <c r="O157" i="1"/>
  <c r="K156" i="1"/>
  <c r="O156" i="1"/>
  <c r="K155" i="1"/>
  <c r="K154" i="1"/>
  <c r="K153" i="1"/>
  <c r="O153" i="1"/>
  <c r="K152" i="1"/>
  <c r="O152" i="1"/>
  <c r="K151" i="1"/>
  <c r="K150" i="1"/>
  <c r="O150" i="1"/>
  <c r="K149" i="1"/>
  <c r="K148" i="1"/>
  <c r="O148" i="1"/>
  <c r="K147" i="1"/>
  <c r="K146" i="1"/>
  <c r="O146" i="1"/>
  <c r="K145" i="1"/>
  <c r="O145" i="1"/>
  <c r="K144" i="1"/>
  <c r="O144" i="1"/>
  <c r="K143" i="1"/>
  <c r="O143" i="1"/>
  <c r="K142" i="1"/>
  <c r="K141" i="1"/>
  <c r="O141" i="1"/>
  <c r="K140" i="1"/>
  <c r="O140" i="1"/>
  <c r="K139" i="1"/>
  <c r="O139" i="1"/>
  <c r="K138" i="1"/>
  <c r="K137" i="1"/>
  <c r="O137" i="1"/>
  <c r="K136" i="1"/>
  <c r="K135" i="1"/>
  <c r="O135" i="1"/>
  <c r="K134" i="1"/>
  <c r="K133" i="1"/>
  <c r="O133" i="1"/>
  <c r="K132" i="1"/>
  <c r="O132" i="1"/>
  <c r="K131" i="1"/>
  <c r="O131" i="1"/>
  <c r="K130" i="1"/>
  <c r="K129" i="1"/>
  <c r="O129" i="1"/>
  <c r="K128" i="1"/>
  <c r="K127" i="1"/>
  <c r="O127" i="1"/>
  <c r="K126" i="1"/>
  <c r="K125" i="1"/>
  <c r="O125" i="1"/>
  <c r="K124" i="1"/>
  <c r="O124" i="1"/>
  <c r="K123" i="1"/>
  <c r="O123" i="1"/>
  <c r="K122" i="1"/>
  <c r="O122" i="1"/>
  <c r="K121" i="1"/>
  <c r="O121" i="1"/>
  <c r="K120" i="1"/>
  <c r="O120" i="1"/>
  <c r="K119" i="1"/>
  <c r="K118" i="1"/>
  <c r="O118" i="1"/>
  <c r="K117" i="1"/>
  <c r="O117" i="1"/>
  <c r="K116" i="1"/>
  <c r="O116" i="1"/>
  <c r="K115" i="1"/>
  <c r="O115" i="1"/>
  <c r="K114" i="1"/>
  <c r="K113" i="1"/>
  <c r="O113" i="1"/>
  <c r="K112" i="1"/>
  <c r="O112" i="1"/>
  <c r="K111" i="1"/>
  <c r="O111" i="1"/>
  <c r="K110" i="1"/>
  <c r="O110" i="1"/>
  <c r="K109" i="1"/>
  <c r="O109" i="1"/>
  <c r="K108" i="1"/>
  <c r="O108" i="1"/>
  <c r="K107" i="1"/>
  <c r="K106" i="1"/>
  <c r="O106" i="1"/>
  <c r="K105" i="1"/>
  <c r="O105" i="1"/>
  <c r="K104" i="1"/>
  <c r="O104" i="1"/>
  <c r="K103" i="1"/>
  <c r="K102" i="1"/>
  <c r="O102" i="1"/>
  <c r="K101" i="1"/>
  <c r="K100" i="1"/>
  <c r="O100" i="1"/>
  <c r="K99" i="1"/>
  <c r="O99" i="1"/>
  <c r="K98" i="1"/>
  <c r="O98" i="1"/>
  <c r="K97" i="1"/>
  <c r="K96" i="1"/>
  <c r="O96" i="1"/>
  <c r="K95" i="1"/>
  <c r="K94" i="1"/>
  <c r="O94" i="1"/>
  <c r="K93" i="1"/>
  <c r="O93" i="1"/>
  <c r="K92" i="1"/>
  <c r="O92" i="1"/>
  <c r="K91" i="1"/>
  <c r="K90" i="1"/>
  <c r="O90" i="1"/>
  <c r="K89" i="1"/>
  <c r="O89" i="1"/>
  <c r="K88" i="1"/>
  <c r="K87" i="1"/>
  <c r="K86" i="1"/>
  <c r="O86" i="1"/>
  <c r="K85" i="1"/>
  <c r="K84" i="1"/>
  <c r="O84" i="1"/>
  <c r="K83" i="1"/>
  <c r="O83" i="1"/>
  <c r="K82" i="1"/>
  <c r="O82" i="1"/>
  <c r="K81" i="1"/>
  <c r="O81" i="1"/>
  <c r="K80" i="1"/>
  <c r="O80" i="1"/>
  <c r="K79" i="1"/>
  <c r="O79" i="1"/>
  <c r="K78" i="1"/>
  <c r="O78" i="1"/>
  <c r="K77" i="1"/>
  <c r="O77" i="1"/>
  <c r="K76" i="1"/>
  <c r="O76" i="1"/>
  <c r="K75" i="1"/>
  <c r="K74" i="1"/>
  <c r="O74" i="1"/>
  <c r="K73" i="1"/>
  <c r="O73" i="1"/>
  <c r="K72" i="1"/>
  <c r="K71" i="1"/>
  <c r="K70" i="1"/>
  <c r="O70" i="1"/>
  <c r="K69" i="1"/>
  <c r="O69" i="1"/>
  <c r="K68" i="1"/>
  <c r="K67" i="1"/>
  <c r="O67" i="1"/>
  <c r="K66" i="1"/>
  <c r="K65" i="1"/>
  <c r="O65" i="1"/>
  <c r="K64" i="1"/>
  <c r="O64" i="1"/>
  <c r="K63" i="1"/>
  <c r="O63" i="1"/>
  <c r="K62" i="1"/>
  <c r="O62" i="1"/>
  <c r="K61" i="1"/>
  <c r="O61" i="1"/>
  <c r="K60" i="1"/>
  <c r="O60" i="1"/>
  <c r="K59" i="1"/>
  <c r="K58" i="1"/>
  <c r="O58" i="1"/>
  <c r="K57" i="1"/>
  <c r="O57" i="1"/>
  <c r="K56" i="1"/>
  <c r="K55" i="1"/>
  <c r="K54" i="1"/>
  <c r="O54" i="1"/>
  <c r="K53" i="1"/>
  <c r="O53" i="1"/>
  <c r="K52" i="1"/>
  <c r="O52" i="1"/>
  <c r="K51" i="1"/>
  <c r="K50" i="1"/>
  <c r="O50" i="1"/>
  <c r="K49" i="1"/>
  <c r="O49" i="1"/>
  <c r="K48" i="1"/>
  <c r="K47" i="1"/>
  <c r="O47" i="1"/>
  <c r="K46" i="1"/>
  <c r="K45" i="1"/>
  <c r="O45" i="1"/>
  <c r="K44" i="1"/>
  <c r="K43" i="1"/>
  <c r="O43" i="1"/>
  <c r="K42" i="1"/>
  <c r="O42" i="1"/>
  <c r="K41" i="1"/>
  <c r="O41" i="1"/>
  <c r="K40" i="1"/>
  <c r="O40" i="1"/>
  <c r="K39" i="1"/>
  <c r="O39" i="1"/>
  <c r="K38" i="1"/>
  <c r="O38" i="1"/>
  <c r="K37" i="1"/>
  <c r="O37" i="1"/>
  <c r="K36" i="1"/>
  <c r="O36" i="1"/>
  <c r="K35" i="1"/>
  <c r="O35" i="1"/>
  <c r="K34" i="1"/>
  <c r="O34" i="1"/>
  <c r="K32" i="1"/>
  <c r="K31" i="1"/>
  <c r="O31" i="1"/>
  <c r="K30" i="1"/>
  <c r="O30" i="1"/>
  <c r="K29" i="1"/>
  <c r="O29" i="1"/>
  <c r="K28" i="1"/>
  <c r="O28" i="1"/>
  <c r="K27" i="1"/>
  <c r="K26" i="1"/>
  <c r="O26" i="1"/>
  <c r="K25" i="1"/>
  <c r="O25" i="1"/>
  <c r="K24" i="1"/>
  <c r="O24" i="1"/>
  <c r="K23" i="1"/>
  <c r="O23" i="1"/>
  <c r="K22" i="1"/>
  <c r="O22" i="1"/>
  <c r="K21" i="1"/>
  <c r="O21" i="1"/>
  <c r="K20" i="1"/>
  <c r="O20" i="1"/>
  <c r="K19" i="1"/>
  <c r="O19" i="1"/>
  <c r="K18" i="1"/>
  <c r="O18" i="1"/>
  <c r="K17" i="1"/>
  <c r="O17" i="1"/>
  <c r="K16" i="1"/>
  <c r="O16" i="1"/>
  <c r="K15" i="1"/>
  <c r="O15" i="1"/>
  <c r="K14" i="1"/>
  <c r="O14" i="1"/>
  <c r="K13" i="1"/>
  <c r="O13" i="1"/>
  <c r="K12" i="1"/>
  <c r="O12" i="1"/>
  <c r="K10" i="1"/>
  <c r="O10" i="1"/>
  <c r="K9" i="1"/>
  <c r="O9" i="1"/>
  <c r="K8" i="1"/>
  <c r="O8" i="1"/>
  <c r="K7" i="1"/>
  <c r="K6" i="1"/>
  <c r="O6" i="1"/>
  <c r="K5" i="1"/>
  <c r="O5" i="1"/>
  <c r="K4" i="1"/>
  <c r="K3" i="1"/>
  <c r="O3" i="1"/>
  <c r="K2" i="1"/>
  <c r="O2" i="1"/>
  <c r="O4031" i="1"/>
  <c r="O4028" i="1"/>
  <c r="O4024" i="1"/>
  <c r="O4016" i="1"/>
  <c r="O3996" i="1"/>
  <c r="O3986" i="1"/>
  <c r="O3984" i="1"/>
  <c r="O3954" i="1"/>
  <c r="O3952" i="1"/>
  <c r="O3950" i="1"/>
  <c r="O3946" i="1"/>
  <c r="O3942" i="1"/>
  <c r="O3940" i="1"/>
  <c r="O3934" i="1"/>
  <c r="O3928" i="1"/>
  <c r="O3922" i="1"/>
  <c r="O3920" i="1"/>
  <c r="O3918" i="1"/>
  <c r="O3916" i="1"/>
  <c r="O3912" i="1"/>
  <c r="O3892" i="1"/>
  <c r="O3870" i="1"/>
  <c r="O3868" i="1"/>
  <c r="O3864" i="1"/>
  <c r="O3862" i="1"/>
  <c r="O3860" i="1"/>
  <c r="O3856" i="1"/>
  <c r="O3854" i="1"/>
  <c r="O3852" i="1"/>
  <c r="O3848" i="1"/>
  <c r="O3846" i="1"/>
  <c r="O3844" i="1"/>
  <c r="O3840" i="1"/>
  <c r="O3838" i="1"/>
  <c r="O3836" i="1"/>
  <c r="O3832" i="1"/>
  <c r="O3830" i="1"/>
  <c r="O3828" i="1"/>
  <c r="O3824" i="1"/>
  <c r="O3822" i="1"/>
  <c r="O3820" i="1"/>
  <c r="O3816" i="1"/>
  <c r="O3814" i="1"/>
  <c r="O3802" i="1"/>
  <c r="O3796" i="1"/>
  <c r="O3794" i="1"/>
  <c r="O3792" i="1"/>
  <c r="O3788" i="1"/>
  <c r="O3786" i="1"/>
  <c r="O3784" i="1"/>
  <c r="O3780" i="1"/>
  <c r="O3778" i="1"/>
  <c r="O3776" i="1"/>
  <c r="O3772" i="1"/>
  <c r="O3770" i="1"/>
  <c r="O3768" i="1"/>
  <c r="O3764" i="1"/>
  <c r="O3762" i="1"/>
  <c r="O3760" i="1"/>
  <c r="O3756" i="1"/>
  <c r="O3754" i="1"/>
  <c r="O3752" i="1"/>
  <c r="O3746" i="1"/>
  <c r="O3744" i="1"/>
  <c r="O3740" i="1"/>
  <c r="O3738" i="1"/>
  <c r="O3732" i="1"/>
  <c r="O3730" i="1"/>
  <c r="O3728" i="1"/>
  <c r="O3692" i="1"/>
  <c r="O3682" i="1"/>
  <c r="O3680" i="1"/>
  <c r="O3678" i="1"/>
  <c r="O3676" i="1"/>
  <c r="O3674" i="1"/>
  <c r="O3672" i="1"/>
  <c r="O3670" i="1"/>
  <c r="O3668" i="1"/>
  <c r="O3666" i="1"/>
  <c r="O3664" i="1"/>
  <c r="O3662" i="1"/>
  <c r="O3660" i="1"/>
  <c r="O3658" i="1"/>
  <c r="O3656" i="1"/>
  <c r="O3652" i="1"/>
  <c r="O3650" i="1"/>
  <c r="O3648" i="1"/>
  <c r="O3644" i="1"/>
  <c r="O3640" i="1"/>
  <c r="O3636" i="1"/>
  <c r="O3632" i="1"/>
  <c r="O3628" i="1"/>
  <c r="O3624" i="1"/>
  <c r="O3616" i="1"/>
  <c r="O3608" i="1"/>
  <c r="O3606" i="1"/>
  <c r="O3592" i="1"/>
  <c r="O3586" i="1"/>
  <c r="O3584" i="1"/>
  <c r="O3576" i="1"/>
  <c r="O3572" i="1"/>
  <c r="O3568" i="1"/>
  <c r="O3560" i="1"/>
  <c r="O3554" i="1"/>
  <c r="O3552" i="1"/>
  <c r="O3538" i="1"/>
  <c r="O3536" i="1"/>
  <c r="O3534" i="1"/>
  <c r="O3532" i="1"/>
  <c r="O3530" i="1"/>
  <c r="O3528" i="1"/>
  <c r="O3526" i="1"/>
  <c r="O3524" i="1"/>
  <c r="O3522" i="1"/>
  <c r="O3520" i="1"/>
  <c r="O3518" i="1"/>
  <c r="O3514" i="1"/>
  <c r="O3512" i="1"/>
  <c r="O3510" i="1"/>
  <c r="O3506" i="1"/>
  <c r="O3504" i="1"/>
  <c r="O3502" i="1"/>
  <c r="O3498" i="1"/>
  <c r="O3496" i="1"/>
  <c r="O3494" i="1"/>
  <c r="O3490" i="1"/>
  <c r="O3488" i="1"/>
  <c r="O3486" i="1"/>
  <c r="O3482" i="1"/>
  <c r="O3480" i="1"/>
  <c r="O3478" i="1"/>
  <c r="O3474" i="1"/>
  <c r="O3472" i="1"/>
  <c r="O3470" i="1"/>
  <c r="O3466" i="1"/>
  <c r="O3464" i="1"/>
  <c r="O3462" i="1"/>
  <c r="O3458" i="1"/>
  <c r="O3456" i="1"/>
  <c r="O3454" i="1"/>
  <c r="O3448" i="1"/>
  <c r="O3446" i="1"/>
  <c r="O3438" i="1"/>
  <c r="O3430" i="1"/>
  <c r="O3428" i="1"/>
  <c r="O3406" i="1"/>
  <c r="O3404" i="1"/>
  <c r="O3402" i="1"/>
  <c r="O3398" i="1"/>
  <c r="O3396" i="1"/>
  <c r="O3394" i="1"/>
  <c r="O3390" i="1"/>
  <c r="O3388" i="1"/>
  <c r="O3386" i="1"/>
  <c r="O3384" i="1"/>
  <c r="O3372" i="1"/>
  <c r="O3370" i="1"/>
  <c r="O3368" i="1"/>
  <c r="O3364" i="1"/>
  <c r="O3362" i="1"/>
  <c r="O3360" i="1"/>
  <c r="O3356" i="1"/>
  <c r="O3352" i="1"/>
  <c r="O3346" i="1"/>
  <c r="O3344" i="1"/>
  <c r="O3336" i="1"/>
  <c r="O3334" i="1"/>
  <c r="O3308" i="1"/>
  <c r="O3304" i="1"/>
  <c r="O3300" i="1"/>
  <c r="O3296" i="1"/>
  <c r="O3292" i="1"/>
  <c r="O3288" i="1"/>
  <c r="O3284" i="1"/>
  <c r="O3280" i="1"/>
  <c r="O3276" i="1"/>
  <c r="O3272" i="1"/>
  <c r="O3268" i="1"/>
  <c r="O3264" i="1"/>
  <c r="O3260" i="1"/>
  <c r="O3256" i="1"/>
  <c r="O3252" i="1"/>
  <c r="O3248" i="1"/>
  <c r="O3244" i="1"/>
  <c r="O3240" i="1"/>
  <c r="O3236" i="1"/>
  <c r="O3232" i="1"/>
  <c r="O3228" i="1"/>
  <c r="O3224" i="1"/>
  <c r="O3220" i="1"/>
  <c r="O3216" i="1"/>
  <c r="O3212" i="1"/>
  <c r="O3208" i="1"/>
  <c r="O3204" i="1"/>
  <c r="O3198" i="1"/>
  <c r="O3196" i="1"/>
  <c r="O3194" i="1"/>
  <c r="O3190" i="1"/>
  <c r="O3188" i="1"/>
  <c r="O3186" i="1"/>
  <c r="O3182" i="1"/>
  <c r="O3180" i="1"/>
  <c r="O3178" i="1"/>
  <c r="O3174" i="1"/>
  <c r="O3172" i="1"/>
  <c r="O3170" i="1"/>
  <c r="O3166" i="1"/>
  <c r="O3164" i="1"/>
  <c r="O3162" i="1"/>
  <c r="O3158" i="1"/>
  <c r="O3156" i="1"/>
  <c r="O3154" i="1"/>
  <c r="O3150" i="1"/>
  <c r="O3148" i="1"/>
  <c r="O3146" i="1"/>
  <c r="O3142" i="1"/>
  <c r="O3140" i="1"/>
  <c r="O3138" i="1"/>
  <c r="O3134" i="1"/>
  <c r="O3132" i="1"/>
  <c r="O3130" i="1"/>
  <c r="O3126" i="1"/>
  <c r="O3124" i="1"/>
  <c r="O3122" i="1"/>
  <c r="O3120" i="1"/>
  <c r="O3118" i="1"/>
  <c r="O3116" i="1"/>
  <c r="O3114" i="1"/>
  <c r="O3112" i="1"/>
  <c r="O3110" i="1"/>
  <c r="O3108" i="1"/>
  <c r="O3106" i="1"/>
  <c r="O3104" i="1"/>
  <c r="O3102" i="1"/>
  <c r="O3100" i="1"/>
  <c r="O3098" i="1"/>
  <c r="O3096" i="1"/>
  <c r="O3094" i="1"/>
  <c r="O3092" i="1"/>
  <c r="O3090" i="1"/>
  <c r="O3088" i="1"/>
  <c r="O3082" i="1"/>
  <c r="O3076" i="1"/>
  <c r="O3074" i="1"/>
  <c r="O3068" i="1"/>
  <c r="O3066" i="1"/>
  <c r="O3060" i="1"/>
  <c r="O3058" i="1"/>
  <c r="O3052" i="1"/>
  <c r="O3050" i="1"/>
  <c r="O3044" i="1"/>
  <c r="O3042" i="1"/>
  <c r="O3036" i="1"/>
  <c r="O3034" i="1"/>
  <c r="O3028" i="1"/>
  <c r="O3026" i="1"/>
  <c r="O3022" i="1"/>
  <c r="O3018" i="1"/>
  <c r="O3016" i="1"/>
  <c r="O3014" i="1"/>
  <c r="O3010" i="1"/>
  <c r="O3006" i="1"/>
  <c r="O3002" i="1"/>
  <c r="O2998" i="1"/>
  <c r="O2994" i="1"/>
  <c r="O2990" i="1"/>
  <c r="O2986" i="1"/>
  <c r="O2982" i="1"/>
  <c r="O2974" i="1"/>
  <c r="O2972" i="1"/>
  <c r="O2970" i="1"/>
  <c r="O2966" i="1"/>
  <c r="O2964" i="1"/>
  <c r="O2962" i="1"/>
  <c r="O2958" i="1"/>
  <c r="O2956" i="1"/>
  <c r="O2954" i="1"/>
  <c r="O2950" i="1"/>
  <c r="O2948" i="1"/>
  <c r="O2946" i="1"/>
  <c r="O2942" i="1"/>
  <c r="O2940" i="1"/>
  <c r="O2938" i="1"/>
  <c r="O2934" i="1"/>
  <c r="O2932" i="1"/>
  <c r="O2930" i="1"/>
  <c r="O2926" i="1"/>
  <c r="O2924" i="1"/>
  <c r="O2922" i="1"/>
  <c r="O2918" i="1"/>
  <c r="O2916" i="1"/>
  <c r="O2914" i="1"/>
  <c r="O2910" i="1"/>
  <c r="O2908" i="1"/>
  <c r="O2906" i="1"/>
  <c r="O2902" i="1"/>
  <c r="O2900" i="1"/>
  <c r="O2898" i="1"/>
  <c r="O2894" i="1"/>
  <c r="O2892" i="1"/>
  <c r="O2890" i="1"/>
  <c r="O2886" i="1"/>
  <c r="O2884" i="1"/>
  <c r="O2882" i="1"/>
  <c r="O2878" i="1"/>
  <c r="O2876" i="1"/>
  <c r="O2874" i="1"/>
  <c r="O2870" i="1"/>
  <c r="O2868" i="1"/>
  <c r="O2866" i="1"/>
  <c r="O2862" i="1"/>
  <c r="O2860" i="1"/>
  <c r="O2858" i="1"/>
  <c r="O2854" i="1"/>
  <c r="O2852" i="1"/>
  <c r="O2850" i="1"/>
  <c r="O2846" i="1"/>
  <c r="O2844" i="1"/>
  <c r="O2840" i="1"/>
  <c r="O2838" i="1"/>
  <c r="O2836" i="1"/>
  <c r="O2832" i="1"/>
  <c r="O2830" i="1"/>
  <c r="O2828" i="1"/>
  <c r="O2824" i="1"/>
  <c r="O2822" i="1"/>
  <c r="O2820" i="1"/>
  <c r="O2816" i="1"/>
  <c r="O2814" i="1"/>
  <c r="O2812" i="1"/>
  <c r="O2808" i="1"/>
  <c r="O2806" i="1"/>
  <c r="O2804" i="1"/>
  <c r="O2800" i="1"/>
  <c r="O2798" i="1"/>
  <c r="O2796" i="1"/>
  <c r="O2792" i="1"/>
  <c r="O2790" i="1"/>
  <c r="O2788" i="1"/>
  <c r="O2784" i="1"/>
  <c r="O2782" i="1"/>
  <c r="O2780" i="1"/>
  <c r="O2778" i="1"/>
  <c r="O2776" i="1"/>
  <c r="O2774" i="1"/>
  <c r="O2772" i="1"/>
  <c r="O2770" i="1"/>
  <c r="O2768" i="1"/>
  <c r="O2766" i="1"/>
  <c r="O2764" i="1"/>
  <c r="O2762" i="1"/>
  <c r="O2760" i="1"/>
  <c r="O2758" i="1"/>
  <c r="O2756" i="1"/>
  <c r="O2754" i="1"/>
  <c r="O2752" i="1"/>
  <c r="O2750" i="1"/>
  <c r="O2748" i="1"/>
  <c r="O2746" i="1"/>
  <c r="O2744" i="1"/>
  <c r="O2742" i="1"/>
  <c r="O2740" i="1"/>
  <c r="O2738" i="1"/>
  <c r="O2736" i="1"/>
  <c r="O2734" i="1"/>
  <c r="O2732" i="1"/>
  <c r="O2730" i="1"/>
  <c r="O2728" i="1"/>
  <c r="O2726" i="1"/>
  <c r="O2724" i="1"/>
  <c r="O2722" i="1"/>
  <c r="O2720" i="1"/>
  <c r="O2718" i="1"/>
  <c r="O2716" i="1"/>
  <c r="O2714" i="1"/>
  <c r="O2712" i="1"/>
  <c r="O2710" i="1"/>
  <c r="O2708" i="1"/>
  <c r="O2706" i="1"/>
  <c r="O2704" i="1"/>
  <c r="O2702" i="1"/>
  <c r="O2700" i="1"/>
  <c r="O2698" i="1"/>
  <c r="O2692" i="1"/>
  <c r="O2686" i="1"/>
  <c r="O2684" i="1"/>
  <c r="O2676" i="1"/>
  <c r="O2670" i="1"/>
  <c r="O2668" i="1"/>
  <c r="O2660" i="1"/>
  <c r="O2658" i="1"/>
  <c r="O2656" i="1"/>
  <c r="O2654" i="1"/>
  <c r="O2652" i="1"/>
  <c r="O2650" i="1"/>
  <c r="O2648" i="1"/>
  <c r="O2646" i="1"/>
  <c r="O2644" i="1"/>
  <c r="O2642" i="1"/>
  <c r="O2640" i="1"/>
  <c r="O2638" i="1"/>
  <c r="O2636" i="1"/>
  <c r="O2634" i="1"/>
  <c r="O2630" i="1"/>
  <c r="O2616" i="1"/>
  <c r="O2614" i="1"/>
  <c r="O2612" i="1"/>
  <c r="O2608" i="1"/>
  <c r="O2606" i="1"/>
  <c r="O2604" i="1"/>
  <c r="O2600" i="1"/>
  <c r="O2598" i="1"/>
  <c r="O2596" i="1"/>
  <c r="O2592" i="1"/>
  <c r="O2590" i="1"/>
  <c r="O2584" i="1"/>
  <c r="O2580" i="1"/>
  <c r="O2578" i="1"/>
  <c r="O2576" i="1"/>
  <c r="O2572" i="1"/>
  <c r="O2570" i="1"/>
  <c r="O2566" i="1"/>
  <c r="O2556" i="1"/>
  <c r="O2550" i="1"/>
  <c r="O2548" i="1"/>
  <c r="O2544" i="1"/>
  <c r="O2538" i="1"/>
  <c r="O2536" i="1"/>
  <c r="O2532" i="1"/>
  <c r="O2530" i="1"/>
  <c r="O2528" i="1"/>
  <c r="O2524" i="1"/>
  <c r="O2522" i="1"/>
  <c r="O2520" i="1"/>
  <c r="O2516" i="1"/>
  <c r="O2512" i="1"/>
  <c r="O2506" i="1"/>
  <c r="O2502" i="1"/>
  <c r="O2500" i="1"/>
  <c r="O2498" i="1"/>
  <c r="O2494" i="1"/>
  <c r="O2492" i="1"/>
  <c r="O2490" i="1"/>
  <c r="O2486" i="1"/>
  <c r="O2478" i="1"/>
  <c r="O2474" i="1"/>
  <c r="O2466" i="1"/>
  <c r="O2460" i="1"/>
  <c r="O2458" i="1"/>
  <c r="O2456" i="1"/>
  <c r="O2454" i="1"/>
  <c r="O2442" i="1"/>
  <c r="O2440" i="1"/>
  <c r="O2438" i="1"/>
  <c r="O2434" i="1"/>
  <c r="O2430" i="1"/>
  <c r="O2426" i="1"/>
  <c r="O2422" i="1"/>
  <c r="O2414" i="1"/>
  <c r="O2410" i="1"/>
  <c r="O2406" i="1"/>
  <c r="O2402" i="1"/>
  <c r="O2400" i="1"/>
  <c r="O2398" i="1"/>
  <c r="O2394" i="1"/>
  <c r="O2390" i="1"/>
  <c r="O2382" i="1"/>
  <c r="O2378" i="1"/>
  <c r="O2374" i="1"/>
  <c r="O2372" i="1"/>
  <c r="O2370" i="1"/>
  <c r="O2366" i="1"/>
  <c r="O2362" i="1"/>
  <c r="O2358" i="1"/>
  <c r="O2346" i="1"/>
  <c r="O2338" i="1"/>
  <c r="O2330" i="1"/>
  <c r="O2318" i="1"/>
  <c r="O2312" i="1"/>
  <c r="O2310" i="1"/>
  <c r="O2304" i="1"/>
  <c r="O2302" i="1"/>
  <c r="O2296" i="1"/>
  <c r="O2294" i="1"/>
  <c r="O2292" i="1"/>
  <c r="O2288" i="1"/>
  <c r="O2286" i="1"/>
  <c r="O2282" i="1"/>
  <c r="O2280" i="1"/>
  <c r="O2278" i="1"/>
  <c r="O2276" i="1"/>
  <c r="O2274" i="1"/>
  <c r="O2272" i="1"/>
  <c r="O2270" i="1"/>
  <c r="O2268" i="1"/>
  <c r="O2266" i="1"/>
  <c r="O2264" i="1"/>
  <c r="O2262" i="1"/>
  <c r="O2260" i="1"/>
  <c r="O2256" i="1"/>
  <c r="O2254" i="1"/>
  <c r="O2248" i="1"/>
  <c r="O2246" i="1"/>
  <c r="O2240" i="1"/>
  <c r="O2238" i="1"/>
  <c r="O2236" i="1"/>
  <c r="O2234" i="1"/>
  <c r="O2232" i="1"/>
  <c r="O2230" i="1"/>
  <c r="O2228" i="1"/>
  <c r="O2226" i="1"/>
  <c r="O2224" i="1"/>
  <c r="O2222" i="1"/>
  <c r="O2220" i="1"/>
  <c r="O2216" i="1"/>
  <c r="O2212" i="1"/>
  <c r="O2210" i="1"/>
  <c r="O2208" i="1"/>
  <c r="O2200" i="1"/>
  <c r="O2198" i="1"/>
  <c r="O2196" i="1"/>
  <c r="O2194" i="1"/>
  <c r="O2192" i="1"/>
  <c r="O2190" i="1"/>
  <c r="O2188" i="1"/>
  <c r="O2186" i="1"/>
  <c r="O2184" i="1"/>
  <c r="O2178" i="1"/>
  <c r="O2176" i="1"/>
  <c r="O2174" i="1"/>
  <c r="O2172" i="1"/>
  <c r="O2170" i="1"/>
  <c r="O2168" i="1"/>
  <c r="O2166" i="1"/>
  <c r="O2164" i="1"/>
  <c r="O2162" i="1"/>
  <c r="O2148" i="1"/>
  <c r="O2142" i="1"/>
  <c r="O2140" i="1"/>
  <c r="O2138" i="1"/>
  <c r="O2134" i="1"/>
  <c r="O2126" i="1"/>
  <c r="O2122" i="1"/>
  <c r="O2118" i="1"/>
  <c r="O2114" i="1"/>
  <c r="O2108" i="1"/>
  <c r="O2106" i="1"/>
  <c r="O2102" i="1"/>
  <c r="O2100" i="1"/>
  <c r="O2098" i="1"/>
  <c r="O2096" i="1"/>
  <c r="O2094" i="1"/>
  <c r="O2092" i="1"/>
  <c r="O2090" i="1"/>
  <c r="O2088" i="1"/>
  <c r="O2086" i="1"/>
  <c r="O2080" i="1"/>
  <c r="O2078" i="1"/>
  <c r="O2076" i="1"/>
  <c r="O2074" i="1"/>
  <c r="O2070" i="1"/>
  <c r="O2068" i="1"/>
  <c r="O2066" i="1"/>
  <c r="O2064" i="1"/>
  <c r="O2062" i="1"/>
  <c r="O2060" i="1"/>
  <c r="O2056" i="1"/>
  <c r="O2054" i="1"/>
  <c r="O2052" i="1"/>
  <c r="O2050" i="1"/>
  <c r="O2044" i="1"/>
  <c r="O2042" i="1"/>
  <c r="O2040" i="1"/>
  <c r="O2038" i="1"/>
  <c r="O2036" i="1"/>
  <c r="O2034" i="1"/>
  <c r="O2028" i="1"/>
  <c r="O2026" i="1"/>
  <c r="O2020" i="1"/>
  <c r="O2018" i="1"/>
  <c r="O2016" i="1"/>
  <c r="O2014" i="1"/>
  <c r="O2012" i="1"/>
  <c r="O2010" i="1"/>
  <c r="O2008" i="1"/>
  <c r="O2006" i="1"/>
  <c r="O2004" i="1"/>
  <c r="O2002" i="1"/>
  <c r="O2000" i="1"/>
  <c r="O1998" i="1"/>
  <c r="O1996" i="1"/>
  <c r="O1994" i="1"/>
  <c r="O1984" i="1"/>
  <c r="O1982" i="1"/>
  <c r="O1976" i="1"/>
  <c r="O1974" i="1"/>
  <c r="O1972" i="1"/>
  <c r="O1970" i="1"/>
  <c r="O1968" i="1"/>
  <c r="O1966" i="1"/>
  <c r="O1964" i="1"/>
  <c r="O1962" i="1"/>
  <c r="O1960" i="1"/>
  <c r="O1958" i="1"/>
  <c r="O1952" i="1"/>
  <c r="O1950" i="1"/>
  <c r="O1948" i="1"/>
  <c r="O1946" i="1"/>
  <c r="O1944" i="1"/>
  <c r="O1942" i="1"/>
  <c r="O1940" i="1"/>
  <c r="O1938" i="1"/>
  <c r="O1932" i="1"/>
  <c r="O1930" i="1"/>
  <c r="O1920" i="1"/>
  <c r="O1918" i="1"/>
  <c r="O1912" i="1"/>
  <c r="O1910" i="1"/>
  <c r="O1908" i="1"/>
  <c r="O1906" i="1"/>
  <c r="O1904" i="1"/>
  <c r="O1902" i="1"/>
  <c r="O1900" i="1"/>
  <c r="O1898" i="1"/>
  <c r="O1896" i="1"/>
  <c r="O1894" i="1"/>
  <c r="O1892" i="1"/>
  <c r="O1890" i="1"/>
  <c r="O1888" i="1"/>
  <c r="O1886" i="1"/>
  <c r="O1884" i="1"/>
  <c r="O1882" i="1"/>
  <c r="O1880" i="1"/>
  <c r="O1878" i="1"/>
  <c r="O1876" i="1"/>
  <c r="O1874" i="1"/>
  <c r="O1872" i="1"/>
  <c r="O1870" i="1"/>
  <c r="O1868" i="1"/>
  <c r="O1866" i="1"/>
  <c r="O1864" i="1"/>
  <c r="O1862" i="1"/>
  <c r="O1858" i="1"/>
  <c r="O1856" i="1"/>
  <c r="O1854" i="1"/>
  <c r="O1850" i="1"/>
  <c r="O1848" i="1"/>
  <c r="O1846" i="1"/>
  <c r="O1842" i="1"/>
  <c r="O1840" i="1"/>
  <c r="O1838" i="1"/>
  <c r="O1834" i="1"/>
  <c r="O1832" i="1"/>
  <c r="O1830" i="1"/>
  <c r="O1822" i="1"/>
  <c r="O1812" i="1"/>
  <c r="O1810" i="1"/>
  <c r="O1802" i="1"/>
  <c r="O1796" i="1"/>
  <c r="O1794" i="1"/>
  <c r="O1792" i="1"/>
  <c r="O1790" i="1"/>
  <c r="O1788" i="1"/>
  <c r="O1786" i="1"/>
  <c r="O1784" i="1"/>
  <c r="O1782" i="1"/>
  <c r="O1780" i="1"/>
  <c r="O1778" i="1"/>
  <c r="O1776" i="1"/>
  <c r="O1774" i="1"/>
  <c r="O1772" i="1"/>
  <c r="O1770" i="1"/>
  <c r="O1768" i="1"/>
  <c r="O1766" i="1"/>
  <c r="O1758" i="1"/>
  <c r="O1742" i="1"/>
  <c r="O1732" i="1"/>
  <c r="O1730" i="1"/>
  <c r="O1728" i="1"/>
  <c r="O1726" i="1"/>
  <c r="O1724" i="1"/>
  <c r="O1722" i="1"/>
  <c r="O1720" i="1"/>
  <c r="O1718" i="1"/>
  <c r="O1712" i="1"/>
  <c r="O1708" i="1"/>
  <c r="O1704" i="1"/>
  <c r="O1700" i="1"/>
  <c r="O1696" i="1"/>
  <c r="O1688" i="1"/>
  <c r="O1686" i="1"/>
  <c r="O1684" i="1"/>
  <c r="O1680" i="1"/>
  <c r="O1674" i="1"/>
  <c r="O1670" i="1"/>
  <c r="O1666" i="1"/>
  <c r="O1664" i="1"/>
  <c r="O1662" i="1"/>
  <c r="O1660" i="1"/>
  <c r="O1650" i="1"/>
  <c r="O1646" i="1"/>
  <c r="O1638" i="1"/>
  <c r="O1636" i="1"/>
  <c r="O1634" i="1"/>
  <c r="O1632" i="1"/>
  <c r="O1630" i="1"/>
  <c r="O1626" i="1"/>
  <c r="O1624" i="1"/>
  <c r="O1622" i="1"/>
  <c r="O1620" i="1"/>
  <c r="O1618" i="1"/>
  <c r="O1616" i="1"/>
  <c r="O1608" i="1"/>
  <c r="O1600" i="1"/>
  <c r="O1596" i="1"/>
  <c r="O1594" i="1"/>
  <c r="O1584" i="1"/>
  <c r="O1582" i="1"/>
  <c r="O1580" i="1"/>
  <c r="O1576" i="1"/>
  <c r="O1572" i="1"/>
  <c r="O1568" i="1"/>
  <c r="O1546" i="1"/>
  <c r="O1544" i="1"/>
  <c r="O1540" i="1"/>
  <c r="O1538" i="1"/>
  <c r="O1536" i="1"/>
  <c r="O1534" i="1"/>
  <c r="O1530" i="1"/>
  <c r="O1520" i="1"/>
  <c r="O1514" i="1"/>
  <c r="O1512" i="1"/>
  <c r="O1502" i="1"/>
  <c r="O1500" i="1"/>
  <c r="O1498" i="1"/>
  <c r="O1496" i="1"/>
  <c r="O1494" i="1"/>
  <c r="O1492" i="1"/>
  <c r="O1488" i="1"/>
  <c r="O1470" i="1"/>
  <c r="O1468" i="1"/>
  <c r="O1466" i="1"/>
  <c r="O1464" i="1"/>
  <c r="O1462" i="1"/>
  <c r="O1460" i="1"/>
  <c r="O1456" i="1"/>
  <c r="O1448" i="1"/>
  <c r="O1446" i="1"/>
  <c r="O1444" i="1"/>
  <c r="O1442" i="1"/>
  <c r="O1440" i="1"/>
  <c r="O1436" i="1"/>
  <c r="O1428" i="1"/>
  <c r="O1426" i="1"/>
  <c r="O1424" i="1"/>
  <c r="O1422" i="1"/>
  <c r="O1420" i="1"/>
  <c r="O1418" i="1"/>
  <c r="O1416" i="1"/>
  <c r="O1414" i="1"/>
  <c r="O1408" i="1"/>
  <c r="O1400" i="1"/>
  <c r="O1392" i="1"/>
  <c r="O1388" i="1"/>
  <c r="O1384" i="1"/>
  <c r="O1380" i="1"/>
  <c r="O1374" i="1"/>
  <c r="O1372" i="1"/>
  <c r="O1370" i="1"/>
  <c r="O1368" i="1"/>
  <c r="O1362" i="1"/>
  <c r="O1360" i="1"/>
  <c r="O1356" i="1"/>
  <c r="O1350" i="1"/>
  <c r="O1346" i="1"/>
  <c r="O1344" i="1"/>
  <c r="O1342" i="1"/>
  <c r="O1336" i="1"/>
  <c r="O1326" i="1"/>
  <c r="O1322" i="1"/>
  <c r="O1314" i="1"/>
  <c r="O1312" i="1"/>
  <c r="O1308" i="1"/>
  <c r="O1296" i="1"/>
  <c r="O1292" i="1"/>
  <c r="O1286" i="1"/>
  <c r="O1284" i="1"/>
  <c r="O1280" i="1"/>
  <c r="O1276" i="1"/>
  <c r="O1272" i="1"/>
  <c r="O1268" i="1"/>
  <c r="O1264" i="1"/>
  <c r="O1258" i="1"/>
  <c r="O1252" i="1"/>
  <c r="O1232" i="1"/>
  <c r="O1230" i="1"/>
  <c r="O1228" i="1"/>
  <c r="O1224" i="1"/>
  <c r="O1216" i="1"/>
  <c r="O1202" i="1"/>
  <c r="O1200" i="1"/>
  <c r="O1198" i="1"/>
  <c r="O1192" i="1"/>
  <c r="O1190" i="1"/>
  <c r="O1188" i="1"/>
  <c r="O1184" i="1"/>
  <c r="O1182" i="1"/>
  <c r="O1176" i="1"/>
  <c r="O1174" i="1"/>
  <c r="O1172" i="1"/>
  <c r="O1170" i="1"/>
  <c r="O1168" i="1"/>
  <c r="O1162" i="1"/>
  <c r="O1158" i="1"/>
  <c r="O1154" i="1"/>
  <c r="O1150" i="1"/>
  <c r="O1146" i="1"/>
  <c r="O1144" i="1"/>
  <c r="O1142" i="1"/>
  <c r="O1134" i="1"/>
  <c r="O1132" i="1"/>
  <c r="O1130" i="1"/>
  <c r="O1124" i="1"/>
  <c r="O1120" i="1"/>
  <c r="O1104" i="1"/>
  <c r="O1098" i="1"/>
  <c r="O1096" i="1"/>
  <c r="O1094" i="1"/>
  <c r="O1088" i="1"/>
  <c r="O1086" i="1"/>
  <c r="O1084" i="1"/>
  <c r="O1072" i="1"/>
  <c r="O1068" i="1"/>
  <c r="O1064" i="1"/>
  <c r="O1056" i="1"/>
  <c r="O1054" i="1"/>
  <c r="O1048" i="1"/>
  <c r="O1044" i="1"/>
  <c r="O1042" i="1"/>
  <c r="O1040" i="1"/>
  <c r="O1038" i="1"/>
  <c r="O1036" i="1"/>
  <c r="O1034" i="1"/>
  <c r="O1032" i="1"/>
  <c r="O1030" i="1"/>
  <c r="O1026" i="1"/>
  <c r="O1024" i="1"/>
  <c r="O1022" i="1"/>
  <c r="O1016" i="1"/>
  <c r="O1014" i="1"/>
  <c r="O1010" i="1"/>
  <c r="O1000" i="1"/>
  <c r="O992" i="1"/>
  <c r="O976" i="1"/>
  <c r="O970" i="1"/>
  <c r="O968" i="1"/>
  <c r="O960" i="1"/>
  <c r="O958" i="1"/>
  <c r="O956" i="1"/>
  <c r="O952" i="1"/>
  <c r="O950" i="1"/>
  <c r="O948" i="1"/>
  <c r="O946" i="1"/>
  <c r="O938" i="1"/>
  <c r="O936" i="1"/>
  <c r="O934" i="1"/>
  <c r="O932" i="1"/>
  <c r="O930" i="1"/>
  <c r="O928" i="1"/>
  <c r="O922" i="1"/>
  <c r="O920" i="1"/>
  <c r="O916" i="1"/>
  <c r="O906" i="1"/>
  <c r="O904" i="1"/>
  <c r="O900" i="1"/>
  <c r="O896" i="1"/>
  <c r="O894" i="1"/>
  <c r="O892" i="1"/>
  <c r="O888" i="1"/>
  <c r="O886" i="1"/>
  <c r="O880" i="1"/>
  <c r="O878" i="1"/>
  <c r="O876" i="1"/>
  <c r="O844" i="1"/>
  <c r="O840" i="1"/>
  <c r="O836" i="1"/>
  <c r="O832" i="1"/>
  <c r="O828" i="1"/>
  <c r="O816" i="1"/>
  <c r="O810" i="1"/>
  <c r="O808" i="1"/>
  <c r="O806" i="1"/>
  <c r="O804" i="1"/>
  <c r="O802" i="1"/>
  <c r="O800" i="1"/>
  <c r="O798" i="1"/>
  <c r="O790" i="1"/>
  <c r="O784" i="1"/>
  <c r="O782" i="1"/>
  <c r="O778" i="1"/>
  <c r="O774" i="1"/>
  <c r="O770" i="1"/>
  <c r="O766" i="1"/>
  <c r="O762" i="1"/>
  <c r="O750" i="1"/>
  <c r="O748" i="1"/>
  <c r="O746" i="1"/>
  <c r="O742" i="1"/>
  <c r="O736" i="1"/>
  <c r="O734" i="1"/>
  <c r="O726" i="1"/>
  <c r="O724" i="1"/>
  <c r="O722" i="1"/>
  <c r="O718" i="1"/>
  <c r="O716" i="1"/>
  <c r="O688" i="1"/>
  <c r="O684" i="1"/>
  <c r="O680" i="1"/>
  <c r="O672" i="1"/>
  <c r="O670" i="1"/>
  <c r="O664" i="1"/>
  <c r="O660" i="1"/>
  <c r="O658" i="1"/>
  <c r="O656" i="1"/>
  <c r="O652" i="1"/>
  <c r="O648" i="1"/>
  <c r="O644" i="1"/>
  <c r="O636" i="1"/>
  <c r="O634" i="1"/>
  <c r="O632" i="1"/>
  <c r="O628" i="1"/>
  <c r="O626" i="1"/>
  <c r="O624" i="1"/>
  <c r="O620" i="1"/>
  <c r="O608" i="1"/>
  <c r="O606" i="1"/>
  <c r="O594" i="1"/>
  <c r="O590" i="1"/>
  <c r="O588" i="1"/>
  <c r="O582" i="1"/>
  <c r="O574" i="1"/>
  <c r="O550" i="1"/>
  <c r="O546" i="1"/>
  <c r="O542" i="1"/>
  <c r="O534" i="1"/>
  <c r="O530" i="1"/>
  <c r="O526" i="1"/>
  <c r="O510" i="1"/>
  <c r="O508" i="1"/>
  <c r="O506" i="1"/>
  <c r="O504" i="1"/>
  <c r="O502" i="1"/>
  <c r="O500" i="1"/>
  <c r="O498" i="1"/>
  <c r="O496" i="1"/>
  <c r="O494" i="1"/>
  <c r="O484" i="1"/>
  <c r="O482" i="1"/>
  <c r="O478" i="1"/>
  <c r="O476" i="1"/>
  <c r="O472" i="1"/>
  <c r="O470" i="1"/>
  <c r="O468" i="1"/>
  <c r="O466" i="1"/>
  <c r="O464" i="1"/>
  <c r="O458" i="1"/>
  <c r="O456" i="1"/>
  <c r="O452" i="1"/>
  <c r="O448" i="1"/>
  <c r="O444" i="1"/>
  <c r="O440" i="1"/>
  <c r="O432" i="1"/>
  <c r="O424" i="1"/>
  <c r="O414" i="1"/>
  <c r="O406" i="1"/>
  <c r="O404" i="1"/>
  <c r="O402" i="1"/>
  <c r="O400" i="1"/>
  <c r="O398" i="1"/>
  <c r="O386" i="1"/>
  <c r="O366" i="1"/>
  <c r="O356" i="1"/>
  <c r="O348" i="1"/>
  <c r="O346" i="1"/>
  <c r="O342" i="1"/>
  <c r="O340" i="1"/>
  <c r="O338" i="1"/>
  <c r="O330" i="1"/>
  <c r="O326" i="1"/>
  <c r="O320" i="1"/>
  <c r="O318" i="1"/>
  <c r="O312" i="1"/>
  <c r="O310" i="1"/>
  <c r="O308" i="1"/>
  <c r="O302" i="1"/>
  <c r="O288" i="1"/>
  <c r="O280" i="1"/>
  <c r="O268" i="1"/>
  <c r="O258" i="1"/>
  <c r="O256" i="1"/>
  <c r="O250" i="1"/>
  <c r="O246" i="1"/>
  <c r="O242" i="1"/>
  <c r="O240" i="1"/>
  <c r="O232" i="1"/>
  <c r="O224" i="1"/>
  <c r="O216" i="1"/>
  <c r="O212" i="1"/>
  <c r="O206" i="1"/>
  <c r="O204" i="1"/>
  <c r="O198" i="1"/>
  <c r="O196" i="1"/>
  <c r="O190" i="1"/>
  <c r="O176" i="1"/>
  <c r="O154" i="1"/>
  <c r="O142" i="1"/>
  <c r="O138" i="1"/>
  <c r="O136" i="1"/>
  <c r="O134" i="1"/>
  <c r="O130" i="1"/>
  <c r="O128" i="1"/>
  <c r="O126" i="1"/>
  <c r="O114" i="1"/>
  <c r="O88" i="1"/>
  <c r="O72" i="1"/>
  <c r="O68" i="1"/>
  <c r="O66" i="1"/>
  <c r="O56" i="1"/>
  <c r="O48" i="1"/>
  <c r="O46" i="1"/>
  <c r="O44" i="1"/>
  <c r="O32" i="1"/>
  <c r="O4" i="1"/>
  <c r="O3043" i="1"/>
  <c r="O3131" i="1"/>
  <c r="O3227" i="1"/>
  <c r="O3247" i="1"/>
  <c r="O3267" i="1"/>
  <c r="O3287" i="1"/>
  <c r="O3319" i="1"/>
  <c r="O3609" i="1"/>
  <c r="O3613" i="1"/>
  <c r="O3617" i="1"/>
  <c r="O3633" i="1"/>
  <c r="O3657" i="1"/>
  <c r="O3661" i="1"/>
  <c r="O3665" i="1"/>
  <c r="O3669" i="1"/>
  <c r="O3673" i="1"/>
  <c r="O3681" i="1"/>
  <c r="O3685" i="1"/>
  <c r="O3689" i="1"/>
  <c r="O3693" i="1"/>
  <c r="O3697" i="1"/>
  <c r="O3705" i="1"/>
  <c r="O3709" i="1"/>
  <c r="O3713" i="1"/>
  <c r="O3717" i="1"/>
  <c r="O3721" i="1"/>
  <c r="O3725" i="1"/>
  <c r="O3729" i="1"/>
  <c r="O3733" i="1"/>
  <c r="O3737" i="1"/>
  <c r="O3741" i="1"/>
  <c r="O3745" i="1"/>
  <c r="O3749" i="1"/>
  <c r="O3753" i="1"/>
  <c r="O3757" i="1"/>
  <c r="O3761" i="1"/>
  <c r="O3769" i="1"/>
  <c r="O3773" i="1"/>
  <c r="O3777" i="1"/>
  <c r="O3781" i="1"/>
  <c r="O3793" i="1"/>
  <c r="O3797" i="1"/>
  <c r="O3801" i="1"/>
  <c r="O3805" i="1"/>
  <c r="O3809" i="1"/>
  <c r="O3813" i="1"/>
  <c r="O3817" i="1"/>
  <c r="O3821" i="1"/>
  <c r="O3825" i="1"/>
  <c r="O3833" i="1"/>
  <c r="O3849" i="1"/>
  <c r="O3873" i="1"/>
  <c r="O3877" i="1"/>
  <c r="O3881" i="1"/>
  <c r="O3885" i="1"/>
  <c r="O3889" i="1"/>
  <c r="O3897" i="1"/>
  <c r="O3901" i="1"/>
  <c r="O3905" i="1"/>
  <c r="O3211" i="1"/>
  <c r="O3219" i="1"/>
  <c r="O3231" i="1"/>
  <c r="O3243" i="1"/>
  <c r="O3251" i="1"/>
  <c r="O3275" i="1"/>
  <c r="O3283" i="1"/>
  <c r="O3291" i="1"/>
  <c r="O3299" i="1"/>
  <c r="O3307" i="1"/>
  <c r="O3315" i="1"/>
  <c r="O3323" i="1"/>
  <c r="O3339" i="1"/>
  <c r="O97" i="1"/>
  <c r="O301" i="1"/>
  <c r="O865" i="1"/>
  <c r="O941" i="1"/>
  <c r="O1345" i="1"/>
  <c r="O1645" i="1"/>
  <c r="O1657" i="1"/>
  <c r="O1697" i="1"/>
  <c r="O1709" i="1"/>
  <c r="O1757" i="1"/>
  <c r="O1805" i="1"/>
  <c r="O1821" i="1"/>
  <c r="O1837" i="1"/>
  <c r="O1869" i="1"/>
  <c r="O1885" i="1"/>
  <c r="O1901" i="1"/>
  <c r="O1917" i="1"/>
  <c r="O1933" i="1"/>
  <c r="O1949" i="1"/>
  <c r="O1965" i="1"/>
  <c r="O1997" i="1"/>
  <c r="O2013" i="1"/>
  <c r="O2029" i="1"/>
  <c r="O2045" i="1"/>
  <c r="O2061" i="1"/>
  <c r="O2109" i="1"/>
  <c r="O2141" i="1"/>
  <c r="O2157" i="1"/>
  <c r="O2189" i="1"/>
  <c r="O2205" i="1"/>
  <c r="O2221" i="1"/>
  <c r="O2253" i="1"/>
  <c r="O2269" i="1"/>
  <c r="O2301" i="1"/>
  <c r="O2317" i="1"/>
  <c r="O2321" i="1"/>
  <c r="O2325" i="1"/>
  <c r="O2329" i="1"/>
  <c r="O2333" i="1"/>
  <c r="O2337" i="1"/>
  <c r="O2341" i="1"/>
  <c r="O2345" i="1"/>
  <c r="O2349" i="1"/>
  <c r="O2361" i="1"/>
  <c r="O2365" i="1"/>
  <c r="O2369" i="1"/>
  <c r="O2373" i="1"/>
  <c r="O2377" i="1"/>
  <c r="O2381" i="1"/>
  <c r="O2385" i="1"/>
  <c r="O2389" i="1"/>
  <c r="O2393" i="1"/>
  <c r="O2397" i="1"/>
  <c r="O2401" i="1"/>
  <c r="O2405" i="1"/>
  <c r="O2409" i="1"/>
  <c r="O2413" i="1"/>
  <c r="O2417" i="1"/>
  <c r="O2421" i="1"/>
  <c r="O2425" i="1"/>
  <c r="O2429" i="1"/>
  <c r="O2433" i="1"/>
  <c r="O2437" i="1"/>
  <c r="O2441" i="1"/>
  <c r="O2445" i="1"/>
  <c r="O2457" i="1"/>
  <c r="O2461" i="1"/>
  <c r="O2465" i="1"/>
  <c r="O2469" i="1"/>
  <c r="O2473" i="1"/>
  <c r="O2477" i="1"/>
  <c r="O2481" i="1"/>
  <c r="O2485" i="1"/>
  <c r="O2489" i="1"/>
  <c r="O2493" i="1"/>
  <c r="O2497" i="1"/>
  <c r="O2501" i="1"/>
  <c r="O2505" i="1"/>
  <c r="O2509" i="1"/>
  <c r="O2513" i="1"/>
  <c r="O2517" i="1"/>
  <c r="O2525" i="1"/>
  <c r="O2529" i="1"/>
  <c r="O2533" i="1"/>
  <c r="O2537" i="1"/>
  <c r="O2541" i="1"/>
  <c r="O2545" i="1"/>
  <c r="O2549" i="1"/>
  <c r="O85" i="1"/>
  <c r="O101" i="1"/>
  <c r="O149" i="1"/>
  <c r="O165" i="1"/>
  <c r="O229" i="1"/>
  <c r="O261" i="1"/>
  <c r="O277" i="1"/>
  <c r="O373" i="1"/>
  <c r="O405" i="1"/>
  <c r="O437" i="1"/>
  <c r="O517" i="1"/>
  <c r="O597" i="1"/>
  <c r="O629" i="1"/>
  <c r="O645" i="1"/>
  <c r="O677" i="1"/>
  <c r="O693" i="1"/>
  <c r="O709" i="1"/>
  <c r="O757" i="1"/>
  <c r="O789" i="1"/>
  <c r="O805" i="1"/>
  <c r="O821" i="1"/>
  <c r="O837" i="1"/>
  <c r="O853" i="1"/>
  <c r="O869" i="1"/>
  <c r="O901" i="1"/>
  <c r="O965" i="1"/>
  <c r="O981" i="1"/>
  <c r="O1013" i="1"/>
  <c r="O1029" i="1"/>
  <c r="O1077" i="1"/>
  <c r="O1093" i="1"/>
  <c r="O1157" i="1"/>
  <c r="O1189" i="1"/>
  <c r="O1205" i="1"/>
  <c r="O1237" i="1"/>
  <c r="O1253" i="1"/>
  <c r="O1269" i="1"/>
  <c r="O1317" i="1"/>
  <c r="O1349" i="1"/>
  <c r="O1413" i="1"/>
  <c r="O1429" i="1"/>
  <c r="O1477" i="1"/>
  <c r="O1493" i="1"/>
  <c r="O1509" i="1"/>
  <c r="O1525" i="1"/>
  <c r="O1541" i="1"/>
  <c r="O1557" i="1"/>
  <c r="O1653" i="1"/>
  <c r="O1669" i="1"/>
  <c r="O1701" i="1"/>
  <c r="O1711" i="1"/>
  <c r="O1719" i="1"/>
  <c r="O1723" i="1"/>
  <c r="O1727" i="1"/>
  <c r="O1731" i="1"/>
  <c r="O1735" i="1"/>
  <c r="O1739" i="1"/>
  <c r="O1743" i="1"/>
  <c r="O1747" i="1"/>
  <c r="O1751" i="1"/>
  <c r="O1755" i="1"/>
  <c r="O1759" i="1"/>
  <c r="O1763" i="1"/>
  <c r="O1767" i="1"/>
  <c r="O1771" i="1"/>
  <c r="O1775" i="1"/>
  <c r="O1779" i="1"/>
  <c r="O1795" i="1"/>
  <c r="O1799" i="1"/>
  <c r="O1803" i="1"/>
  <c r="O1807" i="1"/>
  <c r="O1811" i="1"/>
  <c r="O1815" i="1"/>
  <c r="O1819" i="1"/>
  <c r="O1823" i="1"/>
  <c r="O1827" i="1"/>
  <c r="O1831" i="1"/>
  <c r="O1835" i="1"/>
  <c r="O1839" i="1"/>
  <c r="O1843" i="1"/>
  <c r="O1847" i="1"/>
  <c r="O1859" i="1"/>
  <c r="O1863" i="1"/>
  <c r="O1867" i="1"/>
  <c r="O1871" i="1"/>
  <c r="O1875" i="1"/>
  <c r="O1879" i="1"/>
  <c r="O1883" i="1"/>
  <c r="O1887" i="1"/>
  <c r="O1891" i="1"/>
  <c r="O1895" i="1"/>
  <c r="O1899" i="1"/>
  <c r="O1903" i="1"/>
  <c r="O1907" i="1"/>
  <c r="O1911" i="1"/>
  <c r="O1915" i="1"/>
  <c r="O1919" i="1"/>
  <c r="O1923" i="1"/>
  <c r="O1927" i="1"/>
  <c r="O1939" i="1"/>
  <c r="O1943" i="1"/>
  <c r="O1955" i="1"/>
  <c r="O1959" i="1"/>
  <c r="O1963" i="1"/>
  <c r="O1967" i="1"/>
  <c r="O1971" i="1"/>
  <c r="O1983" i="1"/>
  <c r="O1987" i="1"/>
  <c r="O1991" i="1"/>
  <c r="O1995" i="1"/>
  <c r="O1999" i="1"/>
  <c r="O2003" i="1"/>
  <c r="O2015" i="1"/>
  <c r="O2019" i="1"/>
  <c r="O2023" i="1"/>
  <c r="O2027" i="1"/>
  <c r="O2571" i="1"/>
  <c r="O2575" i="1"/>
  <c r="O2579" i="1"/>
  <c r="O2587" i="1"/>
  <c r="O2591" i="1"/>
  <c r="O2595" i="1"/>
  <c r="O2603" i="1"/>
  <c r="O2607" i="1"/>
  <c r="O2611" i="1"/>
  <c r="O2619" i="1"/>
  <c r="O2623" i="1"/>
  <c r="O2627" i="1"/>
  <c r="O2631" i="1"/>
  <c r="O2635" i="1"/>
  <c r="O2639" i="1"/>
  <c r="O2643" i="1"/>
  <c r="O2663" i="1"/>
  <c r="O2683" i="1"/>
  <c r="O2687" i="1"/>
  <c r="O2691" i="1"/>
  <c r="O2695" i="1"/>
  <c r="O2699" i="1"/>
  <c r="O2703" i="1"/>
  <c r="O2707" i="1"/>
  <c r="O2715" i="1"/>
  <c r="O2719" i="1"/>
  <c r="O2723" i="1"/>
  <c r="O2727" i="1"/>
  <c r="O2735" i="1"/>
  <c r="O2739" i="1"/>
  <c r="O2747" i="1"/>
  <c r="O2751" i="1"/>
  <c r="O2755" i="1"/>
  <c r="O2759" i="1"/>
  <c r="O2765" i="1"/>
  <c r="O2775" i="1"/>
  <c r="O2777" i="1"/>
  <c r="O2791" i="1"/>
  <c r="O2805" i="1"/>
  <c r="O2807" i="1"/>
  <c r="O2817" i="1"/>
  <c r="O2837" i="1"/>
  <c r="O2839" i="1"/>
  <c r="O2849" i="1"/>
  <c r="O2853" i="1"/>
  <c r="O2855" i="1"/>
  <c r="O2857" i="1"/>
  <c r="O2861" i="1"/>
  <c r="O2869" i="1"/>
  <c r="O2871" i="1"/>
  <c r="O2873" i="1"/>
  <c r="O2877" i="1"/>
  <c r="O2881" i="1"/>
  <c r="O2885" i="1"/>
  <c r="O2887" i="1"/>
  <c r="O2889" i="1"/>
  <c r="O2893" i="1"/>
  <c r="O2897" i="1"/>
  <c r="O2901" i="1"/>
  <c r="O2903" i="1"/>
  <c r="O2905" i="1"/>
  <c r="O2909" i="1"/>
  <c r="O2917" i="1"/>
  <c r="O2919" i="1"/>
  <c r="O2921" i="1"/>
  <c r="O2925" i="1"/>
  <c r="O2929" i="1"/>
  <c r="O2933" i="1"/>
  <c r="O2935" i="1"/>
  <c r="O2937" i="1"/>
  <c r="O2941" i="1"/>
  <c r="O2945" i="1"/>
  <c r="O2949" i="1"/>
  <c r="O2951" i="1"/>
  <c r="O2953" i="1"/>
  <c r="O2957" i="1"/>
  <c r="O2961" i="1"/>
  <c r="O2973" i="1"/>
  <c r="O2977" i="1"/>
  <c r="O2981" i="1"/>
  <c r="O2983" i="1"/>
  <c r="O2985" i="1"/>
  <c r="O2989" i="1"/>
  <c r="O2993" i="1"/>
  <c r="O3009" i="1"/>
  <c r="O3013" i="1"/>
  <c r="O3015" i="1"/>
  <c r="O3017" i="1"/>
  <c r="O3021" i="1"/>
  <c r="O3025" i="1"/>
  <c r="O3029" i="1"/>
  <c r="O3033" i="1"/>
  <c r="O3037" i="1"/>
  <c r="O3041" i="1"/>
  <c r="O3045" i="1"/>
  <c r="O3047" i="1"/>
  <c r="O3049" i="1"/>
  <c r="O3053" i="1"/>
  <c r="O3057" i="1"/>
  <c r="O3061" i="1"/>
  <c r="O3065" i="1"/>
  <c r="O3069" i="1"/>
  <c r="O3073" i="1"/>
  <c r="O3081" i="1"/>
  <c r="O3085" i="1"/>
  <c r="O3089" i="1"/>
  <c r="O3093" i="1"/>
  <c r="O3095" i="1"/>
  <c r="O3097" i="1"/>
  <c r="O3101" i="1"/>
  <c r="O3117" i="1"/>
  <c r="O3121" i="1"/>
  <c r="O3125" i="1"/>
  <c r="O3129" i="1"/>
  <c r="O3133" i="1"/>
  <c r="O3137" i="1"/>
  <c r="O3141" i="1"/>
  <c r="O3143" i="1"/>
  <c r="O3145" i="1"/>
  <c r="O3149" i="1"/>
  <c r="O3153" i="1"/>
  <c r="O3157" i="1"/>
  <c r="O3169" i="1"/>
  <c r="O3189" i="1"/>
  <c r="O3201" i="1"/>
  <c r="O3205" i="1"/>
  <c r="O3207" i="1"/>
  <c r="O3209" i="1"/>
  <c r="O3213" i="1"/>
  <c r="O3217" i="1"/>
  <c r="O3221" i="1"/>
  <c r="O3223" i="1"/>
  <c r="O3225" i="1"/>
  <c r="O3229" i="1"/>
  <c r="O3233" i="1"/>
  <c r="O3237" i="1"/>
  <c r="O3239" i="1"/>
  <c r="O3241" i="1"/>
  <c r="O3245" i="1"/>
  <c r="O3249" i="1"/>
  <c r="O3253" i="1"/>
  <c r="O3255" i="1"/>
  <c r="O3257" i="1"/>
  <c r="O3265" i="1"/>
  <c r="O3269" i="1"/>
  <c r="O3277" i="1"/>
  <c r="O3281" i="1"/>
  <c r="O3285" i="1"/>
  <c r="O7" i="1"/>
  <c r="O27" i="1"/>
  <c r="O51" i="1"/>
  <c r="O55" i="1"/>
  <c r="O59" i="1"/>
  <c r="O71" i="1"/>
  <c r="O75" i="1"/>
  <c r="O87" i="1"/>
  <c r="O91" i="1"/>
  <c r="O95" i="1"/>
  <c r="O103" i="1"/>
  <c r="O107" i="1"/>
  <c r="O119" i="1"/>
  <c r="O147" i="1"/>
  <c r="O151" i="1"/>
  <c r="O155" i="1"/>
  <c r="O163" i="1"/>
  <c r="O19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in" description="Connection to the 'in' query in the workbook." type="100" refreshedVersion="6" minRefreshableVersion="5">
    <extLst>
      <ext xmlns:x15="http://schemas.microsoft.com/office/spreadsheetml/2010/11/main" uri="{DE250136-89BD-433C-8126-D09CA5730AF9}">
        <x15:connection id="dd512a36-d0bf-4d6b-8604-4082bedda5da"/>
      </ext>
    </extLst>
  </connection>
  <connection id="2" xr16:uid="{00000000-0015-0000-FFFF-FFFF01000000}" name="Query - PMA Config" description="Connection to the 'PMA Config' query in the workbook." type="100" refreshedVersion="6" minRefreshableVersion="5">
    <extLst>
      <ext xmlns:x15="http://schemas.microsoft.com/office/spreadsheetml/2010/11/main" uri="{DE250136-89BD-433C-8126-D09CA5730AF9}">
        <x15:connection id="77343c6a-3a06-47a3-9e33-40f488b49e94"/>
      </ext>
    </extLst>
  </connection>
  <connection id="3" xr16:uid="{00000000-0015-0000-FFFF-FFFF02000000}" name="Query - Sheet1" description="Connection to the 'Sheet1' query in the workbook." type="100" refreshedVersion="6" minRefreshableVersion="5">
    <extLst>
      <ext xmlns:x15="http://schemas.microsoft.com/office/spreadsheetml/2010/11/main" uri="{DE250136-89BD-433C-8126-D09CA5730AF9}">
        <x15:connection id="a035ecc9-3311-4510-8807-0f27be19b2ee"/>
      </ext>
    </extLst>
  </connection>
  <connection id="4" xr16:uid="{00000000-0015-0000-FFFF-FFFF03000000}" name="Query - Sheet2" description="Connection to the 'Sheet2' query in the workbook." type="100" refreshedVersion="6" minRefreshableVersion="5">
    <extLst>
      <ext xmlns:x15="http://schemas.microsoft.com/office/spreadsheetml/2010/11/main" uri="{DE250136-89BD-433C-8126-D09CA5730AF9}">
        <x15:connection id="d9b762ce-a7fe-4962-b1c0-0e763386a017"/>
      </ext>
    </extLst>
  </connection>
  <connection id="5" xr16:uid="{00000000-0015-0000-FFFF-FFFF04000000}" name="Query - Sheet3" description="Connection to the 'Sheet3' query in the workbook." type="100" refreshedVersion="6" minRefreshableVersion="5">
    <extLst>
      <ext xmlns:x15="http://schemas.microsoft.com/office/spreadsheetml/2010/11/main" uri="{DE250136-89BD-433C-8126-D09CA5730AF9}">
        <x15:connection id="836cb949-e6f2-414d-bd3e-6825c95421ef"/>
      </ext>
    </extLst>
  </connection>
  <connection id="6" xr16:uid="{00000000-0015-0000-FFFF-FFFF05000000}" name="Query - Sheet4" description="Connection to the 'Sheet4' query in the workbook." type="100" refreshedVersion="6" minRefreshableVersion="5">
    <extLst>
      <ext xmlns:x15="http://schemas.microsoft.com/office/spreadsheetml/2010/11/main" uri="{DE250136-89BD-433C-8126-D09CA5730AF9}">
        <x15:connection id="c1e8224f-24b1-41ac-8e57-b38f5d0b4cbc"/>
      </ext>
    </extLst>
  </connection>
  <connection id="7" xr16:uid="{00000000-0015-0000-FFFF-FFFF06000000}" name="Query - Sheet5" description="Connection to the 'Sheet5' query in the workbook." type="100" refreshedVersion="6" minRefreshableVersion="5">
    <extLst>
      <ext xmlns:x15="http://schemas.microsoft.com/office/spreadsheetml/2010/11/main" uri="{DE250136-89BD-433C-8126-D09CA5730AF9}">
        <x15:connection id="29fb0b8b-dcdb-49b9-a1e9-9c66709a38ae"/>
      </ext>
    </extLst>
  </connection>
  <connection id="8" xr16:uid="{00000000-0015-0000-FFFF-FFFF07000000}" name="Query - Table1" description="Connection to the 'Table1' query in the workbook." type="100" refreshedVersion="6" minRefreshableVersion="5">
    <extLst>
      <ext xmlns:x15="http://schemas.microsoft.com/office/spreadsheetml/2010/11/main" uri="{DE250136-89BD-433C-8126-D09CA5730AF9}">
        <x15:connection id="04c7d78d-ec5b-43b4-bb66-8d869d76eecd"/>
      </ext>
    </extLst>
  </connection>
  <connection id="9" xr16:uid="{00000000-0015-0000-FFFF-FFFF08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<sst xmlns="http://schemas.openxmlformats.org/spreadsheetml/2006/main" count="12256" uniqueCount="59">
  <si>
    <t>Product Name</t>
  </si>
  <si>
    <t>Sum of Total Cost Of Production</t>
  </si>
  <si>
    <t>Refrigerator</t>
  </si>
  <si>
    <t>Category</t>
  </si>
  <si>
    <t>Sum of Profit</t>
  </si>
  <si>
    <t>Laptop</t>
  </si>
  <si>
    <t>Accessories</t>
  </si>
  <si>
    <t>Smartphone</t>
  </si>
  <si>
    <t>Appliances</t>
  </si>
  <si>
    <t>Microwave</t>
  </si>
  <si>
    <t>Electronics</t>
  </si>
  <si>
    <t>Wrist Watch</t>
  </si>
  <si>
    <t>Fashion</t>
  </si>
  <si>
    <t>Shoes</t>
  </si>
  <si>
    <t>Grand Total</t>
  </si>
  <si>
    <t>Headphones</t>
  </si>
  <si>
    <t>Sum of Revenue</t>
  </si>
  <si>
    <t>Sum of Marketing Spend</t>
  </si>
  <si>
    <t>Sum of Total Sales</t>
  </si>
  <si>
    <t>Sum of Net Revenue</t>
  </si>
  <si>
    <t>Sum of Quantity Sold</t>
  </si>
  <si>
    <t>Average of Discount (%)</t>
  </si>
  <si>
    <t>Month</t>
  </si>
  <si>
    <t>January</t>
  </si>
  <si>
    <t>February</t>
  </si>
  <si>
    <t>March</t>
  </si>
  <si>
    <t>April</t>
  </si>
  <si>
    <t>May</t>
  </si>
  <si>
    <t>June</t>
  </si>
  <si>
    <t>July</t>
  </si>
  <si>
    <t>August</t>
  </si>
  <si>
    <t>September</t>
  </si>
  <si>
    <t>October</t>
  </si>
  <si>
    <t>November</t>
  </si>
  <si>
    <t>December</t>
  </si>
  <si>
    <t>Discount (%)</t>
  </si>
  <si>
    <t>Date</t>
  </si>
  <si>
    <t>Year</t>
  </si>
  <si>
    <t>Day</t>
  </si>
  <si>
    <t>Product ID</t>
  </si>
  <si>
    <t>Cost</t>
  </si>
  <si>
    <t>Price</t>
  </si>
  <si>
    <t>Quantity Sold</t>
  </si>
  <si>
    <t>Total Cost Of Production</t>
  </si>
  <si>
    <t>Total Sales</t>
  </si>
  <si>
    <t>Revenue</t>
  </si>
  <si>
    <t>Profit</t>
  </si>
  <si>
    <t>Marketing Spend</t>
  </si>
  <si>
    <t>Net Revenue</t>
  </si>
  <si>
    <t>Customer Region</t>
  </si>
  <si>
    <t>Competitor Price</t>
  </si>
  <si>
    <t>Houston</t>
  </si>
  <si>
    <t>Chicago</t>
  </si>
  <si>
    <t>New York</t>
  </si>
  <si>
    <t>Los Angeles</t>
  </si>
  <si>
    <t>Miami</t>
  </si>
  <si>
    <t>Total</t>
  </si>
  <si>
    <t>Row Labels</t>
  </si>
  <si>
    <t xml:space="preserve">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</si>
</sst>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09]* #,##0.00_);_([$$-409]* \(#,##0.00\);_([$$-409]* &quot;-&quot;??_);_(@_)"/>
    <numFmt numFmtId="165" formatCode="_-[$$-409]* #,##0_ ;_-[$$-409]* \-#,##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14" fontId="0" fillId="0" borderId="0" xfId="0" applyNumberFormat="1" applyAlignment="1"/>
    <xf numFmtId="14" fontId="0" fillId="0" borderId="0" xfId="0" applyNumberFormat="1" applyAlignment="1">
      <alignment wrapText="1"/>
    </xf>
    <xf numFmtId="0" fontId="0" fillId="0" borderId="0" xfId="0" applyNumberFormat="1" applyAlignment="1"/>
    <xf numFmtId="0" fontId="0" fillId="0" borderId="0" xfId="0" applyAlignment="1">
      <alignment horizontal="center" vertical="center"/>
    </xf>
    <xf numFmtId="164" fontId="0" fillId="0" borderId="0" xfId="0" applyNumberFormat="1"/>
    <xf numFmtId="9" fontId="0" fillId="0" borderId="0" xfId="0" applyNumberFormat="1"/>
    <xf numFmtId="0" fontId="0" fillId="0" borderId="0" xfId="0" pivotButton="1"/>
    <xf numFmtId="0" fontId="0" fillId="0" borderId="0" xfId="0" applyNumberFormat="1"/>
    <xf numFmtId="44" fontId="0" fillId="0" borderId="0" xfId="0" applyNumberFormat="1"/>
    <xf numFmtId="0" fontId="0" fillId="33" borderId="0" xfId="0" applyFill="1"/>
    <xf numFmtId="0" fontId="0" fillId="0" borderId="0" xfId="0" applyAlignment="1">
      <alignment horizontal="left"/>
    </xf>
    <xf numFmtId="10" fontId="0" fillId="0" borderId="0" xfId="0" applyNumberFormat="1"/>
    <xf numFmtId="165" fontId="0" fillId="0" borderId="0" xfId="0" applyNumberFormat="1"/>
    <xf numFmtId="10"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alignment horizontal="center" vertical="center"/>
    </dxf>
    <dxf>
      <numFmt numFmtId="19" formatCode="m/d/yyyy"/>
    </dxf>
    <dxf>
      <numFmt numFmtId="19" formatCode="m/d/yyyy"/>
    </dxf>
    <dxf>
      <numFmt numFmtId="19" formatCode="m/d/yyyy"/>
    </dxf>
    <dxf>
      <numFmt numFmtId="19" formatCode="m/d/yyyy"/>
    </dxf>
    <dxf>
      <numFmt numFmtId="165" formatCode="_-[$$-409]* #,##0_ ;_-[$$-409]* \-#,##0\ ;_-[$$-409]* &quot;-&quot;??_ ;_-@_ "/>
    </dxf>
    <dxf>
      <numFmt numFmtId="0" formatCode="General"/>
    </dxf>
    <dxf>
      <numFmt numFmtId="165" formatCode="_-[$$-409]* #,##0_ ;_-[$$-409]* \-#,##0\ ;_-[$$-409]* &quot;-&quot;??_ ;_-@_ "/>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 /><Relationship Id="rId13" Type="http://schemas.openxmlformats.org/officeDocument/2006/relationships/theme" Target="theme/theme1.xml" /><Relationship Id="rId18" Type="http://schemas.openxmlformats.org/officeDocument/2006/relationships/calcChain" Target="calcChain.xml" /><Relationship Id="rId3" Type="http://schemas.openxmlformats.org/officeDocument/2006/relationships/worksheet" Target="worksheets/sheet3.xml" /><Relationship Id="rId7" Type="http://schemas.openxmlformats.org/officeDocument/2006/relationships/pivotCacheDefinition" Target="pivotCache/pivotCacheDefinition1.xml" /><Relationship Id="rId12" Type="http://schemas.microsoft.com/office/2007/relationships/slicerCache" Target="slicerCaches/slicerCache5.xml" /><Relationship Id="rId17" Type="http://schemas.openxmlformats.org/officeDocument/2006/relationships/powerPivotData" Target="model/item.data" /><Relationship Id="rId2" Type="http://schemas.openxmlformats.org/officeDocument/2006/relationships/worksheet" Target="worksheets/sheet2.xml" /><Relationship Id="rId16" Type="http://schemas.openxmlformats.org/officeDocument/2006/relationships/sharedStrings" Target="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microsoft.com/office/2007/relationships/slicerCache" Target="slicerCaches/slicerCache4.xml" /><Relationship Id="rId5" Type="http://schemas.openxmlformats.org/officeDocument/2006/relationships/worksheet" Target="worksheets/sheet5.xml" /><Relationship Id="rId15" Type="http://schemas.openxmlformats.org/officeDocument/2006/relationships/styles" Target="styles.xml" /><Relationship Id="rId10" Type="http://schemas.microsoft.com/office/2007/relationships/slicerCache" Target="slicerCaches/slicerCache3.xml" /><Relationship Id="rId19" Type="http://schemas.openxmlformats.org/officeDocument/2006/relationships/customXml" Target="../customXml/item1.xml" /><Relationship Id="rId4" Type="http://schemas.openxmlformats.org/officeDocument/2006/relationships/worksheet" Target="worksheets/sheet4.xml" /><Relationship Id="rId9" Type="http://schemas.microsoft.com/office/2007/relationships/slicerCache" Target="slicerCaches/slicerCache2.xml" /><Relationship Id="rId14" Type="http://schemas.openxmlformats.org/officeDocument/2006/relationships/connections" Target="connections.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7.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_rels/chart8.xml.rels><?xml version="1.0" encoding="UTF-8" standalone="yes"?>
<Relationships xmlns="http://schemas.openxmlformats.org/package/2006/relationships"><Relationship Id="rId2" Type="http://schemas.microsoft.com/office/2011/relationships/chartColorStyle" Target="colors8.xml" /><Relationship Id="rId1" Type="http://schemas.microsoft.com/office/2011/relationships/chartStyle" Target="style8.xml" /></Relationships>
</file>

<file path=xl/charts/_rels/chart9.xml.rels><?xml version="1.0" encoding="UTF-8" standalone="yes"?>
<Relationships xmlns="http://schemas.openxmlformats.org/package/2006/relationships"><Relationship Id="rId2" Type="http://schemas.microsoft.com/office/2011/relationships/chartColorStyle" Target="colors9.xml" /><Relationship Id="rId1" Type="http://schemas.microsoft.com/office/2011/relationships/chartStyle" Target="style9.xml" /></Relationships>
</file>

<file path=xl/charts/_rels/chart10.xml.rels><?xml version="1.0" encoding="UTF-8" standalone="yes"?>
<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1.xml.rels><?xml version="1.0" encoding="UTF-8" standalone="yes"?>
<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12.xml.rels><?xml version="1.0" encoding="UTF-8" standalone="yes"?>
<Relationships xmlns="http://schemas.openxmlformats.org/package/2006/relationships"><Relationship Id="rId2" Type="http://schemas.microsoft.com/office/2011/relationships/chartColorStyle" Target="colors12.xml" /><Relationship Id="rId1" Type="http://schemas.microsoft.com/office/2011/relationships/chartStyle" Target="style12.xml" /></Relationships>
</file>

<file path=xl/charts/_rels/chart13.xml.rels><?xml version="1.0" encoding="UTF-8" standalone="yes"?>
<Relationships xmlns="http://schemas.openxmlformats.org/package/2006/relationships"><Relationship Id="rId2" Type="http://schemas.microsoft.com/office/2011/relationships/chartColorStyle" Target="colors13.xml" /><Relationship Id="rId1" Type="http://schemas.microsoft.com/office/2011/relationships/chartStyle" Target="style13.xml" /></Relationships>
</file>

<file path=xl/charts/_rels/chart14.xml.rels><?xml version="1.0" encoding="UTF-8" standalone="yes"?>
<Relationships xmlns="http://schemas.openxmlformats.org/package/2006/relationships"><Relationship Id="rId2" Type="http://schemas.microsoft.com/office/2011/relationships/chartColorStyle" Target="colors14.xml" /><Relationship Id="rId1" Type="http://schemas.microsoft.com/office/2011/relationships/chartStyle" Target="style14.xml" /></Relationships>
</file>

<file path=xl/charts/_rels/chart15.xml.rels><?xml version="1.0" encoding="UTF-8" standalone="yes"?>
<Relationships xmlns="http://schemas.openxmlformats.org/package/2006/relationships"><Relationship Id="rId2" Type="http://schemas.microsoft.com/office/2011/relationships/chartColorStyle" Target="colors15.xml" /><Relationship Id="rId1" Type="http://schemas.microsoft.com/office/2011/relationships/chartStyle" Target="style15.xml" /></Relationships>
</file>

<file path=xl/charts/_rels/chart16.xml.rels><?xml version="1.0" encoding="UTF-8" standalone="yes"?>
<Relationships xmlns="http://schemas.openxmlformats.org/package/2006/relationships"><Relationship Id="rId2" Type="http://schemas.microsoft.com/office/2011/relationships/chartColorStyle" Target="colors16.xml" /><Relationship Id="rId1" Type="http://schemas.microsoft.com/office/2011/relationships/chartStyle" Target="style16.xml" /></Relationships>
</file>

<file path=xl/charts/_rels/chart17.xml.rels><?xml version="1.0" encoding="UTF-8" standalone="yes"?>
<Relationships xmlns="http://schemas.openxmlformats.org/package/2006/relationships"><Relationship Id="rId2" Type="http://schemas.microsoft.com/office/2011/relationships/chartColorStyle" Target="colors17.xml" /><Relationship Id="rId1" Type="http://schemas.microsoft.com/office/2011/relationships/chartStyle" Target="style17.xml" /></Relationships>
</file>

<file path=xl/charts/_rels/chart18.xml.rels><?xml version="1.0" encoding="UTF-8" standalone="yes"?>
<Relationships xmlns="http://schemas.openxmlformats.org/package/2006/relationships"><Relationship Id="rId2" Type="http://schemas.microsoft.com/office/2011/relationships/chartColorStyle" Target="colors18.xml" /><Relationship Id="rId1" Type="http://schemas.microsoft.com/office/2011/relationships/chartStyle" Target="style18.xml" /></Relationships>
</file>

<file path=xl/charts/_rels/chart19.xml.rels><?xml version="1.0" encoding="UTF-8" standalone="yes"?>
<Relationships xmlns="http://schemas.openxmlformats.org/package/2006/relationships"><Relationship Id="rId2" Type="http://schemas.microsoft.com/office/2011/relationships/chartColorStyle" Target="colors19.xml" /><Relationship Id="rId1" Type="http://schemas.microsoft.com/office/2011/relationships/chartStyle" Target="style19.xml" /></Relationships>
</file>

<file path=xl/charts/_rels/chart20.xml.rels><?xml version="1.0" encoding="UTF-8" standalone="yes"?>
<Relationships xmlns="http://schemas.openxmlformats.org/package/2006/relationships"><Relationship Id="rId2" Type="http://schemas.microsoft.com/office/2011/relationships/chartColorStyle" Target="colors20.xml" /><Relationship Id="rId1" Type="http://schemas.microsoft.com/office/2011/relationships/chartStyle" Target="style20.xml" /></Relationships>
</file>

<file path=xl/charts/_rels/chart21.xml.rels><?xml version="1.0" encoding="UTF-8" standalone="yes"?>
<Relationships xmlns="http://schemas.openxmlformats.org/package/2006/relationships"><Relationship Id="rId2" Type="http://schemas.microsoft.com/office/2011/relationships/chartColorStyle" Target="colors21.xml" /><Relationship Id="rId1" Type="http://schemas.microsoft.com/office/2011/relationships/chartStyle" Target="style21.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Profitability.xlsx]Sheet1!PivotTable4</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Sheet1!$B$31</c:f>
              <c:strCache>
                <c:ptCount val="1"/>
                <c:pt idx="0">
                  <c:v>Sum of Revenue</c:v>
                </c:pt>
              </c:strCache>
            </c:strRef>
          </c:tx>
          <c:spPr>
            <a:ln w="28575" cap="rnd">
              <a:solidFill>
                <a:schemeClr val="accent1"/>
              </a:solidFill>
              <a:round/>
            </a:ln>
            <a:effectLst/>
          </c:spPr>
          <c:marker>
            <c:symbol val="none"/>
          </c:marker>
          <c:cat>
            <c:strRef>
              <c:f>Sheet1!$A$32:$A$44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Sheet1!$B$32:$B$44</c:f>
              <c:numCache>
                <c:formatCode>_([$$-409]* #,##0.00_);_([$$-409]* \(#,##0.00\);_([$$-409]* "-"??_);_(@_)</c:formatCode>
                <c:ptCount val="12"/>
                <c:pt idx="0">
                  <c:v>1095576.5</c:v>
                </c:pt>
                <c:pt idx="1">
                  <c:v>1030608.5</c:v>
                </c:pt>
                <c:pt idx="2">
                  <c:v>1047545.5</c:v>
                </c:pt>
                <c:pt idx="3">
                  <c:v>596072.5</c:v>
                </c:pt>
                <c:pt idx="4">
                  <c:v>560191</c:v>
                </c:pt>
                <c:pt idx="5">
                  <c:v>583247.5</c:v>
                </c:pt>
                <c:pt idx="6">
                  <c:v>675116</c:v>
                </c:pt>
                <c:pt idx="7">
                  <c:v>571072.5</c:v>
                </c:pt>
                <c:pt idx="8">
                  <c:v>593826.5</c:v>
                </c:pt>
                <c:pt idx="9">
                  <c:v>580916</c:v>
                </c:pt>
                <c:pt idx="10">
                  <c:v>544133.5</c:v>
                </c:pt>
                <c:pt idx="11">
                  <c:v>574246</c:v>
                </c:pt>
              </c:numCache>
            </c:numRef>
          </c:val>
          <c:smooth val="0"/>
          <c:extLst>
            <c:ext xmlns:c16="http://schemas.microsoft.com/office/drawing/2014/chart" uri="{C3380CC4-5D6E-409C-BE32-E72D297353CC}">
              <c16:uniqueId val="{00000001-F263-40E6-87FD-2B99F6D84227}"/>
            </c:ext>
          </c:extLst>
        </c:ser>
        <c:ser>
          <c:idx val="1"/>
          <c:order val="1"/>
          <c:tx>
            <c:strRef>
              <c:f>Sheet1!$C$31</c:f>
              <c:strCache>
                <c:ptCount val="1"/>
                <c:pt idx="0">
                  <c:v>Sum of Profit</c:v>
                </c:pt>
              </c:strCache>
            </c:strRef>
          </c:tx>
          <c:spPr>
            <a:ln w="28575" cap="rnd">
              <a:solidFill>
                <a:schemeClr val="accent2"/>
              </a:solidFill>
              <a:round/>
            </a:ln>
            <a:effectLst/>
          </c:spPr>
          <c:marker>
            <c:symbol val="none"/>
          </c:marker>
          <c:cat>
            <c:strRef>
              <c:f>Sheet1!$A$32:$A$44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Sheet1!$C$32:$C$44</c:f>
              <c:numCache>
                <c:formatCode>_([$$-409]* #,##0.00_);_([$$-409]* \(#,##0.00\);_([$$-409]* "-"??_);_(@_)</c:formatCode>
                <c:ptCount val="12"/>
                <c:pt idx="0">
                  <c:v>350136.5</c:v>
                </c:pt>
                <c:pt idx="1">
                  <c:v>325518.5</c:v>
                </c:pt>
                <c:pt idx="2">
                  <c:v>333641.5</c:v>
                </c:pt>
                <c:pt idx="3">
                  <c:v>186380.5</c:v>
                </c:pt>
                <c:pt idx="4">
                  <c:v>176659</c:v>
                </c:pt>
                <c:pt idx="5">
                  <c:v>184103.5</c:v>
                </c:pt>
                <c:pt idx="6">
                  <c:v>219638</c:v>
                </c:pt>
                <c:pt idx="7">
                  <c:v>184930.5</c:v>
                </c:pt>
                <c:pt idx="8">
                  <c:v>191760.5</c:v>
                </c:pt>
                <c:pt idx="9">
                  <c:v>182954</c:v>
                </c:pt>
                <c:pt idx="10">
                  <c:v>175739.5</c:v>
                </c:pt>
                <c:pt idx="11">
                  <c:v>182644</c:v>
                </c:pt>
              </c:numCache>
            </c:numRef>
          </c:val>
          <c:smooth val="0"/>
          <c:extLst>
            <c:ext xmlns:c16="http://schemas.microsoft.com/office/drawing/2014/chart" uri="{C3380CC4-5D6E-409C-BE32-E72D297353CC}">
              <c16:uniqueId val="{00000003-F263-40E6-87FD-2B99F6D84227}"/>
            </c:ext>
          </c:extLst>
        </c:ser>
        <c:ser>
          <c:idx val="2"/>
          <c:order val="2"/>
          <c:tx>
            <c:strRef>
              <c:f>Sheet1!$D$31</c:f>
              <c:strCache>
                <c:ptCount val="1"/>
                <c:pt idx="0">
                  <c:v>Sum of Total Cost Of Production</c:v>
                </c:pt>
              </c:strCache>
            </c:strRef>
          </c:tx>
          <c:spPr>
            <a:ln w="28575" cap="rnd">
              <a:solidFill>
                <a:schemeClr val="accent3"/>
              </a:solidFill>
              <a:round/>
            </a:ln>
            <a:effectLst/>
          </c:spPr>
          <c:marker>
            <c:symbol val="none"/>
          </c:marker>
          <c:cat>
            <c:strRef>
              <c:f>Sheet1!$A$32:$A$44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Sheet1!$D$32:$D$44</c:f>
              <c:numCache>
                <c:formatCode>_([$$-409]* #,##0.00_);_([$$-409]* \(#,##0.00\);_([$$-409]* "-"??_);_(@_)</c:formatCode>
                <c:ptCount val="12"/>
                <c:pt idx="0">
                  <c:v>745440</c:v>
                </c:pt>
                <c:pt idx="1">
                  <c:v>705090</c:v>
                </c:pt>
                <c:pt idx="2">
                  <c:v>713904</c:v>
                </c:pt>
                <c:pt idx="3">
                  <c:v>409692</c:v>
                </c:pt>
                <c:pt idx="4">
                  <c:v>383532</c:v>
                </c:pt>
                <c:pt idx="5">
                  <c:v>399144</c:v>
                </c:pt>
                <c:pt idx="6">
                  <c:v>455478</c:v>
                </c:pt>
                <c:pt idx="7">
                  <c:v>386142</c:v>
                </c:pt>
                <c:pt idx="8">
                  <c:v>402066</c:v>
                </c:pt>
                <c:pt idx="9">
                  <c:v>397962</c:v>
                </c:pt>
                <c:pt idx="10">
                  <c:v>368394</c:v>
                </c:pt>
                <c:pt idx="11">
                  <c:v>391602</c:v>
                </c:pt>
              </c:numCache>
            </c:numRef>
          </c:val>
          <c:smooth val="0"/>
          <c:extLst>
            <c:ext xmlns:c16="http://schemas.microsoft.com/office/drawing/2014/chart" uri="{C3380CC4-5D6E-409C-BE32-E72D297353CC}">
              <c16:uniqueId val="{00000005-F263-40E6-87FD-2B99F6D84227}"/>
            </c:ext>
          </c:extLst>
        </c:ser>
        <c:dLbls>
          <c:showLegendKey val="0"/>
          <c:showVal val="0"/>
          <c:showCatName val="0"/>
          <c:showSerName val="0"/>
          <c:showPercent val="0"/>
          <c:showBubbleSize val="0"/>
        </c:dLbls>
        <c:smooth val="0"/>
        <c:axId val="245251591"/>
        <c:axId val="245270023"/>
      </c:lineChart>
      <c:catAx>
        <c:axId val="245251591"/>
        <c:scaling>
          <c:orientation val="minMax"/>
        </c:scaling>
        <c:delete val="1"/>
        <c:axPos val="b"/>
        <c:numFmt formatCode="General" sourceLinked="1"/>
        <c:majorTickMark val="none"/>
        <c:minorTickMark val="none"/>
        <c:tickLblPos val="nextTo"/>
        <c:crossAx val="245270023"/>
        <c:crosses val="autoZero"/>
        <c:auto val="1"/>
        <c:lblAlgn val="ctr"/>
        <c:lblOffset val="100"/>
        <c:noMultiLvlLbl val="0"/>
      </c:catAx>
      <c:valAx>
        <c:axId val="245270023"/>
        <c:scaling>
          <c:orientation val="minMax"/>
        </c:scaling>
        <c:delete val="1"/>
        <c:axPos val="l"/>
        <c:numFmt formatCode="_([$$-409]* #,##0.00_);_([$$-409]* \(#,##0.00\);_([$$-409]* &quot;-&quot;??_);_(@_)" sourceLinked="1"/>
        <c:majorTickMark val="none"/>
        <c:minorTickMark val="none"/>
        <c:tickLblPos val="nextTo"/>
        <c:crossAx val="245251591"/>
        <c:crosses val="autoZero"/>
        <c:crossBetween val="between"/>
      </c:valAx>
      <c:spPr>
        <a:noFill/>
        <a:ln>
          <a:noFill/>
        </a:ln>
        <a:effectLst/>
      </c:spPr>
    </c:plotArea>
    <c:legend>
      <c:legendPos val="t"/>
      <c:layout>
        <c:manualLayout>
          <c:xMode val="edge"/>
          <c:yMode val="edge"/>
          <c:x val="5.1174097437940894E-2"/>
          <c:y val="0.14635850566053132"/>
          <c:w val="0.89999985815956363"/>
          <c:h val="7.3792738140862638E-2"/>
        </c:manualLayout>
      </c:layout>
      <c:overlay val="0"/>
      <c:spPr>
        <a:solidFill>
          <a:srgbClr val="D6DCE4"/>
        </a:solidFill>
        <a:ln>
          <a:solidFill>
            <a:srgbClr val="000000"/>
          </a:solidFill>
          <a:prstDash val="soli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a:ea typeface="Arial"/>
              <a:cs typeface="Arial"/>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libri"/>
                <a:ea typeface="Calibri"/>
                <a:cs typeface="Calibri"/>
              </a:defRPr>
            </a:pPr>
            <a:r>
              <a:rPr lang="en-US"/>
              <a:t>Cost </a:t>
            </a:r>
            <a:r>
              <a:rPr lang="en-US" sz="1200" b="1">
                <a:solidFill>
                  <a:schemeClr val="accent3"/>
                </a:solidFill>
                <a:latin typeface="Baguet Script" panose="02000000000000000000" pitchFamily="2" charset="0"/>
                <a:ea typeface="Baguet Script" panose="02000000000000000000" pitchFamily="2" charset="0"/>
              </a:rPr>
              <a:t>by Products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libri"/>
              <a:ea typeface="Calibri"/>
              <a:cs typeface="Calibri"/>
            </a:defRPr>
          </a:pPr>
          <a:endParaRPr lang="en-US"/>
        </a:p>
      </c:txPr>
    </c:title>
    <c:autoTitleDeleted val="0"/>
    <c:pivotFmts>
      <c:pivotFmt>
        <c:idx val="0"/>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rgbClr val="44546A"/>
            </a:solidFill>
            <a:ln>
              <a:solidFill>
                <a:srgbClr val="FFC000"/>
              </a:solidFill>
              <a:prstDash val="solid"/>
            </a:ln>
            <a:effectLst/>
          </c:spPr>
          <c:invertIfNegative val="0"/>
          <c:cat>
            <c:strRef>
              <c:f>Sheet1!$A$4:$A$11</c:f>
              <c:strCache>
                <c:ptCount val="7"/>
                <c:pt idx="0">
                  <c:v>Refrigerator</c:v>
                </c:pt>
                <c:pt idx="1">
                  <c:v>Laptop</c:v>
                </c:pt>
                <c:pt idx="2">
                  <c:v>Smartphone</c:v>
                </c:pt>
                <c:pt idx="3">
                  <c:v>Microwave</c:v>
                </c:pt>
                <c:pt idx="4">
                  <c:v>Wrist Watch</c:v>
                </c:pt>
                <c:pt idx="5">
                  <c:v>Shoes</c:v>
                </c:pt>
                <c:pt idx="6">
                  <c:v>Headphones</c:v>
                </c:pt>
              </c:strCache>
            </c:strRef>
          </c:cat>
          <c:val>
            <c:numRef>
              <c:f>Sheet1!$B$4:$B$11</c:f>
              <c:numCache>
                <c:formatCode>_([$$-409]* #,##0.00_);_([$$-409]* \(#,##0.00\);_([$$-409]* "-"??_);_(@_)</c:formatCode>
                <c:ptCount val="7"/>
                <c:pt idx="0">
                  <c:v>2219760</c:v>
                </c:pt>
                <c:pt idx="1">
                  <c:v>1523520</c:v>
                </c:pt>
                <c:pt idx="2">
                  <c:v>944100</c:v>
                </c:pt>
                <c:pt idx="3">
                  <c:v>563940</c:v>
                </c:pt>
                <c:pt idx="4">
                  <c:v>284310</c:v>
                </c:pt>
                <c:pt idx="5">
                  <c:v>127596</c:v>
                </c:pt>
                <c:pt idx="6">
                  <c:v>95220</c:v>
                </c:pt>
              </c:numCache>
            </c:numRef>
          </c:val>
          <c:extLst>
            <c:ext xmlns:c16="http://schemas.microsoft.com/office/drawing/2014/chart" uri="{C3380CC4-5D6E-409C-BE32-E72D297353CC}">
              <c16:uniqueId val="{00000001-461A-413F-BD0C-6852E85E58DA}"/>
            </c:ext>
          </c:extLst>
        </c:ser>
        <c:dLbls>
          <c:showLegendKey val="0"/>
          <c:showVal val="0"/>
          <c:showCatName val="0"/>
          <c:showSerName val="0"/>
          <c:showPercent val="0"/>
          <c:showBubbleSize val="0"/>
        </c:dLbls>
        <c:gapWidth val="52"/>
        <c:overlap val="-27"/>
        <c:axId val="249693703"/>
        <c:axId val="249695751"/>
      </c:barChart>
      <c:catAx>
        <c:axId val="249693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695751"/>
        <c:crosses val="autoZero"/>
        <c:auto val="1"/>
        <c:lblAlgn val="ctr"/>
        <c:lblOffset val="100"/>
        <c:noMultiLvlLbl val="0"/>
      </c:catAx>
      <c:valAx>
        <c:axId val="249695751"/>
        <c:scaling>
          <c:orientation val="minMax"/>
        </c:scaling>
        <c:delete val="1"/>
        <c:axPos val="l"/>
        <c:numFmt formatCode="_([$$-409]* #,##0.00_);_([$$-409]* \(#,##0.00\);_([$$-409]* &quot;-&quot;??_);_(@_)" sourceLinked="1"/>
        <c:majorTickMark val="none"/>
        <c:minorTickMark val="none"/>
        <c:tickLblPos val="nextTo"/>
        <c:crossAx val="2496937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sz="1200" b="1">
                <a:solidFill>
                  <a:schemeClr val="accent3"/>
                </a:solidFill>
              </a:rPr>
              <a:t> </a:t>
            </a:r>
            <a:r>
              <a:rPr lang="en-US" sz="1200" b="1">
                <a:solidFill>
                  <a:schemeClr val="accent3"/>
                </a:solidFill>
                <a:latin typeface="Baguet Script" panose="02000000000000000000" pitchFamily="2" charset="0"/>
                <a:ea typeface="Baguet Script" panose="02000000000000000000" pitchFamily="2" charset="0"/>
              </a:rPr>
              <a:t>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Sheet1!$B$15</c:f>
              <c:strCache>
                <c:ptCount val="1"/>
                <c:pt idx="0">
                  <c:v>Total</c:v>
                </c:pt>
              </c:strCache>
            </c:strRef>
          </c:tx>
          <c:spPr>
            <a:solidFill>
              <a:srgbClr val="44546A"/>
            </a:solidFill>
            <a:ln>
              <a:solidFill>
                <a:srgbClr val="FFC000"/>
              </a:solidFill>
              <a:prstDash val="solid"/>
            </a:ln>
            <a:effectLst/>
          </c:spPr>
          <c:invertIfNegative val="0"/>
          <c:cat>
            <c:strRef>
              <c:f>Sheet1!$A$16:$A$23</c:f>
              <c:strCache>
                <c:ptCount val="7"/>
                <c:pt idx="0">
                  <c:v>Refrigerator</c:v>
                </c:pt>
                <c:pt idx="1">
                  <c:v>Laptop</c:v>
                </c:pt>
                <c:pt idx="2">
                  <c:v>Smartphone</c:v>
                </c:pt>
                <c:pt idx="3">
                  <c:v>Microwave</c:v>
                </c:pt>
                <c:pt idx="4">
                  <c:v>Wrist Watch</c:v>
                </c:pt>
                <c:pt idx="5">
                  <c:v>Shoes</c:v>
                </c:pt>
                <c:pt idx="6">
                  <c:v>Headphones</c:v>
                </c:pt>
              </c:strCache>
            </c:strRef>
          </c:cat>
          <c:val>
            <c:numRef>
              <c:f>Sheet1!$B$16:$B$23</c:f>
              <c:numCache>
                <c:formatCode>_([$$-409]* #,##0.00_);_([$$-409]* \(#,##0.00\);_([$$-409]* "-"??_);_(@_)</c:formatCode>
                <c:ptCount val="7"/>
                <c:pt idx="0">
                  <c:v>3256200</c:v>
                </c:pt>
                <c:pt idx="1">
                  <c:v>2236600</c:v>
                </c:pt>
                <c:pt idx="2">
                  <c:v>1388050</c:v>
                </c:pt>
                <c:pt idx="3">
                  <c:v>828795</c:v>
                </c:pt>
                <c:pt idx="4">
                  <c:v>415590</c:v>
                </c:pt>
                <c:pt idx="5">
                  <c:v>187117</c:v>
                </c:pt>
                <c:pt idx="6">
                  <c:v>140200</c:v>
                </c:pt>
              </c:numCache>
            </c:numRef>
          </c:val>
          <c:extLst>
            <c:ext xmlns:c16="http://schemas.microsoft.com/office/drawing/2014/chart" uri="{C3380CC4-5D6E-409C-BE32-E72D297353CC}">
              <c16:uniqueId val="{00000001-DEA4-4E25-9DA2-F7D3F1A2A214}"/>
            </c:ext>
          </c:extLst>
        </c:ser>
        <c:dLbls>
          <c:showLegendKey val="0"/>
          <c:showVal val="0"/>
          <c:showCatName val="0"/>
          <c:showSerName val="0"/>
          <c:showPercent val="0"/>
          <c:showBubbleSize val="0"/>
        </c:dLbls>
        <c:gapWidth val="78"/>
        <c:overlap val="-27"/>
        <c:axId val="16598535"/>
        <c:axId val="267893767"/>
      </c:barChart>
      <c:catAx>
        <c:axId val="16598535"/>
        <c:scaling>
          <c:orientation val="minMax"/>
        </c:scaling>
        <c:delete val="0"/>
        <c:axPos val="b"/>
        <c:numFmt formatCode="General" sourceLinked="1"/>
        <c:majorTickMark val="none"/>
        <c:minorTickMark val="none"/>
        <c:tickLblPos val="nextTo"/>
        <c:spPr>
          <a:solidFill>
            <a:srgbClr val="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93767"/>
        <c:crosses val="autoZero"/>
        <c:auto val="1"/>
        <c:lblAlgn val="ctr"/>
        <c:lblOffset val="100"/>
        <c:noMultiLvlLbl val="0"/>
      </c:catAx>
      <c:valAx>
        <c:axId val="267893767"/>
        <c:scaling>
          <c:orientation val="minMax"/>
        </c:scaling>
        <c:delete val="1"/>
        <c:axPos val="l"/>
        <c:numFmt formatCode="_([$$-409]* #,##0.00_);_([$$-409]* \(#,##0.00\);_([$$-409]* &quot;-&quot;??_);_(@_)" sourceLinked="1"/>
        <c:majorTickMark val="none"/>
        <c:minorTickMark val="none"/>
        <c:tickLblPos val="nextTo"/>
        <c:crossAx val="16598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Sheet1!$B$55</c:f>
              <c:strCache>
                <c:ptCount val="1"/>
                <c:pt idx="0">
                  <c:v>Total</c:v>
                </c:pt>
              </c:strCache>
            </c:strRef>
          </c:tx>
          <c:spPr>
            <a:solidFill>
              <a:srgbClr val="44546A"/>
            </a:solidFill>
            <a:ln>
              <a:solidFill>
                <a:srgbClr val="FFC000"/>
              </a:solidFill>
              <a:prstDash val="solid"/>
            </a:ln>
            <a:effectLst/>
          </c:spPr>
          <c:invertIfNegative val="0"/>
          <c:cat>
            <c:strRef>
              <c:f>Sheet1!$A$56:$A$63</c:f>
              <c:strCache>
                <c:ptCount val="7"/>
                <c:pt idx="0">
                  <c:v>Headphones</c:v>
                </c:pt>
                <c:pt idx="1">
                  <c:v>Laptop</c:v>
                </c:pt>
                <c:pt idx="2">
                  <c:v>Smartphone</c:v>
                </c:pt>
                <c:pt idx="3">
                  <c:v>Shoes</c:v>
                </c:pt>
                <c:pt idx="4">
                  <c:v>Refrigerator</c:v>
                </c:pt>
                <c:pt idx="5">
                  <c:v>Microwave</c:v>
                </c:pt>
                <c:pt idx="6">
                  <c:v>Wrist Watch</c:v>
                </c:pt>
              </c:strCache>
            </c:strRef>
          </c:cat>
          <c:val>
            <c:numRef>
              <c:f>Sheet1!$B$56:$B$63</c:f>
              <c:numCache>
                <c:formatCode>General</c:formatCode>
                <c:ptCount val="7"/>
                <c:pt idx="0">
                  <c:v>11.855400696864111</c:v>
                </c:pt>
                <c:pt idx="1">
                  <c:v>11.935201401050788</c:v>
                </c:pt>
                <c:pt idx="2">
                  <c:v>11.955017301038062</c:v>
                </c:pt>
                <c:pt idx="3">
                  <c:v>11.992882562277581</c:v>
                </c:pt>
                <c:pt idx="4">
                  <c:v>11.998299319727892</c:v>
                </c:pt>
                <c:pt idx="5">
                  <c:v>12.063903281519861</c:v>
                </c:pt>
                <c:pt idx="6">
                  <c:v>12.344290657439446</c:v>
                </c:pt>
              </c:numCache>
            </c:numRef>
          </c:val>
          <c:extLst>
            <c:ext xmlns:c16="http://schemas.microsoft.com/office/drawing/2014/chart" uri="{C3380CC4-5D6E-409C-BE32-E72D297353CC}">
              <c16:uniqueId val="{00000001-BCB6-4A70-B878-9A0D66D6C757}"/>
            </c:ext>
          </c:extLst>
        </c:ser>
        <c:dLbls>
          <c:showLegendKey val="0"/>
          <c:showVal val="0"/>
          <c:showCatName val="0"/>
          <c:showSerName val="0"/>
          <c:showPercent val="0"/>
          <c:showBubbleSize val="0"/>
        </c:dLbls>
        <c:gapWidth val="36"/>
        <c:axId val="264282119"/>
        <c:axId val="264284167"/>
      </c:barChart>
      <c:catAx>
        <c:axId val="264282119"/>
        <c:scaling>
          <c:orientation val="minMax"/>
        </c:scaling>
        <c:delete val="0"/>
        <c:axPos val="l"/>
        <c:numFmt formatCode="General" sourceLinked="1"/>
        <c:majorTickMark val="out"/>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284167"/>
        <c:crosses val="autoZero"/>
        <c:auto val="1"/>
        <c:lblAlgn val="ctr"/>
        <c:lblOffset val="100"/>
        <c:noMultiLvlLbl val="0"/>
      </c:catAx>
      <c:valAx>
        <c:axId val="264284167"/>
        <c:scaling>
          <c:orientation val="minMax"/>
        </c:scaling>
        <c:delete val="1"/>
        <c:axPos val="b"/>
        <c:numFmt formatCode="General" sourceLinked="1"/>
        <c:majorTickMark val="none"/>
        <c:minorTickMark val="none"/>
        <c:tickLblPos val="nextTo"/>
        <c:crossAx val="264282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Sold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Sheet1!$B$66</c:f>
              <c:strCache>
                <c:ptCount val="1"/>
                <c:pt idx="0">
                  <c:v>Total</c:v>
                </c:pt>
              </c:strCache>
            </c:strRef>
          </c:tx>
          <c:spPr>
            <a:solidFill>
              <a:srgbClr val="44546A"/>
            </a:solidFill>
            <a:ln>
              <a:solidFill>
                <a:srgbClr val="FFC000"/>
              </a:solidFill>
              <a:prstDash val="solid"/>
            </a:ln>
            <a:effectLst/>
          </c:spPr>
          <c:invertIfNegative val="0"/>
          <c:cat>
            <c:strRef>
              <c:f>Sheet1!$A$67:$A$74</c:f>
              <c:strCache>
                <c:ptCount val="7"/>
                <c:pt idx="0">
                  <c:v>Shoes</c:v>
                </c:pt>
                <c:pt idx="1">
                  <c:v>Refrigerator</c:v>
                </c:pt>
                <c:pt idx="2">
                  <c:v>Microwave</c:v>
                </c:pt>
                <c:pt idx="3">
                  <c:v>Smartphone</c:v>
                </c:pt>
                <c:pt idx="4">
                  <c:v>Wrist Watch</c:v>
                </c:pt>
                <c:pt idx="5">
                  <c:v>Laptop</c:v>
                </c:pt>
                <c:pt idx="6">
                  <c:v>Headphones</c:v>
                </c:pt>
              </c:strCache>
            </c:strRef>
          </c:cat>
          <c:val>
            <c:numRef>
              <c:f>Sheet1!$B$67:$B$74</c:f>
              <c:numCache>
                <c:formatCode>General</c:formatCode>
                <c:ptCount val="7"/>
                <c:pt idx="0">
                  <c:v>3038</c:v>
                </c:pt>
                <c:pt idx="1">
                  <c:v>3083</c:v>
                </c:pt>
                <c:pt idx="2">
                  <c:v>3133</c:v>
                </c:pt>
                <c:pt idx="3">
                  <c:v>3147</c:v>
                </c:pt>
                <c:pt idx="4">
                  <c:v>3159</c:v>
                </c:pt>
                <c:pt idx="5">
                  <c:v>3174</c:v>
                </c:pt>
                <c:pt idx="6">
                  <c:v>3174</c:v>
                </c:pt>
              </c:numCache>
            </c:numRef>
          </c:val>
          <c:extLst>
            <c:ext xmlns:c16="http://schemas.microsoft.com/office/drawing/2014/chart" uri="{C3380CC4-5D6E-409C-BE32-E72D297353CC}">
              <c16:uniqueId val="{00000001-1C38-48AF-A669-F210F77F9305}"/>
            </c:ext>
          </c:extLst>
        </c:ser>
        <c:dLbls>
          <c:showLegendKey val="0"/>
          <c:showVal val="0"/>
          <c:showCatName val="0"/>
          <c:showSerName val="0"/>
          <c:showPercent val="0"/>
          <c:showBubbleSize val="0"/>
        </c:dLbls>
        <c:gapWidth val="36"/>
        <c:axId val="621651463"/>
        <c:axId val="621653511"/>
      </c:barChart>
      <c:catAx>
        <c:axId val="621651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53511"/>
        <c:crosses val="autoZero"/>
        <c:auto val="1"/>
        <c:lblAlgn val="ctr"/>
        <c:lblOffset val="100"/>
        <c:noMultiLvlLbl val="0"/>
      </c:catAx>
      <c:valAx>
        <c:axId val="621653511"/>
        <c:scaling>
          <c:orientation val="minMax"/>
        </c:scaling>
        <c:delete val="1"/>
        <c:axPos val="b"/>
        <c:numFmt formatCode="General" sourceLinked="1"/>
        <c:majorTickMark val="none"/>
        <c:minorTickMark val="none"/>
        <c:tickLblPos val="nextTo"/>
        <c:crossAx val="6216514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Products</a:t>
            </a:r>
          </a:p>
        </c:rich>
      </c:tx>
      <c:overlay val="0"/>
      <c:spPr>
        <a:noFill/>
        <a:ln>
          <a:solidFill>
            <a:srgbClr val="FFFFFF"/>
          </a:solidFill>
          <a:prstDash val="solid"/>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Sheet1!$B$77</c:f>
              <c:strCache>
                <c:ptCount val="1"/>
                <c:pt idx="0">
                  <c:v>Total</c:v>
                </c:pt>
              </c:strCache>
            </c:strRef>
          </c:tx>
          <c:spPr>
            <a:solidFill>
              <a:srgbClr val="44546A"/>
            </a:solidFill>
            <a:ln>
              <a:solidFill>
                <a:srgbClr val="FFC000"/>
              </a:solidFill>
              <a:prstDash val="solid"/>
            </a:ln>
            <a:effectLst/>
          </c:spPr>
          <c:invertIfNegative val="0"/>
          <c:cat>
            <c:strRef>
              <c:f>Sheet1!$A$78:$A$85</c:f>
              <c:strCache>
                <c:ptCount val="7"/>
                <c:pt idx="0">
                  <c:v>Refrigerator</c:v>
                </c:pt>
                <c:pt idx="1">
                  <c:v>Laptop</c:v>
                </c:pt>
                <c:pt idx="2">
                  <c:v>Smartphone</c:v>
                </c:pt>
                <c:pt idx="3">
                  <c:v>Microwave</c:v>
                </c:pt>
                <c:pt idx="4">
                  <c:v>Wrist Watch</c:v>
                </c:pt>
                <c:pt idx="5">
                  <c:v>Shoes</c:v>
                </c:pt>
                <c:pt idx="6">
                  <c:v>Headphones</c:v>
                </c:pt>
              </c:strCache>
            </c:strRef>
          </c:cat>
          <c:val>
            <c:numRef>
              <c:f>Sheet1!$B$78:$B$85</c:f>
              <c:numCache>
                <c:formatCode>_([$$-409]* #,##0.00_);_([$$-409]* \(#,##0.00\);_([$$-409]* "-"??_);_(@_)</c:formatCode>
                <c:ptCount val="7"/>
                <c:pt idx="0">
                  <c:v>1036440</c:v>
                </c:pt>
                <c:pt idx="1">
                  <c:v>713080</c:v>
                </c:pt>
                <c:pt idx="2">
                  <c:v>443950</c:v>
                </c:pt>
                <c:pt idx="3">
                  <c:v>264855</c:v>
                </c:pt>
                <c:pt idx="4">
                  <c:v>131280</c:v>
                </c:pt>
                <c:pt idx="5">
                  <c:v>59521</c:v>
                </c:pt>
                <c:pt idx="6">
                  <c:v>44980</c:v>
                </c:pt>
              </c:numCache>
            </c:numRef>
          </c:val>
          <c:extLst>
            <c:ext xmlns:c16="http://schemas.microsoft.com/office/drawing/2014/chart" uri="{C3380CC4-5D6E-409C-BE32-E72D297353CC}">
              <c16:uniqueId val="{00000001-5247-4E4E-A9B6-FDDD65EA4E60}"/>
            </c:ext>
          </c:extLst>
        </c:ser>
        <c:dLbls>
          <c:showLegendKey val="0"/>
          <c:showVal val="0"/>
          <c:showCatName val="0"/>
          <c:showSerName val="0"/>
          <c:showPercent val="0"/>
          <c:showBubbleSize val="0"/>
        </c:dLbls>
        <c:gapWidth val="68"/>
        <c:overlap val="-27"/>
        <c:axId val="1492161544"/>
        <c:axId val="1492183048"/>
      </c:barChart>
      <c:catAx>
        <c:axId val="149216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183048"/>
        <c:crosses val="autoZero"/>
        <c:auto val="1"/>
        <c:lblAlgn val="ctr"/>
        <c:lblOffset val="100"/>
        <c:noMultiLvlLbl val="0"/>
      </c:catAx>
      <c:valAx>
        <c:axId val="1492183048"/>
        <c:scaling>
          <c:orientation val="minMax"/>
        </c:scaling>
        <c:delete val="1"/>
        <c:axPos val="l"/>
        <c:numFmt formatCode="_([$$-409]* #,##0.00_);_([$$-409]* \(#,##0.00\);_([$$-409]* &quot;-&quot;??_);_(@_)" sourceLinked="1"/>
        <c:majorTickMark val="none"/>
        <c:minorTickMark val="none"/>
        <c:tickLblPos val="nextTo"/>
        <c:crossAx val="1492161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Profitability.xlsx]Sheet1!PivotTable9</c:name>
    <c:fmtId val="1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Sheet1!$I$4:$I$5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ACD-46AE-BA5C-08B6E139C84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ACD-46AE-BA5C-08B6E139C84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ACD-46AE-BA5C-08B6E139C84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ACD-46AE-BA5C-08B6E139C8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Sheet1!$H$6:$H$10</c:f>
              <c:strCache>
                <c:ptCount val="4"/>
                <c:pt idx="0">
                  <c:v>Accessories</c:v>
                </c:pt>
                <c:pt idx="1">
                  <c:v>Appliances</c:v>
                </c:pt>
                <c:pt idx="2">
                  <c:v>Electronics</c:v>
                </c:pt>
                <c:pt idx="3">
                  <c:v>Fashion</c:v>
                </c:pt>
              </c:strCache>
            </c:strRef>
          </c:cat>
          <c:val>
            <c:numRef>
              <c:f>Sheet1!$I$6:$I$10</c:f>
              <c:numCache>
                <c:formatCode>_([$$-409]* #,##0.00_);_([$$-409]* \(#,##0.00\);_([$$-409]* "-"??_);_(@_)</c:formatCode>
                <c:ptCount val="4"/>
                <c:pt idx="0">
                  <c:v>44980</c:v>
                </c:pt>
                <c:pt idx="1">
                  <c:v>1301295</c:v>
                </c:pt>
                <c:pt idx="2">
                  <c:v>1157030</c:v>
                </c:pt>
                <c:pt idx="3">
                  <c:v>190801</c:v>
                </c:pt>
              </c:numCache>
            </c:numRef>
          </c:val>
          <c:extLst>
            <c:ext xmlns:c16="http://schemas.microsoft.com/office/drawing/2014/chart" uri="{C3380CC4-5D6E-409C-BE32-E72D297353CC}">
              <c16:uniqueId val="{00000001-4BD0-4288-9AC0-5547DF768D6D}"/>
            </c:ext>
          </c:extLst>
        </c:ser>
        <c:dLbls>
          <c:showLegendKey val="0"/>
          <c:showVal val="0"/>
          <c:showCatName val="1"/>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Profitability.xlsx]Sheet1!PivotTable1</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libri"/>
                <a:ea typeface="Calibri"/>
                <a:cs typeface="Calibri"/>
              </a:defRPr>
            </a:pPr>
            <a:r>
              <a:rPr lang="en-US"/>
              <a:t>Cost </a:t>
            </a:r>
            <a:r>
              <a:rPr lang="en-US" sz="1200" b="1">
                <a:solidFill>
                  <a:schemeClr val="accent3"/>
                </a:solidFill>
                <a:latin typeface="Baguet Script" panose="02000000000000000000" pitchFamily="2" charset="0"/>
                <a:ea typeface="Baguet Script" panose="02000000000000000000" pitchFamily="2" charset="0"/>
              </a:rPr>
              <a:t>by Products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libri"/>
              <a:ea typeface="Calibri"/>
              <a:cs typeface="Calibri"/>
            </a:defRPr>
          </a:pPr>
          <a:endParaRPr lang="en-US"/>
        </a:p>
      </c:txPr>
    </c:title>
    <c:autoTitleDeleted val="0"/>
    <c:pivotFmts>
      <c:pivotFmt>
        <c:idx val="0"/>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rgbClr val="44546A"/>
            </a:solidFill>
            <a:ln>
              <a:solidFill>
                <a:srgbClr val="FFC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44546A"/>
                </a:solidFill>
                <a:prstDash val="sysDot"/>
              </a:ln>
              <a:effectLst/>
            </c:spPr>
            <c:trendlineType val="movingAvg"/>
            <c:period val="2"/>
            <c:dispRSqr val="0"/>
            <c:dispEq val="0"/>
          </c:trendline>
          <c:cat>
            <c:strRef>
              <c:f>Sheet1!$A$4:$A$11</c:f>
              <c:strCache>
                <c:ptCount val="7"/>
                <c:pt idx="0">
                  <c:v>Refrigerator</c:v>
                </c:pt>
                <c:pt idx="1">
                  <c:v>Laptop</c:v>
                </c:pt>
                <c:pt idx="2">
                  <c:v>Smartphone</c:v>
                </c:pt>
                <c:pt idx="3">
                  <c:v>Microwave</c:v>
                </c:pt>
                <c:pt idx="4">
                  <c:v>Wrist Watch</c:v>
                </c:pt>
                <c:pt idx="5">
                  <c:v>Shoes</c:v>
                </c:pt>
                <c:pt idx="6">
                  <c:v>Headphones</c:v>
                </c:pt>
              </c:strCache>
            </c:strRef>
          </c:cat>
          <c:val>
            <c:numRef>
              <c:f>Sheet1!$B$4:$B$11</c:f>
              <c:numCache>
                <c:formatCode>_([$$-409]* #,##0.00_);_([$$-409]* \(#,##0.00\);_([$$-409]* "-"??_);_(@_)</c:formatCode>
                <c:ptCount val="7"/>
                <c:pt idx="0">
                  <c:v>2219760</c:v>
                </c:pt>
                <c:pt idx="1">
                  <c:v>1523520</c:v>
                </c:pt>
                <c:pt idx="2">
                  <c:v>944100</c:v>
                </c:pt>
                <c:pt idx="3">
                  <c:v>563940</c:v>
                </c:pt>
                <c:pt idx="4">
                  <c:v>284310</c:v>
                </c:pt>
                <c:pt idx="5">
                  <c:v>127596</c:v>
                </c:pt>
                <c:pt idx="6">
                  <c:v>95220</c:v>
                </c:pt>
              </c:numCache>
            </c:numRef>
          </c:val>
          <c:extLst>
            <c:ext xmlns:c16="http://schemas.microsoft.com/office/drawing/2014/chart" uri="{C3380CC4-5D6E-409C-BE32-E72D297353CC}">
              <c16:uniqueId val="{00000000-E467-BA40-AADE-007E92999A71}"/>
            </c:ext>
          </c:extLst>
        </c:ser>
        <c:dLbls>
          <c:showLegendKey val="0"/>
          <c:showVal val="0"/>
          <c:showCatName val="0"/>
          <c:showSerName val="0"/>
          <c:showPercent val="0"/>
          <c:showBubbleSize val="0"/>
        </c:dLbls>
        <c:gapWidth val="52"/>
        <c:overlap val="-27"/>
        <c:axId val="249693703"/>
        <c:axId val="249695751"/>
      </c:barChart>
      <c:catAx>
        <c:axId val="249693703"/>
        <c:scaling>
          <c:orientation val="minMax"/>
        </c:scaling>
        <c:delete val="0"/>
        <c:axPos val="b"/>
        <c:numFmt formatCode="General" sourceLinked="1"/>
        <c:majorTickMark val="in"/>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49695751"/>
        <c:crosses val="autoZero"/>
        <c:auto val="1"/>
        <c:lblAlgn val="ctr"/>
        <c:lblOffset val="100"/>
        <c:noMultiLvlLbl val="0"/>
      </c:catAx>
      <c:valAx>
        <c:axId val="249695751"/>
        <c:scaling>
          <c:orientation val="minMax"/>
        </c:scaling>
        <c:delete val="1"/>
        <c:axPos val="l"/>
        <c:numFmt formatCode="_([$$-409]* #,##0.00_);_([$$-409]* \(#,##0.00\);_([$$-409]* &quot;-&quot;??_);_(@_)" sourceLinked="1"/>
        <c:majorTickMark val="none"/>
        <c:minorTickMark val="none"/>
        <c:tickLblPos val="nextTo"/>
        <c:crossAx val="2496937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Quantity Sold </a:t>
            </a:r>
            <a:r>
              <a:rPr lang="en-US" b="1">
                <a:solidFill>
                  <a:schemeClr val="accent3"/>
                </a:solidFill>
                <a:latin typeface="Baguet Script" panose="02000000000000000000" pitchFamily="2" charset="0"/>
                <a:ea typeface="Baguet Script" panose="02000000000000000000" pitchFamily="2" charset="0"/>
              </a:rPr>
              <a:t>by Products</a:t>
            </a:r>
          </a:p>
        </c:rich>
      </c:tx>
      <c:layout>
        <c:manualLayout>
          <c:xMode val="edge"/>
          <c:yMode val="edge"/>
          <c:x val="0.31090908766741254"/>
          <c:y val="2.24570553024143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Sheet1!$B$66</c:f>
              <c:strCache>
                <c:ptCount val="1"/>
                <c:pt idx="0">
                  <c:v>Total</c:v>
                </c:pt>
              </c:strCache>
            </c:strRef>
          </c:tx>
          <c:spPr>
            <a:solidFill>
              <a:srgbClr val="44546A"/>
            </a:solidFill>
            <a:ln>
              <a:solidFill>
                <a:srgbClr val="FFC000"/>
              </a:solidFill>
              <a:prstDash val="solid"/>
            </a:ln>
            <a:effectLst/>
          </c:spPr>
          <c:invertIfNegative val="0"/>
          <c:cat>
            <c:strRef>
              <c:f>Sheet1!$A$67:$A$74</c:f>
              <c:strCache>
                <c:ptCount val="7"/>
                <c:pt idx="0">
                  <c:v>Shoes</c:v>
                </c:pt>
                <c:pt idx="1">
                  <c:v>Refrigerator</c:v>
                </c:pt>
                <c:pt idx="2">
                  <c:v>Microwave</c:v>
                </c:pt>
                <c:pt idx="3">
                  <c:v>Smartphone</c:v>
                </c:pt>
                <c:pt idx="4">
                  <c:v>Wrist Watch</c:v>
                </c:pt>
                <c:pt idx="5">
                  <c:v>Laptop</c:v>
                </c:pt>
                <c:pt idx="6">
                  <c:v>Headphones</c:v>
                </c:pt>
              </c:strCache>
            </c:strRef>
          </c:cat>
          <c:val>
            <c:numRef>
              <c:f>Sheet1!$B$67:$B$74</c:f>
              <c:numCache>
                <c:formatCode>General</c:formatCode>
                <c:ptCount val="7"/>
                <c:pt idx="0">
                  <c:v>3038</c:v>
                </c:pt>
                <c:pt idx="1">
                  <c:v>3083</c:v>
                </c:pt>
                <c:pt idx="2">
                  <c:v>3133</c:v>
                </c:pt>
                <c:pt idx="3">
                  <c:v>3147</c:v>
                </c:pt>
                <c:pt idx="4">
                  <c:v>3159</c:v>
                </c:pt>
                <c:pt idx="5">
                  <c:v>3174</c:v>
                </c:pt>
                <c:pt idx="6">
                  <c:v>3174</c:v>
                </c:pt>
              </c:numCache>
            </c:numRef>
          </c:val>
          <c:extLst>
            <c:ext xmlns:c16="http://schemas.microsoft.com/office/drawing/2014/chart" uri="{C3380CC4-5D6E-409C-BE32-E72D297353CC}">
              <c16:uniqueId val="{00000000-B05F-1542-9D38-F5366F65B2ED}"/>
            </c:ext>
          </c:extLst>
        </c:ser>
        <c:dLbls>
          <c:showLegendKey val="0"/>
          <c:showVal val="0"/>
          <c:showCatName val="0"/>
          <c:showSerName val="0"/>
          <c:showPercent val="0"/>
          <c:showBubbleSize val="0"/>
        </c:dLbls>
        <c:gapWidth val="36"/>
        <c:axId val="621651463"/>
        <c:axId val="621653511"/>
      </c:barChart>
      <c:catAx>
        <c:axId val="621651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53511"/>
        <c:crosses val="autoZero"/>
        <c:auto val="1"/>
        <c:lblAlgn val="ctr"/>
        <c:lblOffset val="100"/>
        <c:noMultiLvlLbl val="0"/>
      </c:catAx>
      <c:valAx>
        <c:axId val="621653511"/>
        <c:scaling>
          <c:orientation val="minMax"/>
        </c:scaling>
        <c:delete val="1"/>
        <c:axPos val="b"/>
        <c:numFmt formatCode="General" sourceLinked="1"/>
        <c:majorTickMark val="none"/>
        <c:minorTickMark val="none"/>
        <c:tickLblPos val="nextTo"/>
        <c:crossAx val="6216514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Discount</a:t>
            </a:r>
            <a:r>
              <a:rPr lang="en-US" sz="1200" b="1">
                <a:solidFill>
                  <a:schemeClr val="accent3"/>
                </a:solidFill>
                <a:latin typeface="Baguet Script" panose="02000000000000000000" pitchFamily="2" charset="0"/>
                <a:ea typeface="Baguet Script" panose="02000000000000000000" pitchFamily="2" charset="0"/>
              </a:rPr>
              <a:t>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Sheet1!$B$55</c:f>
              <c:strCache>
                <c:ptCount val="1"/>
                <c:pt idx="0">
                  <c:v>Total</c:v>
                </c:pt>
              </c:strCache>
            </c:strRef>
          </c:tx>
          <c:spPr>
            <a:solidFill>
              <a:srgbClr val="44546A"/>
            </a:solidFill>
            <a:ln>
              <a:solidFill>
                <a:srgbClr val="FFC000"/>
              </a:solidFill>
              <a:prstDash val="solid"/>
            </a:ln>
            <a:effectLst/>
          </c:spPr>
          <c:invertIfNegative val="0"/>
          <c:cat>
            <c:strRef>
              <c:f>Sheet1!$A$56:$A$63</c:f>
              <c:strCache>
                <c:ptCount val="7"/>
                <c:pt idx="0">
                  <c:v>Headphones</c:v>
                </c:pt>
                <c:pt idx="1">
                  <c:v>Laptop</c:v>
                </c:pt>
                <c:pt idx="2">
                  <c:v>Smartphone</c:v>
                </c:pt>
                <c:pt idx="3">
                  <c:v>Shoes</c:v>
                </c:pt>
                <c:pt idx="4">
                  <c:v>Refrigerator</c:v>
                </c:pt>
                <c:pt idx="5">
                  <c:v>Microwave</c:v>
                </c:pt>
                <c:pt idx="6">
                  <c:v>Wrist Watch</c:v>
                </c:pt>
              </c:strCache>
            </c:strRef>
          </c:cat>
          <c:val>
            <c:numRef>
              <c:f>Sheet1!$B$56:$B$63</c:f>
              <c:numCache>
                <c:formatCode>General</c:formatCode>
                <c:ptCount val="7"/>
                <c:pt idx="0">
                  <c:v>11.855400696864111</c:v>
                </c:pt>
                <c:pt idx="1">
                  <c:v>11.935201401050788</c:v>
                </c:pt>
                <c:pt idx="2">
                  <c:v>11.955017301038062</c:v>
                </c:pt>
                <c:pt idx="3">
                  <c:v>11.992882562277581</c:v>
                </c:pt>
                <c:pt idx="4">
                  <c:v>11.998299319727892</c:v>
                </c:pt>
                <c:pt idx="5">
                  <c:v>12.063903281519861</c:v>
                </c:pt>
                <c:pt idx="6">
                  <c:v>12.344290657439446</c:v>
                </c:pt>
              </c:numCache>
            </c:numRef>
          </c:val>
          <c:extLst>
            <c:ext xmlns:c16="http://schemas.microsoft.com/office/drawing/2014/chart" uri="{C3380CC4-5D6E-409C-BE32-E72D297353CC}">
              <c16:uniqueId val="{00000000-F96A-7C43-8865-901E47D7872D}"/>
            </c:ext>
          </c:extLst>
        </c:ser>
        <c:dLbls>
          <c:showLegendKey val="0"/>
          <c:showVal val="0"/>
          <c:showCatName val="0"/>
          <c:showSerName val="0"/>
          <c:showPercent val="0"/>
          <c:showBubbleSize val="0"/>
        </c:dLbls>
        <c:gapWidth val="36"/>
        <c:axId val="264282119"/>
        <c:axId val="264284167"/>
      </c:barChart>
      <c:catAx>
        <c:axId val="264282119"/>
        <c:scaling>
          <c:orientation val="minMax"/>
        </c:scaling>
        <c:delete val="0"/>
        <c:axPos val="l"/>
        <c:numFmt formatCode="General" sourceLinked="1"/>
        <c:majorTickMark val="out"/>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284167"/>
        <c:crosses val="autoZero"/>
        <c:auto val="1"/>
        <c:lblAlgn val="ctr"/>
        <c:lblOffset val="100"/>
        <c:noMultiLvlLbl val="0"/>
      </c:catAx>
      <c:valAx>
        <c:axId val="264284167"/>
        <c:scaling>
          <c:orientation val="minMax"/>
        </c:scaling>
        <c:delete val="1"/>
        <c:axPos val="b"/>
        <c:numFmt formatCode="General" sourceLinked="1"/>
        <c:majorTickMark val="none"/>
        <c:minorTickMark val="none"/>
        <c:tickLblPos val="nextTo"/>
        <c:crossAx val="264282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Vs Cost Vs Profit Monthly Flow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B4C6E7"/>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A6A6A6"/>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44546A"/>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B4C6E7"/>
            </a:solidFill>
            <a:prstDash val="solid"/>
            <a:round/>
          </a:ln>
          <a:effectLst/>
        </c:spPr>
        <c:marker>
          <c:symbol val="none"/>
        </c:marker>
      </c:pivotFmt>
    </c:pivotFmts>
    <c:plotArea>
      <c:layout/>
      <c:lineChart>
        <c:grouping val="standard"/>
        <c:varyColors val="0"/>
        <c:ser>
          <c:idx val="0"/>
          <c:order val="0"/>
          <c:tx>
            <c:strRef>
              <c:f>Sheet1!$B$31</c:f>
              <c:strCache>
                <c:ptCount val="1"/>
                <c:pt idx="0">
                  <c:v>Sum of Revenue</c:v>
                </c:pt>
              </c:strCache>
            </c:strRef>
          </c:tx>
          <c:spPr>
            <a:ln w="28575" cap="rnd">
              <a:solidFill>
                <a:srgbClr val="B4C6E7"/>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Sheet1!$B$32:$B$44</c:f>
              <c:numCache>
                <c:formatCode>_([$$-409]* #,##0.00_);_([$$-409]* \(#,##0.00\);_([$$-409]* "-"??_);_(@_)</c:formatCode>
                <c:ptCount val="12"/>
                <c:pt idx="0">
                  <c:v>1095576.5</c:v>
                </c:pt>
                <c:pt idx="1">
                  <c:v>1030608.5</c:v>
                </c:pt>
                <c:pt idx="2">
                  <c:v>1047545.5</c:v>
                </c:pt>
                <c:pt idx="3">
                  <c:v>596072.5</c:v>
                </c:pt>
                <c:pt idx="4">
                  <c:v>560191</c:v>
                </c:pt>
                <c:pt idx="5">
                  <c:v>583247.5</c:v>
                </c:pt>
                <c:pt idx="6">
                  <c:v>675116</c:v>
                </c:pt>
                <c:pt idx="7">
                  <c:v>571072.5</c:v>
                </c:pt>
                <c:pt idx="8">
                  <c:v>593826.5</c:v>
                </c:pt>
                <c:pt idx="9">
                  <c:v>580916</c:v>
                </c:pt>
                <c:pt idx="10">
                  <c:v>544133.5</c:v>
                </c:pt>
                <c:pt idx="11">
                  <c:v>574246</c:v>
                </c:pt>
              </c:numCache>
            </c:numRef>
          </c:val>
          <c:smooth val="1"/>
          <c:extLst>
            <c:ext xmlns:c16="http://schemas.microsoft.com/office/drawing/2014/chart" uri="{C3380CC4-5D6E-409C-BE32-E72D297353CC}">
              <c16:uniqueId val="{00000000-A7BE-4443-9C22-104ACD7245EB}"/>
            </c:ext>
          </c:extLst>
        </c:ser>
        <c:ser>
          <c:idx val="1"/>
          <c:order val="1"/>
          <c:tx>
            <c:strRef>
              <c:f>Sheet1!$C$31</c:f>
              <c:strCache>
                <c:ptCount val="1"/>
                <c:pt idx="0">
                  <c:v>Sum of Profit</c:v>
                </c:pt>
              </c:strCache>
            </c:strRef>
          </c:tx>
          <c:spPr>
            <a:ln w="28575" cap="rnd">
              <a:solidFill>
                <a:srgbClr val="A6A6A6"/>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Sheet1!$C$32:$C$44</c:f>
              <c:numCache>
                <c:formatCode>_([$$-409]* #,##0.00_);_([$$-409]* \(#,##0.00\);_([$$-409]* "-"??_);_(@_)</c:formatCode>
                <c:ptCount val="12"/>
                <c:pt idx="0">
                  <c:v>350136.5</c:v>
                </c:pt>
                <c:pt idx="1">
                  <c:v>325518.5</c:v>
                </c:pt>
                <c:pt idx="2">
                  <c:v>333641.5</c:v>
                </c:pt>
                <c:pt idx="3">
                  <c:v>186380.5</c:v>
                </c:pt>
                <c:pt idx="4">
                  <c:v>176659</c:v>
                </c:pt>
                <c:pt idx="5">
                  <c:v>184103.5</c:v>
                </c:pt>
                <c:pt idx="6">
                  <c:v>219638</c:v>
                </c:pt>
                <c:pt idx="7">
                  <c:v>184930.5</c:v>
                </c:pt>
                <c:pt idx="8">
                  <c:v>191760.5</c:v>
                </c:pt>
                <c:pt idx="9">
                  <c:v>182954</c:v>
                </c:pt>
                <c:pt idx="10">
                  <c:v>175739.5</c:v>
                </c:pt>
                <c:pt idx="11">
                  <c:v>182644</c:v>
                </c:pt>
              </c:numCache>
            </c:numRef>
          </c:val>
          <c:smooth val="1"/>
          <c:extLst>
            <c:ext xmlns:c16="http://schemas.microsoft.com/office/drawing/2014/chart" uri="{C3380CC4-5D6E-409C-BE32-E72D297353CC}">
              <c16:uniqueId val="{00000001-A7BE-4443-9C22-104ACD7245EB}"/>
            </c:ext>
          </c:extLst>
        </c:ser>
        <c:ser>
          <c:idx val="2"/>
          <c:order val="2"/>
          <c:tx>
            <c:strRef>
              <c:f>Sheet1!$D$31</c:f>
              <c:strCache>
                <c:ptCount val="1"/>
                <c:pt idx="0">
                  <c:v>Sum of Total Cost Of Production</c:v>
                </c:pt>
              </c:strCache>
            </c:strRef>
          </c:tx>
          <c:spPr>
            <a:ln w="28575" cap="rnd">
              <a:solidFill>
                <a:srgbClr val="44546A"/>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Sheet1!$D$32:$D$44</c:f>
              <c:numCache>
                <c:formatCode>_([$$-409]* #,##0.00_);_([$$-409]* \(#,##0.00\);_([$$-409]* "-"??_);_(@_)</c:formatCode>
                <c:ptCount val="12"/>
                <c:pt idx="0">
                  <c:v>745440</c:v>
                </c:pt>
                <c:pt idx="1">
                  <c:v>705090</c:v>
                </c:pt>
                <c:pt idx="2">
                  <c:v>713904</c:v>
                </c:pt>
                <c:pt idx="3">
                  <c:v>409692</c:v>
                </c:pt>
                <c:pt idx="4">
                  <c:v>383532</c:v>
                </c:pt>
                <c:pt idx="5">
                  <c:v>399144</c:v>
                </c:pt>
                <c:pt idx="6">
                  <c:v>455478</c:v>
                </c:pt>
                <c:pt idx="7">
                  <c:v>386142</c:v>
                </c:pt>
                <c:pt idx="8">
                  <c:v>402066</c:v>
                </c:pt>
                <c:pt idx="9">
                  <c:v>397962</c:v>
                </c:pt>
                <c:pt idx="10">
                  <c:v>368394</c:v>
                </c:pt>
                <c:pt idx="11">
                  <c:v>391602</c:v>
                </c:pt>
              </c:numCache>
            </c:numRef>
          </c:val>
          <c:smooth val="1"/>
          <c:extLst>
            <c:ext xmlns:c16="http://schemas.microsoft.com/office/drawing/2014/chart" uri="{C3380CC4-5D6E-409C-BE32-E72D297353CC}">
              <c16:uniqueId val="{00000002-A7BE-4443-9C22-104ACD7245EB}"/>
            </c:ext>
          </c:extLst>
        </c:ser>
        <c:dLbls>
          <c:showLegendKey val="0"/>
          <c:showVal val="0"/>
          <c:showCatName val="0"/>
          <c:showSerName val="0"/>
          <c:showPercent val="0"/>
          <c:showBubbleSize val="0"/>
        </c:dLbls>
        <c:smooth val="0"/>
        <c:axId val="245251591"/>
        <c:axId val="245270023"/>
      </c:lineChart>
      <c:catAx>
        <c:axId val="245251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70023"/>
        <c:crosses val="autoZero"/>
        <c:auto val="1"/>
        <c:lblAlgn val="ctr"/>
        <c:lblOffset val="100"/>
        <c:noMultiLvlLbl val="0"/>
      </c:catAx>
      <c:valAx>
        <c:axId val="245270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 Millions)</a:t>
                </a:r>
              </a:p>
            </c:rich>
          </c:tx>
          <c:overlay val="0"/>
          <c:spPr>
            <a:solidFill>
              <a:srgbClr val="E7E6E6"/>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51591"/>
        <c:crosses val="autoZero"/>
        <c:crossBetween val="between"/>
        <c:dispUnits>
          <c:builtInUnit val="millions"/>
        </c:dispUnits>
      </c:valAx>
      <c:spPr>
        <a:noFill/>
        <a:ln>
          <a:noFill/>
        </a:ln>
        <a:effectLst/>
      </c:spPr>
    </c:plotArea>
    <c:legend>
      <c:legendPos val="b"/>
      <c:overlay val="0"/>
      <c:spPr>
        <a:solidFill>
          <a:srgbClr val="D6DCE4"/>
        </a:solidFill>
        <a:ln>
          <a:solidFill>
            <a:srgbClr val="000000"/>
          </a:solidFill>
          <a:prstDash val="soli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a:ea typeface="Arial"/>
              <a:cs typeface="Arial"/>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Profitability.xlsx]Sheet1!PivotTable9</c:name>
    <c:fmtId val="3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Profit </a:t>
            </a:r>
            <a:r>
              <a:rPr lang="en-US" sz="1400">
                <a:latin typeface="Baguet Script" pitchFamily="2" charset="0"/>
              </a:rPr>
              <a:t>by Category</a:t>
            </a:r>
            <a:r>
              <a:rPr lang="en-US"/>
              <a: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2"/>
          </a:solidFill>
          <a:ln>
            <a:noFill/>
          </a:ln>
          <a:effectLst>
            <a:outerShdw blurRad="317500" algn="ctr" rotWithShape="0">
              <a:prstClr val="black">
                <a:alpha val="25000"/>
              </a:prstClr>
            </a:outerShdw>
          </a:effectLst>
        </c:spPr>
      </c:pivotFmt>
      <c:pivotFmt>
        <c:idx val="3"/>
        <c:spPr>
          <a:solidFill>
            <a:schemeClr val="accent3"/>
          </a:solidFill>
          <a:ln>
            <a:noFill/>
          </a:ln>
          <a:effectLst>
            <a:outerShdw blurRad="317500" algn="ctr" rotWithShape="0">
              <a:prstClr val="black">
                <a:alpha val="25000"/>
              </a:prstClr>
            </a:outerShdw>
          </a:effectLst>
        </c:spPr>
      </c:pivotFmt>
      <c:pivotFmt>
        <c:idx val="4"/>
        <c:spPr>
          <a:solidFill>
            <a:schemeClr val="accent4"/>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Sheet1!$I$4:$I$5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106-4212-A194-9602732635E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106-4212-A194-9602732635E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106-4212-A194-9602732635E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106-4212-A194-9602732635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Sheet1!$H$6:$H$10</c:f>
              <c:strCache>
                <c:ptCount val="4"/>
                <c:pt idx="0">
                  <c:v>Accessories</c:v>
                </c:pt>
                <c:pt idx="1">
                  <c:v>Appliances</c:v>
                </c:pt>
                <c:pt idx="2">
                  <c:v>Electronics</c:v>
                </c:pt>
                <c:pt idx="3">
                  <c:v>Fashion</c:v>
                </c:pt>
              </c:strCache>
            </c:strRef>
          </c:cat>
          <c:val>
            <c:numRef>
              <c:f>Sheet1!$I$6:$I$10</c:f>
              <c:numCache>
                <c:formatCode>_([$$-409]* #,##0.00_);_([$$-409]* \(#,##0.00\);_([$$-409]* "-"??_);_(@_)</c:formatCode>
                <c:ptCount val="4"/>
                <c:pt idx="0">
                  <c:v>44980</c:v>
                </c:pt>
                <c:pt idx="1">
                  <c:v>1301295</c:v>
                </c:pt>
                <c:pt idx="2">
                  <c:v>1157030</c:v>
                </c:pt>
                <c:pt idx="3">
                  <c:v>190801</c:v>
                </c:pt>
              </c:numCache>
            </c:numRef>
          </c:val>
          <c:extLst>
            <c:ext xmlns:c16="http://schemas.microsoft.com/office/drawing/2014/chart" uri="{C3380CC4-5D6E-409C-BE32-E72D297353CC}">
              <c16:uniqueId val="{00000000-A0F6-3F42-97F6-EEFFA6A049C4}"/>
            </c:ext>
          </c:extLst>
        </c:ser>
        <c:dLbls>
          <c:showLegendKey val="0"/>
          <c:showVal val="0"/>
          <c:showCatName val="1"/>
          <c:showSerName val="0"/>
          <c:showPercent val="1"/>
          <c:showBubbleSize val="0"/>
          <c:showLeaderLines val="1"/>
        </c:dLbls>
        <c:firstSliceAng val="0"/>
        <c:holeSize val="50"/>
      </c:doughnutChart>
      <c:spPr>
        <a:noFill/>
        <a:ln>
          <a:noFill/>
        </a:ln>
        <a:effectLst/>
      </c:spPr>
    </c:plotArea>
    <c:legend>
      <c:legendPos val="b"/>
      <c:overlay val="1"/>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sz="1200" b="1">
                <a:solidFill>
                  <a:schemeClr val="accent3"/>
                </a:solidFill>
              </a:rPr>
              <a:t> </a:t>
            </a:r>
            <a:r>
              <a:rPr lang="en-US" sz="1200" b="1">
                <a:solidFill>
                  <a:schemeClr val="accent3"/>
                </a:solidFill>
                <a:latin typeface="Baguet Script" panose="02000000000000000000" pitchFamily="2" charset="0"/>
                <a:ea typeface="Baguet Script" panose="02000000000000000000" pitchFamily="2" charset="0"/>
              </a:rPr>
              <a:t>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546A"/>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Sheet1!$B$15</c:f>
              <c:strCache>
                <c:ptCount val="1"/>
                <c:pt idx="0">
                  <c:v>Total</c:v>
                </c:pt>
              </c:strCache>
            </c:strRef>
          </c:tx>
          <c:spPr>
            <a:solidFill>
              <a:srgbClr val="44546A"/>
            </a:solidFill>
            <a:ln>
              <a:solidFill>
                <a:srgbClr val="FFC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44546A"/>
                </a:solidFill>
                <a:prstDash val="sysDot"/>
              </a:ln>
              <a:effectLst/>
            </c:spPr>
            <c:trendlineType val="movingAvg"/>
            <c:period val="2"/>
            <c:dispRSqr val="0"/>
            <c:dispEq val="0"/>
          </c:trendline>
          <c:cat>
            <c:strRef>
              <c:f>Sheet1!$A$16:$A$23</c:f>
              <c:strCache>
                <c:ptCount val="7"/>
                <c:pt idx="0">
                  <c:v>Refrigerator</c:v>
                </c:pt>
                <c:pt idx="1">
                  <c:v>Laptop</c:v>
                </c:pt>
                <c:pt idx="2">
                  <c:v>Smartphone</c:v>
                </c:pt>
                <c:pt idx="3">
                  <c:v>Microwave</c:v>
                </c:pt>
                <c:pt idx="4">
                  <c:v>Wrist Watch</c:v>
                </c:pt>
                <c:pt idx="5">
                  <c:v>Shoes</c:v>
                </c:pt>
                <c:pt idx="6">
                  <c:v>Headphones</c:v>
                </c:pt>
              </c:strCache>
            </c:strRef>
          </c:cat>
          <c:val>
            <c:numRef>
              <c:f>Sheet1!$B$16:$B$23</c:f>
              <c:numCache>
                <c:formatCode>_([$$-409]* #,##0.00_);_([$$-409]* \(#,##0.00\);_([$$-409]* "-"??_);_(@_)</c:formatCode>
                <c:ptCount val="7"/>
                <c:pt idx="0">
                  <c:v>3256200</c:v>
                </c:pt>
                <c:pt idx="1">
                  <c:v>2236600</c:v>
                </c:pt>
                <c:pt idx="2">
                  <c:v>1388050</c:v>
                </c:pt>
                <c:pt idx="3">
                  <c:v>828795</c:v>
                </c:pt>
                <c:pt idx="4">
                  <c:v>415590</c:v>
                </c:pt>
                <c:pt idx="5">
                  <c:v>187117</c:v>
                </c:pt>
                <c:pt idx="6">
                  <c:v>140200</c:v>
                </c:pt>
              </c:numCache>
            </c:numRef>
          </c:val>
          <c:extLst>
            <c:ext xmlns:c16="http://schemas.microsoft.com/office/drawing/2014/chart" uri="{C3380CC4-5D6E-409C-BE32-E72D297353CC}">
              <c16:uniqueId val="{00000000-5DD4-F041-97BF-547247D8779B}"/>
            </c:ext>
          </c:extLst>
        </c:ser>
        <c:dLbls>
          <c:showLegendKey val="0"/>
          <c:showVal val="0"/>
          <c:showCatName val="0"/>
          <c:showSerName val="0"/>
          <c:showPercent val="0"/>
          <c:showBubbleSize val="0"/>
        </c:dLbls>
        <c:gapWidth val="81"/>
        <c:overlap val="-27"/>
        <c:axId val="16598535"/>
        <c:axId val="267893767"/>
      </c:barChart>
      <c:catAx>
        <c:axId val="16598535"/>
        <c:scaling>
          <c:orientation val="minMax"/>
        </c:scaling>
        <c:delete val="0"/>
        <c:axPos val="b"/>
        <c:numFmt formatCode="General" sourceLinked="1"/>
        <c:majorTickMark val="none"/>
        <c:minorTickMark val="none"/>
        <c:tickLblPos val="nextTo"/>
        <c:spPr>
          <a:solidFill>
            <a:srgbClr val="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67893767"/>
        <c:crosses val="autoZero"/>
        <c:auto val="1"/>
        <c:lblAlgn val="ctr"/>
        <c:lblOffset val="100"/>
        <c:noMultiLvlLbl val="0"/>
      </c:catAx>
      <c:valAx>
        <c:axId val="267893767"/>
        <c:scaling>
          <c:orientation val="minMax"/>
        </c:scaling>
        <c:delete val="1"/>
        <c:axPos val="l"/>
        <c:numFmt formatCode="_([$$-409]* #,##0.00_);_([$$-409]* \(#,##0.00\);_([$$-409]* &quot;-&quot;??_);_(@_)" sourceLinked="1"/>
        <c:majorTickMark val="none"/>
        <c:minorTickMark val="none"/>
        <c:tickLblPos val="nextTo"/>
        <c:crossAx val="16598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Profitability.xlsx]Sheet10!PivotTable5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ascadia Code" panose="020B0609020000020004" pitchFamily="49" charset="0"/>
                <a:ea typeface="Cascadia Code" panose="020B0609020000020004" pitchFamily="49" charset="0"/>
                <a:cs typeface="Cascadia Code" panose="020B0609020000020004" pitchFamily="49" charset="0"/>
              </a:rPr>
              <a:t>Monthly Net</a:t>
            </a:r>
            <a:r>
              <a:rPr lang="en-US" baseline="0">
                <a:latin typeface="Cascadia Code" panose="020B0609020000020004" pitchFamily="49" charset="0"/>
                <a:ea typeface="Cascadia Code" panose="020B0609020000020004" pitchFamily="49" charset="0"/>
                <a:cs typeface="Cascadia Code" panose="020B0609020000020004" pitchFamily="49" charset="0"/>
              </a:rPr>
              <a:t> Revenue and Profit Trend</a:t>
            </a:r>
            <a:endParaRPr lang="en-US">
              <a:latin typeface="Cascadia Code" panose="020B0609020000020004" pitchFamily="49" charset="0"/>
              <a:ea typeface="Cascadia Code" panose="020B0609020000020004" pitchFamily="49" charset="0"/>
              <a:cs typeface="Cascadia Code" panose="020B0609020000020004" pitchFamily="49"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sq" cmpd="thickThin">
            <a:solidFill>
              <a:schemeClr val="accent1"/>
            </a:solidFill>
            <a:miter lim="800000"/>
          </a:ln>
          <a:effectLst>
            <a:outerShdw blurRad="50800" dist="508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sq" cmpd="thickThin">
            <a:solidFill>
              <a:schemeClr val="accent1"/>
            </a:solidFill>
            <a:miter lim="800000"/>
          </a:ln>
          <a:effectLst>
            <a:outerShdw blurRad="50800" dist="50800" algn="ctr" rotWithShape="0">
              <a:schemeClr val="tx1">
                <a:alpha val="43000"/>
              </a:schemeClr>
            </a:outerShdw>
          </a:effectLst>
        </c:spPr>
        <c:marker>
          <c:symbol val="none"/>
        </c:marker>
      </c:pivotFmt>
      <c:pivotFmt>
        <c:idx val="2"/>
        <c:spPr>
          <a:solidFill>
            <a:schemeClr val="accent1"/>
          </a:solidFill>
          <a:ln w="28575" cap="sq" cmpd="thickThin">
            <a:solidFill>
              <a:schemeClr val="accent1"/>
            </a:solidFill>
            <a:miter lim="800000"/>
          </a:ln>
          <a:effectLst>
            <a:outerShdw blurRad="50800" dist="508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sq" cmpd="thickThin">
            <a:solidFill>
              <a:schemeClr val="accent1"/>
            </a:solidFill>
            <a:miter lim="800000"/>
          </a:ln>
          <a:effectLst>
            <a:outerShdw blurRad="50800" dist="50800" algn="ctr" rotWithShape="0">
              <a:schemeClr val="tx1">
                <a:alpha val="43000"/>
              </a:schemeClr>
            </a:outerShdw>
          </a:effectLst>
        </c:spPr>
        <c:marker>
          <c:symbol val="none"/>
        </c:marker>
      </c:pivotFmt>
      <c:pivotFmt>
        <c:idx val="4"/>
        <c:spPr>
          <a:ln w="28575" cap="sq" cmpd="thickThin">
            <a:solidFill>
              <a:schemeClr val="accent1"/>
            </a:solidFill>
            <a:miter lim="800000"/>
          </a:ln>
          <a:effectLst>
            <a:outerShdw blurRad="50800" dist="508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sq" cmpd="thickThin">
            <a:solidFill>
              <a:schemeClr val="accent1"/>
            </a:solidFill>
            <a:miter lim="800000"/>
          </a:ln>
          <a:effectLst>
            <a:outerShdw blurRad="50800" dist="50800" algn="ctr" rotWithShape="0">
              <a:schemeClr val="tx1">
                <a:alpha val="43000"/>
              </a:schemeClr>
            </a:outerShdw>
          </a:effectLst>
        </c:spPr>
        <c:marker>
          <c:symbol val="none"/>
        </c:marker>
      </c:pivotFmt>
      <c:pivotFmt>
        <c:idx val="6"/>
        <c:spPr>
          <a:ln w="15875" cap="rnd">
            <a:solidFill>
              <a:schemeClr val="accent5">
                <a:lumMod val="60000"/>
                <a:lumOff val="40000"/>
              </a:schemeClr>
            </a:solidFill>
            <a:round/>
          </a:ln>
          <a:effectLst>
            <a:glow rad="12700">
              <a:schemeClr val="accent1">
                <a:alpha val="40000"/>
              </a:schemeClr>
            </a:glow>
            <a:outerShdw blurRad="50800" dist="63500" dir="16200000" rotWithShape="0">
              <a:prstClr val="black">
                <a:alpha val="83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Sheet10!$B$3</c:f>
              <c:strCache>
                <c:ptCount val="1"/>
                <c:pt idx="0">
                  <c:v>Sum of Net Revenue</c:v>
                </c:pt>
              </c:strCache>
            </c:strRef>
          </c:tx>
          <c:spPr>
            <a:ln w="28575" cap="sq" cmpd="thickThin">
              <a:solidFill>
                <a:schemeClr val="accent1"/>
              </a:solidFill>
              <a:miter lim="800000"/>
            </a:ln>
            <a:effectLst>
              <a:outerShdw blurRad="50800" dist="50800" algn="ctr" rotWithShape="0">
                <a:srgbClr val="000000">
                  <a:alpha val="43137"/>
                </a:srgbClr>
              </a:outerShdw>
            </a:effectLst>
          </c:spPr>
          <c:marker>
            <c:symbol val="none"/>
          </c:marker>
          <c:dPt>
            <c:idx val="9"/>
            <c:marker>
              <c:symbol val="none"/>
            </c:marker>
            <c:bubble3D val="0"/>
            <c:spPr>
              <a:ln w="28575" cap="sq" cmpd="thickThin">
                <a:solidFill>
                  <a:schemeClr val="accent1"/>
                </a:solidFill>
                <a:miter lim="800000"/>
              </a:ln>
              <a:effectLst>
                <a:outerShdw blurRad="50800" dist="50800" algn="ctr" rotWithShape="0">
                  <a:schemeClr val="tx1">
                    <a:alpha val="43000"/>
                  </a:schemeClr>
                </a:outerShdw>
              </a:effectLst>
            </c:spPr>
            <c:extLst>
              <c:ext xmlns:c16="http://schemas.microsoft.com/office/drawing/2014/chart" uri="{C3380CC4-5D6E-409C-BE32-E72D297353CC}">
                <c16:uniqueId val="{00000001-79AD-48A3-94E0-43A32A7A71F5}"/>
              </c:ext>
            </c:extLst>
          </c:dPt>
          <c:cat>
            <c:strRef>
              <c:f>Sheet10!$A$4:$A$16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Sheet10!$B$4:$B$16</c:f>
              <c:numCache>
                <c:formatCode>_-[$$-409]* #,##0_ ;_-[$$-409]* \-#,##0\ ;_-[$$-409]* "-"??_ ;_-@_ </c:formatCode>
                <c:ptCount val="12"/>
                <c:pt idx="0">
                  <c:v>778029.5</c:v>
                </c:pt>
                <c:pt idx="1">
                  <c:v>736416.5</c:v>
                </c:pt>
                <c:pt idx="2">
                  <c:v>725000.5</c:v>
                </c:pt>
                <c:pt idx="3">
                  <c:v>435925.5</c:v>
                </c:pt>
                <c:pt idx="4">
                  <c:v>395597</c:v>
                </c:pt>
                <c:pt idx="5">
                  <c:v>407034.5</c:v>
                </c:pt>
                <c:pt idx="6">
                  <c:v>476128</c:v>
                </c:pt>
                <c:pt idx="7">
                  <c:v>393500.5</c:v>
                </c:pt>
                <c:pt idx="8">
                  <c:v>409300.5</c:v>
                </c:pt>
                <c:pt idx="9">
                  <c:v>405312</c:v>
                </c:pt>
                <c:pt idx="10">
                  <c:v>369384.5</c:v>
                </c:pt>
                <c:pt idx="11">
                  <c:v>399362</c:v>
                </c:pt>
              </c:numCache>
            </c:numRef>
          </c:val>
          <c:smooth val="1"/>
          <c:extLst>
            <c:ext xmlns:c16="http://schemas.microsoft.com/office/drawing/2014/chart" uri="{C3380CC4-5D6E-409C-BE32-E72D297353CC}">
              <c16:uniqueId val="{00000002-79AD-48A3-94E0-43A32A7A71F5}"/>
            </c:ext>
          </c:extLst>
        </c:ser>
        <c:ser>
          <c:idx val="1"/>
          <c:order val="1"/>
          <c:tx>
            <c:strRef>
              <c:f>Sheet10!$C$3</c:f>
              <c:strCache>
                <c:ptCount val="1"/>
                <c:pt idx="0">
                  <c:v>Sum of Profit</c:v>
                </c:pt>
              </c:strCache>
            </c:strRef>
          </c:tx>
          <c:spPr>
            <a:ln w="15875" cap="rnd">
              <a:solidFill>
                <a:schemeClr val="accent5">
                  <a:lumMod val="60000"/>
                  <a:lumOff val="40000"/>
                </a:schemeClr>
              </a:solidFill>
              <a:round/>
            </a:ln>
            <a:effectLst>
              <a:glow rad="12700">
                <a:schemeClr val="accent1">
                  <a:alpha val="40000"/>
                </a:schemeClr>
              </a:glow>
              <a:outerShdw blurRad="50800" dist="63500" dir="16200000" rotWithShape="0">
                <a:prstClr val="black">
                  <a:alpha val="83000"/>
                </a:prstClr>
              </a:outerShdw>
            </a:effectLst>
          </c:spPr>
          <c:marker>
            <c:symbol val="none"/>
          </c:marker>
          <c:cat>
            <c:strRef>
              <c:f>Sheet10!$A$4:$A$16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Sheet10!$C$4:$C$16</c:f>
              <c:numCache>
                <c:formatCode>_-[$$-409]* #,##0_ ;_-[$$-409]* \-#,##0\ ;_-[$$-409]* "-"??_ ;_-@_ </c:formatCode>
                <c:ptCount val="12"/>
                <c:pt idx="0">
                  <c:v>350136.5</c:v>
                </c:pt>
                <c:pt idx="1">
                  <c:v>325518.5</c:v>
                </c:pt>
                <c:pt idx="2">
                  <c:v>333641.5</c:v>
                </c:pt>
                <c:pt idx="3">
                  <c:v>186380.5</c:v>
                </c:pt>
                <c:pt idx="4">
                  <c:v>176659</c:v>
                </c:pt>
                <c:pt idx="5">
                  <c:v>184103.5</c:v>
                </c:pt>
                <c:pt idx="6">
                  <c:v>219638</c:v>
                </c:pt>
                <c:pt idx="7">
                  <c:v>184930.5</c:v>
                </c:pt>
                <c:pt idx="8">
                  <c:v>191760.5</c:v>
                </c:pt>
                <c:pt idx="9">
                  <c:v>182954</c:v>
                </c:pt>
                <c:pt idx="10">
                  <c:v>175739.5</c:v>
                </c:pt>
                <c:pt idx="11">
                  <c:v>182644</c:v>
                </c:pt>
              </c:numCache>
            </c:numRef>
          </c:val>
          <c:smooth val="1"/>
          <c:extLst>
            <c:ext xmlns:c16="http://schemas.microsoft.com/office/drawing/2014/chart" uri="{C3380CC4-5D6E-409C-BE32-E72D297353CC}">
              <c16:uniqueId val="{00000002-D56B-4760-9133-8449B930FDF0}"/>
            </c:ext>
          </c:extLst>
        </c:ser>
        <c:dLbls>
          <c:showLegendKey val="0"/>
          <c:showVal val="0"/>
          <c:showCatName val="0"/>
          <c:showSerName val="0"/>
          <c:showPercent val="0"/>
          <c:showBubbleSize val="0"/>
        </c:dLbls>
        <c:smooth val="0"/>
        <c:axId val="15061408"/>
        <c:axId val="1300496544"/>
      </c:lineChart>
      <c:dateAx>
        <c:axId val="15061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496544"/>
        <c:crossesAt val="0"/>
        <c:auto val="0"/>
        <c:lblOffset val="100"/>
        <c:baseTimeUnit val="days"/>
      </c:dateAx>
      <c:valAx>
        <c:axId val="1300496544"/>
        <c:scaling>
          <c:orientation val="minMax"/>
          <c:max val="800000"/>
        </c:scaling>
        <c:delete val="0"/>
        <c:axPos val="l"/>
        <c:numFmt formatCode="_-[$$-409]* #,##0_ ;_-[$$-409]* \-#,##0\ ;_-[$$-409]* &quot;-&quot;??_ ;_-@_ " sourceLinked="1"/>
        <c:majorTickMark val="out"/>
        <c:minorTickMark val="none"/>
        <c:tickLblPos val="nextTo"/>
        <c:spPr>
          <a:noFill/>
          <a:ln>
            <a:solidFill>
              <a:srgbClr val="A6A6A6"/>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408"/>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8100" cap="rnd" cmpd="sng" algn="ctr">
      <a:solidFill>
        <a:srgbClr val="A6A6A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Profitability.xlsx]Sheet10!PivotTable3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ascadia Code" panose="020B0609020000020004" pitchFamily="49" charset="0"/>
                <a:ea typeface="Cascadia Code" panose="020B0609020000020004" pitchFamily="49" charset="0"/>
                <a:cs typeface="Cascadia Code" panose="020B0609020000020004" pitchFamily="49" charset="0"/>
              </a:rPr>
              <a:t>Quantity</a:t>
            </a:r>
            <a:r>
              <a:rPr lang="en-US" baseline="0">
                <a:latin typeface="Cascadia Code" panose="020B0609020000020004" pitchFamily="49" charset="0"/>
                <a:ea typeface="Cascadia Code" panose="020B0609020000020004" pitchFamily="49" charset="0"/>
                <a:cs typeface="Cascadia Code" panose="020B0609020000020004" pitchFamily="49" charset="0"/>
              </a:rPr>
              <a:t> Sold Trend</a:t>
            </a:r>
            <a:endParaRPr lang="en-US">
              <a:latin typeface="Cascadia Code" panose="020B0609020000020004" pitchFamily="49" charset="0"/>
              <a:ea typeface="Cascadia Code" panose="020B0609020000020004" pitchFamily="49" charset="0"/>
              <a:cs typeface="Cascadia Code" panose="020B0609020000020004" pitchFamily="49"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cmpd="thickThin">
            <a:solidFill>
              <a:schemeClr val="accent1"/>
            </a:solidFill>
            <a:round/>
          </a:ln>
          <a:effectLst>
            <a:innerShdw blurRad="63500" dist="63500" dir="16200000">
              <a:schemeClr val="tx1">
                <a:alpha val="42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cmpd="thickThin">
            <a:solidFill>
              <a:schemeClr val="accent1"/>
            </a:solidFill>
            <a:round/>
          </a:ln>
          <a:effectLst>
            <a:innerShdw blurRad="63500" dist="63500" dir="16200000">
              <a:schemeClr val="tx1">
                <a:alpha val="42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thickThin">
            <a:solidFill>
              <a:schemeClr val="accent1"/>
            </a:solidFill>
            <a:round/>
          </a:ln>
          <a:effectLst>
            <a:outerShdw blurRad="50800" dist="38100" algn="l" rotWithShape="0">
              <a:prstClr val="black">
                <a:alpha val="5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cmpd="thickThin">
            <a:solidFill>
              <a:schemeClr val="accent1"/>
            </a:solidFill>
            <a:round/>
          </a:ln>
          <a:effectLst>
            <a:outerShdw blurRad="50800" dist="38100" algn="l" rotWithShape="0">
              <a:prstClr val="black">
                <a:alpha val="55000"/>
              </a:prstClr>
            </a:outerShdw>
          </a:effectLst>
        </c:spPr>
        <c:marker>
          <c:symbol val="none"/>
        </c:marker>
      </c:pivotFmt>
    </c:pivotFmts>
    <c:plotArea>
      <c:layout/>
      <c:lineChart>
        <c:grouping val="standard"/>
        <c:varyColors val="0"/>
        <c:ser>
          <c:idx val="0"/>
          <c:order val="0"/>
          <c:tx>
            <c:strRef>
              <c:f>Sheet10!$B$23</c:f>
              <c:strCache>
                <c:ptCount val="1"/>
                <c:pt idx="0">
                  <c:v>Total</c:v>
                </c:pt>
              </c:strCache>
            </c:strRef>
          </c:tx>
          <c:spPr>
            <a:ln w="28575" cap="rnd" cmpd="thickThin">
              <a:solidFill>
                <a:schemeClr val="accent1"/>
              </a:solidFill>
              <a:round/>
            </a:ln>
            <a:effectLst>
              <a:outerShdw blurRad="50800" dist="38100" algn="l" rotWithShape="0">
                <a:prstClr val="black">
                  <a:alpha val="55000"/>
                </a:prstClr>
              </a:outerShdw>
            </a:effectLst>
          </c:spPr>
          <c:marker>
            <c:symbol val="none"/>
          </c:marker>
          <c:cat>
            <c:strRef>
              <c:f>Sheet10!$A$24:$A$36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Sheet10!$B$24:$B$36</c:f>
              <c:numCache>
                <c:formatCode>General</c:formatCode>
                <c:ptCount val="12"/>
                <c:pt idx="0">
                  <c:v>2792</c:v>
                </c:pt>
                <c:pt idx="1">
                  <c:v>2571</c:v>
                </c:pt>
                <c:pt idx="2">
                  <c:v>2782</c:v>
                </c:pt>
                <c:pt idx="3">
                  <c:v>1485</c:v>
                </c:pt>
                <c:pt idx="4">
                  <c:v>1528</c:v>
                </c:pt>
                <c:pt idx="5">
                  <c:v>1504</c:v>
                </c:pt>
                <c:pt idx="6">
                  <c:v>1669</c:v>
                </c:pt>
                <c:pt idx="7">
                  <c:v>1500</c:v>
                </c:pt>
                <c:pt idx="8">
                  <c:v>1516</c:v>
                </c:pt>
                <c:pt idx="9">
                  <c:v>1610</c:v>
                </c:pt>
                <c:pt idx="10">
                  <c:v>1475</c:v>
                </c:pt>
                <c:pt idx="11">
                  <c:v>1476</c:v>
                </c:pt>
              </c:numCache>
            </c:numRef>
          </c:val>
          <c:smooth val="1"/>
          <c:extLst>
            <c:ext xmlns:c16="http://schemas.microsoft.com/office/drawing/2014/chart" uri="{C3380CC4-5D6E-409C-BE32-E72D297353CC}">
              <c16:uniqueId val="{00000000-F4CA-4C1C-8358-8419C0A8EA62}"/>
            </c:ext>
          </c:extLst>
        </c:ser>
        <c:dLbls>
          <c:showLegendKey val="0"/>
          <c:showVal val="0"/>
          <c:showCatName val="0"/>
          <c:showSerName val="0"/>
          <c:showPercent val="0"/>
          <c:showBubbleSize val="0"/>
        </c:dLbls>
        <c:smooth val="0"/>
        <c:axId val="139299520"/>
        <c:axId val="6725312"/>
      </c:lineChart>
      <c:catAx>
        <c:axId val="13929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5312"/>
        <c:crosses val="autoZero"/>
        <c:auto val="1"/>
        <c:lblAlgn val="ctr"/>
        <c:lblOffset val="100"/>
        <c:noMultiLvlLbl val="0"/>
      </c:catAx>
      <c:valAx>
        <c:axId val="6725312"/>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9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8100" cap="flat" cmpd="sng" algn="ctr">
      <a:solidFill>
        <a:schemeClr val="bg2">
          <a:lumMod val="75000"/>
        </a:schemeClr>
      </a:solidFill>
      <a:round/>
    </a:ln>
    <a:effectLst>
      <a:outerShdw blurRad="50800" dist="50800" dir="5400000" algn="ctr" rotWithShape="0">
        <a:schemeClr val="tx1">
          <a:alpha val="43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latin typeface="Cascadia Code" panose="020B0609020000020004" pitchFamily="49" charset="0"/>
                <a:ea typeface="Cascadia Code" panose="020B0609020000020004" pitchFamily="49" charset="0"/>
                <a:cs typeface="Cascadia Code" panose="020B0609020000020004" pitchFamily="49" charset="0"/>
              </a:rPr>
              <a:t>MoM Net Revenue and</a:t>
            </a:r>
            <a:r>
              <a:rPr lang="en-GB" baseline="0">
                <a:latin typeface="Cascadia Code" panose="020B0609020000020004" pitchFamily="49" charset="0"/>
                <a:ea typeface="Cascadia Code" panose="020B0609020000020004" pitchFamily="49" charset="0"/>
                <a:cs typeface="Cascadia Code" panose="020B0609020000020004" pitchFamily="49" charset="0"/>
              </a:rPr>
              <a:t> Profit Flow</a:t>
            </a:r>
            <a:endParaRPr lang="en-GB">
              <a:latin typeface="Cascadia Code" panose="020B0609020000020004" pitchFamily="49" charset="0"/>
              <a:ea typeface="Cascadia Code" panose="020B0609020000020004" pitchFamily="49" charset="0"/>
              <a:cs typeface="Cascadia Code" panose="020B0609020000020004" pitchFamily="49"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Sheet10!$G$3</c:f>
              <c:strCache>
                <c:ptCount val="1"/>
                <c:pt idx="0">
                  <c:v>Revenue</c:v>
                </c:pt>
              </c:strCache>
            </c:strRef>
          </c:tx>
          <c:spPr>
            <a:ln w="28575" cap="rnd">
              <a:solidFill>
                <a:schemeClr val="tx2"/>
              </a:solidFill>
              <a:round/>
            </a:ln>
            <a:effectLst/>
          </c:spPr>
          <c:marker>
            <c:symbol val="none"/>
          </c:marker>
          <c:cat>
            <c:strRef>
              <c:f>Sheet10!$F$4:$F$15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Sheet10!$G$4:$G$15</c:f>
              <c:numCache>
                <c:formatCode>0.00%</c:formatCode>
                <c:ptCount val="12"/>
                <c:pt idx="0">
                  <c:v>0</c:v>
                </c:pt>
                <c:pt idx="1">
                  <c:v>-5.3485118494864273E-2</c:v>
                </c:pt>
                <c:pt idx="2">
                  <c:v>-1.5502096979087242E-2</c:v>
                </c:pt>
                <c:pt idx="3">
                  <c:v>-0.39872386294906004</c:v>
                </c:pt>
                <c:pt idx="4">
                  <c:v>-9.2512367365524609E-2</c:v>
                </c:pt>
                <c:pt idx="5">
                  <c:v>2.8911998827089183E-2</c:v>
                </c:pt>
                <c:pt idx="6">
                  <c:v>0.16974851026141519</c:v>
                </c:pt>
                <c:pt idx="7">
                  <c:v>-0.17354051851602931</c:v>
                </c:pt>
                <c:pt idx="8">
                  <c:v>4.0152426744057501E-2</c:v>
                </c:pt>
                <c:pt idx="9">
                  <c:v>-9.7446741452795679E-3</c:v>
                </c:pt>
                <c:pt idx="10">
                  <c:v>-8.8641589688931002E-2</c:v>
                </c:pt>
                <c:pt idx="11">
                  <c:v>8.115527316387125E-2</c:v>
                </c:pt>
              </c:numCache>
            </c:numRef>
          </c:val>
          <c:smooth val="1"/>
          <c:extLst>
            <c:ext xmlns:c16="http://schemas.microsoft.com/office/drawing/2014/chart" uri="{C3380CC4-5D6E-409C-BE32-E72D297353CC}">
              <c16:uniqueId val="{00000000-4E87-421F-A42C-9D795A9D96FC}"/>
            </c:ext>
          </c:extLst>
        </c:ser>
        <c:ser>
          <c:idx val="1"/>
          <c:order val="1"/>
          <c:tx>
            <c:strRef>
              <c:f>Sheet10!$H$3</c:f>
              <c:strCache>
                <c:ptCount val="1"/>
                <c:pt idx="0">
                  <c:v>Profit </c:v>
                </c:pt>
              </c:strCache>
            </c:strRef>
          </c:tx>
          <c:spPr>
            <a:ln w="28575" cap="rnd">
              <a:solidFill>
                <a:schemeClr val="accent1">
                  <a:lumMod val="60000"/>
                  <a:lumOff val="40000"/>
                </a:schemeClr>
              </a:solidFill>
              <a:round/>
            </a:ln>
            <a:effectLst/>
          </c:spPr>
          <c:marker>
            <c:symbol val="none"/>
          </c:marker>
          <c:cat>
            <c:strRef>
              <c:f>Sheet10!$F$4:$F$15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Sheet10!$H$4:$H$15</c:f>
              <c:numCache>
                <c:formatCode>0.00%</c:formatCode>
                <c:ptCount val="12"/>
                <c:pt idx="0">
                  <c:v>0</c:v>
                </c:pt>
                <c:pt idx="1">
                  <c:v>-7.0309722065537303E-2</c:v>
                </c:pt>
                <c:pt idx="2">
                  <c:v>2.4954034870521953E-2</c:v>
                </c:pt>
                <c:pt idx="3">
                  <c:v>-0.44137494885977913</c:v>
                </c:pt>
                <c:pt idx="4">
                  <c:v>-5.2159426549451257E-2</c:v>
                </c:pt>
                <c:pt idx="5">
                  <c:v>4.2140507984308753E-2</c:v>
                </c:pt>
                <c:pt idx="6">
                  <c:v>0.19301371239547319</c:v>
                </c:pt>
                <c:pt idx="7">
                  <c:v>-0.15802138063540919</c:v>
                </c:pt>
                <c:pt idx="8">
                  <c:v>3.6932793671135916E-2</c:v>
                </c:pt>
                <c:pt idx="9">
                  <c:v>-4.5924473496888045E-2</c:v>
                </c:pt>
                <c:pt idx="10">
                  <c:v>-3.943340949091028E-2</c:v>
                </c:pt>
                <c:pt idx="11">
                  <c:v>3.9288264732743633E-2</c:v>
                </c:pt>
              </c:numCache>
            </c:numRef>
          </c:val>
          <c:smooth val="1"/>
          <c:extLst>
            <c:ext xmlns:c16="http://schemas.microsoft.com/office/drawing/2014/chart" uri="{C3380CC4-5D6E-409C-BE32-E72D297353CC}">
              <c16:uniqueId val="{00000001-4E87-421F-A42C-9D795A9D96FC}"/>
            </c:ext>
          </c:extLst>
        </c:ser>
        <c:dLbls>
          <c:showLegendKey val="0"/>
          <c:showVal val="0"/>
          <c:showCatName val="0"/>
          <c:showSerName val="0"/>
          <c:showPercent val="0"/>
          <c:showBubbleSize val="0"/>
        </c:dLbls>
        <c:smooth val="0"/>
        <c:axId val="894377215"/>
        <c:axId val="894379007"/>
      </c:lineChart>
      <c:catAx>
        <c:axId val="8943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379007"/>
        <c:crosses val="autoZero"/>
        <c:auto val="1"/>
        <c:lblAlgn val="ctr"/>
        <c:lblOffset val="100"/>
        <c:noMultiLvlLbl val="0"/>
      </c:catAx>
      <c:valAx>
        <c:axId val="8943790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3772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pattFill prst="pct20">
      <a:fgClr>
        <a:schemeClr val="bg2"/>
      </a:fgClr>
      <a:bgClr>
        <a:schemeClr val="bg2"/>
      </a:bgClr>
    </a:pattFill>
    <a:ln w="25400"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Profitability.xlsx]Sheet10!PivotTable1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ascadia Code" panose="020B0609020000020004" pitchFamily="49" charset="0"/>
                <a:ea typeface="Cascadia Code" panose="020B0609020000020004" pitchFamily="49" charset="0"/>
                <a:cs typeface="Cascadia Code" panose="020B0609020000020004" pitchFamily="49" charset="0"/>
              </a:rPr>
              <a:t>Monthly</a:t>
            </a:r>
            <a:r>
              <a:rPr lang="en-US" baseline="0">
                <a:latin typeface="Cascadia Code" panose="020B0609020000020004" pitchFamily="49" charset="0"/>
                <a:ea typeface="Cascadia Code" panose="020B0609020000020004" pitchFamily="49" charset="0"/>
                <a:cs typeface="Cascadia Code" panose="020B0609020000020004" pitchFamily="49" charset="0"/>
              </a:rPr>
              <a:t> Marketing Spend Flow</a:t>
            </a:r>
            <a:endParaRPr lang="en-US">
              <a:latin typeface="Cascadia Code" panose="020B0609020000020004" pitchFamily="49" charset="0"/>
              <a:ea typeface="Cascadia Code" panose="020B0609020000020004" pitchFamily="49" charset="0"/>
              <a:cs typeface="Cascadia Code" panose="020B0609020000020004" pitchFamily="49"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2"/>
            </a:solidFill>
            <a:round/>
          </a:ln>
          <a:effectLst>
            <a:outerShdw blurRad="50800" dist="38100" algn="l" rotWithShape="0">
              <a:schemeClr val="accent1">
                <a:alpha val="84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solidFill>
            <a:round/>
          </a:ln>
          <a:effectLst>
            <a:outerShdw blurRad="50800" dist="38100" algn="l" rotWithShape="0">
              <a:schemeClr val="accent1">
                <a:alpha val="84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solidFill>
            <a:round/>
          </a:ln>
          <a:effectLst>
            <a:outerShdw blurRad="50800" dist="38100" algn="l" rotWithShape="0">
              <a:schemeClr val="accent1">
                <a:alpha val="84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Sheet10!$B$46</c:f>
              <c:strCache>
                <c:ptCount val="1"/>
                <c:pt idx="0">
                  <c:v>Total</c:v>
                </c:pt>
              </c:strCache>
            </c:strRef>
          </c:tx>
          <c:spPr>
            <a:ln w="28575" cap="rnd">
              <a:solidFill>
                <a:schemeClr val="tx2"/>
              </a:solidFill>
              <a:round/>
            </a:ln>
            <a:effectLst>
              <a:outerShdw blurRad="50800" dist="38100" algn="l" rotWithShape="0">
                <a:schemeClr val="accent1">
                  <a:alpha val="84000"/>
                </a:schemeClr>
              </a:outerShdw>
            </a:effectLst>
          </c:spPr>
          <c:marker>
            <c:symbol val="none"/>
          </c:marker>
          <c:cat>
            <c:strRef>
              <c:f>Sheet10!$A$47:$A$59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Sheet10!$B$47:$B$59</c:f>
              <c:numCache>
                <c:formatCode>_-[$$-409]* #,##0_ ;_-[$$-409]* \-#,##0\ ;_-[$$-409]* "-"??_ ;_-@_ </c:formatCode>
                <c:ptCount val="12"/>
                <c:pt idx="0">
                  <c:v>317547</c:v>
                </c:pt>
                <c:pt idx="1">
                  <c:v>294192</c:v>
                </c:pt>
                <c:pt idx="2">
                  <c:v>322545</c:v>
                </c:pt>
                <c:pt idx="3">
                  <c:v>160147</c:v>
                </c:pt>
                <c:pt idx="4">
                  <c:v>164594</c:v>
                </c:pt>
                <c:pt idx="5">
                  <c:v>176213</c:v>
                </c:pt>
                <c:pt idx="6">
                  <c:v>198988</c:v>
                </c:pt>
                <c:pt idx="7">
                  <c:v>177572</c:v>
                </c:pt>
                <c:pt idx="8">
                  <c:v>184526</c:v>
                </c:pt>
                <c:pt idx="9">
                  <c:v>175604</c:v>
                </c:pt>
                <c:pt idx="10">
                  <c:v>174749</c:v>
                </c:pt>
                <c:pt idx="11">
                  <c:v>174884</c:v>
                </c:pt>
              </c:numCache>
            </c:numRef>
          </c:val>
          <c:smooth val="1"/>
          <c:extLst>
            <c:ext xmlns:c16="http://schemas.microsoft.com/office/drawing/2014/chart" uri="{C3380CC4-5D6E-409C-BE32-E72D297353CC}">
              <c16:uniqueId val="{00000000-BDB3-463C-B7C6-F247ED95009D}"/>
            </c:ext>
          </c:extLst>
        </c:ser>
        <c:dLbls>
          <c:showLegendKey val="0"/>
          <c:showVal val="0"/>
          <c:showCatName val="0"/>
          <c:showSerName val="0"/>
          <c:showPercent val="0"/>
          <c:showBubbleSize val="0"/>
        </c:dLbls>
        <c:smooth val="0"/>
        <c:axId val="94210319"/>
        <c:axId val="91678671"/>
      </c:lineChart>
      <c:catAx>
        <c:axId val="9421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78671"/>
        <c:crosses val="autoZero"/>
        <c:auto val="1"/>
        <c:lblAlgn val="ctr"/>
        <c:lblOffset val="100"/>
        <c:noMultiLvlLbl val="0"/>
      </c:catAx>
      <c:valAx>
        <c:axId val="9167867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1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Profitability.xlsx]Sheet10!PivotTable5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ascadia Code" panose="020B0609020000020004" pitchFamily="49" charset="0"/>
                <a:ea typeface="Cascadia Code" panose="020B0609020000020004" pitchFamily="49" charset="0"/>
                <a:cs typeface="Cascadia Code" panose="020B0609020000020004" pitchFamily="49" charset="0"/>
              </a:rPr>
              <a:t>Monthly Net</a:t>
            </a:r>
            <a:r>
              <a:rPr lang="en-US" baseline="0">
                <a:latin typeface="Cascadia Code" panose="020B0609020000020004" pitchFamily="49" charset="0"/>
                <a:ea typeface="Cascadia Code" panose="020B0609020000020004" pitchFamily="49" charset="0"/>
                <a:cs typeface="Cascadia Code" panose="020B0609020000020004" pitchFamily="49" charset="0"/>
              </a:rPr>
              <a:t> Revenue Trend</a:t>
            </a:r>
            <a:endParaRPr lang="en-US">
              <a:latin typeface="Cascadia Code" panose="020B0609020000020004" pitchFamily="49" charset="0"/>
              <a:ea typeface="Cascadia Code" panose="020B0609020000020004" pitchFamily="49" charset="0"/>
              <a:cs typeface="Cascadia Code" panose="020B0609020000020004" pitchFamily="49"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sq" cmpd="thickThin">
            <a:solidFill>
              <a:schemeClr val="accent1"/>
            </a:solidFill>
            <a:miter lim="800000"/>
          </a:ln>
          <a:effectLst>
            <a:outerShdw blurRad="50800" dist="508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sq" cmpd="thickThin">
            <a:solidFill>
              <a:schemeClr val="accent1"/>
            </a:solidFill>
            <a:miter lim="800000"/>
          </a:ln>
          <a:effectLst>
            <a:outerShdw blurRad="50800" dist="50800" algn="ctr" rotWithShape="0">
              <a:schemeClr val="tx1">
                <a:alpha val="43000"/>
              </a:schemeClr>
            </a:outerShdw>
          </a:effectLst>
        </c:spPr>
        <c:marker>
          <c:symbol val="none"/>
        </c:marker>
      </c:pivotFmt>
      <c:pivotFmt>
        <c:idx val="2"/>
        <c:spPr>
          <a:ln w="28575" cap="rnd">
            <a:solidFill>
              <a:schemeClr val="accent1">
                <a:alpha val="4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Sheet10!$B$3</c:f>
              <c:strCache>
                <c:ptCount val="1"/>
                <c:pt idx="0">
                  <c:v>Sum of Net Revenue</c:v>
                </c:pt>
              </c:strCache>
            </c:strRef>
          </c:tx>
          <c:spPr>
            <a:ln w="28575" cap="sq" cmpd="thickThin">
              <a:solidFill>
                <a:schemeClr val="accent1"/>
              </a:solidFill>
              <a:miter lim="800000"/>
            </a:ln>
            <a:effectLst>
              <a:outerShdw blurRad="50800" dist="50800" algn="ctr" rotWithShape="0">
                <a:srgbClr val="000000">
                  <a:alpha val="43137"/>
                </a:srgbClr>
              </a:outerShdw>
            </a:effectLst>
          </c:spPr>
          <c:marker>
            <c:symbol val="none"/>
          </c:marker>
          <c:dPt>
            <c:idx val="9"/>
            <c:marker>
              <c:symbol val="none"/>
            </c:marker>
            <c:bubble3D val="0"/>
            <c:spPr>
              <a:ln w="28575" cap="sq" cmpd="thickThin">
                <a:solidFill>
                  <a:schemeClr val="accent1"/>
                </a:solidFill>
                <a:miter lim="800000"/>
              </a:ln>
              <a:effectLst>
                <a:outerShdw blurRad="50800" dist="50800" algn="ctr" rotWithShape="0">
                  <a:schemeClr val="tx1">
                    <a:alpha val="43000"/>
                  </a:schemeClr>
                </a:outerShdw>
              </a:effectLst>
            </c:spPr>
            <c:extLst>
              <c:ext xmlns:c16="http://schemas.microsoft.com/office/drawing/2014/chart" uri="{C3380CC4-5D6E-409C-BE32-E72D297353CC}">
                <c16:uniqueId val="{00000001-3C82-4DCB-A6DB-5FA8A3DFEB4E}"/>
              </c:ext>
            </c:extLst>
          </c:dPt>
          <c:cat>
            <c:strRef>
              <c:f>Sheet10!$A$4:$A$16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Sheet10!$B$4:$B$16</c:f>
              <c:numCache>
                <c:formatCode>_-[$$-409]* #,##0_ ;_-[$$-409]* \-#,##0\ ;_-[$$-409]* "-"??_ ;_-@_ </c:formatCode>
                <c:ptCount val="12"/>
                <c:pt idx="0">
                  <c:v>778029.5</c:v>
                </c:pt>
                <c:pt idx="1">
                  <c:v>736416.5</c:v>
                </c:pt>
                <c:pt idx="2">
                  <c:v>725000.5</c:v>
                </c:pt>
                <c:pt idx="3">
                  <c:v>435925.5</c:v>
                </c:pt>
                <c:pt idx="4">
                  <c:v>395597</c:v>
                </c:pt>
                <c:pt idx="5">
                  <c:v>407034.5</c:v>
                </c:pt>
                <c:pt idx="6">
                  <c:v>476128</c:v>
                </c:pt>
                <c:pt idx="7">
                  <c:v>393500.5</c:v>
                </c:pt>
                <c:pt idx="8">
                  <c:v>409300.5</c:v>
                </c:pt>
                <c:pt idx="9">
                  <c:v>405312</c:v>
                </c:pt>
                <c:pt idx="10">
                  <c:v>369384.5</c:v>
                </c:pt>
                <c:pt idx="11">
                  <c:v>399362</c:v>
                </c:pt>
              </c:numCache>
            </c:numRef>
          </c:val>
          <c:smooth val="1"/>
          <c:extLst>
            <c:ext xmlns:c16="http://schemas.microsoft.com/office/drawing/2014/chart" uri="{C3380CC4-5D6E-409C-BE32-E72D297353CC}">
              <c16:uniqueId val="{00000000-3C82-4DCB-A6DB-5FA8A3DFEB4E}"/>
            </c:ext>
          </c:extLst>
        </c:ser>
        <c:ser>
          <c:idx val="1"/>
          <c:order val="1"/>
          <c:tx>
            <c:strRef>
              <c:f>Sheet10!$C$3</c:f>
              <c:strCache>
                <c:ptCount val="1"/>
                <c:pt idx="0">
                  <c:v>Sum of Profit</c:v>
                </c:pt>
              </c:strCache>
            </c:strRef>
          </c:tx>
          <c:spPr>
            <a:ln w="28575" cap="rnd">
              <a:solidFill>
                <a:schemeClr val="accent1">
                  <a:alpha val="45000"/>
                </a:schemeClr>
              </a:solidFill>
              <a:round/>
            </a:ln>
            <a:effectLst/>
          </c:spPr>
          <c:marker>
            <c:symbol val="none"/>
          </c:marker>
          <c:cat>
            <c:strRef>
              <c:f>Sheet10!$A$4:$A$16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Sheet10!$C$4:$C$16</c:f>
              <c:numCache>
                <c:formatCode>_-[$$-409]* #,##0_ ;_-[$$-409]* \-#,##0\ ;_-[$$-409]* "-"??_ ;_-@_ </c:formatCode>
                <c:ptCount val="12"/>
                <c:pt idx="0">
                  <c:v>350136.5</c:v>
                </c:pt>
                <c:pt idx="1">
                  <c:v>325518.5</c:v>
                </c:pt>
                <c:pt idx="2">
                  <c:v>333641.5</c:v>
                </c:pt>
                <c:pt idx="3">
                  <c:v>186380.5</c:v>
                </c:pt>
                <c:pt idx="4">
                  <c:v>176659</c:v>
                </c:pt>
                <c:pt idx="5">
                  <c:v>184103.5</c:v>
                </c:pt>
                <c:pt idx="6">
                  <c:v>219638</c:v>
                </c:pt>
                <c:pt idx="7">
                  <c:v>184930.5</c:v>
                </c:pt>
                <c:pt idx="8">
                  <c:v>191760.5</c:v>
                </c:pt>
                <c:pt idx="9">
                  <c:v>182954</c:v>
                </c:pt>
                <c:pt idx="10">
                  <c:v>175739.5</c:v>
                </c:pt>
                <c:pt idx="11">
                  <c:v>182644</c:v>
                </c:pt>
              </c:numCache>
            </c:numRef>
          </c:val>
          <c:smooth val="0"/>
          <c:extLst>
            <c:ext xmlns:c16="http://schemas.microsoft.com/office/drawing/2014/chart" uri="{C3380CC4-5D6E-409C-BE32-E72D297353CC}">
              <c16:uniqueId val="{00000002-34CE-451C-B2E4-C48E6BD7B959}"/>
            </c:ext>
          </c:extLst>
        </c:ser>
        <c:dLbls>
          <c:showLegendKey val="0"/>
          <c:showVal val="0"/>
          <c:showCatName val="0"/>
          <c:showSerName val="0"/>
          <c:showPercent val="0"/>
          <c:showBubbleSize val="0"/>
        </c:dLbls>
        <c:smooth val="0"/>
        <c:axId val="15061408"/>
        <c:axId val="1300496544"/>
      </c:lineChart>
      <c:dateAx>
        <c:axId val="15061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496544"/>
        <c:crossesAt val="0"/>
        <c:auto val="0"/>
        <c:lblOffset val="100"/>
        <c:baseTimeUnit val="days"/>
      </c:dateAx>
      <c:valAx>
        <c:axId val="1300496544"/>
        <c:scaling>
          <c:orientation val="minMax"/>
          <c:max val="800000"/>
        </c:scaling>
        <c:delete val="0"/>
        <c:axPos val="l"/>
        <c:numFmt formatCode="_-[$$-409]* #,##0_ ;_-[$$-409]* \-#,##0\ ;_-[$$-409]* &quot;-&quot;??_ ;_-@_ " sourceLinked="1"/>
        <c:majorTickMark val="out"/>
        <c:minorTickMark val="none"/>
        <c:tickLblPos val="nextTo"/>
        <c:spPr>
          <a:noFill/>
          <a:ln>
            <a:solidFill>
              <a:srgbClr val="A6A6A6"/>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8100" cap="rnd" cmpd="sng" algn="ctr">
      <a:solidFill>
        <a:srgbClr val="A6A6A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Profitability.xlsx]Sheet10!PivotTable3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ascadia Code" panose="020B0609020000020004" pitchFamily="49" charset="0"/>
                <a:ea typeface="Cascadia Code" panose="020B0609020000020004" pitchFamily="49" charset="0"/>
                <a:cs typeface="Cascadia Code" panose="020B0609020000020004" pitchFamily="49" charset="0"/>
              </a:rPr>
              <a:t>Quantity</a:t>
            </a:r>
            <a:r>
              <a:rPr lang="en-US" baseline="0">
                <a:latin typeface="Cascadia Code" panose="020B0609020000020004" pitchFamily="49" charset="0"/>
                <a:ea typeface="Cascadia Code" panose="020B0609020000020004" pitchFamily="49" charset="0"/>
                <a:cs typeface="Cascadia Code" panose="020B0609020000020004" pitchFamily="49" charset="0"/>
              </a:rPr>
              <a:t> Sold Trend</a:t>
            </a:r>
            <a:endParaRPr lang="en-US">
              <a:latin typeface="Cascadia Code" panose="020B0609020000020004" pitchFamily="49" charset="0"/>
              <a:ea typeface="Cascadia Code" panose="020B0609020000020004" pitchFamily="49" charset="0"/>
              <a:cs typeface="Cascadia Code" panose="020B0609020000020004" pitchFamily="49"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cmpd="thickThin">
            <a:solidFill>
              <a:schemeClr val="accent1"/>
            </a:solidFill>
            <a:round/>
          </a:ln>
          <a:effectLst>
            <a:innerShdw blurRad="63500" dist="63500" dir="16200000">
              <a:schemeClr val="tx1">
                <a:alpha val="42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Sheet10!$B$23</c:f>
              <c:strCache>
                <c:ptCount val="1"/>
                <c:pt idx="0">
                  <c:v>Total</c:v>
                </c:pt>
              </c:strCache>
            </c:strRef>
          </c:tx>
          <c:spPr>
            <a:ln w="28575" cap="rnd" cmpd="thickThin">
              <a:solidFill>
                <a:schemeClr val="accent1"/>
              </a:solidFill>
              <a:round/>
            </a:ln>
            <a:effectLst>
              <a:innerShdw blurRad="63500" dist="63500" dir="16200000">
                <a:schemeClr val="tx1">
                  <a:alpha val="42000"/>
                </a:schemeClr>
              </a:innerShdw>
            </a:effectLst>
          </c:spPr>
          <c:marker>
            <c:symbol val="none"/>
          </c:marker>
          <c:cat>
            <c:strRef>
              <c:f>Sheet10!$A$24:$A$36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Sheet10!$B$24:$B$36</c:f>
              <c:numCache>
                <c:formatCode>General</c:formatCode>
                <c:ptCount val="12"/>
                <c:pt idx="0">
                  <c:v>2792</c:v>
                </c:pt>
                <c:pt idx="1">
                  <c:v>2571</c:v>
                </c:pt>
                <c:pt idx="2">
                  <c:v>2782</c:v>
                </c:pt>
                <c:pt idx="3">
                  <c:v>1485</c:v>
                </c:pt>
                <c:pt idx="4">
                  <c:v>1528</c:v>
                </c:pt>
                <c:pt idx="5">
                  <c:v>1504</c:v>
                </c:pt>
                <c:pt idx="6">
                  <c:v>1669</c:v>
                </c:pt>
                <c:pt idx="7">
                  <c:v>1500</c:v>
                </c:pt>
                <c:pt idx="8">
                  <c:v>1516</c:v>
                </c:pt>
                <c:pt idx="9">
                  <c:v>1610</c:v>
                </c:pt>
                <c:pt idx="10">
                  <c:v>1475</c:v>
                </c:pt>
                <c:pt idx="11">
                  <c:v>1476</c:v>
                </c:pt>
              </c:numCache>
            </c:numRef>
          </c:val>
          <c:smooth val="1"/>
          <c:extLst>
            <c:ext xmlns:c16="http://schemas.microsoft.com/office/drawing/2014/chart" uri="{C3380CC4-5D6E-409C-BE32-E72D297353CC}">
              <c16:uniqueId val="{00000000-7D46-49D7-B69A-B77416E70734}"/>
            </c:ext>
          </c:extLst>
        </c:ser>
        <c:dLbls>
          <c:showLegendKey val="0"/>
          <c:showVal val="0"/>
          <c:showCatName val="0"/>
          <c:showSerName val="0"/>
          <c:showPercent val="0"/>
          <c:showBubbleSize val="0"/>
        </c:dLbls>
        <c:smooth val="0"/>
        <c:axId val="139299520"/>
        <c:axId val="6725312"/>
      </c:lineChart>
      <c:catAx>
        <c:axId val="13929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5312"/>
        <c:crosses val="autoZero"/>
        <c:auto val="1"/>
        <c:lblAlgn val="ctr"/>
        <c:lblOffset val="100"/>
        <c:noMultiLvlLbl val="0"/>
      </c:catAx>
      <c:valAx>
        <c:axId val="672531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9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8100" cap="flat" cmpd="sng" algn="ctr">
      <a:solidFill>
        <a:schemeClr val="bg2">
          <a:lumMod val="75000"/>
        </a:schemeClr>
      </a:solidFill>
      <a:round/>
    </a:ln>
    <a:effectLst>
      <a:outerShdw blurRad="50800" dist="50800" dir="5400000" algn="ctr" rotWithShape="0">
        <a:schemeClr val="tx1">
          <a:alpha val="43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tx2"/>
              </a:solidFill>
              <a:round/>
            </a:ln>
            <a:effectLst/>
          </c:spPr>
          <c:marker>
            <c:symbol val="none"/>
          </c:marker>
          <c:cat>
            <c:strRef>
              <c:f>Sheet10!$F$3:$F$15</c:f>
              <c:strCache>
                <c:ptCount val="13"/>
                <c:pt idx="0">
                  <c:v>Month</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strCache>
            </c:strRef>
          </c:cat>
          <c:val>
            <c:numRef>
              <c:f>Sheet10!$G$3:$G$15</c:f>
              <c:numCache>
                <c:formatCode>0.00%</c:formatCode>
                <c:ptCount val="13"/>
                <c:pt idx="0" formatCode="General">
                  <c:v>0</c:v>
                </c:pt>
                <c:pt idx="1">
                  <c:v>0</c:v>
                </c:pt>
                <c:pt idx="2">
                  <c:v>-5.3485118494864273E-2</c:v>
                </c:pt>
                <c:pt idx="3">
                  <c:v>-1.5502096979087242E-2</c:v>
                </c:pt>
                <c:pt idx="4">
                  <c:v>-0.39872386294906004</c:v>
                </c:pt>
                <c:pt idx="5">
                  <c:v>-9.2512367365524609E-2</c:v>
                </c:pt>
                <c:pt idx="6">
                  <c:v>2.8911998827089183E-2</c:v>
                </c:pt>
                <c:pt idx="7">
                  <c:v>0.16974851026141519</c:v>
                </c:pt>
                <c:pt idx="8">
                  <c:v>-0.17354051851602931</c:v>
                </c:pt>
                <c:pt idx="9">
                  <c:v>4.0152426744057501E-2</c:v>
                </c:pt>
                <c:pt idx="10">
                  <c:v>-9.7446741452795679E-3</c:v>
                </c:pt>
                <c:pt idx="11">
                  <c:v>-8.8641589688931002E-2</c:v>
                </c:pt>
                <c:pt idx="12">
                  <c:v>8.115527316387125E-2</c:v>
                </c:pt>
              </c:numCache>
            </c:numRef>
          </c:val>
          <c:smooth val="1"/>
          <c:extLst>
            <c:ext xmlns:c16="http://schemas.microsoft.com/office/drawing/2014/chart" uri="{C3380CC4-5D6E-409C-BE32-E72D297353CC}">
              <c16:uniqueId val="{00000000-0943-ED49-9715-0E05FA94FE25}"/>
            </c:ext>
          </c:extLst>
        </c:ser>
        <c:ser>
          <c:idx val="1"/>
          <c:order val="1"/>
          <c:spPr>
            <a:ln w="28575" cap="rnd">
              <a:solidFill>
                <a:schemeClr val="accent1">
                  <a:lumMod val="60000"/>
                  <a:lumOff val="40000"/>
                </a:schemeClr>
              </a:solidFill>
              <a:round/>
            </a:ln>
            <a:effectLst/>
          </c:spPr>
          <c:marker>
            <c:symbol val="none"/>
          </c:marker>
          <c:cat>
            <c:strRef>
              <c:f>Sheet10!$F$3:$F$15</c:f>
              <c:strCache>
                <c:ptCount val="13"/>
                <c:pt idx="0">
                  <c:v>Month</c:v>
                </c:pt>
                <c:pt idx="1">
                  <c:v>January</c:v>
                </c:pt>
                <c:pt idx="2">
                  <c:v>February</c:v>
                </c:pt>
                <c:pt idx="3">
                  <c:v>March</c:v>
                </c:pt>
                <c:pt idx="4">
                  <c:v>April</c:v>
                </c:pt>
                <c:pt idx="5">
                  <c:v>May</c:v>
                </c:pt>
                <c:pt idx="6">
                  <c:v>June</c:v>
                </c:pt>
                <c:pt idx="7">
                  <c:v>July</c:v>
                </c:pt>
                <c:pt idx="8">
                  <c:v>August</c:v>
                </c:pt>
                <c:pt idx="9">
                  <c:v>September</c:v>
                </c:pt>
                <c:pt idx="10">
                  <c:v>October</c:v>
                </c:pt>
                <c:pt idx="11">
                  <c:v>November</c:v>
                </c:pt>
                <c:pt idx="12">
                  <c:v>December</c:v>
                </c:pt>
              </c:strCache>
            </c:strRef>
          </c:cat>
          <c:val>
            <c:numRef>
              <c:f>Sheet10!$H$3:$H$15</c:f>
              <c:numCache>
                <c:formatCode>0.00%</c:formatCode>
                <c:ptCount val="13"/>
                <c:pt idx="0" formatCode="General">
                  <c:v>0</c:v>
                </c:pt>
                <c:pt idx="1">
                  <c:v>0</c:v>
                </c:pt>
                <c:pt idx="2">
                  <c:v>-7.0309722065537303E-2</c:v>
                </c:pt>
                <c:pt idx="3">
                  <c:v>2.4954034870521953E-2</c:v>
                </c:pt>
                <c:pt idx="4">
                  <c:v>-0.44137494885977913</c:v>
                </c:pt>
                <c:pt idx="5">
                  <c:v>-5.2159426549451257E-2</c:v>
                </c:pt>
                <c:pt idx="6">
                  <c:v>4.2140507984308753E-2</c:v>
                </c:pt>
                <c:pt idx="7">
                  <c:v>0.19301371239547319</c:v>
                </c:pt>
                <c:pt idx="8">
                  <c:v>-0.15802138063540919</c:v>
                </c:pt>
                <c:pt idx="9">
                  <c:v>3.6932793671135916E-2</c:v>
                </c:pt>
                <c:pt idx="10">
                  <c:v>-4.5924473496888045E-2</c:v>
                </c:pt>
                <c:pt idx="11">
                  <c:v>-3.943340949091028E-2</c:v>
                </c:pt>
                <c:pt idx="12">
                  <c:v>3.9288264732743633E-2</c:v>
                </c:pt>
              </c:numCache>
            </c:numRef>
          </c:val>
          <c:smooth val="1"/>
          <c:extLst>
            <c:ext xmlns:c16="http://schemas.microsoft.com/office/drawing/2014/chart" uri="{C3380CC4-5D6E-409C-BE32-E72D297353CC}">
              <c16:uniqueId val="{00000001-C8A3-A445-814C-651C4D8DD92C}"/>
            </c:ext>
          </c:extLst>
        </c:ser>
        <c:dLbls>
          <c:showLegendKey val="0"/>
          <c:showVal val="0"/>
          <c:showCatName val="0"/>
          <c:showSerName val="0"/>
          <c:showPercent val="0"/>
          <c:showBubbleSize val="0"/>
        </c:dLbls>
        <c:smooth val="0"/>
        <c:axId val="894377215"/>
        <c:axId val="894379007"/>
      </c:lineChart>
      <c:catAx>
        <c:axId val="8943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379007"/>
        <c:crosses val="autoZero"/>
        <c:auto val="1"/>
        <c:lblAlgn val="ctr"/>
        <c:lblOffset val="100"/>
        <c:noMultiLvlLbl val="0"/>
      </c:catAx>
      <c:valAx>
        <c:axId val="894379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377215"/>
        <c:crosses val="autoZero"/>
        <c:crossBetween val="between"/>
      </c:valAx>
      <c:spPr>
        <a:noFill/>
        <a:ln>
          <a:noFill/>
        </a:ln>
        <a:effectLst/>
      </c:spPr>
    </c:plotArea>
    <c:plotVisOnly val="1"/>
    <c:dispBlanksAs val="gap"/>
    <c:showDLblsOverMax val="0"/>
  </c:chart>
  <c:spPr>
    <a:pattFill prst="pct20">
      <a:fgClr>
        <a:schemeClr val="bg2"/>
      </a:fgClr>
      <a:bgClr>
        <a:schemeClr val="bg2"/>
      </a:bgClr>
    </a:pattFill>
    <a:ln w="25400" cap="flat" cmpd="sng" algn="ctr">
      <a:gradFill>
        <a:gsLst>
          <a:gs pos="78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[NovaEdge and Co. Performance and Profitability.xlsx]Sheet10!PivotTable1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ascadia Code" panose="020B0609020000020004" pitchFamily="49" charset="0"/>
                <a:ea typeface="Cascadia Code" panose="020B0609020000020004" pitchFamily="49" charset="0"/>
                <a:cs typeface="Cascadia Code" panose="020B0609020000020004" pitchFamily="49" charset="0"/>
              </a:rPr>
              <a:t>Monthly</a:t>
            </a:r>
            <a:r>
              <a:rPr lang="en-US" baseline="0">
                <a:latin typeface="Cascadia Code" panose="020B0609020000020004" pitchFamily="49" charset="0"/>
                <a:ea typeface="Cascadia Code" panose="020B0609020000020004" pitchFamily="49" charset="0"/>
                <a:cs typeface="Cascadia Code" panose="020B0609020000020004" pitchFamily="49" charset="0"/>
              </a:rPr>
              <a:t> Marketing Spend Flow</a:t>
            </a:r>
            <a:endParaRPr lang="en-US">
              <a:latin typeface="Cascadia Code" panose="020B0609020000020004" pitchFamily="49" charset="0"/>
              <a:ea typeface="Cascadia Code" panose="020B0609020000020004" pitchFamily="49" charset="0"/>
              <a:cs typeface="Cascadia Code" panose="020B0609020000020004" pitchFamily="49"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2"/>
            </a:solidFill>
            <a:round/>
          </a:ln>
          <a:effectLst>
            <a:outerShdw blurRad="50800" dist="38100" algn="l" rotWithShape="0">
              <a:schemeClr val="accent1">
                <a:alpha val="84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Sheet10!$B$46</c:f>
              <c:strCache>
                <c:ptCount val="1"/>
                <c:pt idx="0">
                  <c:v>Total</c:v>
                </c:pt>
              </c:strCache>
            </c:strRef>
          </c:tx>
          <c:spPr>
            <a:ln w="28575" cap="rnd">
              <a:solidFill>
                <a:schemeClr val="tx2"/>
              </a:solidFill>
              <a:round/>
            </a:ln>
            <a:effectLst>
              <a:outerShdw blurRad="50800" dist="38100" algn="l" rotWithShape="0">
                <a:schemeClr val="accent1">
                  <a:alpha val="84000"/>
                </a:schemeClr>
              </a:outerShdw>
            </a:effectLst>
          </c:spPr>
          <c:marker>
            <c:symbol val="none"/>
          </c:marker>
          <c:cat>
            <c:strRef>
              <c:f>Sheet10!$A$47:$A$59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Sheet10!$B$47:$B$59</c:f>
              <c:numCache>
                <c:formatCode>_-[$$-409]* #,##0_ ;_-[$$-409]* \-#,##0\ ;_-[$$-409]* "-"??_ ;_-@_ </c:formatCode>
                <c:ptCount val="12"/>
                <c:pt idx="0">
                  <c:v>317547</c:v>
                </c:pt>
                <c:pt idx="1">
                  <c:v>294192</c:v>
                </c:pt>
                <c:pt idx="2">
                  <c:v>322545</c:v>
                </c:pt>
                <c:pt idx="3">
                  <c:v>160147</c:v>
                </c:pt>
                <c:pt idx="4">
                  <c:v>164594</c:v>
                </c:pt>
                <c:pt idx="5">
                  <c:v>176213</c:v>
                </c:pt>
                <c:pt idx="6">
                  <c:v>198988</c:v>
                </c:pt>
                <c:pt idx="7">
                  <c:v>177572</c:v>
                </c:pt>
                <c:pt idx="8">
                  <c:v>184526</c:v>
                </c:pt>
                <c:pt idx="9">
                  <c:v>175604</c:v>
                </c:pt>
                <c:pt idx="10">
                  <c:v>174749</c:v>
                </c:pt>
                <c:pt idx="11">
                  <c:v>174884</c:v>
                </c:pt>
              </c:numCache>
            </c:numRef>
          </c:val>
          <c:smooth val="1"/>
          <c:extLst>
            <c:ext xmlns:c16="http://schemas.microsoft.com/office/drawing/2014/chart" uri="{C3380CC4-5D6E-409C-BE32-E72D297353CC}">
              <c16:uniqueId val="{00000000-1FA6-4193-8472-23620BC73200}"/>
            </c:ext>
          </c:extLst>
        </c:ser>
        <c:dLbls>
          <c:showLegendKey val="0"/>
          <c:showVal val="0"/>
          <c:showCatName val="0"/>
          <c:showSerName val="0"/>
          <c:showPercent val="0"/>
          <c:showBubbleSize val="0"/>
        </c:dLbls>
        <c:smooth val="0"/>
        <c:axId val="94210319"/>
        <c:axId val="91678671"/>
      </c:lineChart>
      <c:catAx>
        <c:axId val="9421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78671"/>
        <c:crosses val="autoZero"/>
        <c:auto val="1"/>
        <c:lblAlgn val="ctr"/>
        <c:lblOffset val="100"/>
        <c:noMultiLvlLbl val="0"/>
      </c:catAx>
      <c:valAx>
        <c:axId val="9167867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1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 /><Relationship Id="rId7" Type="http://schemas.openxmlformats.org/officeDocument/2006/relationships/chart" Target="../charts/chart7.xml" /><Relationship Id="rId2" Type="http://schemas.openxmlformats.org/officeDocument/2006/relationships/chart" Target="../charts/chart2.xml" /><Relationship Id="rId1" Type="http://schemas.openxmlformats.org/officeDocument/2006/relationships/chart" Target="../charts/chart1.xml" /><Relationship Id="rId6" Type="http://schemas.openxmlformats.org/officeDocument/2006/relationships/chart" Target="../charts/chart6.xml" /><Relationship Id="rId5" Type="http://schemas.openxmlformats.org/officeDocument/2006/relationships/chart" Target="../charts/chart5.xml" /><Relationship Id="rId4" Type="http://schemas.openxmlformats.org/officeDocument/2006/relationships/chart" Target="../charts/chart4.xml" /></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 /><Relationship Id="rId3" Type="http://schemas.openxmlformats.org/officeDocument/2006/relationships/hyperlink" Target="#'Time series'!A1:AJ57" /><Relationship Id="rId7" Type="http://schemas.openxmlformats.org/officeDocument/2006/relationships/chart" Target="../charts/chart10.xml" /><Relationship Id="rId2" Type="http://schemas.openxmlformats.org/officeDocument/2006/relationships/hyperlink" Target="#Overview!A1:AJ57" /><Relationship Id="rId1" Type="http://schemas.openxmlformats.org/officeDocument/2006/relationships/image" Target="../media/image1.jpeg" /><Relationship Id="rId6" Type="http://schemas.openxmlformats.org/officeDocument/2006/relationships/chart" Target="../charts/chart9.xml" /><Relationship Id="rId5" Type="http://schemas.openxmlformats.org/officeDocument/2006/relationships/chart" Target="../charts/chart8.xml" /><Relationship Id="rId10" Type="http://schemas.openxmlformats.org/officeDocument/2006/relationships/chart" Target="../charts/chart13.xml" /><Relationship Id="rId4" Type="http://schemas.openxmlformats.org/officeDocument/2006/relationships/hyperlink" Target="#Insights!A1:AK51" /><Relationship Id="rId9" Type="http://schemas.openxmlformats.org/officeDocument/2006/relationships/chart" Target="../charts/chart12.xml" /></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 /><Relationship Id="rId3" Type="http://schemas.openxmlformats.org/officeDocument/2006/relationships/hyperlink" Target="#'Time series'!A1:AH57" /><Relationship Id="rId7" Type="http://schemas.openxmlformats.org/officeDocument/2006/relationships/chart" Target="../charts/chart16.xml" /><Relationship Id="rId2" Type="http://schemas.openxmlformats.org/officeDocument/2006/relationships/hyperlink" Target="#Overview!A1:AJ57" /><Relationship Id="rId1" Type="http://schemas.openxmlformats.org/officeDocument/2006/relationships/image" Target="../media/image1.jpeg" /><Relationship Id="rId6" Type="http://schemas.openxmlformats.org/officeDocument/2006/relationships/chart" Target="../charts/chart15.xml" /><Relationship Id="rId5" Type="http://schemas.openxmlformats.org/officeDocument/2006/relationships/chart" Target="../charts/chart14.xml" /><Relationship Id="rId4" Type="http://schemas.openxmlformats.org/officeDocument/2006/relationships/hyperlink" Target="#Insights!A1:AK51" /></Relationships>
</file>

<file path=xl/drawings/_rels/drawing4.xml.rels><?xml version="1.0" encoding="UTF-8" standalone="yes"?>
<Relationships xmlns="http://schemas.openxmlformats.org/package/2006/relationships"><Relationship Id="rId3" Type="http://schemas.openxmlformats.org/officeDocument/2006/relationships/hyperlink" Target="#'Time series'!A1:AJ57" /><Relationship Id="rId2" Type="http://schemas.openxmlformats.org/officeDocument/2006/relationships/hyperlink" Target="#Overview!A1:AJ57" /><Relationship Id="rId1" Type="http://schemas.openxmlformats.org/officeDocument/2006/relationships/image" Target="../media/image1.jpeg" /><Relationship Id="rId4" Type="http://schemas.openxmlformats.org/officeDocument/2006/relationships/hyperlink" Target="#Insights!A1:AK51" /></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 /><Relationship Id="rId2" Type="http://schemas.openxmlformats.org/officeDocument/2006/relationships/chart" Target="../charts/chart19.xml" /><Relationship Id="rId1" Type="http://schemas.openxmlformats.org/officeDocument/2006/relationships/chart" Target="../charts/chart18.xml" /><Relationship Id="rId4" Type="http://schemas.openxmlformats.org/officeDocument/2006/relationships/chart" Target="../charts/chart21.xml" /></Relationships>
</file>

<file path=xl/drawings/drawing1.xml><?xml version="1.0" encoding="utf-8"?>
<xdr:wsDr xmlns:xdr="http://schemas.openxmlformats.org/drawingml/2006/spreadsheetDrawing" xmlns:a="http://schemas.openxmlformats.org/drawingml/2006/main">
  <xdr:twoCellAnchor>
    <xdr:from>
      <xdr:col>8</xdr:col>
      <xdr:colOff>432213</xdr:colOff>
      <xdr:row>22</xdr:row>
      <xdr:rowOff>22823</xdr:rowOff>
    </xdr:from>
    <xdr:to>
      <xdr:col>11</xdr:col>
      <xdr:colOff>38379</xdr:colOff>
      <xdr:row>36</xdr:row>
      <xdr:rowOff>100795</xdr:rowOff>
    </xdr:to>
    <xdr:graphicFrame macro="">
      <xdr:nvGraphicFramePr>
        <xdr:cNvPr id="2" name="Chart 1">
          <a:extLst>
            <a:ext uri="{FF2B5EF4-FFF2-40B4-BE49-F238E27FC236}">
              <a16:creationId xmlns:a16="http://schemas.microsoft.com/office/drawing/2014/main" id="{B630A961-0E0C-BA8A-1EF6-29A28E8C59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559612</xdr:colOff>
      <xdr:row>0</xdr:row>
      <xdr:rowOff>53544</xdr:rowOff>
    </xdr:from>
    <xdr:to>
      <xdr:col>5</xdr:col>
      <xdr:colOff>931387</xdr:colOff>
      <xdr:row>14</xdr:row>
      <xdr:rowOff>129618</xdr:rowOff>
    </xdr:to>
    <xdr:graphicFrame macro="">
      <xdr:nvGraphicFramePr>
        <xdr:cNvPr id="3" name="Chart 2">
          <a:extLst>
            <a:ext uri="{FF2B5EF4-FFF2-40B4-BE49-F238E27FC236}">
              <a16:creationId xmlns:a16="http://schemas.microsoft.com/office/drawing/2014/main" id="{2CDC3557-2DF8-A196-0F69-83B5A1A44620}"/>
            </a:ext>
            <a:ext uri="{147F2762-F138-4A5C-976F-8EAC2B608ADB}">
              <a16:predDERef xmlns:a16="http://schemas.microsoft.com/office/drawing/2014/main" pred="{B630A961-0E0C-BA8A-1EF6-29A28E8C59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1203106</xdr:colOff>
      <xdr:row>14</xdr:row>
      <xdr:rowOff>24602</xdr:rowOff>
    </xdr:from>
    <xdr:to>
      <xdr:col>5</xdr:col>
      <xdr:colOff>1172446</xdr:colOff>
      <xdr:row>28</xdr:row>
      <xdr:rowOff>100233</xdr:rowOff>
    </xdr:to>
    <xdr:graphicFrame macro="">
      <xdr:nvGraphicFramePr>
        <xdr:cNvPr id="4" name="Chart 3">
          <a:extLst>
            <a:ext uri="{FF2B5EF4-FFF2-40B4-BE49-F238E27FC236}">
              <a16:creationId xmlns:a16="http://schemas.microsoft.com/office/drawing/2014/main" id="{7E2B0125-48ED-04BA-B9B3-95A4F842F222}"/>
            </a:ext>
            <a:ext uri="{147F2762-F138-4A5C-976F-8EAC2B608ADB}">
              <a16:predDERef xmlns:a16="http://schemas.microsoft.com/office/drawing/2014/main" pred="{2CDC3557-2DF8-A196-0F69-83B5A1A44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861084</xdr:colOff>
      <xdr:row>50</xdr:row>
      <xdr:rowOff>117958</xdr:rowOff>
    </xdr:from>
    <xdr:to>
      <xdr:col>5</xdr:col>
      <xdr:colOff>874934</xdr:colOff>
      <xdr:row>65</xdr:row>
      <xdr:rowOff>5427</xdr:rowOff>
    </xdr:to>
    <xdr:graphicFrame macro="">
      <xdr:nvGraphicFramePr>
        <xdr:cNvPr id="5" name="Chart 4">
          <a:extLst>
            <a:ext uri="{FF2B5EF4-FFF2-40B4-BE49-F238E27FC236}">
              <a16:creationId xmlns:a16="http://schemas.microsoft.com/office/drawing/2014/main" id="{4F38A4B7-33C4-F072-62C2-624BBBB66FC3}"/>
            </a:ext>
            <a:ext uri="{147F2762-F138-4A5C-976F-8EAC2B608ADB}">
              <a16:predDERef xmlns:a16="http://schemas.microsoft.com/office/drawing/2014/main" pred="{7E2B0125-48ED-04BA-B9B3-95A4F842F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821538</xdr:colOff>
      <xdr:row>65</xdr:row>
      <xdr:rowOff>120671</xdr:rowOff>
    </xdr:from>
    <xdr:to>
      <xdr:col>5</xdr:col>
      <xdr:colOff>1188354</xdr:colOff>
      <xdr:row>80</xdr:row>
      <xdr:rowOff>8139</xdr:rowOff>
    </xdr:to>
    <xdr:graphicFrame macro="">
      <xdr:nvGraphicFramePr>
        <xdr:cNvPr id="6" name="Chart 5">
          <a:extLst>
            <a:ext uri="{FF2B5EF4-FFF2-40B4-BE49-F238E27FC236}">
              <a16:creationId xmlns:a16="http://schemas.microsoft.com/office/drawing/2014/main" id="{D5267004-9D9D-2792-9D0E-630FE5FB85BD}"/>
            </a:ext>
            <a:ext uri="{147F2762-F138-4A5C-976F-8EAC2B608ADB}">
              <a16:predDERef xmlns:a16="http://schemas.microsoft.com/office/drawing/2014/main" pred="{4F38A4B7-33C4-F072-62C2-624BBBB66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1008677</xdr:colOff>
      <xdr:row>80</xdr:row>
      <xdr:rowOff>122467</xdr:rowOff>
    </xdr:from>
    <xdr:to>
      <xdr:col>5</xdr:col>
      <xdr:colOff>951527</xdr:colOff>
      <xdr:row>95</xdr:row>
      <xdr:rowOff>9938</xdr:rowOff>
    </xdr:to>
    <xdr:graphicFrame macro="">
      <xdr:nvGraphicFramePr>
        <xdr:cNvPr id="7" name="Chart 6">
          <a:extLst>
            <a:ext uri="{FF2B5EF4-FFF2-40B4-BE49-F238E27FC236}">
              <a16:creationId xmlns:a16="http://schemas.microsoft.com/office/drawing/2014/main" id="{074172E5-4B73-BCD2-35AD-F350DA6AC351}"/>
            </a:ext>
            <a:ext uri="{147F2762-F138-4A5C-976F-8EAC2B608ADB}">
              <a16:predDERef xmlns:a16="http://schemas.microsoft.com/office/drawing/2014/main" pred="{D5267004-9D9D-2792-9D0E-630FE5FB8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482974</xdr:colOff>
      <xdr:row>15</xdr:row>
      <xdr:rowOff>135033</xdr:rowOff>
    </xdr:from>
    <xdr:to>
      <xdr:col>14</xdr:col>
      <xdr:colOff>231401</xdr:colOff>
      <xdr:row>30</xdr:row>
      <xdr:rowOff>22971</xdr:rowOff>
    </xdr:to>
    <xdr:graphicFrame macro="">
      <xdr:nvGraphicFramePr>
        <xdr:cNvPr id="8" name="Chart 7">
          <a:extLst>
            <a:ext uri="{FF2B5EF4-FFF2-40B4-BE49-F238E27FC236}">
              <a16:creationId xmlns:a16="http://schemas.microsoft.com/office/drawing/2014/main" id="{E5C3E8F2-CE69-BCE6-1E8A-C018E1723930}"/>
            </a:ext>
            <a:ext uri="{147F2762-F138-4A5C-976F-8EAC2B608ADB}">
              <a16:predDERef xmlns:a16="http://schemas.microsoft.com/office/drawing/2014/main" pred="{074172E5-4B73-BCD2-35AD-F350DA6AC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47861</xdr:colOff>
      <xdr:row>0</xdr:row>
      <xdr:rowOff>33111</xdr:rowOff>
    </xdr:from>
    <xdr:to>
      <xdr:col>9</xdr:col>
      <xdr:colOff>435639</xdr:colOff>
      <xdr:row>7</xdr:row>
      <xdr:rowOff>60764</xdr:rowOff>
    </xdr:to>
    <xdr:sp macro="" textlink="">
      <xdr:nvSpPr>
        <xdr:cNvPr id="2" name="Rectangle 3">
          <a:extLst>
            <a:ext uri="{FF2B5EF4-FFF2-40B4-BE49-F238E27FC236}">
              <a16:creationId xmlns:a16="http://schemas.microsoft.com/office/drawing/2014/main" id="{2ADAF8CD-6F90-2643-BA39-DD93A8B49BCC}"/>
            </a:ext>
            <a:ext uri="{147F2762-F138-4A5C-976F-8EAC2B608ADB}">
              <a16:predDERef xmlns:a16="http://schemas.microsoft.com/office/drawing/2014/main" pred="{8237984E-E6AB-9C27-16FE-5EF293811A01}"/>
            </a:ext>
          </a:extLst>
        </xdr:cNvPr>
        <xdr:cNvSpPr/>
      </xdr:nvSpPr>
      <xdr:spPr>
        <a:xfrm>
          <a:off x="47861" y="33111"/>
          <a:ext cx="5912765" cy="1391849"/>
        </a:xfrm>
        <a:prstGeom prst="rect">
          <a:avLst/>
        </a:prstGeom>
        <a:solidFill>
          <a:schemeClr val="accent1">
            <a:lumMod val="60000"/>
            <a:lumOff val="40000"/>
          </a:schemeClr>
        </a:solidFill>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endParaRPr lang="en-US"/>
        </a:p>
      </xdr:txBody>
    </xdr:sp>
    <xdr:clientData/>
  </xdr:twoCellAnchor>
  <xdr:twoCellAnchor>
    <xdr:from>
      <xdr:col>3</xdr:col>
      <xdr:colOff>141949</xdr:colOff>
      <xdr:row>0</xdr:row>
      <xdr:rowOff>0</xdr:rowOff>
    </xdr:from>
    <xdr:to>
      <xdr:col>9</xdr:col>
      <xdr:colOff>457999</xdr:colOff>
      <xdr:row>5</xdr:row>
      <xdr:rowOff>92208</xdr:rowOff>
    </xdr:to>
    <xdr:sp macro="" textlink="">
      <xdr:nvSpPr>
        <xdr:cNvPr id="3" name="TextBox 2">
          <a:extLst>
            <a:ext uri="{FF2B5EF4-FFF2-40B4-BE49-F238E27FC236}">
              <a16:creationId xmlns:a16="http://schemas.microsoft.com/office/drawing/2014/main" id="{96ACC421-1EDA-C34E-B9E0-14970B67E98A}"/>
            </a:ext>
            <a:ext uri="{147F2762-F138-4A5C-976F-8EAC2B608ADB}">
              <a16:predDERef xmlns:a16="http://schemas.microsoft.com/office/drawing/2014/main" pred="{2ADAF8CD-6F90-2643-BA39-DD93A8B49BCC}"/>
            </a:ext>
          </a:extLst>
        </xdr:cNvPr>
        <xdr:cNvSpPr txBox="1"/>
      </xdr:nvSpPr>
      <xdr:spPr>
        <a:xfrm>
          <a:off x="1983610" y="0"/>
          <a:ext cx="3999376" cy="1066634"/>
        </a:xfrm>
        <a:prstGeom prst="rect">
          <a:avLst/>
        </a:prstGeom>
        <a:noFill/>
        <a:ln>
          <a:noFill/>
        </a:ln>
      </xdr:spPr>
      <xdr:txBody>
        <a:bodyPr vertOverflow="clip" horzOverflow="clip" wrap="square" rtlCol="0"/>
        <a:lstStyle/>
        <a:p>
          <a:pPr algn="l"/>
          <a:r>
            <a:rPr lang="en-US" sz="2400" b="1">
              <a:latin typeface="Baskerville Old Face" panose="02000000000000000000" pitchFamily="2" charset="0"/>
              <a:ea typeface="Baskerville Old Face" panose="02000000000000000000" pitchFamily="2" charset="0"/>
            </a:rPr>
            <a:t>NovaEdge Distribution Co.</a:t>
          </a:r>
        </a:p>
        <a:p>
          <a:pPr algn="l"/>
          <a:endParaRPr lang="en-US">
            <a:latin typeface="Baskerville Old Face" panose="02000000000000000000" pitchFamily="2" charset="0"/>
            <a:ea typeface="Baskerville Old Face" panose="02000000000000000000" pitchFamily="2" charset="0"/>
          </a:endParaRPr>
        </a:p>
        <a:p>
          <a:pPr algn="l"/>
          <a:r>
            <a:rPr lang="en-US" sz="1600" b="1" i="1">
              <a:latin typeface="Baskerville Old Face" panose="02000000000000000000" pitchFamily="2" charset="0"/>
              <a:ea typeface="Baskerville Old Face" panose="02000000000000000000" pitchFamily="2" charset="0"/>
            </a:rPr>
            <a:t>"Delivering Value, Empowering Growth"</a:t>
          </a:r>
        </a:p>
      </xdr:txBody>
    </xdr:sp>
    <xdr:clientData/>
  </xdr:twoCellAnchor>
  <xdr:twoCellAnchor>
    <xdr:from>
      <xdr:col>4</xdr:col>
      <xdr:colOff>555363</xdr:colOff>
      <xdr:row>5</xdr:row>
      <xdr:rowOff>37477</xdr:rowOff>
    </xdr:from>
    <xdr:to>
      <xdr:col>9</xdr:col>
      <xdr:colOff>434789</xdr:colOff>
      <xdr:row>7</xdr:row>
      <xdr:rowOff>76200</xdr:rowOff>
    </xdr:to>
    <xdr:sp macro="" textlink="">
      <xdr:nvSpPr>
        <xdr:cNvPr id="4" name="TextBox 5">
          <a:extLst>
            <a:ext uri="{FF2B5EF4-FFF2-40B4-BE49-F238E27FC236}">
              <a16:creationId xmlns:a16="http://schemas.microsoft.com/office/drawing/2014/main" id="{2F10B6D2-E42F-DC44-A56C-9827F953B745}"/>
            </a:ext>
            <a:ext uri="{147F2762-F138-4A5C-976F-8EAC2B608ADB}">
              <a16:predDERef xmlns:a16="http://schemas.microsoft.com/office/drawing/2014/main" pred="{96ACC421-1EDA-C34E-B9E0-14970B67E98A}"/>
            </a:ext>
          </a:extLst>
        </xdr:cNvPr>
        <xdr:cNvSpPr txBox="1"/>
      </xdr:nvSpPr>
      <xdr:spPr>
        <a:xfrm>
          <a:off x="3010911" y="1011903"/>
          <a:ext cx="2948865" cy="428493"/>
        </a:xfrm>
        <a:prstGeom prst="rect">
          <a:avLst/>
        </a:prstGeom>
        <a:noFill/>
        <a:ln>
          <a:noFill/>
        </a:ln>
      </xdr:spPr>
      <xdr:txBody>
        <a:bodyPr vertOverflow="clip" horzOverflow="clip" wrap="square" rtlCol="0"/>
        <a:lstStyle/>
        <a:p>
          <a:pPr algn="l"/>
          <a:r>
            <a:rPr lang="en-US"/>
            <a:t>— in-depth analysis, fostering towards growth.</a:t>
          </a:r>
        </a:p>
      </xdr:txBody>
    </xdr:sp>
    <xdr:clientData/>
  </xdr:twoCellAnchor>
  <xdr:twoCellAnchor editAs="oneCell">
    <xdr:from>
      <xdr:col>0</xdr:col>
      <xdr:colOff>43140</xdr:colOff>
      <xdr:row>0</xdr:row>
      <xdr:rowOff>42350</xdr:rowOff>
    </xdr:from>
    <xdr:to>
      <xdr:col>3</xdr:col>
      <xdr:colOff>54822</xdr:colOff>
      <xdr:row>4</xdr:row>
      <xdr:rowOff>183398</xdr:rowOff>
    </xdr:to>
    <xdr:pic>
      <xdr:nvPicPr>
        <xdr:cNvPr id="5" name="Picture 4">
          <a:extLst>
            <a:ext uri="{FF2B5EF4-FFF2-40B4-BE49-F238E27FC236}">
              <a16:creationId xmlns:a16="http://schemas.microsoft.com/office/drawing/2014/main" id="{C3E4EC05-0485-144F-9205-1ACEBFB553D4}"/>
            </a:ext>
            <a:ext uri="{147F2762-F138-4A5C-976F-8EAC2B608ADB}">
              <a16:predDERef xmlns:a16="http://schemas.microsoft.com/office/drawing/2014/main" pred="{2F10B6D2-E42F-DC44-A56C-9827F953B7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40" y="42350"/>
          <a:ext cx="1833540" cy="892925"/>
        </a:xfrm>
        <a:prstGeom prst="rect">
          <a:avLst/>
        </a:prstGeom>
        <a:effectLst>
          <a:reflection blurRad="6350" stA="50000" endA="300" endPos="55000" dir="5400000" sy="-100000" algn="bl" rotWithShape="0"/>
        </a:effectLst>
      </xdr:spPr>
    </xdr:pic>
    <xdr:clientData/>
  </xdr:twoCellAnchor>
  <xdr:twoCellAnchor>
    <xdr:from>
      <xdr:col>0</xdr:col>
      <xdr:colOff>33617</xdr:colOff>
      <xdr:row>7</xdr:row>
      <xdr:rowOff>53787</xdr:rowOff>
    </xdr:from>
    <xdr:to>
      <xdr:col>4</xdr:col>
      <xdr:colOff>141192</xdr:colOff>
      <xdr:row>50</xdr:row>
      <xdr:rowOff>31377</xdr:rowOff>
    </xdr:to>
    <xdr:sp macro="" textlink="">
      <xdr:nvSpPr>
        <xdr:cNvPr id="6" name="Rectangle: Rounded Corners 5">
          <a:extLst>
            <a:ext uri="{FF2B5EF4-FFF2-40B4-BE49-F238E27FC236}">
              <a16:creationId xmlns:a16="http://schemas.microsoft.com/office/drawing/2014/main" id="{E23F0038-5288-7DB2-19B3-A828A47DD1EB}"/>
            </a:ext>
            <a:ext uri="{147F2762-F138-4A5C-976F-8EAC2B608ADB}">
              <a16:predDERef xmlns:a16="http://schemas.microsoft.com/office/drawing/2014/main" pred="{C3E4EC05-0485-144F-9205-1ACEBFB553D4}"/>
            </a:ext>
          </a:extLst>
        </xdr:cNvPr>
        <xdr:cNvSpPr/>
      </xdr:nvSpPr>
      <xdr:spPr>
        <a:xfrm>
          <a:off x="33617" y="1417983"/>
          <a:ext cx="2563123" cy="8357637"/>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0</xdr:col>
      <xdr:colOff>155090</xdr:colOff>
      <xdr:row>8</xdr:row>
      <xdr:rowOff>25102</xdr:rowOff>
    </xdr:from>
    <xdr:to>
      <xdr:col>3</xdr:col>
      <xdr:colOff>358586</xdr:colOff>
      <xdr:row>11</xdr:row>
      <xdr:rowOff>22412</xdr:rowOff>
    </xdr:to>
    <xdr:sp macro="" textlink="">
      <xdr:nvSpPr>
        <xdr:cNvPr id="9" name="TextBox 8">
          <a:extLst>
            <a:ext uri="{FF2B5EF4-FFF2-40B4-BE49-F238E27FC236}">
              <a16:creationId xmlns:a16="http://schemas.microsoft.com/office/drawing/2014/main" id="{E7F1B345-4C33-CCF4-7CEA-96B9F1A36B2B}"/>
            </a:ext>
            <a:ext uri="{147F2762-F138-4A5C-976F-8EAC2B608ADB}">
              <a16:predDERef xmlns:a16="http://schemas.microsoft.com/office/drawing/2014/main" pred="{E23F0038-5288-7DB2-19B3-A828A47DD1EB}"/>
            </a:ext>
          </a:extLst>
        </xdr:cNvPr>
        <xdr:cNvSpPr txBox="1"/>
      </xdr:nvSpPr>
      <xdr:spPr>
        <a:xfrm>
          <a:off x="155090" y="1584180"/>
          <a:ext cx="2045157" cy="581967"/>
        </a:xfrm>
        <a:prstGeom prst="rect">
          <a:avLst/>
        </a:prstGeom>
        <a:noFill/>
        <a:ln>
          <a:noFill/>
        </a:ln>
      </xdr:spPr>
      <xdr:txBody>
        <a:bodyPr vertOverflow="clip" horzOverflow="clip" wrap="square" rtlCol="0"/>
        <a:lstStyle/>
        <a:p>
          <a:pPr algn="l"/>
          <a:r>
            <a:rPr lang="en-US" sz="2800" b="1" i="1" strike="noStrike">
              <a:solidFill>
                <a:schemeClr val="bg2">
                  <a:lumMod val="25000"/>
                </a:schemeClr>
              </a:solidFill>
            </a:rPr>
            <a:t>OVERVIEW</a:t>
          </a:r>
          <a:r>
            <a:rPr lang="en-US"/>
            <a:t> </a:t>
          </a:r>
        </a:p>
      </xdr:txBody>
    </xdr:sp>
    <xdr:clientData/>
  </xdr:twoCellAnchor>
  <xdr:twoCellAnchor>
    <xdr:from>
      <xdr:col>0</xdr:col>
      <xdr:colOff>113638</xdr:colOff>
      <xdr:row>15</xdr:row>
      <xdr:rowOff>90224</xdr:rowOff>
    </xdr:from>
    <xdr:to>
      <xdr:col>4</xdr:col>
      <xdr:colOff>18162</xdr:colOff>
      <xdr:row>19</xdr:row>
      <xdr:rowOff>8967</xdr:rowOff>
    </xdr:to>
    <xdr:sp macro="" textlink="">
      <xdr:nvSpPr>
        <xdr:cNvPr id="7" name="Rectangle 6">
          <a:hlinkClick xmlns:r="http://schemas.openxmlformats.org/officeDocument/2006/relationships" r:id="rId2"/>
          <a:extLst>
            <a:ext uri="{FF2B5EF4-FFF2-40B4-BE49-F238E27FC236}">
              <a16:creationId xmlns:a16="http://schemas.microsoft.com/office/drawing/2014/main" id="{C035FD82-19CA-3B74-FD7B-FB03D3E2C892}"/>
            </a:ext>
            <a:ext uri="{147F2762-F138-4A5C-976F-8EAC2B608ADB}">
              <a16:predDERef xmlns:a16="http://schemas.microsoft.com/office/drawing/2014/main" pred="{E7F1B345-4C33-CCF4-7CEA-96B9F1A36B2B}"/>
            </a:ext>
          </a:extLst>
        </xdr:cNvPr>
        <xdr:cNvSpPr/>
      </xdr:nvSpPr>
      <xdr:spPr>
        <a:xfrm>
          <a:off x="113638" y="2947724"/>
          <a:ext cx="2190524" cy="680743"/>
        </a:xfrm>
        <a:prstGeom prst="roundRect">
          <a:avLst>
            <a:gd name="adj" fmla="val 46289"/>
          </a:avLst>
        </a:prstGeom>
        <a:solidFill>
          <a:schemeClr val="tx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2">
                  <a:lumMod val="25000"/>
                </a:schemeClr>
              </a:solidFill>
            </a:rPr>
            <a:t>Page 1</a:t>
          </a:r>
        </a:p>
      </xdr:txBody>
    </xdr:sp>
    <xdr:clientData/>
  </xdr:twoCellAnchor>
  <xdr:twoCellAnchor>
    <xdr:from>
      <xdr:col>0</xdr:col>
      <xdr:colOff>111625</xdr:colOff>
      <xdr:row>21</xdr:row>
      <xdr:rowOff>22411</xdr:rowOff>
    </xdr:from>
    <xdr:to>
      <xdr:col>4</xdr:col>
      <xdr:colOff>20175</xdr:colOff>
      <xdr:row>24</xdr:row>
      <xdr:rowOff>131654</xdr:rowOff>
    </xdr:to>
    <xdr:sp macro="" textlink="">
      <xdr:nvSpPr>
        <xdr:cNvPr id="8" name="Rectangle 6">
          <a:hlinkClick xmlns:r="http://schemas.openxmlformats.org/officeDocument/2006/relationships" r:id="rId3"/>
          <a:extLst>
            <a:ext uri="{FF2B5EF4-FFF2-40B4-BE49-F238E27FC236}">
              <a16:creationId xmlns:a16="http://schemas.microsoft.com/office/drawing/2014/main" id="{CDE3EFD6-0EF9-194C-B25E-91C542F72559}"/>
            </a:ext>
            <a:ext uri="{147F2762-F138-4A5C-976F-8EAC2B608ADB}">
              <a16:predDERef xmlns:a16="http://schemas.microsoft.com/office/drawing/2014/main" pred="{C035FD82-19CA-3B74-FD7B-FB03D3E2C892}"/>
            </a:ext>
          </a:extLst>
        </xdr:cNvPr>
        <xdr:cNvSpPr/>
      </xdr:nvSpPr>
      <xdr:spPr>
        <a:xfrm>
          <a:off x="111625" y="4022911"/>
          <a:ext cx="2194550" cy="680743"/>
        </a:xfrm>
        <a:prstGeom prst="roundRect">
          <a:avLst>
            <a:gd name="adj" fmla="val 46289"/>
          </a:avLst>
        </a:prstGeom>
        <a:solidFill>
          <a:schemeClr val="accent1"/>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2">
                  <a:lumMod val="25000"/>
                </a:schemeClr>
              </a:solidFill>
            </a:rPr>
            <a:t>Page 2</a:t>
          </a:r>
        </a:p>
      </xdr:txBody>
    </xdr:sp>
    <xdr:clientData/>
  </xdr:twoCellAnchor>
  <xdr:twoCellAnchor>
    <xdr:from>
      <xdr:col>0</xdr:col>
      <xdr:colOff>113638</xdr:colOff>
      <xdr:row>27</xdr:row>
      <xdr:rowOff>36202</xdr:rowOff>
    </xdr:from>
    <xdr:to>
      <xdr:col>4</xdr:col>
      <xdr:colOff>18162</xdr:colOff>
      <xdr:row>30</xdr:row>
      <xdr:rowOff>144584</xdr:rowOff>
    </xdr:to>
    <xdr:sp macro="" textlink="">
      <xdr:nvSpPr>
        <xdr:cNvPr id="10" name="Rectangle 6">
          <a:hlinkClick xmlns:r="http://schemas.openxmlformats.org/officeDocument/2006/relationships" r:id="rId4"/>
          <a:extLst>
            <a:ext uri="{FF2B5EF4-FFF2-40B4-BE49-F238E27FC236}">
              <a16:creationId xmlns:a16="http://schemas.microsoft.com/office/drawing/2014/main" id="{BB660EF3-2FA7-974E-96FE-623217A289A8}"/>
            </a:ext>
            <a:ext uri="{147F2762-F138-4A5C-976F-8EAC2B608ADB}">
              <a16:predDERef xmlns:a16="http://schemas.microsoft.com/office/drawing/2014/main" pred="{CDE3EFD6-0EF9-194C-B25E-91C542F72559}"/>
            </a:ext>
          </a:extLst>
        </xdr:cNvPr>
        <xdr:cNvSpPr/>
      </xdr:nvSpPr>
      <xdr:spPr>
        <a:xfrm>
          <a:off x="113638" y="5179702"/>
          <a:ext cx="2190524" cy="679882"/>
        </a:xfrm>
        <a:prstGeom prst="roundRect">
          <a:avLst>
            <a:gd name="adj" fmla="val 46289"/>
          </a:avLst>
        </a:prstGeom>
        <a:solidFill>
          <a:schemeClr val="accent1"/>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2">
                  <a:lumMod val="25000"/>
                </a:schemeClr>
              </a:solidFill>
            </a:rPr>
            <a:t>Page 3</a:t>
          </a:r>
        </a:p>
      </xdr:txBody>
    </xdr:sp>
    <xdr:clientData/>
  </xdr:twoCellAnchor>
  <xdr:twoCellAnchor>
    <xdr:from>
      <xdr:col>10</xdr:col>
      <xdr:colOff>154643</xdr:colOff>
      <xdr:row>4</xdr:row>
      <xdr:rowOff>53788</xdr:rowOff>
    </xdr:from>
    <xdr:to>
      <xdr:col>14</xdr:col>
      <xdr:colOff>324973</xdr:colOff>
      <xdr:row>12</xdr:row>
      <xdr:rowOff>168088</xdr:rowOff>
    </xdr:to>
    <xdr:sp macro="" textlink="">
      <xdr:nvSpPr>
        <xdr:cNvPr id="11" name="Rectangle 10">
          <a:extLst>
            <a:ext uri="{FF2B5EF4-FFF2-40B4-BE49-F238E27FC236}">
              <a16:creationId xmlns:a16="http://schemas.microsoft.com/office/drawing/2014/main" id="{0C00FFA0-400A-4048-1652-F596B9640C5F}"/>
            </a:ext>
            <a:ext uri="{147F2762-F138-4A5C-976F-8EAC2B608ADB}">
              <a16:predDERef xmlns:a16="http://schemas.microsoft.com/office/drawing/2014/main" pred="{BB660EF3-2FA7-974E-96FE-623217A289A8}"/>
            </a:ext>
          </a:extLst>
        </xdr:cNvPr>
        <xdr:cNvSpPr/>
      </xdr:nvSpPr>
      <xdr:spPr>
        <a:xfrm>
          <a:off x="6293517" y="833327"/>
          <a:ext cx="2625882" cy="1673378"/>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15</xdr:col>
      <xdr:colOff>356347</xdr:colOff>
      <xdr:row>4</xdr:row>
      <xdr:rowOff>98612</xdr:rowOff>
    </xdr:from>
    <xdr:to>
      <xdr:col>19</xdr:col>
      <xdr:colOff>531157</xdr:colOff>
      <xdr:row>13</xdr:row>
      <xdr:rowOff>24652</xdr:rowOff>
    </xdr:to>
    <xdr:sp macro="" textlink="">
      <xdr:nvSpPr>
        <xdr:cNvPr id="12" name="Rectangle 11">
          <a:extLst>
            <a:ext uri="{FF2B5EF4-FFF2-40B4-BE49-F238E27FC236}">
              <a16:creationId xmlns:a16="http://schemas.microsoft.com/office/drawing/2014/main" id="{A36D79BE-D009-514B-934E-5B612EAC298F}"/>
            </a:ext>
            <a:ext uri="{147F2762-F138-4A5C-976F-8EAC2B608ADB}">
              <a16:predDERef xmlns:a16="http://schemas.microsoft.com/office/drawing/2014/main" pred="{0C00FFA0-400A-4048-1652-F596B9640C5F}"/>
            </a:ext>
          </a:extLst>
        </xdr:cNvPr>
        <xdr:cNvSpPr/>
      </xdr:nvSpPr>
      <xdr:spPr>
        <a:xfrm>
          <a:off x="9564660" y="878151"/>
          <a:ext cx="2630358" cy="1680005"/>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20</xdr:col>
      <xdr:colOff>531159</xdr:colOff>
      <xdr:row>4</xdr:row>
      <xdr:rowOff>116541</xdr:rowOff>
    </xdr:from>
    <xdr:to>
      <xdr:col>25</xdr:col>
      <xdr:colOff>96374</xdr:colOff>
      <xdr:row>13</xdr:row>
      <xdr:rowOff>42581</xdr:rowOff>
    </xdr:to>
    <xdr:sp macro="" textlink="">
      <xdr:nvSpPr>
        <xdr:cNvPr id="13" name="Rectangle 12">
          <a:extLst>
            <a:ext uri="{FF2B5EF4-FFF2-40B4-BE49-F238E27FC236}">
              <a16:creationId xmlns:a16="http://schemas.microsoft.com/office/drawing/2014/main" id="{C003233C-9818-714D-BB70-D0C54CDE7F12}"/>
            </a:ext>
            <a:ext uri="{147F2762-F138-4A5C-976F-8EAC2B608ADB}">
              <a16:predDERef xmlns:a16="http://schemas.microsoft.com/office/drawing/2014/main" pred="{A36D79BE-D009-514B-934E-5B612EAC298F}"/>
            </a:ext>
          </a:extLst>
        </xdr:cNvPr>
        <xdr:cNvSpPr/>
      </xdr:nvSpPr>
      <xdr:spPr>
        <a:xfrm>
          <a:off x="12808907" y="896080"/>
          <a:ext cx="2634654" cy="1680005"/>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26</xdr:col>
      <xdr:colOff>80682</xdr:colOff>
      <xdr:row>4</xdr:row>
      <xdr:rowOff>114300</xdr:rowOff>
    </xdr:from>
    <xdr:to>
      <xdr:col>30</xdr:col>
      <xdr:colOff>251012</xdr:colOff>
      <xdr:row>13</xdr:row>
      <xdr:rowOff>40340</xdr:rowOff>
    </xdr:to>
    <xdr:sp macro="" textlink="">
      <xdr:nvSpPr>
        <xdr:cNvPr id="14" name="Rectangle 13">
          <a:extLst>
            <a:ext uri="{FF2B5EF4-FFF2-40B4-BE49-F238E27FC236}">
              <a16:creationId xmlns:a16="http://schemas.microsoft.com/office/drawing/2014/main" id="{79FDCB91-4197-7241-ACA7-F3F306ECB0C9}"/>
            </a:ext>
            <a:ext uri="{147F2762-F138-4A5C-976F-8EAC2B608ADB}">
              <a16:predDERef xmlns:a16="http://schemas.microsoft.com/office/drawing/2014/main" pred="{C003233C-9818-714D-BB70-D0C54CDE7F12}"/>
            </a:ext>
          </a:extLst>
        </xdr:cNvPr>
        <xdr:cNvSpPr/>
      </xdr:nvSpPr>
      <xdr:spPr>
        <a:xfrm>
          <a:off x="16041756" y="893839"/>
          <a:ext cx="2625882" cy="1680005"/>
        </a:xfrm>
        <a:prstGeom prst="rect">
          <a:avLst/>
        </a:prstGeom>
        <a:solidFill>
          <a:schemeClr val="accent1">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4</xdr:col>
      <xdr:colOff>336178</xdr:colOff>
      <xdr:row>14</xdr:row>
      <xdr:rowOff>4482</xdr:rowOff>
    </xdr:from>
    <xdr:to>
      <xdr:col>14</xdr:col>
      <xdr:colOff>17929</xdr:colOff>
      <xdr:row>31</xdr:row>
      <xdr:rowOff>67234</xdr:rowOff>
    </xdr:to>
    <xdr:sp macro="" textlink="">
      <xdr:nvSpPr>
        <xdr:cNvPr id="15" name="Rectangle 14">
          <a:extLst>
            <a:ext uri="{FF2B5EF4-FFF2-40B4-BE49-F238E27FC236}">
              <a16:creationId xmlns:a16="http://schemas.microsoft.com/office/drawing/2014/main" id="{E5FFFC3F-F26C-B147-A641-2384524FAF8B}"/>
            </a:ext>
            <a:ext uri="{147F2762-F138-4A5C-976F-8EAC2B608ADB}">
              <a16:predDERef xmlns:a16="http://schemas.microsoft.com/office/drawing/2014/main" pred="{79FDCB91-4197-7241-ACA7-F3F306ECB0C9}"/>
            </a:ext>
          </a:extLst>
        </xdr:cNvPr>
        <xdr:cNvSpPr/>
      </xdr:nvSpPr>
      <xdr:spPr>
        <a:xfrm>
          <a:off x="2791726" y="2732869"/>
          <a:ext cx="5820629" cy="3375795"/>
        </a:xfrm>
        <a:prstGeom prst="rect">
          <a:avLst/>
        </a:prstGeom>
        <a:solidFill>
          <a:schemeClr val="accent1">
            <a:lumMod val="60000"/>
            <a:lumOff val="4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endParaRPr lang="en-US"/>
        </a:p>
      </xdr:txBody>
    </xdr:sp>
    <xdr:clientData/>
  </xdr:twoCellAnchor>
  <xdr:twoCellAnchor>
    <xdr:from>
      <xdr:col>4</xdr:col>
      <xdr:colOff>324970</xdr:colOff>
      <xdr:row>32</xdr:row>
      <xdr:rowOff>44823</xdr:rowOff>
    </xdr:from>
    <xdr:to>
      <xdr:col>14</xdr:col>
      <xdr:colOff>35859</xdr:colOff>
      <xdr:row>49</xdr:row>
      <xdr:rowOff>179294</xdr:rowOff>
    </xdr:to>
    <xdr:sp macro="" textlink="">
      <xdr:nvSpPr>
        <xdr:cNvPr id="16" name="Rectangle 15">
          <a:extLst>
            <a:ext uri="{FF2B5EF4-FFF2-40B4-BE49-F238E27FC236}">
              <a16:creationId xmlns:a16="http://schemas.microsoft.com/office/drawing/2014/main" id="{041E4FB2-FBBF-6C43-BFF9-5891284451E6}"/>
            </a:ext>
            <a:ext uri="{147F2762-F138-4A5C-976F-8EAC2B608ADB}">
              <a16:predDERef xmlns:a16="http://schemas.microsoft.com/office/drawing/2014/main" pred="{E5FFFC3F-F26C-B147-A641-2384524FAF8B}"/>
            </a:ext>
          </a:extLst>
        </xdr:cNvPr>
        <xdr:cNvSpPr/>
      </xdr:nvSpPr>
      <xdr:spPr>
        <a:xfrm>
          <a:off x="2780518" y="6281140"/>
          <a:ext cx="5849767" cy="3447515"/>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14</xdr:col>
      <xdr:colOff>336176</xdr:colOff>
      <xdr:row>14</xdr:row>
      <xdr:rowOff>62752</xdr:rowOff>
    </xdr:from>
    <xdr:to>
      <xdr:col>23</xdr:col>
      <xdr:colOff>504261</xdr:colOff>
      <xdr:row>31</xdr:row>
      <xdr:rowOff>56030</xdr:rowOff>
    </xdr:to>
    <xdr:sp macro="" textlink="">
      <xdr:nvSpPr>
        <xdr:cNvPr id="17" name="Rectangle 16">
          <a:extLst>
            <a:ext uri="{FF2B5EF4-FFF2-40B4-BE49-F238E27FC236}">
              <a16:creationId xmlns:a16="http://schemas.microsoft.com/office/drawing/2014/main" id="{4E954E1C-0982-D548-B273-E245C6E936B8}"/>
            </a:ext>
            <a:ext uri="{147F2762-F138-4A5C-976F-8EAC2B608ADB}">
              <a16:predDERef xmlns:a16="http://schemas.microsoft.com/office/drawing/2014/main" pred="{041E4FB2-FBBF-6C43-BFF9-5891284451E6}"/>
            </a:ext>
          </a:extLst>
        </xdr:cNvPr>
        <xdr:cNvSpPr/>
      </xdr:nvSpPr>
      <xdr:spPr>
        <a:xfrm>
          <a:off x="8870576" y="2761128"/>
          <a:ext cx="5654485" cy="3269878"/>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14</xdr:col>
      <xdr:colOff>347382</xdr:colOff>
      <xdr:row>32</xdr:row>
      <xdr:rowOff>62751</xdr:rowOff>
    </xdr:from>
    <xdr:to>
      <xdr:col>23</xdr:col>
      <xdr:colOff>515467</xdr:colOff>
      <xdr:row>49</xdr:row>
      <xdr:rowOff>161363</xdr:rowOff>
    </xdr:to>
    <xdr:sp macro="" textlink="">
      <xdr:nvSpPr>
        <xdr:cNvPr id="18" name="Rectangle 17">
          <a:extLst>
            <a:ext uri="{FF2B5EF4-FFF2-40B4-BE49-F238E27FC236}">
              <a16:creationId xmlns:a16="http://schemas.microsoft.com/office/drawing/2014/main" id="{F6DF0B43-0DBE-4546-AD24-865F16863155}"/>
            </a:ext>
            <a:ext uri="{147F2762-F138-4A5C-976F-8EAC2B608ADB}">
              <a16:predDERef xmlns:a16="http://schemas.microsoft.com/office/drawing/2014/main" pred="{4E954E1C-0982-D548-B273-E245C6E936B8}"/>
            </a:ext>
          </a:extLst>
        </xdr:cNvPr>
        <xdr:cNvSpPr/>
      </xdr:nvSpPr>
      <xdr:spPr>
        <a:xfrm>
          <a:off x="8941808" y="6299068"/>
          <a:ext cx="5693072" cy="3411656"/>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309281</xdr:colOff>
      <xdr:row>32</xdr:row>
      <xdr:rowOff>53788</xdr:rowOff>
    </xdr:from>
    <xdr:to>
      <xdr:col>34</xdr:col>
      <xdr:colOff>89647</xdr:colOff>
      <xdr:row>49</xdr:row>
      <xdr:rowOff>161363</xdr:rowOff>
    </xdr:to>
    <xdr:sp macro="" textlink="">
      <xdr:nvSpPr>
        <xdr:cNvPr id="19" name="Rectangle 18">
          <a:extLst>
            <a:ext uri="{FF2B5EF4-FFF2-40B4-BE49-F238E27FC236}">
              <a16:creationId xmlns:a16="http://schemas.microsoft.com/office/drawing/2014/main" id="{332015C3-7FA1-DD49-A256-171EF84678BC}"/>
            </a:ext>
            <a:ext uri="{147F2762-F138-4A5C-976F-8EAC2B608ADB}">
              <a16:predDERef xmlns:a16="http://schemas.microsoft.com/office/drawing/2014/main" pred="{F6DF0B43-0DBE-4546-AD24-865F16863155}"/>
            </a:ext>
          </a:extLst>
        </xdr:cNvPr>
        <xdr:cNvSpPr/>
      </xdr:nvSpPr>
      <xdr:spPr>
        <a:xfrm>
          <a:off x="15042581" y="6290105"/>
          <a:ext cx="5919240" cy="3420619"/>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268941</xdr:colOff>
      <xdr:row>14</xdr:row>
      <xdr:rowOff>107576</xdr:rowOff>
    </xdr:from>
    <xdr:to>
      <xdr:col>34</xdr:col>
      <xdr:colOff>67975</xdr:colOff>
      <xdr:row>31</xdr:row>
      <xdr:rowOff>42071</xdr:rowOff>
    </xdr:to>
    <xdr:sp macro="" textlink="">
      <xdr:nvSpPr>
        <xdr:cNvPr id="20" name="Rectangle 19">
          <a:extLst>
            <a:ext uri="{FF2B5EF4-FFF2-40B4-BE49-F238E27FC236}">
              <a16:creationId xmlns:a16="http://schemas.microsoft.com/office/drawing/2014/main" id="{1F0BD5DF-B5F8-2D44-8091-ADF11C6A265A}"/>
            </a:ext>
            <a:ext uri="{147F2762-F138-4A5C-976F-8EAC2B608ADB}">
              <a16:predDERef xmlns:a16="http://schemas.microsoft.com/office/drawing/2014/main" pred="{332015C3-7FA1-DD49-A256-171EF84678BC}"/>
            </a:ext>
          </a:extLst>
        </xdr:cNvPr>
        <xdr:cNvSpPr/>
      </xdr:nvSpPr>
      <xdr:spPr>
        <a:xfrm>
          <a:off x="15002241" y="2835963"/>
          <a:ext cx="5937908" cy="3247538"/>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10</xdr:col>
      <xdr:colOff>173245</xdr:colOff>
      <xdr:row>4</xdr:row>
      <xdr:rowOff>67646</xdr:rowOff>
    </xdr:from>
    <xdr:to>
      <xdr:col>14</xdr:col>
      <xdr:colOff>310740</xdr:colOff>
      <xdr:row>6</xdr:row>
      <xdr:rowOff>178331</xdr:rowOff>
    </xdr:to>
    <xdr:sp macro="" textlink="">
      <xdr:nvSpPr>
        <xdr:cNvPr id="21" name="Rectangle 1">
          <a:extLst>
            <a:ext uri="{FF2B5EF4-FFF2-40B4-BE49-F238E27FC236}">
              <a16:creationId xmlns:a16="http://schemas.microsoft.com/office/drawing/2014/main" id="{019DA7B7-697D-1248-BF9B-31B7BA9AFA9A}"/>
            </a:ext>
            <a:ext uri="{147F2762-F138-4A5C-976F-8EAC2B608ADB}">
              <a16:predDERef xmlns:a16="http://schemas.microsoft.com/office/drawing/2014/main" pred="{1F0BD5DF-B5F8-2D44-8091-ADF11C6A265A}"/>
            </a:ext>
          </a:extLst>
        </xdr:cNvPr>
        <xdr:cNvSpPr/>
      </xdr:nvSpPr>
      <xdr:spPr>
        <a:xfrm>
          <a:off x="6312119" y="847185"/>
          <a:ext cx="2593047" cy="500455"/>
        </a:xfrm>
        <a:prstGeom prst="roundRect">
          <a:avLst/>
        </a:prstGeom>
        <a:solidFill>
          <a:schemeClr val="bg1">
            <a:lumMod val="7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10</xdr:col>
      <xdr:colOff>258493</xdr:colOff>
      <xdr:row>6</xdr:row>
      <xdr:rowOff>71716</xdr:rowOff>
    </xdr:from>
    <xdr:to>
      <xdr:col>14</xdr:col>
      <xdr:colOff>230993</xdr:colOff>
      <xdr:row>12</xdr:row>
      <xdr:rowOff>103121</xdr:rowOff>
    </xdr:to>
    <xdr:sp macro="" textlink="">
      <xdr:nvSpPr>
        <xdr:cNvPr id="22" name="Rectangle 21">
          <a:extLst>
            <a:ext uri="{FF2B5EF4-FFF2-40B4-BE49-F238E27FC236}">
              <a16:creationId xmlns:a16="http://schemas.microsoft.com/office/drawing/2014/main" id="{3C9825E7-D3A4-F146-858F-3C6AAD77550F}"/>
            </a:ext>
            <a:ext uri="{147F2762-F138-4A5C-976F-8EAC2B608ADB}">
              <a16:predDERef xmlns:a16="http://schemas.microsoft.com/office/drawing/2014/main" pred="{019DA7B7-697D-1248-BF9B-31B7BA9AFA9A}"/>
            </a:ext>
          </a:extLst>
        </xdr:cNvPr>
        <xdr:cNvSpPr/>
      </xdr:nvSpPr>
      <xdr:spPr>
        <a:xfrm>
          <a:off x="6397367" y="1241025"/>
          <a:ext cx="2428052" cy="1200713"/>
        </a:xfrm>
        <a:prstGeom prst="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10</xdr:col>
      <xdr:colOff>385215</xdr:colOff>
      <xdr:row>4</xdr:row>
      <xdr:rowOff>149309</xdr:rowOff>
    </xdr:from>
    <xdr:to>
      <xdr:col>14</xdr:col>
      <xdr:colOff>106187</xdr:colOff>
      <xdr:row>10</xdr:row>
      <xdr:rowOff>132266</xdr:rowOff>
    </xdr:to>
    <xdr:sp macro="" textlink="">
      <xdr:nvSpPr>
        <xdr:cNvPr id="23" name="TextBox 22">
          <a:extLst>
            <a:ext uri="{FF2B5EF4-FFF2-40B4-BE49-F238E27FC236}">
              <a16:creationId xmlns:a16="http://schemas.microsoft.com/office/drawing/2014/main" id="{21E4F135-3C64-DF40-B7AC-97304BA35F1F}"/>
            </a:ext>
            <a:ext uri="{147F2762-F138-4A5C-976F-8EAC2B608ADB}">
              <a16:predDERef xmlns:a16="http://schemas.microsoft.com/office/drawing/2014/main" pred="{3C9825E7-D3A4-F146-858F-3C6AAD77550F}"/>
            </a:ext>
          </a:extLst>
        </xdr:cNvPr>
        <xdr:cNvSpPr txBox="1"/>
      </xdr:nvSpPr>
      <xdr:spPr>
        <a:xfrm>
          <a:off x="6524089" y="928848"/>
          <a:ext cx="2176524" cy="1152266"/>
        </a:xfrm>
        <a:prstGeom prst="rect">
          <a:avLst/>
        </a:prstGeom>
        <a:noFill/>
        <a:ln>
          <a:solidFill>
            <a:schemeClr val="bg1"/>
          </a:solidFill>
        </a:ln>
      </xdr:spPr>
      <xdr:txBody>
        <a:bodyPr vertOverflow="clip" horzOverflow="clip" wrap="square" rtlCol="0" anchor="t"/>
        <a:lstStyle/>
        <a:p>
          <a:pPr algn="ctr"/>
          <a:r>
            <a:rPr lang="en-US" sz="1800" b="1">
              <a:solidFill>
                <a:schemeClr val="accent1"/>
              </a:solidFill>
            </a:rPr>
            <a:t>Total Revenue</a:t>
          </a:r>
        </a:p>
        <a:p>
          <a:pPr algn="l"/>
          <a:endParaRPr lang="en-US"/>
        </a:p>
        <a:p>
          <a:pPr algn="ctr"/>
          <a:r>
            <a:rPr lang="en-US" sz="2000" b="1">
              <a:solidFill>
                <a:schemeClr val="bg2">
                  <a:lumMod val="25000"/>
                </a:schemeClr>
              </a:solidFill>
            </a:rPr>
            <a:t> $8,452,552.00</a:t>
          </a:r>
          <a:r>
            <a:rPr lang="en-US" sz="1800" b="1">
              <a:solidFill>
                <a:schemeClr val="tx2"/>
              </a:solidFill>
            </a:rPr>
            <a:t> </a:t>
          </a:r>
          <a:r>
            <a:rPr lang="en-US"/>
            <a:t> </a:t>
          </a:r>
        </a:p>
      </xdr:txBody>
    </xdr:sp>
    <xdr:clientData/>
  </xdr:twoCellAnchor>
  <xdr:twoCellAnchor>
    <xdr:from>
      <xdr:col>15</xdr:col>
      <xdr:colOff>371140</xdr:colOff>
      <xdr:row>4</xdr:row>
      <xdr:rowOff>111796</xdr:rowOff>
    </xdr:from>
    <xdr:to>
      <xdr:col>19</xdr:col>
      <xdr:colOff>518160</xdr:colOff>
      <xdr:row>7</xdr:row>
      <xdr:rowOff>31362</xdr:rowOff>
    </xdr:to>
    <xdr:sp macro="" textlink="">
      <xdr:nvSpPr>
        <xdr:cNvPr id="25" name="Rectangle 1">
          <a:extLst>
            <a:ext uri="{FF2B5EF4-FFF2-40B4-BE49-F238E27FC236}">
              <a16:creationId xmlns:a16="http://schemas.microsoft.com/office/drawing/2014/main" id="{807F13D8-3016-FF41-ACEE-0AEDF2BAB9DC}"/>
            </a:ext>
            <a:ext uri="{147F2762-F138-4A5C-976F-8EAC2B608ADB}">
              <a16:predDERef xmlns:a16="http://schemas.microsoft.com/office/drawing/2014/main" pred="{21E4F135-3C64-DF40-B7AC-97304BA35F1F}"/>
            </a:ext>
          </a:extLst>
        </xdr:cNvPr>
        <xdr:cNvSpPr/>
      </xdr:nvSpPr>
      <xdr:spPr>
        <a:xfrm>
          <a:off x="9579453" y="891335"/>
          <a:ext cx="2602568" cy="504223"/>
        </a:xfrm>
        <a:prstGeom prst="roundRect">
          <a:avLst/>
        </a:prstGeom>
        <a:solidFill>
          <a:schemeClr val="bg1">
            <a:lumMod val="7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15</xdr:col>
      <xdr:colOff>457200</xdr:colOff>
      <xdr:row>6</xdr:row>
      <xdr:rowOff>126823</xdr:rowOff>
    </xdr:from>
    <xdr:to>
      <xdr:col>19</xdr:col>
      <xdr:colOff>428513</xdr:colOff>
      <xdr:row>12</xdr:row>
      <xdr:rowOff>130885</xdr:rowOff>
    </xdr:to>
    <xdr:sp macro="" textlink="">
      <xdr:nvSpPr>
        <xdr:cNvPr id="26" name="Rectangle 25">
          <a:extLst>
            <a:ext uri="{FF2B5EF4-FFF2-40B4-BE49-F238E27FC236}">
              <a16:creationId xmlns:a16="http://schemas.microsoft.com/office/drawing/2014/main" id="{E1594C80-2E04-CE4A-A74F-10A4D64338BD}"/>
            </a:ext>
            <a:ext uri="{147F2762-F138-4A5C-976F-8EAC2B608ADB}">
              <a16:predDERef xmlns:a16="http://schemas.microsoft.com/office/drawing/2014/main" pred="{807F13D8-3016-FF41-ACEE-0AEDF2BAB9DC}"/>
            </a:ext>
          </a:extLst>
        </xdr:cNvPr>
        <xdr:cNvSpPr/>
      </xdr:nvSpPr>
      <xdr:spPr>
        <a:xfrm>
          <a:off x="9665513" y="1296132"/>
          <a:ext cx="2426861" cy="1173370"/>
        </a:xfrm>
        <a:prstGeom prst="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20</xdr:col>
      <xdr:colOff>543912</xdr:colOff>
      <xdr:row>4</xdr:row>
      <xdr:rowOff>128337</xdr:rowOff>
    </xdr:from>
    <xdr:to>
      <xdr:col>25</xdr:col>
      <xdr:colOff>86502</xdr:colOff>
      <xdr:row>7</xdr:row>
      <xdr:rowOff>47903</xdr:rowOff>
    </xdr:to>
    <xdr:sp macro="" textlink="">
      <xdr:nvSpPr>
        <xdr:cNvPr id="30" name="Rectangle 1">
          <a:extLst>
            <a:ext uri="{FF2B5EF4-FFF2-40B4-BE49-F238E27FC236}">
              <a16:creationId xmlns:a16="http://schemas.microsoft.com/office/drawing/2014/main" id="{F437E676-DEA4-2443-9167-0F48187A2D77}"/>
            </a:ext>
            <a:ext uri="{147F2762-F138-4A5C-976F-8EAC2B608ADB}">
              <a16:predDERef xmlns:a16="http://schemas.microsoft.com/office/drawing/2014/main" pred="{E1594C80-2E04-CE4A-A74F-10A4D64338BD}"/>
            </a:ext>
          </a:extLst>
        </xdr:cNvPr>
        <xdr:cNvSpPr/>
      </xdr:nvSpPr>
      <xdr:spPr>
        <a:xfrm>
          <a:off x="12821660" y="907876"/>
          <a:ext cx="2612029" cy="504223"/>
        </a:xfrm>
        <a:prstGeom prst="roundRect">
          <a:avLst/>
        </a:prstGeom>
        <a:solidFill>
          <a:schemeClr val="bg1">
            <a:lumMod val="7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21</xdr:col>
      <xdr:colOff>19867</xdr:colOff>
      <xdr:row>6</xdr:row>
      <xdr:rowOff>137287</xdr:rowOff>
    </xdr:from>
    <xdr:to>
      <xdr:col>24</xdr:col>
      <xdr:colOff>609490</xdr:colOff>
      <xdr:row>12</xdr:row>
      <xdr:rowOff>122992</xdr:rowOff>
    </xdr:to>
    <xdr:sp macro="" textlink="">
      <xdr:nvSpPr>
        <xdr:cNvPr id="28" name="Rectangle 27">
          <a:extLst>
            <a:ext uri="{FF2B5EF4-FFF2-40B4-BE49-F238E27FC236}">
              <a16:creationId xmlns:a16="http://schemas.microsoft.com/office/drawing/2014/main" id="{CEBAA368-3ACC-214E-B018-B051B80414C5}"/>
            </a:ext>
            <a:ext uri="{147F2762-F138-4A5C-976F-8EAC2B608ADB}">
              <a16:predDERef xmlns:a16="http://schemas.microsoft.com/office/drawing/2014/main" pred="{F437E676-DEA4-2443-9167-0F48187A2D77}"/>
            </a:ext>
          </a:extLst>
        </xdr:cNvPr>
        <xdr:cNvSpPr/>
      </xdr:nvSpPr>
      <xdr:spPr>
        <a:xfrm>
          <a:off x="12911502" y="1306596"/>
          <a:ext cx="2431288" cy="1155013"/>
        </a:xfrm>
        <a:prstGeom prst="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26</xdr:col>
      <xdr:colOff>91613</xdr:colOff>
      <xdr:row>4</xdr:row>
      <xdr:rowOff>125233</xdr:rowOff>
    </xdr:from>
    <xdr:to>
      <xdr:col>30</xdr:col>
      <xdr:colOff>239753</xdr:colOff>
      <xdr:row>7</xdr:row>
      <xdr:rowOff>44799</xdr:rowOff>
    </xdr:to>
    <xdr:sp macro="" textlink="">
      <xdr:nvSpPr>
        <xdr:cNvPr id="31" name="Rectangle 1">
          <a:extLst>
            <a:ext uri="{FF2B5EF4-FFF2-40B4-BE49-F238E27FC236}">
              <a16:creationId xmlns:a16="http://schemas.microsoft.com/office/drawing/2014/main" id="{D2F71ADF-9AC5-9D4A-9841-7B6BC9EBCD6A}"/>
            </a:ext>
            <a:ext uri="{147F2762-F138-4A5C-976F-8EAC2B608ADB}">
              <a16:predDERef xmlns:a16="http://schemas.microsoft.com/office/drawing/2014/main" pred="{84BE6623-7F53-0748-B4BB-E01136B8EF01}"/>
            </a:ext>
          </a:extLst>
        </xdr:cNvPr>
        <xdr:cNvSpPr/>
      </xdr:nvSpPr>
      <xdr:spPr>
        <a:xfrm>
          <a:off x="16052687" y="904772"/>
          <a:ext cx="2603692" cy="504223"/>
        </a:xfrm>
        <a:prstGeom prst="roundRect">
          <a:avLst/>
        </a:prstGeom>
        <a:solidFill>
          <a:schemeClr val="bg1">
            <a:lumMod val="7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26</xdr:col>
      <xdr:colOff>198079</xdr:colOff>
      <xdr:row>6</xdr:row>
      <xdr:rowOff>117001</xdr:rowOff>
    </xdr:from>
    <xdr:to>
      <xdr:col>30</xdr:col>
      <xdr:colOff>152400</xdr:colOff>
      <xdr:row>12</xdr:row>
      <xdr:rowOff>155058</xdr:rowOff>
    </xdr:to>
    <xdr:sp macro="" textlink="">
      <xdr:nvSpPr>
        <xdr:cNvPr id="32" name="Rectangle 31">
          <a:extLst>
            <a:ext uri="{FF2B5EF4-FFF2-40B4-BE49-F238E27FC236}">
              <a16:creationId xmlns:a16="http://schemas.microsoft.com/office/drawing/2014/main" id="{EF20C6C2-815D-4846-9AB7-FC1EF6397619}"/>
            </a:ext>
            <a:ext uri="{147F2762-F138-4A5C-976F-8EAC2B608ADB}">
              <a16:predDERef xmlns:a16="http://schemas.microsoft.com/office/drawing/2014/main" pred="{D2F71ADF-9AC5-9D4A-9841-7B6BC9EBCD6A}"/>
            </a:ext>
          </a:extLst>
        </xdr:cNvPr>
        <xdr:cNvSpPr/>
      </xdr:nvSpPr>
      <xdr:spPr>
        <a:xfrm>
          <a:off x="16159153" y="1286310"/>
          <a:ext cx="2409873" cy="1207365"/>
        </a:xfrm>
        <a:prstGeom prst="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26</xdr:col>
      <xdr:colOff>338181</xdr:colOff>
      <xdr:row>5</xdr:row>
      <xdr:rowOff>21222</xdr:rowOff>
    </xdr:from>
    <xdr:to>
      <xdr:col>30</xdr:col>
      <xdr:colOff>59470</xdr:colOff>
      <xdr:row>10</xdr:row>
      <xdr:rowOff>155913</xdr:rowOff>
    </xdr:to>
    <xdr:sp macro="" textlink="">
      <xdr:nvSpPr>
        <xdr:cNvPr id="33" name="TextBox 32">
          <a:extLst>
            <a:ext uri="{FF2B5EF4-FFF2-40B4-BE49-F238E27FC236}">
              <a16:creationId xmlns:a16="http://schemas.microsoft.com/office/drawing/2014/main" id="{C0554B12-3FC0-5043-8A61-6797245A92EF}"/>
            </a:ext>
            <a:ext uri="{147F2762-F138-4A5C-976F-8EAC2B608ADB}">
              <a16:predDERef xmlns:a16="http://schemas.microsoft.com/office/drawing/2014/main" pred="{EF20C6C2-815D-4846-9AB7-FC1EF6397619}"/>
            </a:ext>
          </a:extLst>
        </xdr:cNvPr>
        <xdr:cNvSpPr txBox="1"/>
      </xdr:nvSpPr>
      <xdr:spPr>
        <a:xfrm>
          <a:off x="16299255" y="995648"/>
          <a:ext cx="2176841" cy="1109113"/>
        </a:xfrm>
        <a:prstGeom prst="rect">
          <a:avLst/>
        </a:prstGeom>
        <a:noFill/>
        <a:ln>
          <a:solidFill>
            <a:schemeClr val="bg1"/>
          </a:solidFill>
        </a:ln>
      </xdr:spPr>
      <xdr:txBody>
        <a:bodyPr vertOverflow="clip" horzOverflow="clip" wrap="square" rtlCol="0" anchor="t"/>
        <a:lstStyle/>
        <a:p>
          <a:pPr algn="ctr"/>
          <a:r>
            <a:rPr lang="en-US" sz="1800" b="1">
              <a:solidFill>
                <a:schemeClr val="accent1"/>
              </a:solidFill>
            </a:rPr>
            <a:t>Quantity</a:t>
          </a:r>
          <a:r>
            <a:rPr lang="en-US" sz="1800" b="1" baseline="0">
              <a:solidFill>
                <a:schemeClr val="accent1"/>
              </a:solidFill>
            </a:rPr>
            <a:t> </a:t>
          </a:r>
          <a:r>
            <a:rPr lang="en-US" sz="1800" b="1">
              <a:solidFill>
                <a:schemeClr val="accent1"/>
              </a:solidFill>
            </a:rPr>
            <a:t>Sold</a:t>
          </a:r>
        </a:p>
        <a:p>
          <a:pPr algn="ctr"/>
          <a:endParaRPr lang="en-US"/>
        </a:p>
        <a:p>
          <a:pPr algn="ctr"/>
          <a:r>
            <a:rPr lang="en-US" sz="2000" b="1">
              <a:solidFill>
                <a:schemeClr val="bg2">
                  <a:lumMod val="25000"/>
                </a:schemeClr>
              </a:solidFill>
            </a:rPr>
            <a:t> 21,908</a:t>
          </a:r>
          <a:r>
            <a:rPr lang="en-US" sz="1800" b="1">
              <a:solidFill>
                <a:schemeClr val="tx2"/>
              </a:solidFill>
            </a:rPr>
            <a:t> </a:t>
          </a:r>
          <a:r>
            <a:rPr lang="en-US"/>
            <a:t> </a:t>
          </a:r>
        </a:p>
      </xdr:txBody>
    </xdr:sp>
    <xdr:clientData/>
  </xdr:twoCellAnchor>
  <xdr:twoCellAnchor>
    <xdr:from>
      <xdr:col>16</xdr:col>
      <xdr:colOff>396</xdr:colOff>
      <xdr:row>5</xdr:row>
      <xdr:rowOff>16874</xdr:rowOff>
    </xdr:from>
    <xdr:to>
      <xdr:col>19</xdr:col>
      <xdr:colOff>330441</xdr:colOff>
      <xdr:row>10</xdr:row>
      <xdr:rowOff>149744</xdr:rowOff>
    </xdr:to>
    <xdr:sp macro="" textlink="">
      <xdr:nvSpPr>
        <xdr:cNvPr id="24" name="TextBox 23">
          <a:extLst>
            <a:ext uri="{FF2B5EF4-FFF2-40B4-BE49-F238E27FC236}">
              <a16:creationId xmlns:a16="http://schemas.microsoft.com/office/drawing/2014/main" id="{ADE43210-562F-C54F-A4AE-38A630B1F65C}"/>
            </a:ext>
            <a:ext uri="{147F2762-F138-4A5C-976F-8EAC2B608ADB}">
              <a16:predDERef xmlns:a16="http://schemas.microsoft.com/office/drawing/2014/main" pred="{C0554B12-3FC0-5043-8A61-6797245A92EF}"/>
            </a:ext>
          </a:extLst>
        </xdr:cNvPr>
        <xdr:cNvSpPr txBox="1"/>
      </xdr:nvSpPr>
      <xdr:spPr>
        <a:xfrm>
          <a:off x="9822596" y="991300"/>
          <a:ext cx="2171706" cy="1107292"/>
        </a:xfrm>
        <a:prstGeom prst="rect">
          <a:avLst/>
        </a:prstGeom>
        <a:noFill/>
        <a:ln>
          <a:solidFill>
            <a:schemeClr val="bg1"/>
          </a:solidFill>
        </a:ln>
      </xdr:spPr>
      <xdr:txBody>
        <a:bodyPr vertOverflow="clip" horzOverflow="clip" wrap="square" rtlCol="0" anchor="t"/>
        <a:lstStyle/>
        <a:p>
          <a:pPr algn="ctr"/>
          <a:r>
            <a:rPr lang="en-US" sz="1800" b="1">
              <a:solidFill>
                <a:schemeClr val="accent1"/>
              </a:solidFill>
            </a:rPr>
            <a:t>Total Profit</a:t>
          </a:r>
        </a:p>
        <a:p>
          <a:pPr algn="l"/>
          <a:endParaRPr lang="en-US"/>
        </a:p>
        <a:p>
          <a:pPr algn="ctr"/>
          <a:r>
            <a:rPr lang="en-US" sz="2000" b="1">
              <a:solidFill>
                <a:schemeClr val="bg2">
                  <a:lumMod val="25000"/>
                </a:schemeClr>
              </a:solidFill>
            </a:rPr>
            <a:t> $ 2,694,106.00</a:t>
          </a:r>
          <a:r>
            <a:rPr lang="en-US" sz="1800" b="1">
              <a:solidFill>
                <a:schemeClr val="tx2"/>
              </a:solidFill>
            </a:rPr>
            <a:t> </a:t>
          </a:r>
          <a:r>
            <a:rPr lang="en-US"/>
            <a:t> </a:t>
          </a:r>
        </a:p>
      </xdr:txBody>
    </xdr:sp>
    <xdr:clientData/>
  </xdr:twoCellAnchor>
  <xdr:twoCellAnchor>
    <xdr:from>
      <xdr:col>4</xdr:col>
      <xdr:colOff>317501</xdr:colOff>
      <xdr:row>13</xdr:row>
      <xdr:rowOff>174624</xdr:rowOff>
    </xdr:from>
    <xdr:to>
      <xdr:col>14</xdr:col>
      <xdr:colOff>12807</xdr:colOff>
      <xdr:row>31</xdr:row>
      <xdr:rowOff>100257</xdr:rowOff>
    </xdr:to>
    <xdr:graphicFrame macro="">
      <xdr:nvGraphicFramePr>
        <xdr:cNvPr id="27" name="Chart 26">
          <a:extLst>
            <a:ext uri="{FF2B5EF4-FFF2-40B4-BE49-F238E27FC236}">
              <a16:creationId xmlns:a16="http://schemas.microsoft.com/office/drawing/2014/main" id="{A5424803-AD01-6B4A-BB46-9D8C8DE0334E}"/>
            </a:ext>
            <a:ext uri="{147F2762-F138-4A5C-976F-8EAC2B608ADB}">
              <a16:predDERef xmlns:a16="http://schemas.microsoft.com/office/drawing/2014/main" pred="{ADE43210-562F-C54F-A4AE-38A630B1F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317501</xdr:colOff>
      <xdr:row>32</xdr:row>
      <xdr:rowOff>44822</xdr:rowOff>
    </xdr:from>
    <xdr:to>
      <xdr:col>14</xdr:col>
      <xdr:colOff>47625</xdr:colOff>
      <xdr:row>50</xdr:row>
      <xdr:rowOff>8965</xdr:rowOff>
    </xdr:to>
    <xdr:graphicFrame macro="">
      <xdr:nvGraphicFramePr>
        <xdr:cNvPr id="36" name="Chart 35">
          <a:extLst>
            <a:ext uri="{FF2B5EF4-FFF2-40B4-BE49-F238E27FC236}">
              <a16:creationId xmlns:a16="http://schemas.microsoft.com/office/drawing/2014/main" id="{E051E3E7-6ED4-0947-B9AE-072AD0D6E51B}"/>
            </a:ext>
            <a:ext uri="{147F2762-F138-4A5C-976F-8EAC2B608ADB}">
              <a16:predDERef xmlns:a16="http://schemas.microsoft.com/office/drawing/2014/main" pred="{2CB59CE9-8CB0-5546-8B91-E2DC64A00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317501</xdr:colOff>
      <xdr:row>32</xdr:row>
      <xdr:rowOff>44822</xdr:rowOff>
    </xdr:from>
    <xdr:to>
      <xdr:col>23</xdr:col>
      <xdr:colOff>508001</xdr:colOff>
      <xdr:row>49</xdr:row>
      <xdr:rowOff>152399</xdr:rowOff>
    </xdr:to>
    <xdr:graphicFrame macro="">
      <xdr:nvGraphicFramePr>
        <xdr:cNvPr id="37" name="Chart 36">
          <a:extLst>
            <a:ext uri="{FF2B5EF4-FFF2-40B4-BE49-F238E27FC236}">
              <a16:creationId xmlns:a16="http://schemas.microsoft.com/office/drawing/2014/main" id="{5AEDCE17-C506-D542-8365-F7344E4E7F66}"/>
            </a:ext>
            <a:ext uri="{147F2762-F138-4A5C-976F-8EAC2B608ADB}">
              <a16:predDERef xmlns:a16="http://schemas.microsoft.com/office/drawing/2014/main" pred="{E051E3E7-6ED4-0947-B9AE-072AD0D6E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254000</xdr:colOff>
      <xdr:row>32</xdr:row>
      <xdr:rowOff>44822</xdr:rowOff>
    </xdr:from>
    <xdr:to>
      <xdr:col>34</xdr:col>
      <xdr:colOff>95250</xdr:colOff>
      <xdr:row>49</xdr:row>
      <xdr:rowOff>161362</xdr:rowOff>
    </xdr:to>
    <xdr:graphicFrame macro="">
      <xdr:nvGraphicFramePr>
        <xdr:cNvPr id="38" name="Chart 37">
          <a:extLst>
            <a:ext uri="{FF2B5EF4-FFF2-40B4-BE49-F238E27FC236}">
              <a16:creationId xmlns:a16="http://schemas.microsoft.com/office/drawing/2014/main" id="{F344B251-CAC2-004B-A727-E6DC319FB334}"/>
            </a:ext>
            <a:ext uri="{147F2762-F138-4A5C-976F-8EAC2B608ADB}">
              <a16:predDERef xmlns:a16="http://schemas.microsoft.com/office/drawing/2014/main" pred="{5AEDCE17-C506-D542-8365-F7344E4E7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317501</xdr:colOff>
      <xdr:row>13</xdr:row>
      <xdr:rowOff>174625</xdr:rowOff>
    </xdr:from>
    <xdr:to>
      <xdr:col>23</xdr:col>
      <xdr:colOff>510989</xdr:colOff>
      <xdr:row>31</xdr:row>
      <xdr:rowOff>111125</xdr:rowOff>
    </xdr:to>
    <xdr:graphicFrame macro="">
      <xdr:nvGraphicFramePr>
        <xdr:cNvPr id="34" name="Chart 33">
          <a:extLst>
            <a:ext uri="{FF2B5EF4-FFF2-40B4-BE49-F238E27FC236}">
              <a16:creationId xmlns:a16="http://schemas.microsoft.com/office/drawing/2014/main" id="{DAD24279-29E5-0E48-B173-2BF6A261366F}"/>
            </a:ext>
            <a:ext uri="{147F2762-F138-4A5C-976F-8EAC2B608ADB}">
              <a16:predDERef xmlns:a16="http://schemas.microsoft.com/office/drawing/2014/main" pred="{F344B251-CAC2-004B-A727-E6DC319FB3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254000</xdr:colOff>
      <xdr:row>13</xdr:row>
      <xdr:rowOff>174624</xdr:rowOff>
    </xdr:from>
    <xdr:to>
      <xdr:col>34</xdr:col>
      <xdr:colOff>79375</xdr:colOff>
      <xdr:row>31</xdr:row>
      <xdr:rowOff>63499</xdr:rowOff>
    </xdr:to>
    <xdr:graphicFrame macro="">
      <xdr:nvGraphicFramePr>
        <xdr:cNvPr id="39" name="Chart 38">
          <a:extLst>
            <a:ext uri="{FF2B5EF4-FFF2-40B4-BE49-F238E27FC236}">
              <a16:creationId xmlns:a16="http://schemas.microsoft.com/office/drawing/2014/main" id="{A6F1A3D6-38FE-5C4C-9C53-305C9B28F302}"/>
            </a:ext>
            <a:ext uri="{147F2762-F138-4A5C-976F-8EAC2B608ADB}">
              <a16:predDERef xmlns:a16="http://schemas.microsoft.com/office/drawing/2014/main" pred="{DAD24279-29E5-0E48-B173-2BF6A2613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104001</xdr:colOff>
      <xdr:row>32</xdr:row>
      <xdr:rowOff>132107</xdr:rowOff>
    </xdr:from>
    <xdr:to>
      <xdr:col>4</xdr:col>
      <xdr:colOff>50001</xdr:colOff>
      <xdr:row>48</xdr:row>
      <xdr:rowOff>108107</xdr:rowOff>
    </xdr:to>
    <mc:AlternateContent xmlns:mc="http://schemas.openxmlformats.org/markup-compatibility/2006" xmlns:a14="http://schemas.microsoft.com/office/drawing/2010/main">
      <mc:Choice Requires="a14">
        <xdr:graphicFrame macro="">
          <xdr:nvGraphicFramePr>
            <xdr:cNvPr id="40" name="Customer Region 2">
              <a:extLst>
                <a:ext uri="{FF2B5EF4-FFF2-40B4-BE49-F238E27FC236}">
                  <a16:creationId xmlns:a16="http://schemas.microsoft.com/office/drawing/2014/main" id="{98A78C34-129E-4A78-BB1A-94B976531643}"/>
                </a:ext>
              </a:extLst>
            </xdr:cNvPr>
            <xdr:cNvGraphicFramePr/>
          </xdr:nvGraphicFramePr>
          <xdr:xfrm>
            <a:off x="0" y="0"/>
            <a:ext cx="0" cy="0"/>
          </xdr:xfrm>
          <a:graphic>
            <a:graphicData uri="http://schemas.microsoft.com/office/drawing/2010/slicer">
              <sle:slicer xmlns:sle="http://schemas.microsoft.com/office/drawing/2010/slicer" name="Customer Region 2"/>
            </a:graphicData>
          </a:graphic>
        </xdr:graphicFrame>
      </mc:Choice>
      <mc:Fallback xmlns="">
        <xdr:sp macro="" textlink="">
          <xdr:nvSpPr>
            <xdr:cNvPr id="0" name=""/>
            <xdr:cNvSpPr>
              <a:spLocks noTextEdit="1"/>
            </xdr:cNvSpPr>
          </xdr:nvSpPr>
          <xdr:spPr>
            <a:xfrm>
              <a:off x="104001" y="6228107"/>
              <a:ext cx="2232000" cy="302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228600</xdr:colOff>
      <xdr:row>8</xdr:row>
      <xdr:rowOff>0</xdr:rowOff>
    </xdr:from>
    <xdr:to>
      <xdr:col>9</xdr:col>
      <xdr:colOff>299701</xdr:colOff>
      <xdr:row>12</xdr:row>
      <xdr:rowOff>138000</xdr:rowOff>
    </xdr:to>
    <mc:AlternateContent xmlns:mc="http://schemas.openxmlformats.org/markup-compatibility/2006" xmlns:a14="http://schemas.microsoft.com/office/drawing/2010/main">
      <mc:Choice Requires="a14">
        <xdr:graphicFrame macro="">
          <xdr:nvGraphicFramePr>
            <xdr:cNvPr id="41" name="Year 1">
              <a:extLst>
                <a:ext uri="{FF2B5EF4-FFF2-40B4-BE49-F238E27FC236}">
                  <a16:creationId xmlns:a16="http://schemas.microsoft.com/office/drawing/2014/main" id="{B345F378-17B3-4CE1-A464-8F2D9915EA4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14600" y="1524000"/>
              <a:ext cx="2928601" cy="90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152835</xdr:colOff>
      <xdr:row>5</xdr:row>
      <xdr:rowOff>78221</xdr:rowOff>
    </xdr:from>
    <xdr:to>
      <xdr:col>24</xdr:col>
      <xdr:colOff>445624</xdr:colOff>
      <xdr:row>11</xdr:row>
      <xdr:rowOff>22412</xdr:rowOff>
    </xdr:to>
    <xdr:sp macro="" textlink="">
      <xdr:nvSpPr>
        <xdr:cNvPr id="50" name="TextBox 49">
          <a:extLst>
            <a:ext uri="{FF2B5EF4-FFF2-40B4-BE49-F238E27FC236}">
              <a16:creationId xmlns:a16="http://schemas.microsoft.com/office/drawing/2014/main" id="{73B3CCF3-8E3D-4136-9AAB-3DF1BEB119F3}"/>
            </a:ext>
            <a:ext uri="{147F2762-F138-4A5C-976F-8EAC2B608ADB}">
              <a16:predDERef xmlns:a16="http://schemas.microsoft.com/office/drawing/2014/main" pred="{EF20C6C2-815D-4846-9AB7-FC1EF6397619}"/>
            </a:ext>
          </a:extLst>
        </xdr:cNvPr>
        <xdr:cNvSpPr txBox="1"/>
      </xdr:nvSpPr>
      <xdr:spPr>
        <a:xfrm>
          <a:off x="12154335" y="1030721"/>
          <a:ext cx="2007289" cy="1087191"/>
        </a:xfrm>
        <a:prstGeom prst="rect">
          <a:avLst/>
        </a:prstGeom>
        <a:noFill/>
        <a:ln>
          <a:solidFill>
            <a:schemeClr val="bg1"/>
          </a:solidFill>
        </a:ln>
      </xdr:spPr>
      <xdr:txBody>
        <a:bodyPr vertOverflow="clip" horzOverflow="clip" wrap="square" rtlCol="0" anchor="t"/>
        <a:lstStyle/>
        <a:p>
          <a:pPr algn="ctr"/>
          <a:r>
            <a:rPr lang="en-US" sz="1800" b="1">
              <a:solidFill>
                <a:schemeClr val="accent1"/>
              </a:solidFill>
            </a:rPr>
            <a:t>Profit</a:t>
          </a:r>
          <a:r>
            <a:rPr lang="en-US" sz="1800" b="1" baseline="0">
              <a:solidFill>
                <a:schemeClr val="accent1"/>
              </a:solidFill>
            </a:rPr>
            <a:t> Margin</a:t>
          </a:r>
          <a:endParaRPr lang="en-US" sz="1800" b="1">
            <a:solidFill>
              <a:schemeClr val="accent1"/>
            </a:solidFill>
          </a:endParaRPr>
        </a:p>
        <a:p>
          <a:pPr algn="ctr"/>
          <a:endParaRPr lang="en-US"/>
        </a:p>
        <a:p>
          <a:pPr algn="ctr"/>
          <a:r>
            <a:rPr lang="en-US" sz="2000" b="1">
              <a:solidFill>
                <a:schemeClr val="bg2">
                  <a:lumMod val="25000"/>
                </a:schemeClr>
              </a:solidFill>
            </a:rPr>
            <a:t> 31.9%</a:t>
          </a: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47861</xdr:colOff>
      <xdr:row>0</xdr:row>
      <xdr:rowOff>33111</xdr:rowOff>
    </xdr:from>
    <xdr:to>
      <xdr:col>9</xdr:col>
      <xdr:colOff>435639</xdr:colOff>
      <xdr:row>7</xdr:row>
      <xdr:rowOff>60764</xdr:rowOff>
    </xdr:to>
    <xdr:sp macro="" textlink="">
      <xdr:nvSpPr>
        <xdr:cNvPr id="2" name="Rectangle 3">
          <a:extLst>
            <a:ext uri="{FF2B5EF4-FFF2-40B4-BE49-F238E27FC236}">
              <a16:creationId xmlns:a16="http://schemas.microsoft.com/office/drawing/2014/main" id="{0456F16F-68CF-9741-8FB1-6FD64D185445}"/>
            </a:ext>
            <a:ext uri="{147F2762-F138-4A5C-976F-8EAC2B608ADB}">
              <a16:predDERef xmlns:a16="http://schemas.microsoft.com/office/drawing/2014/main" pred="{8237984E-E6AB-9C27-16FE-5EF293811A01}"/>
            </a:ext>
          </a:extLst>
        </xdr:cNvPr>
        <xdr:cNvSpPr/>
      </xdr:nvSpPr>
      <xdr:spPr>
        <a:xfrm>
          <a:off x="47861" y="33111"/>
          <a:ext cx="5833838" cy="1361153"/>
        </a:xfrm>
        <a:prstGeom prst="rect">
          <a:avLst/>
        </a:prstGeom>
        <a:solidFill>
          <a:schemeClr val="accent1">
            <a:lumMod val="60000"/>
            <a:lumOff val="40000"/>
          </a:schemeClr>
        </a:solidFill>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endParaRPr lang="en-US"/>
        </a:p>
      </xdr:txBody>
    </xdr:sp>
    <xdr:clientData/>
  </xdr:twoCellAnchor>
  <xdr:twoCellAnchor>
    <xdr:from>
      <xdr:col>3</xdr:col>
      <xdr:colOff>141949</xdr:colOff>
      <xdr:row>0</xdr:row>
      <xdr:rowOff>0</xdr:rowOff>
    </xdr:from>
    <xdr:to>
      <xdr:col>9</xdr:col>
      <xdr:colOff>457999</xdr:colOff>
      <xdr:row>5</xdr:row>
      <xdr:rowOff>92208</xdr:rowOff>
    </xdr:to>
    <xdr:sp macro="" textlink="">
      <xdr:nvSpPr>
        <xdr:cNvPr id="3" name="TextBox 2">
          <a:extLst>
            <a:ext uri="{FF2B5EF4-FFF2-40B4-BE49-F238E27FC236}">
              <a16:creationId xmlns:a16="http://schemas.microsoft.com/office/drawing/2014/main" id="{237624C2-C95E-9048-A7AF-FC882E1D19FE}"/>
            </a:ext>
            <a:ext uri="{147F2762-F138-4A5C-976F-8EAC2B608ADB}">
              <a16:predDERef xmlns:a16="http://schemas.microsoft.com/office/drawing/2014/main" pred="{0456F16F-68CF-9741-8FB1-6FD64D185445}"/>
            </a:ext>
          </a:extLst>
        </xdr:cNvPr>
        <xdr:cNvSpPr txBox="1"/>
      </xdr:nvSpPr>
      <xdr:spPr>
        <a:xfrm>
          <a:off x="1957304" y="0"/>
          <a:ext cx="3946755" cy="1044708"/>
        </a:xfrm>
        <a:prstGeom prst="rect">
          <a:avLst/>
        </a:prstGeom>
        <a:noFill/>
        <a:ln>
          <a:noFill/>
        </a:ln>
      </xdr:spPr>
      <xdr:txBody>
        <a:bodyPr vertOverflow="clip" horzOverflow="clip" wrap="square" rtlCol="0"/>
        <a:lstStyle/>
        <a:p>
          <a:pPr algn="l"/>
          <a:r>
            <a:rPr lang="en-US" sz="2400" b="1">
              <a:latin typeface="Baskerville Old Face" panose="02000000000000000000" pitchFamily="2" charset="0"/>
              <a:ea typeface="Baskerville Old Face" panose="02000000000000000000" pitchFamily="2" charset="0"/>
            </a:rPr>
            <a:t>NovaEdge Distribution Co.</a:t>
          </a:r>
        </a:p>
        <a:p>
          <a:pPr algn="l"/>
          <a:endParaRPr lang="en-US">
            <a:latin typeface="Baskerville Old Face" panose="02000000000000000000" pitchFamily="2" charset="0"/>
            <a:ea typeface="Baskerville Old Face" panose="02000000000000000000" pitchFamily="2" charset="0"/>
          </a:endParaRPr>
        </a:p>
        <a:p>
          <a:pPr algn="l"/>
          <a:r>
            <a:rPr lang="en-US" sz="1600" b="1" i="1">
              <a:latin typeface="Baskerville Old Face" panose="02000000000000000000" pitchFamily="2" charset="0"/>
              <a:ea typeface="Baskerville Old Face" panose="02000000000000000000" pitchFamily="2" charset="0"/>
            </a:rPr>
            <a:t>"Delivering Value, Empowering Growth"</a:t>
          </a:r>
        </a:p>
      </xdr:txBody>
    </xdr:sp>
    <xdr:clientData/>
  </xdr:twoCellAnchor>
  <xdr:twoCellAnchor>
    <xdr:from>
      <xdr:col>4</xdr:col>
      <xdr:colOff>555363</xdr:colOff>
      <xdr:row>5</xdr:row>
      <xdr:rowOff>37477</xdr:rowOff>
    </xdr:from>
    <xdr:to>
      <xdr:col>9</xdr:col>
      <xdr:colOff>434789</xdr:colOff>
      <xdr:row>7</xdr:row>
      <xdr:rowOff>76200</xdr:rowOff>
    </xdr:to>
    <xdr:sp macro="" textlink="">
      <xdr:nvSpPr>
        <xdr:cNvPr id="4" name="TextBox 5">
          <a:extLst>
            <a:ext uri="{FF2B5EF4-FFF2-40B4-BE49-F238E27FC236}">
              <a16:creationId xmlns:a16="http://schemas.microsoft.com/office/drawing/2014/main" id="{981ABB12-5123-6544-818E-D43B62466FF5}"/>
            </a:ext>
            <a:ext uri="{147F2762-F138-4A5C-976F-8EAC2B608ADB}">
              <a16:predDERef xmlns:a16="http://schemas.microsoft.com/office/drawing/2014/main" pred="{237624C2-C95E-9048-A7AF-FC882E1D19FE}"/>
            </a:ext>
          </a:extLst>
        </xdr:cNvPr>
        <xdr:cNvSpPr txBox="1"/>
      </xdr:nvSpPr>
      <xdr:spPr>
        <a:xfrm>
          <a:off x="2975833" y="989977"/>
          <a:ext cx="2905016" cy="419723"/>
        </a:xfrm>
        <a:prstGeom prst="rect">
          <a:avLst/>
        </a:prstGeom>
        <a:noFill/>
        <a:ln>
          <a:noFill/>
        </a:ln>
      </xdr:spPr>
      <xdr:txBody>
        <a:bodyPr vertOverflow="clip" horzOverflow="clip" wrap="square" rtlCol="0"/>
        <a:lstStyle/>
        <a:p>
          <a:pPr algn="l"/>
          <a:r>
            <a:rPr lang="en-US"/>
            <a:t>— in-depth analysis, fostering towards growth.</a:t>
          </a:r>
        </a:p>
      </xdr:txBody>
    </xdr:sp>
    <xdr:clientData/>
  </xdr:twoCellAnchor>
  <xdr:oneCellAnchor>
    <xdr:from>
      <xdr:col>0</xdr:col>
      <xdr:colOff>43140</xdr:colOff>
      <xdr:row>0</xdr:row>
      <xdr:rowOff>42350</xdr:rowOff>
    </xdr:from>
    <xdr:ext cx="1827037" cy="903048"/>
    <xdr:pic>
      <xdr:nvPicPr>
        <xdr:cNvPr id="5" name="Picture 4">
          <a:extLst>
            <a:ext uri="{FF2B5EF4-FFF2-40B4-BE49-F238E27FC236}">
              <a16:creationId xmlns:a16="http://schemas.microsoft.com/office/drawing/2014/main" id="{E8CC0C8E-6489-B64E-8363-ADB0B242F7D6}"/>
            </a:ext>
            <a:ext uri="{147F2762-F138-4A5C-976F-8EAC2B608ADB}">
              <a16:predDERef xmlns:a16="http://schemas.microsoft.com/office/drawing/2014/main" pred="{981ABB12-5123-6544-818E-D43B62466F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40" y="42350"/>
          <a:ext cx="1827037" cy="903048"/>
        </a:xfrm>
        <a:prstGeom prst="rect">
          <a:avLst/>
        </a:prstGeom>
        <a:effectLst>
          <a:reflection blurRad="6350" stA="50000" endA="300" endPos="55000" dir="5400000" sy="-100000" algn="bl" rotWithShape="0"/>
        </a:effectLst>
      </xdr:spPr>
    </xdr:pic>
    <xdr:clientData/>
  </xdr:oneCellAnchor>
  <xdr:twoCellAnchor>
    <xdr:from>
      <xdr:col>0</xdr:col>
      <xdr:colOff>33617</xdr:colOff>
      <xdr:row>7</xdr:row>
      <xdr:rowOff>53787</xdr:rowOff>
    </xdr:from>
    <xdr:to>
      <xdr:col>4</xdr:col>
      <xdr:colOff>141192</xdr:colOff>
      <xdr:row>50</xdr:row>
      <xdr:rowOff>31377</xdr:rowOff>
    </xdr:to>
    <xdr:sp macro="" textlink="">
      <xdr:nvSpPr>
        <xdr:cNvPr id="6" name="Rectangle: Rounded Corners 5">
          <a:extLst>
            <a:ext uri="{FF2B5EF4-FFF2-40B4-BE49-F238E27FC236}">
              <a16:creationId xmlns:a16="http://schemas.microsoft.com/office/drawing/2014/main" id="{B5B4AD98-0A68-FE4F-BB96-1B69ADF55A6B}"/>
            </a:ext>
            <a:ext uri="{147F2762-F138-4A5C-976F-8EAC2B608ADB}">
              <a16:predDERef xmlns:a16="http://schemas.microsoft.com/office/drawing/2014/main" pred="{E8CC0C8E-6489-B64E-8363-ADB0B242F7D6}"/>
            </a:ext>
          </a:extLst>
        </xdr:cNvPr>
        <xdr:cNvSpPr/>
      </xdr:nvSpPr>
      <xdr:spPr>
        <a:xfrm>
          <a:off x="33617" y="1402975"/>
          <a:ext cx="2545975" cy="8265460"/>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0</xdr:col>
      <xdr:colOff>31751</xdr:colOff>
      <xdr:row>7</xdr:row>
      <xdr:rowOff>63500</xdr:rowOff>
    </xdr:from>
    <xdr:to>
      <xdr:col>4</xdr:col>
      <xdr:colOff>111125</xdr:colOff>
      <xdr:row>15</xdr:row>
      <xdr:rowOff>0</xdr:rowOff>
    </xdr:to>
    <xdr:sp macro="" textlink="">
      <xdr:nvSpPr>
        <xdr:cNvPr id="7" name="TextBox 6">
          <a:extLst>
            <a:ext uri="{FF2B5EF4-FFF2-40B4-BE49-F238E27FC236}">
              <a16:creationId xmlns:a16="http://schemas.microsoft.com/office/drawing/2014/main" id="{71694476-226A-494E-BC86-29217F4A4236}"/>
            </a:ext>
            <a:ext uri="{147F2762-F138-4A5C-976F-8EAC2B608ADB}">
              <a16:predDERef xmlns:a16="http://schemas.microsoft.com/office/drawing/2014/main" pred="{B5B4AD98-0A68-FE4F-BB96-1B69ADF55A6B}"/>
            </a:ext>
          </a:extLst>
        </xdr:cNvPr>
        <xdr:cNvSpPr txBox="1"/>
      </xdr:nvSpPr>
      <xdr:spPr>
        <a:xfrm>
          <a:off x="31751" y="1397000"/>
          <a:ext cx="2365374" cy="1460500"/>
        </a:xfrm>
        <a:prstGeom prst="rect">
          <a:avLst/>
        </a:prstGeom>
        <a:noFill/>
        <a:ln>
          <a:noFill/>
        </a:ln>
      </xdr:spPr>
      <xdr:txBody>
        <a:bodyPr vertOverflow="clip" horzOverflow="clip" wrap="square" rtlCol="0"/>
        <a:lstStyle/>
        <a:p>
          <a:pPr algn="l"/>
          <a:r>
            <a:rPr lang="en-US" sz="2800" b="1" i="1" strike="noStrike">
              <a:solidFill>
                <a:schemeClr val="bg2">
                  <a:lumMod val="25000"/>
                </a:schemeClr>
              </a:solidFill>
            </a:rPr>
            <a:t>Time Series Analysis</a:t>
          </a:r>
          <a:r>
            <a:rPr lang="en-US" sz="2800" b="1" i="1" strike="noStrike" baseline="0">
              <a:solidFill>
                <a:schemeClr val="bg2">
                  <a:lumMod val="25000"/>
                </a:schemeClr>
              </a:solidFill>
            </a:rPr>
            <a:t> Dashboard</a:t>
          </a:r>
          <a:endParaRPr lang="en-US"/>
        </a:p>
      </xdr:txBody>
    </xdr:sp>
    <xdr:clientData/>
  </xdr:twoCellAnchor>
  <xdr:twoCellAnchor>
    <xdr:from>
      <xdr:col>0</xdr:col>
      <xdr:colOff>100852</xdr:colOff>
      <xdr:row>15</xdr:row>
      <xdr:rowOff>90224</xdr:rowOff>
    </xdr:from>
    <xdr:to>
      <xdr:col>4</xdr:col>
      <xdr:colOff>5376</xdr:colOff>
      <xdr:row>19</xdr:row>
      <xdr:rowOff>8967</xdr:rowOff>
    </xdr:to>
    <xdr:sp macro="" textlink="">
      <xdr:nvSpPr>
        <xdr:cNvPr id="8" name="Rectangle 6">
          <a:hlinkClick xmlns:r="http://schemas.openxmlformats.org/officeDocument/2006/relationships" r:id="rId2"/>
          <a:extLst>
            <a:ext uri="{FF2B5EF4-FFF2-40B4-BE49-F238E27FC236}">
              <a16:creationId xmlns:a16="http://schemas.microsoft.com/office/drawing/2014/main" id="{AF45F82D-E465-C749-8CCB-9DD466593067}"/>
            </a:ext>
            <a:ext uri="{147F2762-F138-4A5C-976F-8EAC2B608ADB}">
              <a16:predDERef xmlns:a16="http://schemas.microsoft.com/office/drawing/2014/main" pred="{71694476-226A-494E-BC86-29217F4A4236}"/>
            </a:ext>
          </a:extLst>
        </xdr:cNvPr>
        <xdr:cNvSpPr/>
      </xdr:nvSpPr>
      <xdr:spPr>
        <a:xfrm>
          <a:off x="100852" y="2947724"/>
          <a:ext cx="2190524" cy="680743"/>
        </a:xfrm>
        <a:prstGeom prst="roundRect">
          <a:avLst>
            <a:gd name="adj" fmla="val 46289"/>
          </a:avLst>
        </a:prstGeom>
        <a:solidFill>
          <a:schemeClr val="accent1"/>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2">
                  <a:lumMod val="25000"/>
                </a:schemeClr>
              </a:solidFill>
            </a:rPr>
            <a:t>Page 1</a:t>
          </a:r>
        </a:p>
      </xdr:txBody>
    </xdr:sp>
    <xdr:clientData/>
  </xdr:twoCellAnchor>
  <xdr:twoCellAnchor>
    <xdr:from>
      <xdr:col>0</xdr:col>
      <xdr:colOff>100852</xdr:colOff>
      <xdr:row>21</xdr:row>
      <xdr:rowOff>22411</xdr:rowOff>
    </xdr:from>
    <xdr:to>
      <xdr:col>4</xdr:col>
      <xdr:colOff>9402</xdr:colOff>
      <xdr:row>24</xdr:row>
      <xdr:rowOff>131654</xdr:rowOff>
    </xdr:to>
    <xdr:sp macro="" textlink="">
      <xdr:nvSpPr>
        <xdr:cNvPr id="9" name="Rectangle 6">
          <a:hlinkClick xmlns:r="http://schemas.openxmlformats.org/officeDocument/2006/relationships" r:id="rId3"/>
          <a:extLst>
            <a:ext uri="{FF2B5EF4-FFF2-40B4-BE49-F238E27FC236}">
              <a16:creationId xmlns:a16="http://schemas.microsoft.com/office/drawing/2014/main" id="{B695897B-C15A-2546-A9D0-DEF508EE9D1E}"/>
            </a:ext>
            <a:ext uri="{147F2762-F138-4A5C-976F-8EAC2B608ADB}">
              <a16:predDERef xmlns:a16="http://schemas.microsoft.com/office/drawing/2014/main" pred="{AF45F82D-E465-C749-8CCB-9DD466593067}"/>
            </a:ext>
          </a:extLst>
        </xdr:cNvPr>
        <xdr:cNvSpPr/>
      </xdr:nvSpPr>
      <xdr:spPr>
        <a:xfrm>
          <a:off x="100852" y="4022911"/>
          <a:ext cx="2194550" cy="680743"/>
        </a:xfrm>
        <a:prstGeom prst="roundRect">
          <a:avLst>
            <a:gd name="adj" fmla="val 46289"/>
          </a:avLst>
        </a:prstGeom>
        <a:solidFill>
          <a:schemeClr val="tx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2">
                  <a:lumMod val="25000"/>
                </a:schemeClr>
              </a:solidFill>
            </a:rPr>
            <a:t>Page 2</a:t>
          </a:r>
        </a:p>
      </xdr:txBody>
    </xdr:sp>
    <xdr:clientData/>
  </xdr:twoCellAnchor>
  <xdr:twoCellAnchor>
    <xdr:from>
      <xdr:col>0</xdr:col>
      <xdr:colOff>100852</xdr:colOff>
      <xdr:row>27</xdr:row>
      <xdr:rowOff>36202</xdr:rowOff>
    </xdr:from>
    <xdr:to>
      <xdr:col>4</xdr:col>
      <xdr:colOff>5376</xdr:colOff>
      <xdr:row>30</xdr:row>
      <xdr:rowOff>144584</xdr:rowOff>
    </xdr:to>
    <xdr:sp macro="" textlink="">
      <xdr:nvSpPr>
        <xdr:cNvPr id="10" name="Rectangle 6">
          <a:hlinkClick xmlns:r="http://schemas.openxmlformats.org/officeDocument/2006/relationships" r:id="rId4"/>
          <a:extLst>
            <a:ext uri="{FF2B5EF4-FFF2-40B4-BE49-F238E27FC236}">
              <a16:creationId xmlns:a16="http://schemas.microsoft.com/office/drawing/2014/main" id="{F47A1413-49C2-4347-8D0C-ED57C3F4E4CE}"/>
            </a:ext>
            <a:ext uri="{147F2762-F138-4A5C-976F-8EAC2B608ADB}">
              <a16:predDERef xmlns:a16="http://schemas.microsoft.com/office/drawing/2014/main" pred="{B695897B-C15A-2546-A9D0-DEF508EE9D1E}"/>
            </a:ext>
          </a:extLst>
        </xdr:cNvPr>
        <xdr:cNvSpPr/>
      </xdr:nvSpPr>
      <xdr:spPr>
        <a:xfrm>
          <a:off x="100852" y="5179702"/>
          <a:ext cx="2190524" cy="679882"/>
        </a:xfrm>
        <a:prstGeom prst="roundRect">
          <a:avLst>
            <a:gd name="adj" fmla="val 46289"/>
          </a:avLst>
        </a:prstGeom>
        <a:solidFill>
          <a:schemeClr val="accent1"/>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2">
                  <a:lumMod val="25000"/>
                </a:schemeClr>
              </a:solidFill>
            </a:rPr>
            <a:t>Page 3</a:t>
          </a:r>
        </a:p>
      </xdr:txBody>
    </xdr:sp>
    <xdr:clientData/>
  </xdr:twoCellAnchor>
  <xdr:twoCellAnchor>
    <xdr:from>
      <xdr:col>5</xdr:col>
      <xdr:colOff>112057</xdr:colOff>
      <xdr:row>8</xdr:row>
      <xdr:rowOff>23812</xdr:rowOff>
    </xdr:from>
    <xdr:to>
      <xdr:col>19</xdr:col>
      <xdr:colOff>222250</xdr:colOff>
      <xdr:row>49</xdr:row>
      <xdr:rowOff>190499</xdr:rowOff>
    </xdr:to>
    <xdr:sp macro="" textlink="">
      <xdr:nvSpPr>
        <xdr:cNvPr id="15" name="Rectangle 14">
          <a:extLst>
            <a:ext uri="{FF2B5EF4-FFF2-40B4-BE49-F238E27FC236}">
              <a16:creationId xmlns:a16="http://schemas.microsoft.com/office/drawing/2014/main" id="{991D368F-F060-7449-8E11-79BE384B74C9}"/>
            </a:ext>
            <a:ext uri="{147F2762-F138-4A5C-976F-8EAC2B608ADB}">
              <a16:predDERef xmlns:a16="http://schemas.microsoft.com/office/drawing/2014/main" pred="{F47A1413-49C2-4347-8D0C-ED57C3F4E4CE}"/>
            </a:ext>
          </a:extLst>
        </xdr:cNvPr>
        <xdr:cNvSpPr/>
      </xdr:nvSpPr>
      <xdr:spPr>
        <a:xfrm>
          <a:off x="2969557" y="1547812"/>
          <a:ext cx="8111193" cy="7977187"/>
        </a:xfrm>
        <a:prstGeom prst="rect">
          <a:avLst/>
        </a:prstGeom>
        <a:solidFill>
          <a:schemeClr val="accent1">
            <a:lumMod val="60000"/>
            <a:lumOff val="40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endParaRPr lang="en-US"/>
        </a:p>
      </xdr:txBody>
    </xdr:sp>
    <xdr:clientData/>
  </xdr:twoCellAnchor>
  <xdr:twoCellAnchor>
    <xdr:from>
      <xdr:col>19</xdr:col>
      <xdr:colOff>387351</xdr:colOff>
      <xdr:row>8</xdr:row>
      <xdr:rowOff>14287</xdr:rowOff>
    </xdr:from>
    <xdr:to>
      <xdr:col>33</xdr:col>
      <xdr:colOff>323851</xdr:colOff>
      <xdr:row>50</xdr:row>
      <xdr:rowOff>15875</xdr:rowOff>
    </xdr:to>
    <xdr:sp macro="" textlink="">
      <xdr:nvSpPr>
        <xdr:cNvPr id="22" name="Rectangle 21">
          <a:extLst>
            <a:ext uri="{FF2B5EF4-FFF2-40B4-BE49-F238E27FC236}">
              <a16:creationId xmlns:a16="http://schemas.microsoft.com/office/drawing/2014/main" id="{549D335C-7C48-41B9-A90C-0BFA2FF3D5A4}"/>
            </a:ext>
            <a:ext uri="{147F2762-F138-4A5C-976F-8EAC2B608ADB}">
              <a16:predDERef xmlns:a16="http://schemas.microsoft.com/office/drawing/2014/main" pred="{F47A1413-49C2-4347-8D0C-ED57C3F4E4CE}"/>
            </a:ext>
          </a:extLst>
        </xdr:cNvPr>
        <xdr:cNvSpPr/>
      </xdr:nvSpPr>
      <xdr:spPr>
        <a:xfrm>
          <a:off x="11245851" y="1538287"/>
          <a:ext cx="7937500" cy="8002588"/>
        </a:xfrm>
        <a:prstGeom prst="rect">
          <a:avLst/>
        </a:prstGeom>
        <a:solidFill>
          <a:schemeClr val="accent1">
            <a:lumMod val="60000"/>
            <a:lumOff val="40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endParaRPr lang="en-US">
            <a:ln>
              <a:noFill/>
            </a:ln>
          </a:endParaRPr>
        </a:p>
      </xdr:txBody>
    </xdr:sp>
    <xdr:clientData/>
  </xdr:twoCellAnchor>
  <xdr:twoCellAnchor>
    <xdr:from>
      <xdr:col>5</xdr:col>
      <xdr:colOff>140631</xdr:colOff>
      <xdr:row>8</xdr:row>
      <xdr:rowOff>65086</xdr:rowOff>
    </xdr:from>
    <xdr:to>
      <xdr:col>19</xdr:col>
      <xdr:colOff>152400</xdr:colOff>
      <xdr:row>29</xdr:row>
      <xdr:rowOff>152400</xdr:rowOff>
    </xdr:to>
    <xdr:graphicFrame macro="">
      <xdr:nvGraphicFramePr>
        <xdr:cNvPr id="14" name="Chart 13">
          <a:extLst>
            <a:ext uri="{FF2B5EF4-FFF2-40B4-BE49-F238E27FC236}">
              <a16:creationId xmlns:a16="http://schemas.microsoft.com/office/drawing/2014/main" id="{ECDCF9E8-6191-4975-8151-DB8FA47C6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178732</xdr:colOff>
      <xdr:row>29</xdr:row>
      <xdr:rowOff>177800</xdr:rowOff>
    </xdr:from>
    <xdr:to>
      <xdr:col>19</xdr:col>
      <xdr:colOff>171450</xdr:colOff>
      <xdr:row>49</xdr:row>
      <xdr:rowOff>130175</xdr:rowOff>
    </xdr:to>
    <xdr:graphicFrame macro="">
      <xdr:nvGraphicFramePr>
        <xdr:cNvPr id="16" name="Chart 15">
          <a:extLst>
            <a:ext uri="{FF2B5EF4-FFF2-40B4-BE49-F238E27FC236}">
              <a16:creationId xmlns:a16="http://schemas.microsoft.com/office/drawing/2014/main" id="{CDE6AAF7-5E00-4932-81AD-8E219CC14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434976</xdr:colOff>
      <xdr:row>8</xdr:row>
      <xdr:rowOff>61912</xdr:rowOff>
    </xdr:from>
    <xdr:to>
      <xdr:col>33</xdr:col>
      <xdr:colOff>238126</xdr:colOff>
      <xdr:row>29</xdr:row>
      <xdr:rowOff>95250</xdr:rowOff>
    </xdr:to>
    <xdr:graphicFrame macro="">
      <xdr:nvGraphicFramePr>
        <xdr:cNvPr id="17" name="Chart 16">
          <a:extLst>
            <a:ext uri="{FF2B5EF4-FFF2-40B4-BE49-F238E27FC236}">
              <a16:creationId xmlns:a16="http://schemas.microsoft.com/office/drawing/2014/main" id="{29C264FF-ADB6-4ACB-ABE5-2B0F7D674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482601</xdr:colOff>
      <xdr:row>29</xdr:row>
      <xdr:rowOff>142875</xdr:rowOff>
    </xdr:from>
    <xdr:to>
      <xdr:col>33</xdr:col>
      <xdr:colOff>206375</xdr:colOff>
      <xdr:row>49</xdr:row>
      <xdr:rowOff>111125</xdr:rowOff>
    </xdr:to>
    <xdr:graphicFrame macro="">
      <xdr:nvGraphicFramePr>
        <xdr:cNvPr id="18" name="Chart 17">
          <a:extLst>
            <a:ext uri="{FF2B5EF4-FFF2-40B4-BE49-F238E27FC236}">
              <a16:creationId xmlns:a16="http://schemas.microsoft.com/office/drawing/2014/main" id="{0E7C3C0F-BF8E-4478-B690-AF545E80A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49492</xdr:colOff>
      <xdr:row>31</xdr:row>
      <xdr:rowOff>53600</xdr:rowOff>
    </xdr:from>
    <xdr:to>
      <xdr:col>4</xdr:col>
      <xdr:colOff>127000</xdr:colOff>
      <xdr:row>37</xdr:row>
      <xdr:rowOff>47625</xdr:rowOff>
    </xdr:to>
    <mc:AlternateContent xmlns:mc="http://schemas.openxmlformats.org/markup-compatibility/2006" xmlns:a14="http://schemas.microsoft.com/office/drawing/2010/main">
      <mc:Choice Requires="a14">
        <xdr:graphicFrame macro="">
          <xdr:nvGraphicFramePr>
            <xdr:cNvPr id="19" name="Customer Region 1">
              <a:extLst>
                <a:ext uri="{FF2B5EF4-FFF2-40B4-BE49-F238E27FC236}">
                  <a16:creationId xmlns:a16="http://schemas.microsoft.com/office/drawing/2014/main" id="{287168DF-7C0E-44AF-93AE-2C2A4B557EBE}"/>
                </a:ext>
              </a:extLst>
            </xdr:cNvPr>
            <xdr:cNvGraphicFramePr/>
          </xdr:nvGraphicFramePr>
          <xdr:xfrm>
            <a:off x="0" y="0"/>
            <a:ext cx="0" cy="0"/>
          </xdr:xfrm>
          <a:graphic>
            <a:graphicData uri="http://schemas.microsoft.com/office/drawing/2010/slicer">
              <sle:slicer xmlns:sle="http://schemas.microsoft.com/office/drawing/2010/slicer" name="Customer Region 1"/>
            </a:graphicData>
          </a:graphic>
        </xdr:graphicFrame>
      </mc:Choice>
      <mc:Fallback xmlns="">
        <xdr:sp macro="" textlink="">
          <xdr:nvSpPr>
            <xdr:cNvPr id="0" name=""/>
            <xdr:cNvSpPr>
              <a:spLocks noTextEdit="1"/>
            </xdr:cNvSpPr>
          </xdr:nvSpPr>
          <xdr:spPr>
            <a:xfrm>
              <a:off x="49492" y="5959100"/>
              <a:ext cx="2363508" cy="1137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49492</xdr:colOff>
      <xdr:row>40</xdr:row>
      <xdr:rowOff>21851</xdr:rowOff>
    </xdr:from>
    <xdr:to>
      <xdr:col>4</xdr:col>
      <xdr:colOff>95250</xdr:colOff>
      <xdr:row>44</xdr:row>
      <xdr:rowOff>111125</xdr:rowOff>
    </xdr:to>
    <mc:AlternateContent xmlns:mc="http://schemas.openxmlformats.org/markup-compatibility/2006" xmlns:a14="http://schemas.microsoft.com/office/drawing/2010/main">
      <mc:Choice Requires="a14">
        <xdr:graphicFrame macro="">
          <xdr:nvGraphicFramePr>
            <xdr:cNvPr id="20" name="Year 2">
              <a:extLst>
                <a:ext uri="{FF2B5EF4-FFF2-40B4-BE49-F238E27FC236}">
                  <a16:creationId xmlns:a16="http://schemas.microsoft.com/office/drawing/2014/main" id="{77C8978D-7324-438F-B1DB-01503F0C838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9492" y="7641851"/>
              <a:ext cx="2331758" cy="8512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476250</xdr:colOff>
      <xdr:row>3</xdr:row>
      <xdr:rowOff>174626</xdr:rowOff>
    </xdr:from>
    <xdr:to>
      <xdr:col>22</xdr:col>
      <xdr:colOff>492125</xdr:colOff>
      <xdr:row>7</xdr:row>
      <xdr:rowOff>174625</xdr:rowOff>
    </xdr:to>
    <mc:AlternateContent xmlns:mc="http://schemas.openxmlformats.org/markup-compatibility/2006" xmlns:a14="http://schemas.microsoft.com/office/drawing/2010/main">
      <mc:Choice Requires="a14">
        <xdr:graphicFrame macro="">
          <xdr:nvGraphicFramePr>
            <xdr:cNvPr id="21" name="Product Name 1">
              <a:extLst>
                <a:ext uri="{FF2B5EF4-FFF2-40B4-BE49-F238E27FC236}">
                  <a16:creationId xmlns:a16="http://schemas.microsoft.com/office/drawing/2014/main" id="{7C1B5F55-DC97-4ECD-A2A3-BE7080217426}"/>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5619750" y="746126"/>
              <a:ext cx="7445375" cy="761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47861</xdr:colOff>
      <xdr:row>0</xdr:row>
      <xdr:rowOff>33111</xdr:rowOff>
    </xdr:from>
    <xdr:to>
      <xdr:col>9</xdr:col>
      <xdr:colOff>435639</xdr:colOff>
      <xdr:row>7</xdr:row>
      <xdr:rowOff>60764</xdr:rowOff>
    </xdr:to>
    <xdr:sp macro="" textlink="">
      <xdr:nvSpPr>
        <xdr:cNvPr id="2" name="Rectangle 3">
          <a:extLst>
            <a:ext uri="{FF2B5EF4-FFF2-40B4-BE49-F238E27FC236}">
              <a16:creationId xmlns:a16="http://schemas.microsoft.com/office/drawing/2014/main" id="{49F5D3E5-41DC-4549-B337-0CB3787F2437}"/>
            </a:ext>
            <a:ext uri="{147F2762-F138-4A5C-976F-8EAC2B608ADB}">
              <a16:predDERef xmlns:a16="http://schemas.microsoft.com/office/drawing/2014/main" pred="{8237984E-E6AB-9C27-16FE-5EF293811A01}"/>
            </a:ext>
          </a:extLst>
        </xdr:cNvPr>
        <xdr:cNvSpPr/>
      </xdr:nvSpPr>
      <xdr:spPr>
        <a:xfrm>
          <a:off x="47861" y="33111"/>
          <a:ext cx="5833838" cy="1361153"/>
        </a:xfrm>
        <a:prstGeom prst="rect">
          <a:avLst/>
        </a:prstGeom>
        <a:solidFill>
          <a:schemeClr val="accent1">
            <a:lumMod val="60000"/>
            <a:lumOff val="40000"/>
          </a:schemeClr>
        </a:solidFill>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endParaRPr lang="en-US"/>
        </a:p>
      </xdr:txBody>
    </xdr:sp>
    <xdr:clientData/>
  </xdr:twoCellAnchor>
  <xdr:twoCellAnchor>
    <xdr:from>
      <xdr:col>3</xdr:col>
      <xdr:colOff>141949</xdr:colOff>
      <xdr:row>0</xdr:row>
      <xdr:rowOff>0</xdr:rowOff>
    </xdr:from>
    <xdr:to>
      <xdr:col>9</xdr:col>
      <xdr:colOff>457999</xdr:colOff>
      <xdr:row>5</xdr:row>
      <xdr:rowOff>92208</xdr:rowOff>
    </xdr:to>
    <xdr:sp macro="" textlink="">
      <xdr:nvSpPr>
        <xdr:cNvPr id="3" name="TextBox 2">
          <a:extLst>
            <a:ext uri="{FF2B5EF4-FFF2-40B4-BE49-F238E27FC236}">
              <a16:creationId xmlns:a16="http://schemas.microsoft.com/office/drawing/2014/main" id="{57BD962F-DAAD-CF4D-9C0E-FE5BA4BD9387}"/>
            </a:ext>
            <a:ext uri="{147F2762-F138-4A5C-976F-8EAC2B608ADB}">
              <a16:predDERef xmlns:a16="http://schemas.microsoft.com/office/drawing/2014/main" pred="{49F5D3E5-41DC-4549-B337-0CB3787F2437}"/>
            </a:ext>
          </a:extLst>
        </xdr:cNvPr>
        <xdr:cNvSpPr txBox="1"/>
      </xdr:nvSpPr>
      <xdr:spPr>
        <a:xfrm>
          <a:off x="1957304" y="0"/>
          <a:ext cx="3946755" cy="1044708"/>
        </a:xfrm>
        <a:prstGeom prst="rect">
          <a:avLst/>
        </a:prstGeom>
        <a:noFill/>
        <a:ln>
          <a:noFill/>
        </a:ln>
      </xdr:spPr>
      <xdr:txBody>
        <a:bodyPr vertOverflow="clip" horzOverflow="clip" wrap="square" rtlCol="0"/>
        <a:lstStyle/>
        <a:p>
          <a:pPr algn="l"/>
          <a:r>
            <a:rPr lang="en-US" sz="2400" b="1">
              <a:latin typeface="Baskerville Old Face" panose="02000000000000000000" pitchFamily="2" charset="0"/>
              <a:ea typeface="Baskerville Old Face" panose="02000000000000000000" pitchFamily="2" charset="0"/>
            </a:rPr>
            <a:t>NovaEdge Distribution Co.</a:t>
          </a:r>
        </a:p>
        <a:p>
          <a:pPr algn="l"/>
          <a:endParaRPr lang="en-US">
            <a:latin typeface="Baskerville Old Face" panose="02000000000000000000" pitchFamily="2" charset="0"/>
            <a:ea typeface="Baskerville Old Face" panose="02000000000000000000" pitchFamily="2" charset="0"/>
          </a:endParaRPr>
        </a:p>
        <a:p>
          <a:pPr algn="l"/>
          <a:r>
            <a:rPr lang="en-US" sz="1600" b="1" i="1">
              <a:latin typeface="Baskerville Old Face" panose="02000000000000000000" pitchFamily="2" charset="0"/>
              <a:ea typeface="Baskerville Old Face" panose="02000000000000000000" pitchFamily="2" charset="0"/>
            </a:rPr>
            <a:t>"Delivering Value, Empowering Growth"</a:t>
          </a:r>
        </a:p>
      </xdr:txBody>
    </xdr:sp>
    <xdr:clientData/>
  </xdr:twoCellAnchor>
  <xdr:twoCellAnchor>
    <xdr:from>
      <xdr:col>4</xdr:col>
      <xdr:colOff>555363</xdr:colOff>
      <xdr:row>5</xdr:row>
      <xdr:rowOff>37477</xdr:rowOff>
    </xdr:from>
    <xdr:to>
      <xdr:col>9</xdr:col>
      <xdr:colOff>434789</xdr:colOff>
      <xdr:row>7</xdr:row>
      <xdr:rowOff>76200</xdr:rowOff>
    </xdr:to>
    <xdr:sp macro="" textlink="">
      <xdr:nvSpPr>
        <xdr:cNvPr id="4" name="TextBox 5">
          <a:extLst>
            <a:ext uri="{FF2B5EF4-FFF2-40B4-BE49-F238E27FC236}">
              <a16:creationId xmlns:a16="http://schemas.microsoft.com/office/drawing/2014/main" id="{5804B571-5458-7B44-B0F8-83D64387BA18}"/>
            </a:ext>
            <a:ext uri="{147F2762-F138-4A5C-976F-8EAC2B608ADB}">
              <a16:predDERef xmlns:a16="http://schemas.microsoft.com/office/drawing/2014/main" pred="{57BD962F-DAAD-CF4D-9C0E-FE5BA4BD9387}"/>
            </a:ext>
          </a:extLst>
        </xdr:cNvPr>
        <xdr:cNvSpPr txBox="1"/>
      </xdr:nvSpPr>
      <xdr:spPr>
        <a:xfrm>
          <a:off x="2975833" y="989977"/>
          <a:ext cx="2905016" cy="419723"/>
        </a:xfrm>
        <a:prstGeom prst="rect">
          <a:avLst/>
        </a:prstGeom>
        <a:noFill/>
        <a:ln>
          <a:noFill/>
        </a:ln>
      </xdr:spPr>
      <xdr:txBody>
        <a:bodyPr vertOverflow="clip" horzOverflow="clip" wrap="square" rtlCol="0"/>
        <a:lstStyle/>
        <a:p>
          <a:pPr algn="l"/>
          <a:r>
            <a:rPr lang="en-US"/>
            <a:t>— in-depth analysis, fostering towards growth.</a:t>
          </a:r>
        </a:p>
      </xdr:txBody>
    </xdr:sp>
    <xdr:clientData/>
  </xdr:twoCellAnchor>
  <xdr:oneCellAnchor>
    <xdr:from>
      <xdr:col>0</xdr:col>
      <xdr:colOff>43140</xdr:colOff>
      <xdr:row>0</xdr:row>
      <xdr:rowOff>42350</xdr:rowOff>
    </xdr:from>
    <xdr:ext cx="1827037" cy="903048"/>
    <xdr:pic>
      <xdr:nvPicPr>
        <xdr:cNvPr id="5" name="Picture 4">
          <a:extLst>
            <a:ext uri="{FF2B5EF4-FFF2-40B4-BE49-F238E27FC236}">
              <a16:creationId xmlns:a16="http://schemas.microsoft.com/office/drawing/2014/main" id="{41A77AE8-D201-A548-8690-2EF754CD42E2}"/>
            </a:ext>
            <a:ext uri="{147F2762-F138-4A5C-976F-8EAC2B608ADB}">
              <a16:predDERef xmlns:a16="http://schemas.microsoft.com/office/drawing/2014/main" pred="{5804B571-5458-7B44-B0F8-83D64387BA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40" y="42350"/>
          <a:ext cx="1827037" cy="903048"/>
        </a:xfrm>
        <a:prstGeom prst="rect">
          <a:avLst/>
        </a:prstGeom>
        <a:effectLst>
          <a:reflection blurRad="6350" stA="50000" endA="300" endPos="55000" dir="5400000" sy="-100000" algn="bl" rotWithShape="0"/>
        </a:effectLst>
      </xdr:spPr>
    </xdr:pic>
    <xdr:clientData/>
  </xdr:oneCellAnchor>
  <xdr:twoCellAnchor>
    <xdr:from>
      <xdr:col>0</xdr:col>
      <xdr:colOff>33617</xdr:colOff>
      <xdr:row>7</xdr:row>
      <xdr:rowOff>53787</xdr:rowOff>
    </xdr:from>
    <xdr:to>
      <xdr:col>4</xdr:col>
      <xdr:colOff>141192</xdr:colOff>
      <xdr:row>50</xdr:row>
      <xdr:rowOff>31377</xdr:rowOff>
    </xdr:to>
    <xdr:sp macro="" textlink="">
      <xdr:nvSpPr>
        <xdr:cNvPr id="6" name="Rectangle: Rounded Corners 5">
          <a:extLst>
            <a:ext uri="{FF2B5EF4-FFF2-40B4-BE49-F238E27FC236}">
              <a16:creationId xmlns:a16="http://schemas.microsoft.com/office/drawing/2014/main" id="{65E3A90C-59ED-4E4E-8C82-B92295D44442}"/>
            </a:ext>
            <a:ext uri="{147F2762-F138-4A5C-976F-8EAC2B608ADB}">
              <a16:predDERef xmlns:a16="http://schemas.microsoft.com/office/drawing/2014/main" pred="{41A77AE8-D201-A548-8690-2EF754CD42E2}"/>
            </a:ext>
          </a:extLst>
        </xdr:cNvPr>
        <xdr:cNvSpPr/>
      </xdr:nvSpPr>
      <xdr:spPr>
        <a:xfrm>
          <a:off x="33617" y="1387287"/>
          <a:ext cx="2528045" cy="8169090"/>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0</xdr:col>
      <xdr:colOff>155090</xdr:colOff>
      <xdr:row>8</xdr:row>
      <xdr:rowOff>25102</xdr:rowOff>
    </xdr:from>
    <xdr:to>
      <xdr:col>3</xdr:col>
      <xdr:colOff>358586</xdr:colOff>
      <xdr:row>11</xdr:row>
      <xdr:rowOff>22412</xdr:rowOff>
    </xdr:to>
    <xdr:sp macro="" textlink="">
      <xdr:nvSpPr>
        <xdr:cNvPr id="7" name="TextBox 6">
          <a:extLst>
            <a:ext uri="{FF2B5EF4-FFF2-40B4-BE49-F238E27FC236}">
              <a16:creationId xmlns:a16="http://schemas.microsoft.com/office/drawing/2014/main" id="{4B561D54-D385-D545-A97A-20676848BD90}"/>
            </a:ext>
            <a:ext uri="{147F2762-F138-4A5C-976F-8EAC2B608ADB}">
              <a16:predDERef xmlns:a16="http://schemas.microsoft.com/office/drawing/2014/main" pred="{65E3A90C-59ED-4E4E-8C82-B92295D44442}"/>
            </a:ext>
          </a:extLst>
        </xdr:cNvPr>
        <xdr:cNvSpPr txBox="1"/>
      </xdr:nvSpPr>
      <xdr:spPr>
        <a:xfrm>
          <a:off x="155090" y="1549102"/>
          <a:ext cx="2018851" cy="568810"/>
        </a:xfrm>
        <a:prstGeom prst="rect">
          <a:avLst/>
        </a:prstGeom>
        <a:noFill/>
        <a:ln>
          <a:noFill/>
        </a:ln>
      </xdr:spPr>
      <xdr:txBody>
        <a:bodyPr vertOverflow="clip" horzOverflow="clip" wrap="square" rtlCol="0"/>
        <a:lstStyle/>
        <a:p>
          <a:pPr algn="l"/>
          <a:r>
            <a:rPr lang="en-US" sz="2800" b="1" i="1" strike="noStrike">
              <a:solidFill>
                <a:schemeClr val="bg2">
                  <a:lumMod val="25000"/>
                </a:schemeClr>
              </a:solidFill>
            </a:rPr>
            <a:t>OVERVIEW</a:t>
          </a:r>
          <a:r>
            <a:rPr lang="en-US"/>
            <a:t> </a:t>
          </a:r>
        </a:p>
      </xdr:txBody>
    </xdr:sp>
    <xdr:clientData/>
  </xdr:twoCellAnchor>
  <xdr:twoCellAnchor>
    <xdr:from>
      <xdr:col>0</xdr:col>
      <xdr:colOff>115013</xdr:colOff>
      <xdr:row>15</xdr:row>
      <xdr:rowOff>90224</xdr:rowOff>
    </xdr:from>
    <xdr:to>
      <xdr:col>4</xdr:col>
      <xdr:colOff>19537</xdr:colOff>
      <xdr:row>19</xdr:row>
      <xdr:rowOff>8967</xdr:rowOff>
    </xdr:to>
    <xdr:sp macro="" textlink="">
      <xdr:nvSpPr>
        <xdr:cNvPr id="8" name="Rectangle 6">
          <a:hlinkClick xmlns:r="http://schemas.openxmlformats.org/officeDocument/2006/relationships" r:id="rId2"/>
          <a:extLst>
            <a:ext uri="{FF2B5EF4-FFF2-40B4-BE49-F238E27FC236}">
              <a16:creationId xmlns:a16="http://schemas.microsoft.com/office/drawing/2014/main" id="{D4128438-624C-0D46-B61E-639B14CD316D}"/>
            </a:ext>
            <a:ext uri="{147F2762-F138-4A5C-976F-8EAC2B608ADB}">
              <a16:predDERef xmlns:a16="http://schemas.microsoft.com/office/drawing/2014/main" pred="{4B561D54-D385-D545-A97A-20676848BD90}"/>
            </a:ext>
          </a:extLst>
        </xdr:cNvPr>
        <xdr:cNvSpPr/>
      </xdr:nvSpPr>
      <xdr:spPr>
        <a:xfrm>
          <a:off x="115013" y="2947724"/>
          <a:ext cx="2324994" cy="680743"/>
        </a:xfrm>
        <a:prstGeom prst="roundRect">
          <a:avLst>
            <a:gd name="adj" fmla="val 46289"/>
          </a:avLst>
        </a:prstGeom>
        <a:solidFill>
          <a:schemeClr val="accent1"/>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2">
                  <a:lumMod val="25000"/>
                </a:schemeClr>
              </a:solidFill>
            </a:rPr>
            <a:t>Page 1</a:t>
          </a:r>
        </a:p>
      </xdr:txBody>
    </xdr:sp>
    <xdr:clientData/>
  </xdr:twoCellAnchor>
  <xdr:twoCellAnchor>
    <xdr:from>
      <xdr:col>0</xdr:col>
      <xdr:colOff>100852</xdr:colOff>
      <xdr:row>21</xdr:row>
      <xdr:rowOff>22411</xdr:rowOff>
    </xdr:from>
    <xdr:to>
      <xdr:col>4</xdr:col>
      <xdr:colOff>9402</xdr:colOff>
      <xdr:row>24</xdr:row>
      <xdr:rowOff>131654</xdr:rowOff>
    </xdr:to>
    <xdr:sp macro="" textlink="">
      <xdr:nvSpPr>
        <xdr:cNvPr id="9" name="Rectangle 6">
          <a:hlinkClick xmlns:r="http://schemas.openxmlformats.org/officeDocument/2006/relationships" r:id="rId3"/>
          <a:extLst>
            <a:ext uri="{FF2B5EF4-FFF2-40B4-BE49-F238E27FC236}">
              <a16:creationId xmlns:a16="http://schemas.microsoft.com/office/drawing/2014/main" id="{49EF41C0-9A0D-584F-954D-A194B20D39DF}"/>
            </a:ext>
            <a:ext uri="{147F2762-F138-4A5C-976F-8EAC2B608ADB}">
              <a16:predDERef xmlns:a16="http://schemas.microsoft.com/office/drawing/2014/main" pred="{D4128438-624C-0D46-B61E-639B14CD316D}"/>
            </a:ext>
          </a:extLst>
        </xdr:cNvPr>
        <xdr:cNvSpPr/>
      </xdr:nvSpPr>
      <xdr:spPr>
        <a:xfrm>
          <a:off x="100852" y="4022911"/>
          <a:ext cx="2329020" cy="680743"/>
        </a:xfrm>
        <a:prstGeom prst="roundRect">
          <a:avLst>
            <a:gd name="adj" fmla="val 46289"/>
          </a:avLst>
        </a:prstGeom>
        <a:solidFill>
          <a:schemeClr val="accent1"/>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2">
                  <a:lumMod val="25000"/>
                </a:schemeClr>
              </a:solidFill>
            </a:rPr>
            <a:t>Page 2</a:t>
          </a:r>
        </a:p>
      </xdr:txBody>
    </xdr:sp>
    <xdr:clientData/>
  </xdr:twoCellAnchor>
  <xdr:twoCellAnchor>
    <xdr:from>
      <xdr:col>0</xdr:col>
      <xdr:colOff>126425</xdr:colOff>
      <xdr:row>27</xdr:row>
      <xdr:rowOff>36202</xdr:rowOff>
    </xdr:from>
    <xdr:to>
      <xdr:col>4</xdr:col>
      <xdr:colOff>30949</xdr:colOff>
      <xdr:row>30</xdr:row>
      <xdr:rowOff>144584</xdr:rowOff>
    </xdr:to>
    <xdr:sp macro="" textlink="">
      <xdr:nvSpPr>
        <xdr:cNvPr id="10" name="Rectangle 6">
          <a:hlinkClick xmlns:r="http://schemas.openxmlformats.org/officeDocument/2006/relationships" r:id="rId4"/>
          <a:extLst>
            <a:ext uri="{FF2B5EF4-FFF2-40B4-BE49-F238E27FC236}">
              <a16:creationId xmlns:a16="http://schemas.microsoft.com/office/drawing/2014/main" id="{F7F9C58E-CFAA-7C4A-A555-1E17A16170BF}"/>
            </a:ext>
            <a:ext uri="{147F2762-F138-4A5C-976F-8EAC2B608ADB}">
              <a16:predDERef xmlns:a16="http://schemas.microsoft.com/office/drawing/2014/main" pred="{49EF41C0-9A0D-584F-954D-A194B20D39DF}"/>
            </a:ext>
          </a:extLst>
        </xdr:cNvPr>
        <xdr:cNvSpPr/>
      </xdr:nvSpPr>
      <xdr:spPr>
        <a:xfrm>
          <a:off x="126425" y="5179702"/>
          <a:ext cx="2324994" cy="679882"/>
        </a:xfrm>
        <a:prstGeom prst="roundRect">
          <a:avLst>
            <a:gd name="adj" fmla="val 46289"/>
          </a:avLst>
        </a:prstGeom>
        <a:solidFill>
          <a:schemeClr val="tx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2">
                  <a:lumMod val="25000"/>
                </a:schemeClr>
              </a:solidFill>
            </a:rPr>
            <a:t>Page 3</a:t>
          </a:r>
        </a:p>
      </xdr:txBody>
    </xdr:sp>
    <xdr:clientData/>
  </xdr:twoCellAnchor>
  <xdr:twoCellAnchor>
    <xdr:from>
      <xdr:col>4</xdr:col>
      <xdr:colOff>264435</xdr:colOff>
      <xdr:row>8</xdr:row>
      <xdr:rowOff>92475</xdr:rowOff>
    </xdr:from>
    <xdr:to>
      <xdr:col>32</xdr:col>
      <xdr:colOff>489570</xdr:colOff>
      <xdr:row>50</xdr:row>
      <xdr:rowOff>43423</xdr:rowOff>
    </xdr:to>
    <xdr:sp macro="" textlink="">
      <xdr:nvSpPr>
        <xdr:cNvPr id="12" name="Rectangle 11">
          <a:extLst>
            <a:ext uri="{FF2B5EF4-FFF2-40B4-BE49-F238E27FC236}">
              <a16:creationId xmlns:a16="http://schemas.microsoft.com/office/drawing/2014/main" id="{53107B6C-1AE8-2C45-884F-079B4BE9F0B7}"/>
            </a:ext>
            <a:ext uri="{147F2762-F138-4A5C-976F-8EAC2B608ADB}">
              <a16:predDERef xmlns:a16="http://schemas.microsoft.com/office/drawing/2014/main" pred="{14B909F7-03D7-BB48-878A-CB30916A3228}"/>
            </a:ext>
          </a:extLst>
        </xdr:cNvPr>
        <xdr:cNvSpPr/>
      </xdr:nvSpPr>
      <xdr:spPr>
        <a:xfrm>
          <a:off x="2702835" y="1598547"/>
          <a:ext cx="17293935" cy="7857816"/>
        </a:xfrm>
        <a:prstGeom prst="rect">
          <a:avLst/>
        </a:prstGeom>
        <a:solidFill>
          <a:schemeClr val="bg2">
            <a:lumMod val="75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en-US"/>
        </a:p>
      </xdr:txBody>
    </xdr:sp>
    <xdr:clientData/>
  </xdr:twoCellAnchor>
  <xdr:twoCellAnchor>
    <xdr:from>
      <xdr:col>15</xdr:col>
      <xdr:colOff>303067</xdr:colOff>
      <xdr:row>9</xdr:row>
      <xdr:rowOff>0</xdr:rowOff>
    </xdr:from>
    <xdr:to>
      <xdr:col>21</xdr:col>
      <xdr:colOff>476249</xdr:colOff>
      <xdr:row>12</xdr:row>
      <xdr:rowOff>34638</xdr:rowOff>
    </xdr:to>
    <xdr:sp macro="" textlink="">
      <xdr:nvSpPr>
        <xdr:cNvPr id="17" name="Rectangle: Rounded Corners 16">
          <a:extLst>
            <a:ext uri="{FF2B5EF4-FFF2-40B4-BE49-F238E27FC236}">
              <a16:creationId xmlns:a16="http://schemas.microsoft.com/office/drawing/2014/main" id="{581C9451-20A3-4D3C-95C3-3E6A6E4C9779}"/>
            </a:ext>
          </a:extLst>
        </xdr:cNvPr>
        <xdr:cNvSpPr/>
      </xdr:nvSpPr>
      <xdr:spPr>
        <a:xfrm>
          <a:off x="8875567" y="1714500"/>
          <a:ext cx="3602182" cy="606138"/>
        </a:xfrm>
        <a:prstGeom prst="roundRect">
          <a:avLst>
            <a:gd name="adj" fmla="val 50000"/>
          </a:avLst>
        </a:prstGeom>
        <a:solidFill>
          <a:schemeClr val="tx2">
            <a:lumMod val="40000"/>
            <a:lumOff val="60000"/>
          </a:schemeClr>
        </a:solidFill>
        <a:ln>
          <a:noFill/>
        </a:ln>
        <a:effectLst>
          <a:glow rad="139700">
            <a:schemeClr val="accent3">
              <a:satMod val="175000"/>
              <a:alpha val="40000"/>
            </a:schemeClr>
          </a:glow>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1">
              <a:solidFill>
                <a:schemeClr val="bg2">
                  <a:lumMod val="50000"/>
                </a:schemeClr>
              </a:solidFill>
              <a:latin typeface="Arial Rounded MT Bold" panose="020F0704030504030204" pitchFamily="34" charset="0"/>
            </a:rPr>
            <a:t>INSIGHTS</a:t>
          </a:r>
        </a:p>
      </xdr:txBody>
    </xdr:sp>
    <xdr:clientData/>
  </xdr:twoCellAnchor>
  <xdr:twoCellAnchor>
    <xdr:from>
      <xdr:col>4</xdr:col>
      <xdr:colOff>311526</xdr:colOff>
      <xdr:row>11</xdr:row>
      <xdr:rowOff>58272</xdr:rowOff>
    </xdr:from>
    <xdr:to>
      <xdr:col>7</xdr:col>
      <xdr:colOff>524435</xdr:colOff>
      <xdr:row>13</xdr:row>
      <xdr:rowOff>170329</xdr:rowOff>
    </xdr:to>
    <xdr:sp macro="" textlink="">
      <xdr:nvSpPr>
        <xdr:cNvPr id="11" name="Rectangle 10">
          <a:extLst>
            <a:ext uri="{FF2B5EF4-FFF2-40B4-BE49-F238E27FC236}">
              <a16:creationId xmlns:a16="http://schemas.microsoft.com/office/drawing/2014/main" id="{48AA018C-87A6-7E61-6901-1F0CB01F8A61}"/>
            </a:ext>
          </a:extLst>
        </xdr:cNvPr>
        <xdr:cNvSpPr/>
      </xdr:nvSpPr>
      <xdr:spPr>
        <a:xfrm>
          <a:off x="2749926" y="2178424"/>
          <a:ext cx="2041709" cy="497541"/>
        </a:xfrm>
        <a:prstGeom prst="rect">
          <a:avLst/>
        </a:prstGeom>
        <a:solidFill>
          <a:schemeClr val="tx2">
            <a:lumMod val="60000"/>
            <a:lumOff val="4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strike="noStrike">
              <a:solidFill>
                <a:schemeClr val="bg2">
                  <a:lumMod val="10000"/>
                </a:schemeClr>
              </a:solidFill>
            </a:rPr>
            <a:t>Overview</a:t>
          </a:r>
        </a:p>
      </xdr:txBody>
    </xdr:sp>
    <xdr:clientData/>
  </xdr:twoCellAnchor>
  <xdr:twoCellAnchor>
    <xdr:from>
      <xdr:col>4</xdr:col>
      <xdr:colOff>332142</xdr:colOff>
      <xdr:row>13</xdr:row>
      <xdr:rowOff>170779</xdr:rowOff>
    </xdr:from>
    <xdr:to>
      <xdr:col>18</xdr:col>
      <xdr:colOff>280147</xdr:colOff>
      <xdr:row>20</xdr:row>
      <xdr:rowOff>100853</xdr:rowOff>
    </xdr:to>
    <xdr:sp macro="" textlink="">
      <xdr:nvSpPr>
        <xdr:cNvPr id="13" name="TextBox 12">
          <a:extLst>
            <a:ext uri="{FF2B5EF4-FFF2-40B4-BE49-F238E27FC236}">
              <a16:creationId xmlns:a16="http://schemas.microsoft.com/office/drawing/2014/main" id="{8CE96366-A693-5333-D283-76D10FD3FB3D}"/>
            </a:ext>
          </a:extLst>
        </xdr:cNvPr>
        <xdr:cNvSpPr txBox="1"/>
      </xdr:nvSpPr>
      <xdr:spPr>
        <a:xfrm>
          <a:off x="2770542" y="2676415"/>
          <a:ext cx="8482405" cy="1279262"/>
        </a:xfrm>
        <a:prstGeom prst="rect">
          <a:avLst/>
        </a:prstGeom>
        <a:solidFill>
          <a:schemeClr val="tx2">
            <a:lumMod val="40000"/>
            <a:lumOff val="60000"/>
          </a:schemeClr>
        </a:solidFill>
        <a:ln>
          <a:solidFill>
            <a:schemeClr val="accent4"/>
          </a:solidFill>
        </a:ln>
      </xdr:spPr>
      <xdr:txBody>
        <a:bodyPr vertOverflow="clip" horzOverflow="clip" wrap="square" rtlCol="0"/>
        <a:lstStyle/>
        <a:p>
          <a:pPr algn="l"/>
          <a:r>
            <a:rPr lang="en-US" sz="1600"/>
            <a:t>The dashboard presents performance metrics for NovaEdge Distribution Co. across the years 2023, 2024, and 2025, offering insights into total revenue, profit, profit margin, and quantity sold. Additionally, it provides a time series analysis of financial trends, product performance, and marketing expenditures.</a:t>
          </a:r>
        </a:p>
        <a:p>
          <a:pPr algn="l"/>
          <a:endParaRPr lang="en-US" sz="1600"/>
        </a:p>
      </xdr:txBody>
    </xdr:sp>
    <xdr:clientData/>
  </xdr:twoCellAnchor>
  <xdr:twoCellAnchor>
    <xdr:from>
      <xdr:col>18</xdr:col>
      <xdr:colOff>281491</xdr:colOff>
      <xdr:row>12</xdr:row>
      <xdr:rowOff>61259</xdr:rowOff>
    </xdr:from>
    <xdr:to>
      <xdr:col>18</xdr:col>
      <xdr:colOff>327210</xdr:colOff>
      <xdr:row>50</xdr:row>
      <xdr:rowOff>26894</xdr:rowOff>
    </xdr:to>
    <xdr:sp macro="" textlink="">
      <xdr:nvSpPr>
        <xdr:cNvPr id="14" name="Rectangle: Rounded Corners 13">
          <a:extLst>
            <a:ext uri="{FF2B5EF4-FFF2-40B4-BE49-F238E27FC236}">
              <a16:creationId xmlns:a16="http://schemas.microsoft.com/office/drawing/2014/main" id="{2EF5123E-58E0-55DD-E8DA-AB6074DD66D5}"/>
            </a:ext>
          </a:extLst>
        </xdr:cNvPr>
        <xdr:cNvSpPr/>
      </xdr:nvSpPr>
      <xdr:spPr>
        <a:xfrm>
          <a:off x="11254291" y="2347259"/>
          <a:ext cx="45719" cy="7204635"/>
        </a:xfrm>
        <a:prstGeom prst="roundRect">
          <a:avLst/>
        </a:prstGeom>
        <a:solidFill>
          <a:schemeClr val="bg2"/>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4</xdr:col>
      <xdr:colOff>346567</xdr:colOff>
      <xdr:row>20</xdr:row>
      <xdr:rowOff>145471</xdr:rowOff>
    </xdr:from>
    <xdr:to>
      <xdr:col>11</xdr:col>
      <xdr:colOff>136711</xdr:colOff>
      <xdr:row>23</xdr:row>
      <xdr:rowOff>138952</xdr:rowOff>
    </xdr:to>
    <xdr:sp macro="" textlink="">
      <xdr:nvSpPr>
        <xdr:cNvPr id="16" name="Rectangle 15">
          <a:extLst>
            <a:ext uri="{FF2B5EF4-FFF2-40B4-BE49-F238E27FC236}">
              <a16:creationId xmlns:a16="http://schemas.microsoft.com/office/drawing/2014/main" id="{2064AA97-B72A-1345-B923-BD708A385D47}"/>
            </a:ext>
          </a:extLst>
        </xdr:cNvPr>
        <xdr:cNvSpPr/>
      </xdr:nvSpPr>
      <xdr:spPr>
        <a:xfrm>
          <a:off x="2784967" y="4000295"/>
          <a:ext cx="4057344" cy="571705"/>
        </a:xfrm>
        <a:prstGeom prst="rect">
          <a:avLst/>
        </a:prstGeom>
        <a:solidFill>
          <a:schemeClr val="tx2">
            <a:lumMod val="60000"/>
            <a:lumOff val="4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strike="noStrike">
              <a:solidFill>
                <a:schemeClr val="bg2">
                  <a:lumMod val="10000"/>
                </a:schemeClr>
              </a:solidFill>
            </a:rPr>
            <a:t>Key Metrics Overview</a:t>
          </a:r>
        </a:p>
      </xdr:txBody>
    </xdr:sp>
    <xdr:clientData/>
  </xdr:twoCellAnchor>
  <xdr:twoCellAnchor>
    <xdr:from>
      <xdr:col>4</xdr:col>
      <xdr:colOff>355335</xdr:colOff>
      <xdr:row>23</xdr:row>
      <xdr:rowOff>138376</xdr:rowOff>
    </xdr:from>
    <xdr:to>
      <xdr:col>18</xdr:col>
      <xdr:colOff>301544</xdr:colOff>
      <xdr:row>31</xdr:row>
      <xdr:rowOff>106999</xdr:rowOff>
    </xdr:to>
    <xdr:sp macro="" textlink="">
      <xdr:nvSpPr>
        <xdr:cNvPr id="19" name="TextBox 18">
          <a:extLst>
            <a:ext uri="{FF2B5EF4-FFF2-40B4-BE49-F238E27FC236}">
              <a16:creationId xmlns:a16="http://schemas.microsoft.com/office/drawing/2014/main" id="{53F7353F-0D83-961C-6D55-4AC4EC41A961}"/>
            </a:ext>
          </a:extLst>
        </xdr:cNvPr>
        <xdr:cNvSpPr txBox="1"/>
      </xdr:nvSpPr>
      <xdr:spPr>
        <a:xfrm>
          <a:off x="2793735" y="4571424"/>
          <a:ext cx="8480609" cy="1510551"/>
        </a:xfrm>
        <a:prstGeom prst="rect">
          <a:avLst/>
        </a:prstGeom>
        <a:solidFill>
          <a:schemeClr val="tx2">
            <a:lumMod val="40000"/>
            <a:lumOff val="60000"/>
          </a:schemeClr>
        </a:solidFill>
        <a:ln>
          <a:solidFill>
            <a:schemeClr val="accent4"/>
          </a:solidFill>
        </a:ln>
      </xdr:spPr>
      <xdr:txBody>
        <a:bodyPr vertOverflow="clip" horzOverflow="clip" wrap="square" rtlCol="0"/>
        <a:lstStyle/>
        <a:p>
          <a:pPr algn="l"/>
          <a:r>
            <a:rPr lang="en-US" sz="1600" b="1"/>
            <a:t>Total Revenue: </a:t>
          </a:r>
          <a:r>
            <a:rPr lang="en-US" sz="1600"/>
            <a:t>$8,452,552.00
</a:t>
          </a:r>
          <a:r>
            <a:rPr lang="en-US" sz="1600" b="1"/>
            <a:t>Total Profit: </a:t>
          </a:r>
          <a:r>
            <a:rPr lang="en-US" sz="1600"/>
            <a:t>$2,594,106.00
</a:t>
          </a:r>
          <a:r>
            <a:rPr lang="en-US" sz="1600" b="1"/>
            <a:t>Profit Margin:</a:t>
          </a:r>
          <a:r>
            <a:rPr lang="en-US" sz="1600"/>
            <a:t> 31.9%
</a:t>
          </a:r>
          <a:r>
            <a:rPr lang="en-US" sz="1600" b="1" i="0"/>
            <a:t>Quantity Sold:</a:t>
          </a:r>
          <a:r>
            <a:rPr lang="en-US" sz="1600"/>
            <a:t> 21,908 units</a:t>
          </a:r>
        </a:p>
      </xdr:txBody>
    </xdr:sp>
    <xdr:clientData/>
  </xdr:twoCellAnchor>
  <xdr:twoCellAnchor>
    <xdr:from>
      <xdr:col>4</xdr:col>
      <xdr:colOff>345626</xdr:colOff>
      <xdr:row>32</xdr:row>
      <xdr:rowOff>163983</xdr:rowOff>
    </xdr:from>
    <xdr:to>
      <xdr:col>7</xdr:col>
      <xdr:colOff>358587</xdr:colOff>
      <xdr:row>35</xdr:row>
      <xdr:rowOff>183775</xdr:rowOff>
    </xdr:to>
    <xdr:sp macro="" textlink="">
      <xdr:nvSpPr>
        <xdr:cNvPr id="15" name="Rectangle 14">
          <a:extLst>
            <a:ext uri="{FF2B5EF4-FFF2-40B4-BE49-F238E27FC236}">
              <a16:creationId xmlns:a16="http://schemas.microsoft.com/office/drawing/2014/main" id="{C1F3BC28-71CC-5A45-A921-38A90F11F889}"/>
            </a:ext>
          </a:extLst>
        </xdr:cNvPr>
        <xdr:cNvSpPr/>
      </xdr:nvSpPr>
      <xdr:spPr>
        <a:xfrm>
          <a:off x="2784026" y="6331701"/>
          <a:ext cx="1841761" cy="598016"/>
        </a:xfrm>
        <a:prstGeom prst="rect">
          <a:avLst/>
        </a:prstGeom>
        <a:solidFill>
          <a:schemeClr val="tx2">
            <a:lumMod val="60000"/>
            <a:lumOff val="4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strike="noStrike">
              <a:solidFill>
                <a:schemeClr val="bg2">
                  <a:lumMod val="10000"/>
                </a:schemeClr>
              </a:solidFill>
            </a:rPr>
            <a:t>Insights</a:t>
          </a:r>
          <a:r>
            <a:rPr lang="en-US" sz="3200" b="1" strike="noStrike">
              <a:solidFill>
                <a:schemeClr val="bg2">
                  <a:lumMod val="10000"/>
                </a:schemeClr>
              </a:solidFill>
            </a:rPr>
            <a:t> </a:t>
          </a:r>
        </a:p>
      </xdr:txBody>
    </xdr:sp>
    <xdr:clientData/>
  </xdr:twoCellAnchor>
  <xdr:twoCellAnchor>
    <xdr:from>
      <xdr:col>4</xdr:col>
      <xdr:colOff>356797</xdr:colOff>
      <xdr:row>36</xdr:row>
      <xdr:rowOff>11652</xdr:rowOff>
    </xdr:from>
    <xdr:to>
      <xdr:col>18</xdr:col>
      <xdr:colOff>304800</xdr:colOff>
      <xdr:row>49</xdr:row>
      <xdr:rowOff>179291</xdr:rowOff>
    </xdr:to>
    <xdr:sp macro="" textlink="">
      <xdr:nvSpPr>
        <xdr:cNvPr id="18" name="TextBox 17">
          <a:extLst>
            <a:ext uri="{FF2B5EF4-FFF2-40B4-BE49-F238E27FC236}">
              <a16:creationId xmlns:a16="http://schemas.microsoft.com/office/drawing/2014/main" id="{F33A4C87-894D-4A14-0A47-EEEFB8381E0E}"/>
            </a:ext>
          </a:extLst>
        </xdr:cNvPr>
        <xdr:cNvSpPr txBox="1"/>
      </xdr:nvSpPr>
      <xdr:spPr>
        <a:xfrm>
          <a:off x="2795197" y="6788968"/>
          <a:ext cx="8482403" cy="2615007"/>
        </a:xfrm>
        <a:prstGeom prst="rect">
          <a:avLst/>
        </a:prstGeom>
        <a:solidFill>
          <a:schemeClr val="tx2">
            <a:lumMod val="40000"/>
            <a:lumOff val="60000"/>
          </a:schemeClr>
        </a:solidFill>
        <a:ln>
          <a:solidFill>
            <a:schemeClr val="accent2"/>
          </a:solidFill>
        </a:ln>
      </xdr:spPr>
      <xdr:txBody>
        <a:bodyPr vertOverflow="clip" horzOverflow="clip" wrap="square" rtlCol="0"/>
        <a:lstStyle/>
        <a:p>
          <a:pPr algn="l"/>
          <a:r>
            <a:rPr lang="en-US" sz="1600"/>
            <a:t>
1. Revenue and Profit Trends
   - Strong profitability with a 31.9% profit margin, indicating efficient cost management.  
   - Refrigerators drive the highest revenue, but profit contribution from electronics remains dominant.  
2. Product Performance &amp; Market Demand</a:t>
          </a:r>
        </a:p>
        <a:p>
          <a:pPr algn="l"/>
          <a:r>
            <a:rPr lang="en-US" sz="1600"/>
            <a:t>   - Headphones, laptops, and microwaves show high sales volume, highlighting consumer preferences.  
   - Seasonal spikes in March, June, and November, suggesting opportunities for targeted promotions.  </a:t>
          </a:r>
        </a:p>
      </xdr:txBody>
    </xdr:sp>
    <xdr:clientData/>
  </xdr:twoCellAnchor>
  <xdr:twoCellAnchor>
    <xdr:from>
      <xdr:col>18</xdr:col>
      <xdr:colOff>383687</xdr:colOff>
      <xdr:row>13</xdr:row>
      <xdr:rowOff>60962</xdr:rowOff>
    </xdr:from>
    <xdr:to>
      <xdr:col>32</xdr:col>
      <xdr:colOff>398433</xdr:colOff>
      <xdr:row>24</xdr:row>
      <xdr:rowOff>109186</xdr:rowOff>
    </xdr:to>
    <xdr:sp macro="" textlink="">
      <xdr:nvSpPr>
        <xdr:cNvPr id="20" name="TextBox 19">
          <a:extLst>
            <a:ext uri="{FF2B5EF4-FFF2-40B4-BE49-F238E27FC236}">
              <a16:creationId xmlns:a16="http://schemas.microsoft.com/office/drawing/2014/main" id="{7A71C593-84A5-AF7E-8C80-5E16C19D546D}"/>
            </a:ext>
          </a:extLst>
        </xdr:cNvPr>
        <xdr:cNvSpPr txBox="1"/>
      </xdr:nvSpPr>
      <xdr:spPr>
        <a:xfrm>
          <a:off x="11348213" y="2526257"/>
          <a:ext cx="8542710" cy="2134242"/>
        </a:xfrm>
        <a:prstGeom prst="rect">
          <a:avLst/>
        </a:prstGeom>
        <a:solidFill>
          <a:schemeClr val="tx2">
            <a:lumMod val="40000"/>
            <a:lumOff val="60000"/>
          </a:schemeClr>
        </a:solidFill>
        <a:ln>
          <a:solidFill>
            <a:schemeClr val="accent2"/>
          </a:solidFill>
        </a:ln>
      </xdr:spPr>
      <xdr:txBody>
        <a:bodyPr vertOverflow="clip" horzOverflow="clip" wrap="square" rtlCol="0"/>
        <a:lstStyle/>
        <a:p>
          <a:pPr algn="l"/>
          <a:r>
            <a:rPr lang="en-US" sz="1600"/>
            <a:t>3. Marketing Spend Efficiency
   - Sales correlate well with marketing expenditure, validating strategic campaign investments.  
   - Fine-tuning spend allocation could further maximize returns during peak seasons.  
4. Operational Optimization Potential
   - Inventory and procurement costs for refrigerators remain high, warranting negotiations with suppliers.  
   - Supply chain improvements could enhance cost efficiency across all high-demand products. </a:t>
          </a:r>
        </a:p>
      </xdr:txBody>
    </xdr:sp>
    <xdr:clientData/>
  </xdr:twoCellAnchor>
  <xdr:twoCellAnchor>
    <xdr:from>
      <xdr:col>18</xdr:col>
      <xdr:colOff>413218</xdr:colOff>
      <xdr:row>24</xdr:row>
      <xdr:rowOff>112061</xdr:rowOff>
    </xdr:from>
    <xdr:to>
      <xdr:col>23</xdr:col>
      <xdr:colOff>351924</xdr:colOff>
      <xdr:row>27</xdr:row>
      <xdr:rowOff>131851</xdr:rowOff>
    </xdr:to>
    <xdr:sp macro="" textlink="">
      <xdr:nvSpPr>
        <xdr:cNvPr id="21" name="Rectangle 20">
          <a:extLst>
            <a:ext uri="{FF2B5EF4-FFF2-40B4-BE49-F238E27FC236}">
              <a16:creationId xmlns:a16="http://schemas.microsoft.com/office/drawing/2014/main" id="{6E10CBCF-2CEA-1147-9BED-533BF47B1CE5}"/>
            </a:ext>
          </a:extLst>
        </xdr:cNvPr>
        <xdr:cNvSpPr/>
      </xdr:nvSpPr>
      <xdr:spPr>
        <a:xfrm>
          <a:off x="11380974" y="4650442"/>
          <a:ext cx="2985306" cy="587090"/>
        </a:xfrm>
        <a:prstGeom prst="rect">
          <a:avLst/>
        </a:prstGeom>
        <a:solidFill>
          <a:schemeClr val="tx2">
            <a:lumMod val="60000"/>
            <a:lumOff val="4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strike="noStrike">
              <a:solidFill>
                <a:schemeClr val="bg2">
                  <a:lumMod val="10000"/>
                </a:schemeClr>
              </a:solidFill>
            </a:rPr>
            <a:t>Recommendations</a:t>
          </a:r>
          <a:endParaRPr lang="en-US" sz="3200" b="1" strike="noStrike">
            <a:solidFill>
              <a:schemeClr val="bg2">
                <a:lumMod val="10000"/>
              </a:schemeClr>
            </a:solidFill>
          </a:endParaRPr>
        </a:p>
      </xdr:txBody>
    </xdr:sp>
    <xdr:clientData/>
  </xdr:twoCellAnchor>
  <xdr:twoCellAnchor>
    <xdr:from>
      <xdr:col>18</xdr:col>
      <xdr:colOff>418516</xdr:colOff>
      <xdr:row>27</xdr:row>
      <xdr:rowOff>162509</xdr:rowOff>
    </xdr:from>
    <xdr:to>
      <xdr:col>32</xdr:col>
      <xdr:colOff>433262</xdr:colOff>
      <xdr:row>49</xdr:row>
      <xdr:rowOff>168088</xdr:rowOff>
    </xdr:to>
    <xdr:sp macro="" textlink="">
      <xdr:nvSpPr>
        <xdr:cNvPr id="22" name="TextBox 21">
          <a:extLst>
            <a:ext uri="{FF2B5EF4-FFF2-40B4-BE49-F238E27FC236}">
              <a16:creationId xmlns:a16="http://schemas.microsoft.com/office/drawing/2014/main" id="{A7C78EA1-7268-FC49-B57F-8EA2CAE84E6E}"/>
            </a:ext>
          </a:extLst>
        </xdr:cNvPr>
        <xdr:cNvSpPr txBox="1"/>
      </xdr:nvSpPr>
      <xdr:spPr>
        <a:xfrm>
          <a:off x="11386272" y="5268190"/>
          <a:ext cx="8545224" cy="4165761"/>
        </a:xfrm>
        <a:prstGeom prst="rect">
          <a:avLst/>
        </a:prstGeom>
        <a:solidFill>
          <a:schemeClr val="tx2">
            <a:lumMod val="40000"/>
            <a:lumOff val="60000"/>
          </a:schemeClr>
        </a:solidFill>
        <a:ln>
          <a:solidFill>
            <a:schemeClr val="accent2"/>
          </a:solidFill>
        </a:ln>
      </xdr:spPr>
      <xdr:txBody>
        <a:bodyPr vertOverflow="clip" horzOverflow="clip" wrap="square" rtlCol="0"/>
        <a:lstStyle/>
        <a:p>
          <a:pPr algn="l"/>
          <a:r>
            <a:rPr lang="en-US" sz="1600"/>
            <a:t>1. Enhance Pricing Strategies 
   - Consider premium-tier positioning for high-performing products like headphones and laptops.  
   - Utilize dynamic pricing models to adjust product costs based on demand and seasonality.  
2. Optimize Cost Structure  
   - Supplier renegotiations to reduce costs on refrigerators and bulk electronics purchases.  
   - Implement lean inventory practices to prevent overstock and optimize cash flow.  
3. Refine Marketing Approach  
   - Concentrate budget in high-sales months to boost conversion rates and returns.  
   - Expand campaigns to emerging market segments based on historical purchase data.  </a:t>
          </a:r>
        </a:p>
        <a:p>
          <a:pPr algn="l"/>
          <a:endParaRPr lang="en-US" sz="1600"/>
        </a:p>
        <a:p>
          <a:pPr algn="l"/>
          <a:endParaRPr lang="en-US" sz="1600"/>
        </a:p>
        <a:p>
          <a:pPr algn="l"/>
          <a:r>
            <a:rPr lang="en-US" sz="1600"/>
            <a:t>By implementing these refined strategies, NovaEdge Distribution Co. can further drive profitability, optimize operations, and sustain long-term competitive advantage.</a:t>
          </a:r>
        </a:p>
        <a:p>
          <a:pPr algn="l"/>
          <a:endParaRPr lang="en-US" sz="16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190500</xdr:colOff>
      <xdr:row>15</xdr:row>
      <xdr:rowOff>85725</xdr:rowOff>
    </xdr:from>
    <xdr:to>
      <xdr:col>16</xdr:col>
      <xdr:colOff>495300</xdr:colOff>
      <xdr:row>29</xdr:row>
      <xdr:rowOff>161925</xdr:rowOff>
    </xdr:to>
    <xdr:graphicFrame macro="">
      <xdr:nvGraphicFramePr>
        <xdr:cNvPr id="2" name="Chart 1">
          <a:extLst>
            <a:ext uri="{FF2B5EF4-FFF2-40B4-BE49-F238E27FC236}">
              <a16:creationId xmlns:a16="http://schemas.microsoft.com/office/drawing/2014/main" id="{40A55DD3-ECCB-48C4-85F9-DE9AFDDE2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22</xdr:row>
      <xdr:rowOff>85725</xdr:rowOff>
    </xdr:from>
    <xdr:to>
      <xdr:col>9</xdr:col>
      <xdr:colOff>428625</xdr:colOff>
      <xdr:row>36</xdr:row>
      <xdr:rowOff>161925</xdr:rowOff>
    </xdr:to>
    <xdr:graphicFrame macro="">
      <xdr:nvGraphicFramePr>
        <xdr:cNvPr id="4" name="Chart 3">
          <a:extLst>
            <a:ext uri="{FF2B5EF4-FFF2-40B4-BE49-F238E27FC236}">
              <a16:creationId xmlns:a16="http://schemas.microsoft.com/office/drawing/2014/main" id="{79D748B3-EF19-4A88-A365-32EEB0A97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17032</xdr:colOff>
      <xdr:row>4</xdr:row>
      <xdr:rowOff>78665</xdr:rowOff>
    </xdr:from>
    <xdr:to>
      <xdr:col>5</xdr:col>
      <xdr:colOff>310626</xdr:colOff>
      <xdr:row>18</xdr:row>
      <xdr:rowOff>123489</xdr:rowOff>
    </xdr:to>
    <xdr:graphicFrame macro="">
      <xdr:nvGraphicFramePr>
        <xdr:cNvPr id="3" name="Chart 2">
          <a:extLst>
            <a:ext uri="{FF2B5EF4-FFF2-40B4-BE49-F238E27FC236}">
              <a16:creationId xmlns:a16="http://schemas.microsoft.com/office/drawing/2014/main" id="{E24B21FA-51CC-B7A9-8FD5-5047CD582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1447800</xdr:colOff>
      <xdr:row>39</xdr:row>
      <xdr:rowOff>85725</xdr:rowOff>
    </xdr:from>
    <xdr:to>
      <xdr:col>8</xdr:col>
      <xdr:colOff>361950</xdr:colOff>
      <xdr:row>53</xdr:row>
      <xdr:rowOff>161925</xdr:rowOff>
    </xdr:to>
    <xdr:graphicFrame macro="">
      <xdr:nvGraphicFramePr>
        <xdr:cNvPr id="5" name="Chart 4">
          <a:extLst>
            <a:ext uri="{FF2B5EF4-FFF2-40B4-BE49-F238E27FC236}">
              <a16:creationId xmlns:a16="http://schemas.microsoft.com/office/drawing/2014/main" id="{E8FDBECB-0D98-4919-B496-E370D4C23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338570</xdr:colOff>
      <xdr:row>19</xdr:row>
      <xdr:rowOff>76200</xdr:rowOff>
    </xdr:from>
    <xdr:to>
      <xdr:col>17</xdr:col>
      <xdr:colOff>348961</xdr:colOff>
      <xdr:row>32</xdr:row>
      <xdr:rowOff>123825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AF4FF920-C0C6-47E4-9CAD-433ED36F3C6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612706" y="36957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208684</xdr:colOff>
      <xdr:row>21</xdr:row>
      <xdr:rowOff>171450</xdr:rowOff>
    </xdr:from>
    <xdr:to>
      <xdr:col>18</xdr:col>
      <xdr:colOff>219075</xdr:colOff>
      <xdr:row>35</xdr:row>
      <xdr:rowOff>28575</xdr:rowOff>
    </xdr:to>
    <mc:AlternateContent xmlns:mc="http://schemas.openxmlformats.org/markup-compatibility/2006" xmlns:a14="http://schemas.microsoft.com/office/drawing/2010/main">
      <mc:Choice Requires="a14">
        <xdr:graphicFrame macro="">
          <xdr:nvGraphicFramePr>
            <xdr:cNvPr id="7" name="Customer Region">
              <a:extLst>
                <a:ext uri="{FF2B5EF4-FFF2-40B4-BE49-F238E27FC236}">
                  <a16:creationId xmlns:a16="http://schemas.microsoft.com/office/drawing/2014/main" id="{F0974E28-43E1-4F82-B643-63890C89C08E}"/>
                </a:ext>
              </a:extLst>
            </xdr:cNvPr>
            <xdr:cNvGraphicFramePr/>
          </xdr:nvGraphicFramePr>
          <xdr:xfrm>
            <a:off x="0" y="0"/>
            <a:ext cx="0" cy="0"/>
          </xdr:xfrm>
          <a:graphic>
            <a:graphicData uri="http://schemas.microsoft.com/office/drawing/2010/slicer">
              <sle:slicer xmlns:sle="http://schemas.microsoft.com/office/drawing/2010/slicer" name="Customer Region"/>
            </a:graphicData>
          </a:graphic>
        </xdr:graphicFrame>
      </mc:Choice>
      <mc:Fallback xmlns="">
        <xdr:sp macro="" textlink="">
          <xdr:nvSpPr>
            <xdr:cNvPr id="0" name=""/>
            <xdr:cNvSpPr>
              <a:spLocks noTextEdit="1"/>
            </xdr:cNvSpPr>
          </xdr:nvSpPr>
          <xdr:spPr>
            <a:xfrm>
              <a:off x="12088957" y="41719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92830</xdr:colOff>
      <xdr:row>20</xdr:row>
      <xdr:rowOff>123825</xdr:rowOff>
    </xdr:from>
    <xdr:to>
      <xdr:col>16</xdr:col>
      <xdr:colOff>31862</xdr:colOff>
      <xdr:row>33</xdr:row>
      <xdr:rowOff>171450</xdr:rowOff>
    </xdr:to>
    <mc:AlternateContent xmlns:mc="http://schemas.openxmlformats.org/markup-compatibility/2006" xmlns:a14="http://schemas.microsoft.com/office/drawing/2010/main">
      <mc:Choice Requires="a14">
        <xdr:graphicFrame macro="">
          <xdr:nvGraphicFramePr>
            <xdr:cNvPr id="8" name="Product Name">
              <a:extLst>
                <a:ext uri="{FF2B5EF4-FFF2-40B4-BE49-F238E27FC236}">
                  <a16:creationId xmlns:a16="http://schemas.microsoft.com/office/drawing/2014/main" id="{19C54D05-A371-45E9-B206-E0CFA093076A}"/>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0760830" y="3933825"/>
              <a:ext cx="1757441"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XLNext Device" refreshedDate="45770.03942361111" createdVersion="8" refreshedVersion="8" minRefreshableVersion="3" recordCount="4030" xr:uid="{A3936CAF-EE50-473B-BE2D-ED3906C406AC}">
  <cacheSource type="worksheet">
    <worksheetSource name="Table1"/>
  </cacheSource>
  <cacheFields count="24">
    <cacheField name="Date" numFmtId="14">
      <sharedItems containsSemiMixedTypes="0" containsNonDate="0" containsDate="1" containsString="0" minDate="2023-01-01T00:00:00" maxDate="2025-04-01T00:00:00" count="797">
        <d v="2023-10-16T00:00:00"/>
        <d v="2023-12-18T00:00:00"/>
        <d v="2023-08-08T00:00:00"/>
        <d v="2023-12-10T00:00:00"/>
        <d v="2023-12-01T00:00:00"/>
        <d v="2023-06-20T00:00:00"/>
        <d v="2023-04-21T00:00:00"/>
        <d v="2023-03-21T00:00:00"/>
        <d v="2023-08-03T00:00:00"/>
        <d v="2023-03-31T00:00:00"/>
        <d v="2023-05-12T00:00:00"/>
        <d v="2023-03-25T00:00:00"/>
        <d v="2023-04-06T00:00:00"/>
        <d v="2023-01-15T00:00:00"/>
        <d v="2023-04-24T00:00:00"/>
        <d v="2023-09-29T00:00:00"/>
        <d v="2023-12-11T00:00:00"/>
        <d v="2023-03-28T00:00:00"/>
        <d v="2023-03-23T00:00:00"/>
        <d v="2023-11-03T00:00:00"/>
        <d v="2023-06-06T00:00:00"/>
        <d v="2023-11-28T00:00:00"/>
        <d v="2023-05-26T00:00:00"/>
        <d v="2023-10-08T00:00:00"/>
        <d v="2023-05-11T00:00:00"/>
        <d v="2023-07-08T00:00:00"/>
        <d v="2023-03-10T00:00:00"/>
        <d v="2023-01-04T00:00:00"/>
        <d v="2023-07-02T00:00:00"/>
        <d v="2023-03-15T00:00:00"/>
        <d v="2023-09-08T00:00:00"/>
        <d v="2023-12-02T00:00:00"/>
        <d v="2023-05-29T00:00:00"/>
        <d v="2023-01-28T00:00:00"/>
        <d v="2023-01-02T00:00:00"/>
        <d v="2023-10-15T00:00:00"/>
        <d v="2023-08-06T00:00:00"/>
        <d v="2023-12-30T00:00:00"/>
        <d v="2023-04-09T00:00:00"/>
        <d v="2023-02-03T00:00:00"/>
        <d v="2023-01-11T00:00:00"/>
        <d v="2023-03-01T00:00:00"/>
        <d v="2023-07-26T00:00:00"/>
        <d v="2023-04-17T00:00:00"/>
        <d v="2023-10-27T00:00:00"/>
        <d v="2023-02-02T00:00:00"/>
        <d v="2023-08-12T00:00:00"/>
        <d v="2023-01-27T00:00:00"/>
        <d v="2023-04-27T00:00:00"/>
        <d v="2023-12-23T00:00:00"/>
        <d v="2023-04-15T00:00:00"/>
        <d v="2023-10-11T00:00:00"/>
        <d v="2023-02-17T00:00:00"/>
        <d v="2023-10-30T00:00:00"/>
        <d v="2023-05-07T00:00:00"/>
        <d v="2023-12-08T00:00:00"/>
        <d v="2023-04-07T00:00:00"/>
        <d v="2023-05-02T00:00:00"/>
        <d v="2023-05-21T00:00:00"/>
        <d v="2023-11-21T00:00:00"/>
        <d v="2023-05-28T00:00:00"/>
        <d v="2023-09-30T00:00:00"/>
        <d v="2023-06-21T00:00:00"/>
        <d v="2023-06-05T00:00:00"/>
        <d v="2023-02-26T00:00:00"/>
        <d v="2023-06-08T00:00:00"/>
        <d v="2023-04-19T00:00:00"/>
        <d v="2023-08-02T00:00:00"/>
        <d v="2023-04-01T00:00:00"/>
        <d v="2023-09-11T00:00:00"/>
        <d v="2023-02-15T00:00:00"/>
        <d v="2023-08-10T00:00:00"/>
        <d v="2023-07-30T00:00:00"/>
        <d v="2023-06-30T00:00:00"/>
        <d v="2023-05-27T00:00:00"/>
        <d v="2023-03-30T00:00:00"/>
        <d v="2023-11-01T00:00:00"/>
        <d v="2023-09-27T00:00:00"/>
        <d v="2023-10-21T00:00:00"/>
        <d v="2023-06-15T00:00:00"/>
        <d v="2023-05-20T00:00:00"/>
        <d v="2023-04-29T00:00:00"/>
        <d v="2023-04-25T00:00:00"/>
        <d v="2023-09-17T00:00:00"/>
        <d v="2023-07-04T00:00:00"/>
        <d v="2023-01-05T00:00:00"/>
        <d v="2023-08-24T00:00:00"/>
        <d v="2023-02-09T00:00:00"/>
        <d v="2023-09-23T00:00:00"/>
        <d v="2023-01-31T00:00:00"/>
        <d v="2023-01-21T00:00:00"/>
        <d v="2023-02-06T00:00:00"/>
        <d v="2023-07-22T00:00:00"/>
        <d v="2023-09-16T00:00:00"/>
        <d v="2023-10-12T00:00:00"/>
        <d v="2023-12-26T00:00:00"/>
        <d v="2023-06-13T00:00:00"/>
        <d v="2023-11-12T00:00:00"/>
        <d v="2023-12-07T00:00:00"/>
        <d v="2023-11-04T00:00:00"/>
        <d v="2023-10-03T00:00:00"/>
        <d v="2023-07-05T00:00:00"/>
        <d v="2023-05-10T00:00:00"/>
        <d v="2023-03-09T00:00:00"/>
        <d v="2023-12-24T00:00:00"/>
        <d v="2023-08-01T00:00:00"/>
        <d v="2023-06-24T00:00:00"/>
        <d v="2023-03-14T00:00:00"/>
        <d v="2023-08-20T00:00:00"/>
        <d v="2023-02-18T00:00:00"/>
        <d v="2023-11-09T00:00:00"/>
        <d v="2023-07-01T00:00:00"/>
        <d v="2023-03-22T00:00:00"/>
        <d v="2023-01-01T00:00:00"/>
        <d v="2023-10-04T00:00:00"/>
        <d v="2023-06-29T00:00:00"/>
        <d v="2023-03-26T00:00:00"/>
        <d v="2023-01-08T00:00:00"/>
        <d v="2023-01-06T00:00:00"/>
        <d v="2023-07-20T00:00:00"/>
        <d v="2023-08-23T00:00:00"/>
        <d v="2023-09-18T00:00:00"/>
        <d v="2023-07-19T00:00:00"/>
        <d v="2023-05-06T00:00:00"/>
        <d v="2023-03-19T00:00:00"/>
        <d v="2023-01-16T00:00:00"/>
        <d v="2023-11-25T00:00:00"/>
        <d v="2023-04-08T00:00:00"/>
        <d v="2023-11-20T00:00:00"/>
        <d v="2023-02-01T00:00:00"/>
        <d v="2023-09-13T00:00:00"/>
        <d v="2023-10-13T00:00:00"/>
        <d v="2023-08-31T00:00:00"/>
        <d v="2023-06-25T00:00:00"/>
        <d v="2023-09-22T00:00:00"/>
        <d v="2023-06-22T00:00:00"/>
        <d v="2023-03-02T00:00:00"/>
        <d v="2023-07-14T00:00:00"/>
        <d v="2023-08-18T00:00:00"/>
        <d v="2023-04-05T00:00:00"/>
        <d v="2023-12-29T00:00:00"/>
        <d v="2023-03-11T00:00:00"/>
        <d v="2023-10-26T00:00:00"/>
        <d v="2023-10-22T00:00:00"/>
        <d v="2023-02-23T00:00:00"/>
        <d v="2023-10-09T00:00:00"/>
        <d v="2023-07-16T00:00:00"/>
        <d v="2023-06-09T00:00:00"/>
        <d v="2023-08-16T00:00:00"/>
        <d v="2023-11-10T00:00:00"/>
        <d v="2023-12-05T00:00:00"/>
        <d v="2023-08-22T00:00:00"/>
        <d v="2023-05-30T00:00:00"/>
        <d v="2023-06-10T00:00:00"/>
        <d v="2023-10-29T00:00:00"/>
        <d v="2023-12-21T00:00:00"/>
        <d v="2023-09-12T00:00:00"/>
        <d v="2023-07-12T00:00:00"/>
        <d v="2023-09-01T00:00:00"/>
        <d v="2023-10-14T00:00:00"/>
        <d v="2023-04-16T00:00:00"/>
        <d v="2023-11-26T00:00:00"/>
        <d v="2023-07-27T00:00:00"/>
        <d v="2023-09-25T00:00:00"/>
        <d v="2023-07-21T00:00:00"/>
        <d v="2023-07-25T00:00:00"/>
        <d v="2023-03-16T00:00:00"/>
        <d v="2023-07-11T00:00:00"/>
        <d v="2023-04-30T00:00:00"/>
        <d v="2023-08-21T00:00:00"/>
        <d v="2023-12-27T00:00:00"/>
        <d v="2023-06-18T00:00:00"/>
        <d v="2023-09-10T00:00:00"/>
        <d v="2023-11-23T00:00:00"/>
        <d v="2023-03-07T00:00:00"/>
        <d v="2023-10-10T00:00:00"/>
        <d v="2023-06-04T00:00:00"/>
        <d v="2023-09-21T00:00:00"/>
        <d v="2023-11-29T00:00:00"/>
        <d v="2023-01-23T00:00:00"/>
        <d v="2023-06-12T00:00:00"/>
        <d v="2023-07-24T00:00:00"/>
        <d v="2023-06-23T00:00:00"/>
        <d v="2023-05-01T00:00:00"/>
        <d v="2023-08-25T00:00:00"/>
        <d v="2023-01-18T00:00:00"/>
        <d v="2023-08-09T00:00:00"/>
        <d v="2023-07-13T00:00:00"/>
        <d v="2023-10-07T00:00:00"/>
        <d v="2023-01-24T00:00:00"/>
        <d v="2023-06-16T00:00:00"/>
        <d v="2023-03-20T00:00:00"/>
        <d v="2023-03-24T00:00:00"/>
        <d v="2023-02-21T00:00:00"/>
        <d v="2023-11-07T00:00:00"/>
        <d v="2023-01-29T00:00:00"/>
        <d v="2023-02-27T00:00:00"/>
        <d v="2023-09-15T00:00:00"/>
        <d v="2023-03-05T00:00:00"/>
        <d v="2023-04-10T00:00:00"/>
        <d v="2023-04-02T00:00:00"/>
        <d v="2023-12-15T00:00:00"/>
        <d v="2023-12-13T00:00:00"/>
        <d v="2023-09-05T00:00:00"/>
        <d v="2023-03-27T00:00:00"/>
        <d v="2023-01-26T00:00:00"/>
        <d v="2023-03-04T00:00:00"/>
        <d v="2023-05-23T00:00:00"/>
        <d v="2023-12-06T00:00:00"/>
        <d v="2023-11-08T00:00:00"/>
        <d v="2023-05-24T00:00:00"/>
        <d v="2023-12-04T00:00:00"/>
        <d v="2023-08-27T00:00:00"/>
        <d v="2023-11-27T00:00:00"/>
        <d v="2023-07-09T00:00:00"/>
        <d v="2023-12-09T00:00:00"/>
        <d v="2023-02-04T00:00:00"/>
        <d v="2023-08-15T00:00:00"/>
        <d v="2023-10-01T00:00:00"/>
        <d v="2023-06-01T00:00:00"/>
        <d v="2023-07-29T00:00:00"/>
        <d v="2023-09-20T00:00:00"/>
        <d v="2023-02-28T00:00:00"/>
        <d v="2023-09-19T00:00:00"/>
        <d v="2023-12-25T00:00:00"/>
        <d v="2023-07-23T00:00:00"/>
        <d v="2023-11-17T00:00:00"/>
        <d v="2023-11-06T00:00:00"/>
        <d v="2023-06-07T00:00:00"/>
        <d v="2023-03-13T00:00:00"/>
        <d v="2023-12-31T00:00:00"/>
        <d v="2023-04-18T00:00:00"/>
        <d v="2023-04-14T00:00:00"/>
        <d v="2023-11-19T00:00:00"/>
        <d v="2023-10-02T00:00:00"/>
        <d v="2023-02-13T00:00:00"/>
        <d v="2023-01-03T00:00:00"/>
        <d v="2023-08-26T00:00:00"/>
        <d v="2023-10-25T00:00:00"/>
        <d v="2023-09-06T00:00:00"/>
        <d v="2023-05-25T00:00:00"/>
        <d v="2023-03-12T00:00:00"/>
        <d v="2023-10-24T00:00:00"/>
        <d v="2023-06-03T00:00:00"/>
        <d v="2023-11-11T00:00:00"/>
        <d v="2023-07-15T00:00:00"/>
        <d v="2023-07-31T00:00:00"/>
        <d v="2023-02-12T00:00:00"/>
        <d v="2023-03-18T00:00:00"/>
        <d v="2023-04-23T00:00:00"/>
        <d v="2023-11-18T00:00:00"/>
        <d v="2023-09-24T00:00:00"/>
        <d v="2023-11-22T00:00:00"/>
        <d v="2023-02-08T00:00:00"/>
        <d v="2023-07-17T00:00:00"/>
        <d v="2023-05-04T00:00:00"/>
        <d v="2023-05-03T00:00:00"/>
        <d v="2023-02-25T00:00:00"/>
        <d v="2023-01-22T00:00:00"/>
        <d v="2023-08-04T00:00:00"/>
        <d v="2023-05-08T00:00:00"/>
        <d v="2023-11-05T00:00:00"/>
        <d v="2023-05-31T00:00:00"/>
        <d v="2023-10-17T00:00:00"/>
        <d v="2023-03-29T00:00:00"/>
        <d v="2023-09-07T00:00:00"/>
        <d v="2023-05-17T00:00:00"/>
        <d v="2023-04-04T00:00:00"/>
        <d v="2023-02-24T00:00:00"/>
        <d v="2023-05-14T00:00:00"/>
        <d v="2023-02-10T00:00:00"/>
        <d v="2023-07-18T00:00:00"/>
        <d v="2023-01-30T00:00:00"/>
        <d v="2023-11-15T00:00:00"/>
        <d v="2023-03-03T00:00:00"/>
        <d v="2023-05-13T00:00:00"/>
        <d v="2023-02-14T00:00:00"/>
        <d v="2023-01-09T00:00:00"/>
        <d v="2023-02-07T00:00:00"/>
        <d v="2023-04-12T00:00:00"/>
        <d v="2023-08-29T00:00:00"/>
        <d v="2023-06-26T00:00:00"/>
        <d v="2023-01-14T00:00:00"/>
        <d v="2023-12-22T00:00:00"/>
        <d v="2023-07-07T00:00:00"/>
        <d v="2023-12-03T00:00:00"/>
        <d v="2023-09-26T00:00:00"/>
        <d v="2023-05-19T00:00:00"/>
        <d v="2023-11-24T00:00:00"/>
        <d v="2023-05-16T00:00:00"/>
        <d v="2023-08-17T00:00:00"/>
        <d v="2023-07-10T00:00:00"/>
        <d v="2023-12-12T00:00:00"/>
        <d v="2023-08-11T00:00:00"/>
        <d v="2023-03-08T00:00:00"/>
        <d v="2023-07-06T00:00:00"/>
        <d v="2023-11-13T00:00:00"/>
        <d v="2023-12-16T00:00:00"/>
        <d v="2023-11-16T00:00:00"/>
        <d v="2023-04-20T00:00:00"/>
        <d v="2023-03-06T00:00:00"/>
        <d v="2023-12-28T00:00:00"/>
        <d v="2023-04-03T00:00:00"/>
        <d v="2023-05-05T00:00:00"/>
        <d v="2023-04-11T00:00:00"/>
        <d v="2023-05-09T00:00:00"/>
        <d v="2023-11-30T00:00:00"/>
        <d v="2023-10-20T00:00:00"/>
        <d v="2023-08-05T00:00:00"/>
        <d v="2023-01-07T00:00:00"/>
        <d v="2023-09-02T00:00:00"/>
        <d v="2023-10-18T00:00:00"/>
        <d v="2023-10-05T00:00:00"/>
        <d v="2023-08-28T00:00:00"/>
        <d v="2023-01-25T00:00:00"/>
        <d v="2023-01-19T00:00:00"/>
        <d v="2023-03-17T00:00:00"/>
        <d v="2023-05-18T00:00:00"/>
        <d v="2023-10-06T00:00:00"/>
        <d v="2023-09-28T00:00:00"/>
        <d v="2023-08-19T00:00:00"/>
        <d v="2023-09-09T00:00:00"/>
        <d v="2023-09-14T00:00:00"/>
        <d v="2023-08-13T00:00:00"/>
        <d v="2023-06-02T00:00:00"/>
        <d v="2023-02-22T00:00:00"/>
        <d v="2023-10-31T00:00:00"/>
        <d v="2023-01-13T00:00:00"/>
        <d v="2023-06-27T00:00:00"/>
        <d v="2023-06-14T00:00:00"/>
        <d v="2023-11-14T00:00:00"/>
        <d v="2023-07-28T00:00:00"/>
        <d v="2023-02-20T00:00:00"/>
        <d v="2023-09-04T00:00:00"/>
        <d v="2023-08-14T00:00:00"/>
        <d v="2023-06-11T00:00:00"/>
        <d v="2023-07-03T00:00:00"/>
        <d v="2023-08-30T00:00:00"/>
        <d v="2023-10-19T00:00:00"/>
        <d v="2023-08-07T00:00:00"/>
        <d v="2023-04-26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sharedItems>
    </cacheField>
    <cacheField name="Year" numFmtId="14">
      <sharedItems containsNonDate="0" count="3">
        <s v="2023"/>
        <s v="2024"/>
        <s v="2025"/>
      </sharedItems>
    </cacheField>
    <cacheField name="Month" numFmtId="14">
      <sharedItems containsNonDate="0" count="12">
        <s v="October"/>
        <s v="December"/>
        <s v="August"/>
        <s v="June"/>
        <s v="April"/>
        <s v="March"/>
        <s v="May"/>
        <s v="January"/>
        <s v="September"/>
        <s v="November"/>
        <s v="July"/>
        <s v="February"/>
      </sharedItems>
    </cacheField>
    <cacheField name="Day" numFmtId="14">
      <sharedItems containsNonDate="0" count="7">
        <s v="Monday"/>
        <s v="Tuesday"/>
        <s v="Sunday"/>
        <s v="Friday"/>
        <s v="Thursday"/>
        <s v="Saturday"/>
        <s v="Wednesday"/>
      </sharedItems>
    </cacheField>
    <cacheField name="Product ID" numFmtId="0">
      <sharedItems containsSemiMixedTypes="0" containsString="0" containsNumber="1" containsInteger="1" minValue="1" maxValue="7"/>
    </cacheField>
    <cacheField name="Product Name" numFmtId="0">
      <sharedItems count="7">
        <s v="Shoes"/>
        <s v="Smartphone"/>
        <s v="Wrist Watch"/>
        <s v="Refrigerator"/>
        <s v="Headphones"/>
        <s v="Laptop"/>
        <s v="Microwave"/>
      </sharedItems>
    </cacheField>
    <cacheField name="Category" numFmtId="0">
      <sharedItems count="4">
        <s v="Fashion"/>
        <s v="Electronics"/>
        <s v="Appliances"/>
        <s v="Accessories"/>
      </sharedItems>
    </cacheField>
    <cacheField name="Cost" numFmtId="164">
      <sharedItems containsSemiMixedTypes="0" containsString="0" containsNumber="1" containsInteger="1" minValue="30" maxValue="720"/>
    </cacheField>
    <cacheField name="Price" numFmtId="164">
      <sharedItems containsSemiMixedTypes="0" containsString="0" containsNumber="1" containsInteger="1" minValue="50" maxValue="1200"/>
    </cacheField>
    <cacheField name="Quantity Sold" numFmtId="0">
      <sharedItems containsSemiMixedTypes="0" containsString="0" containsNumber="1" containsInteger="1" minValue="1" maxValue="10"/>
    </cacheField>
    <cacheField name="Total Cost Of Production" numFmtId="164">
      <sharedItems containsSemiMixedTypes="0" containsString="0" containsNumber="1" containsInteger="1" minValue="30" maxValue="7200"/>
    </cacheField>
    <cacheField name="Total Sales" numFmtId="164">
      <sharedItems containsSemiMixedTypes="0" containsString="0" containsNumber="1" containsInteger="1" minValue="50" maxValue="12000"/>
    </cacheField>
    <cacheField name="Discount (%)" numFmtId="0">
      <sharedItems containsSemiMixedTypes="0" containsString="0" containsNumber="1" containsInteger="1" minValue="0" maxValue="20" count="5">
        <n v="10"/>
        <n v="15"/>
        <n v="5"/>
        <n v="0"/>
        <n v="20"/>
      </sharedItems>
    </cacheField>
    <cacheField name="Revenue" numFmtId="164">
      <sharedItems containsSemiMixedTypes="0" containsString="0" containsNumber="1" minValue="40" maxValue="11400"/>
    </cacheField>
    <cacheField name="Profit" numFmtId="164">
      <sharedItems containsSemiMixedTypes="0" containsString="0" containsNumber="1" minValue="10" maxValue="4320"/>
    </cacheField>
    <cacheField name="Marketing Spend" numFmtId="164">
      <sharedItems containsSemiMixedTypes="0" containsString="0" containsNumber="1" containsInteger="1" minValue="100" maxValue="1000"/>
    </cacheField>
    <cacheField name="Net Revenue" numFmtId="164">
      <sharedItems containsSemiMixedTypes="0" containsString="0" containsNumber="1" minValue="-939.5" maxValue="11059"/>
    </cacheField>
    <cacheField name="Gross Margin" numFmtId="9">
      <sharedItems containsSemiMixedTypes="0" containsString="0" containsNumber="1" minValue="0.25" maxValue="0.4"/>
    </cacheField>
    <cacheField name="Customer Region" numFmtId="0">
      <sharedItems count="5">
        <s v="Houston"/>
        <s v="Chicago"/>
        <s v="New York"/>
        <s v="Los Angeles"/>
        <s v="Miami"/>
      </sharedItems>
    </cacheField>
    <cacheField name="Competitor Price" numFmtId="164">
      <sharedItems containsSemiMixedTypes="0" containsString="0" containsNumber="1" containsInteger="1" minValue="0" maxValue="1250"/>
    </cacheField>
    <cacheField name="Column3" numFmtId="9">
      <sharedItems containsSemiMixedTypes="0" containsString="0" containsNumber="1" minValue="0" maxValue="2"/>
    </cacheField>
    <cacheField name="Column1" numFmtId="164">
      <sharedItems/>
    </cacheField>
    <cacheField name="Column2" numFmtId="164">
      <sharedItems/>
    </cacheField>
    <cacheField name="Column22" numFmtId="164">
      <sharedItems containsNonDate="0" containsString="0" containsBlank="1"/>
    </cacheField>
  </cacheFields>
  <extLst>
    <ext xmlns:x14="http://schemas.microsoft.com/office/spreadsheetml/2009/9/main" uri="{725AE2AE-9491-48be-B2B4-4EB974FC3084}">
      <x14:pivotCacheDefinition pivotCacheId="3123953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30">
  <r>
    <x v="0"/>
    <x v="0"/>
    <x v="0"/>
    <x v="0"/>
    <n v="4"/>
    <x v="0"/>
    <x v="0"/>
    <n v="42"/>
    <n v="70"/>
    <n v="9"/>
    <n v="378"/>
    <n v="630"/>
    <x v="0"/>
    <n v="567"/>
    <n v="189"/>
    <n v="459"/>
    <n v="108"/>
    <n v="0.33333333333333331"/>
    <x v="0"/>
    <n v="34"/>
    <n v="0.48571428571428571"/>
    <s v="Competitive"/>
    <s v="Non-effective Marketing"/>
    <m/>
  </r>
  <r>
    <x v="1"/>
    <x v="0"/>
    <x v="1"/>
    <x v="0"/>
    <n v="2"/>
    <x v="1"/>
    <x v="1"/>
    <n v="300"/>
    <n v="500"/>
    <n v="5"/>
    <n v="1500"/>
    <n v="2500"/>
    <x v="1"/>
    <n v="2125"/>
    <n v="625"/>
    <n v="394"/>
    <n v="1731"/>
    <n v="0.29411764705882354"/>
    <x v="1"/>
    <n v="540"/>
    <n v="1.08"/>
    <s v="Less Competitive"/>
    <s v="Effective Marketing"/>
    <m/>
  </r>
  <r>
    <x v="2"/>
    <x v="0"/>
    <x v="2"/>
    <x v="1"/>
    <n v="5"/>
    <x v="2"/>
    <x v="0"/>
    <n v="90"/>
    <n v="150"/>
    <n v="3"/>
    <n v="270"/>
    <n v="450"/>
    <x v="2"/>
    <n v="427.5"/>
    <n v="157.5"/>
    <n v="1000"/>
    <n v="-572.5"/>
    <n v="0.36842105263157893"/>
    <x v="2"/>
    <n v="113"/>
    <n v="0.7533333333333333"/>
    <s v="Competitive"/>
    <s v="Non-effective Marketing"/>
    <m/>
  </r>
  <r>
    <x v="3"/>
    <x v="0"/>
    <x v="1"/>
    <x v="2"/>
    <n v="5"/>
    <x v="2"/>
    <x v="0"/>
    <n v="90"/>
    <n v="150"/>
    <n v="5"/>
    <n v="450"/>
    <n v="750"/>
    <x v="0"/>
    <n v="675"/>
    <n v="225"/>
    <n v="468"/>
    <n v="207"/>
    <n v="0.33333333333333331"/>
    <x v="2"/>
    <n v="155"/>
    <n v="1.0333333333333334"/>
    <s v="Less Competitive"/>
    <s v="Non-effective Marketing"/>
    <m/>
  </r>
  <r>
    <x v="4"/>
    <x v="0"/>
    <x v="1"/>
    <x v="3"/>
    <n v="5"/>
    <x v="2"/>
    <x v="0"/>
    <n v="90"/>
    <n v="150"/>
    <n v="6"/>
    <n v="540"/>
    <n v="900"/>
    <x v="1"/>
    <n v="765"/>
    <n v="225"/>
    <n v="882"/>
    <n v="-117"/>
    <n v="0.29411764705882354"/>
    <x v="3"/>
    <n v="200"/>
    <n v="1.3333333333333333"/>
    <s v="Less Competitive"/>
    <s v="Non-effective Marketing"/>
    <m/>
  </r>
  <r>
    <x v="5"/>
    <x v="0"/>
    <x v="3"/>
    <x v="1"/>
    <n v="2"/>
    <x v="1"/>
    <x v="1"/>
    <n v="300"/>
    <n v="500"/>
    <n v="4"/>
    <n v="1200"/>
    <n v="2000"/>
    <x v="3"/>
    <n v="2000"/>
    <n v="800"/>
    <n v="147"/>
    <n v="1853"/>
    <n v="0.4"/>
    <x v="2"/>
    <n v="475"/>
    <n v="0.95"/>
    <s v="Competitive"/>
    <s v="Effective Marketing"/>
    <m/>
  </r>
  <r>
    <x v="6"/>
    <x v="0"/>
    <x v="4"/>
    <x v="3"/>
    <n v="6"/>
    <x v="3"/>
    <x v="2"/>
    <n v="720"/>
    <n v="1200"/>
    <n v="3"/>
    <n v="2160"/>
    <n v="3600"/>
    <x v="4"/>
    <n v="2880"/>
    <n v="720"/>
    <n v="835"/>
    <n v="2045"/>
    <n v="0.25"/>
    <x v="4"/>
    <n v="1213"/>
    <n v="1.0108333333333333"/>
    <s v="Less Competitive"/>
    <s v="Non-effective Marketing"/>
    <m/>
  </r>
  <r>
    <x v="7"/>
    <x v="0"/>
    <x v="5"/>
    <x v="1"/>
    <n v="5"/>
    <x v="2"/>
    <x v="0"/>
    <n v="90"/>
    <n v="150"/>
    <n v="1"/>
    <n v="90"/>
    <n v="150"/>
    <x v="2"/>
    <n v="142.5"/>
    <n v="52.5"/>
    <n v="491"/>
    <n v="-348.5"/>
    <n v="0.36842105263157893"/>
    <x v="0"/>
    <n v="125"/>
    <n v="0.83333333333333337"/>
    <s v="Competitive"/>
    <s v="Non-effective Marketing"/>
    <m/>
  </r>
  <r>
    <x v="8"/>
    <x v="0"/>
    <x v="2"/>
    <x v="4"/>
    <n v="3"/>
    <x v="4"/>
    <x v="3"/>
    <n v="30"/>
    <n v="50"/>
    <n v="5"/>
    <n v="150"/>
    <n v="250"/>
    <x v="3"/>
    <n v="250"/>
    <n v="100"/>
    <n v="596"/>
    <n v="-346"/>
    <n v="0.4"/>
    <x v="2"/>
    <n v="26"/>
    <n v="0.52"/>
    <s v="Competitive"/>
    <s v="Non-effective Marketing"/>
    <m/>
  </r>
  <r>
    <x v="9"/>
    <x v="0"/>
    <x v="5"/>
    <x v="3"/>
    <n v="3"/>
    <x v="4"/>
    <x v="3"/>
    <n v="30"/>
    <n v="50"/>
    <n v="8"/>
    <n v="240"/>
    <n v="400"/>
    <x v="3"/>
    <n v="400"/>
    <n v="160"/>
    <n v="194"/>
    <n v="206"/>
    <n v="0.4"/>
    <x v="1"/>
    <n v="32"/>
    <n v="0.64"/>
    <s v="Competitive"/>
    <s v="Non-effective Marketing"/>
    <m/>
  </r>
  <r>
    <x v="10"/>
    <x v="0"/>
    <x v="6"/>
    <x v="3"/>
    <n v="5"/>
    <x v="2"/>
    <x v="0"/>
    <n v="90"/>
    <n v="150"/>
    <n v="6"/>
    <n v="540"/>
    <n v="900"/>
    <x v="2"/>
    <n v="855"/>
    <n v="315"/>
    <n v="355"/>
    <n v="500"/>
    <n v="0.36842105263157893"/>
    <x v="4"/>
    <n v="141"/>
    <n v="0.94"/>
    <s v="Competitive"/>
    <s v="Non-effective Marketing"/>
    <m/>
  </r>
  <r>
    <x v="11"/>
    <x v="0"/>
    <x v="5"/>
    <x v="5"/>
    <n v="1"/>
    <x v="5"/>
    <x v="1"/>
    <n v="480"/>
    <n v="800"/>
    <n v="8"/>
    <n v="3840"/>
    <n v="6400"/>
    <x v="4"/>
    <n v="5120"/>
    <n v="1280"/>
    <n v="119"/>
    <n v="5001"/>
    <n v="0.25"/>
    <x v="0"/>
    <n v="794"/>
    <n v="0.99250000000000005"/>
    <s v="Competitive"/>
    <s v="Effective Marketing"/>
    <m/>
  </r>
  <r>
    <x v="12"/>
    <x v="0"/>
    <x v="4"/>
    <x v="4"/>
    <n v="4"/>
    <x v="0"/>
    <x v="0"/>
    <n v="42"/>
    <n v="70"/>
    <n v="2"/>
    <n v="84"/>
    <n v="140"/>
    <x v="0"/>
    <n v="126"/>
    <n v="42"/>
    <n v="548"/>
    <n v="-422"/>
    <n v="0.33333333333333331"/>
    <x v="4"/>
    <n v="89"/>
    <n v="1.2714285714285714"/>
    <s v="Less Competitive"/>
    <s v="Non-effective Marketing"/>
    <m/>
  </r>
  <r>
    <x v="13"/>
    <x v="0"/>
    <x v="7"/>
    <x v="2"/>
    <n v="7"/>
    <x v="6"/>
    <x v="2"/>
    <n v="180"/>
    <n v="300"/>
    <n v="2"/>
    <n v="360"/>
    <n v="600"/>
    <x v="3"/>
    <n v="600"/>
    <n v="240"/>
    <n v="876"/>
    <n v="-276"/>
    <n v="0.4"/>
    <x v="3"/>
    <n v="319"/>
    <n v="1.0633333333333332"/>
    <s v="Less Competitive"/>
    <s v="Non-effective Marketing"/>
    <m/>
  </r>
  <r>
    <x v="14"/>
    <x v="0"/>
    <x v="4"/>
    <x v="0"/>
    <n v="3"/>
    <x v="4"/>
    <x v="3"/>
    <n v="30"/>
    <n v="50"/>
    <n v="4"/>
    <n v="120"/>
    <n v="200"/>
    <x v="1"/>
    <n v="170"/>
    <n v="50"/>
    <n v="687"/>
    <n v="-517"/>
    <n v="0.29411764705882354"/>
    <x v="4"/>
    <n v="15"/>
    <n v="0.3"/>
    <s v="Competitive"/>
    <s v="Non-effective Marketing"/>
    <m/>
  </r>
  <r>
    <x v="15"/>
    <x v="0"/>
    <x v="8"/>
    <x v="3"/>
    <n v="5"/>
    <x v="2"/>
    <x v="0"/>
    <n v="90"/>
    <n v="150"/>
    <n v="4"/>
    <n v="360"/>
    <n v="600"/>
    <x v="4"/>
    <n v="480"/>
    <n v="120"/>
    <n v="809"/>
    <n v="-329"/>
    <n v="0.25"/>
    <x v="3"/>
    <n v="168"/>
    <n v="1.1200000000000001"/>
    <s v="Less Competitive"/>
    <s v="Non-effective Marketing"/>
    <m/>
  </r>
  <r>
    <x v="16"/>
    <x v="0"/>
    <x v="1"/>
    <x v="0"/>
    <n v="7"/>
    <x v="6"/>
    <x v="2"/>
    <n v="180"/>
    <n v="300"/>
    <n v="1"/>
    <n v="180"/>
    <n v="300"/>
    <x v="3"/>
    <n v="300"/>
    <n v="120"/>
    <n v="363"/>
    <n v="-63"/>
    <n v="0.4"/>
    <x v="3"/>
    <n v="267"/>
    <n v="0.89"/>
    <s v="Competitive"/>
    <s v="Non-effective Marketing"/>
    <m/>
  </r>
  <r>
    <x v="17"/>
    <x v="0"/>
    <x v="5"/>
    <x v="1"/>
    <n v="2"/>
    <x v="1"/>
    <x v="1"/>
    <n v="300"/>
    <n v="500"/>
    <n v="9"/>
    <n v="2700"/>
    <n v="4500"/>
    <x v="4"/>
    <n v="3600"/>
    <n v="900"/>
    <n v="570"/>
    <n v="3030"/>
    <n v="0.25"/>
    <x v="4"/>
    <n v="453"/>
    <n v="0.90600000000000003"/>
    <s v="Competitive"/>
    <s v="Effective Marketing"/>
    <m/>
  </r>
  <r>
    <x v="18"/>
    <x v="0"/>
    <x v="5"/>
    <x v="4"/>
    <n v="7"/>
    <x v="6"/>
    <x v="2"/>
    <n v="180"/>
    <n v="300"/>
    <n v="9"/>
    <n v="1620"/>
    <n v="2700"/>
    <x v="3"/>
    <n v="2700"/>
    <n v="1080"/>
    <n v="215"/>
    <n v="2485"/>
    <n v="0.4"/>
    <x v="4"/>
    <n v="270"/>
    <n v="0.9"/>
    <s v="Competitive"/>
    <s v="Effective Marketing"/>
    <m/>
  </r>
  <r>
    <x v="19"/>
    <x v="0"/>
    <x v="9"/>
    <x v="3"/>
    <n v="1"/>
    <x v="5"/>
    <x v="1"/>
    <n v="480"/>
    <n v="800"/>
    <n v="1"/>
    <n v="480"/>
    <n v="800"/>
    <x v="3"/>
    <n v="800"/>
    <n v="320"/>
    <n v="671"/>
    <n v="129"/>
    <n v="0.4"/>
    <x v="2"/>
    <n v="752"/>
    <n v="0.94"/>
    <s v="Competitive"/>
    <s v="Non-effective Marketing"/>
    <m/>
  </r>
  <r>
    <x v="20"/>
    <x v="0"/>
    <x v="3"/>
    <x v="1"/>
    <n v="5"/>
    <x v="2"/>
    <x v="0"/>
    <n v="90"/>
    <n v="150"/>
    <n v="2"/>
    <n v="180"/>
    <n v="300"/>
    <x v="1"/>
    <n v="255"/>
    <n v="75"/>
    <n v="705"/>
    <n v="-450"/>
    <n v="0.29411764705882354"/>
    <x v="0"/>
    <n v="109"/>
    <n v="0.72666666666666668"/>
    <s v="Competitive"/>
    <s v="Non-effective Marketing"/>
    <m/>
  </r>
  <r>
    <x v="21"/>
    <x v="0"/>
    <x v="9"/>
    <x v="1"/>
    <n v="7"/>
    <x v="6"/>
    <x v="2"/>
    <n v="180"/>
    <n v="300"/>
    <n v="7"/>
    <n v="1260"/>
    <n v="2100"/>
    <x v="2"/>
    <n v="1995"/>
    <n v="735"/>
    <n v="216"/>
    <n v="1779"/>
    <n v="0.36842105263157893"/>
    <x v="1"/>
    <n v="301"/>
    <n v="1.0033333333333334"/>
    <s v="Less Competitive"/>
    <s v="Effective Marketing"/>
    <m/>
  </r>
  <r>
    <x v="22"/>
    <x v="0"/>
    <x v="6"/>
    <x v="3"/>
    <n v="6"/>
    <x v="3"/>
    <x v="2"/>
    <n v="720"/>
    <n v="1200"/>
    <n v="5"/>
    <n v="3600"/>
    <n v="6000"/>
    <x v="2"/>
    <n v="5700"/>
    <n v="2100"/>
    <n v="495"/>
    <n v="5205"/>
    <n v="0.36842105263157893"/>
    <x v="0"/>
    <n v="1154"/>
    <n v="0.96166666666666667"/>
    <s v="Competitive"/>
    <s v="Effective Marketing"/>
    <m/>
  </r>
  <r>
    <x v="23"/>
    <x v="0"/>
    <x v="0"/>
    <x v="2"/>
    <n v="4"/>
    <x v="0"/>
    <x v="0"/>
    <n v="42"/>
    <n v="70"/>
    <n v="7"/>
    <n v="294"/>
    <n v="490"/>
    <x v="2"/>
    <n v="465.5"/>
    <n v="171.5"/>
    <n v="450"/>
    <n v="15.5"/>
    <n v="0.36842105263157893"/>
    <x v="4"/>
    <n v="29"/>
    <n v="0.41428571428571431"/>
    <s v="Competitive"/>
    <s v="Non-effective Marketing"/>
    <m/>
  </r>
  <r>
    <x v="24"/>
    <x v="0"/>
    <x v="6"/>
    <x v="4"/>
    <n v="7"/>
    <x v="6"/>
    <x v="2"/>
    <n v="180"/>
    <n v="300"/>
    <n v="8"/>
    <n v="1440"/>
    <n v="2400"/>
    <x v="0"/>
    <n v="2160"/>
    <n v="720"/>
    <n v="266"/>
    <n v="1894"/>
    <n v="0.33333333333333331"/>
    <x v="3"/>
    <n v="296"/>
    <n v="0.98666666666666669"/>
    <s v="Competitive"/>
    <s v="Effective Marketing"/>
    <m/>
  </r>
  <r>
    <x v="25"/>
    <x v="0"/>
    <x v="10"/>
    <x v="5"/>
    <n v="3"/>
    <x v="4"/>
    <x v="3"/>
    <n v="30"/>
    <n v="50"/>
    <n v="2"/>
    <n v="60"/>
    <n v="100"/>
    <x v="1"/>
    <n v="85"/>
    <n v="25"/>
    <n v="282"/>
    <n v="-197"/>
    <n v="0.29411764705882354"/>
    <x v="0"/>
    <n v="79"/>
    <n v="1.58"/>
    <s v="Less Competitive"/>
    <s v="Non-effective Marketing"/>
    <m/>
  </r>
  <r>
    <x v="26"/>
    <x v="0"/>
    <x v="5"/>
    <x v="3"/>
    <n v="4"/>
    <x v="0"/>
    <x v="0"/>
    <n v="42"/>
    <n v="70"/>
    <n v="9"/>
    <n v="378"/>
    <n v="630"/>
    <x v="2"/>
    <n v="598.5"/>
    <n v="220.5"/>
    <n v="914"/>
    <n v="-315.5"/>
    <n v="0.36842105263157893"/>
    <x v="0"/>
    <n v="68"/>
    <n v="0.97142857142857142"/>
    <s v="Competitive"/>
    <s v="Non-effective Marketing"/>
    <m/>
  </r>
  <r>
    <x v="27"/>
    <x v="0"/>
    <x v="7"/>
    <x v="6"/>
    <n v="5"/>
    <x v="2"/>
    <x v="0"/>
    <n v="90"/>
    <n v="150"/>
    <n v="8"/>
    <n v="720"/>
    <n v="1200"/>
    <x v="4"/>
    <n v="960"/>
    <n v="240"/>
    <n v="556"/>
    <n v="404"/>
    <n v="0.25"/>
    <x v="0"/>
    <n v="149"/>
    <n v="0.99333333333333329"/>
    <s v="Competitive"/>
    <s v="Non-effective Marketing"/>
    <m/>
  </r>
  <r>
    <x v="28"/>
    <x v="0"/>
    <x v="10"/>
    <x v="2"/>
    <n v="3"/>
    <x v="4"/>
    <x v="3"/>
    <n v="30"/>
    <n v="50"/>
    <n v="5"/>
    <n v="150"/>
    <n v="250"/>
    <x v="2"/>
    <n v="237.5"/>
    <n v="87.5"/>
    <n v="588"/>
    <n v="-350.5"/>
    <n v="0.36842105263157893"/>
    <x v="0"/>
    <n v="55"/>
    <n v="1.1000000000000001"/>
    <s v="Less Competitive"/>
    <s v="Non-effective Marketing"/>
    <m/>
  </r>
  <r>
    <x v="29"/>
    <x v="0"/>
    <x v="5"/>
    <x v="6"/>
    <n v="7"/>
    <x v="6"/>
    <x v="2"/>
    <n v="180"/>
    <n v="300"/>
    <n v="7"/>
    <n v="1260"/>
    <n v="2100"/>
    <x v="3"/>
    <n v="2100"/>
    <n v="840"/>
    <n v="190"/>
    <n v="1910"/>
    <n v="0.4"/>
    <x v="3"/>
    <n v="262"/>
    <n v="0.87333333333333329"/>
    <s v="Competitive"/>
    <s v="Effective Marketing"/>
    <m/>
  </r>
  <r>
    <x v="30"/>
    <x v="0"/>
    <x v="8"/>
    <x v="3"/>
    <n v="1"/>
    <x v="5"/>
    <x v="1"/>
    <n v="480"/>
    <n v="800"/>
    <n v="7"/>
    <n v="3360"/>
    <n v="5600"/>
    <x v="1"/>
    <n v="4760"/>
    <n v="1400"/>
    <n v="113"/>
    <n v="4647"/>
    <n v="0.29411764705882354"/>
    <x v="0"/>
    <n v="750"/>
    <n v="0.9375"/>
    <s v="Competitive"/>
    <s v="Effective Marketing"/>
    <m/>
  </r>
  <r>
    <x v="31"/>
    <x v="0"/>
    <x v="1"/>
    <x v="5"/>
    <n v="7"/>
    <x v="6"/>
    <x v="2"/>
    <n v="180"/>
    <n v="300"/>
    <n v="10"/>
    <n v="1800"/>
    <n v="3000"/>
    <x v="1"/>
    <n v="2550"/>
    <n v="750"/>
    <n v="707"/>
    <n v="1843"/>
    <n v="0.29411764705882354"/>
    <x v="1"/>
    <n v="251"/>
    <n v="0.83666666666666667"/>
    <s v="Competitive"/>
    <s v="Effective Marketing"/>
    <m/>
  </r>
  <r>
    <x v="32"/>
    <x v="0"/>
    <x v="6"/>
    <x v="0"/>
    <n v="7"/>
    <x v="6"/>
    <x v="2"/>
    <n v="180"/>
    <n v="300"/>
    <n v="2"/>
    <n v="360"/>
    <n v="600"/>
    <x v="2"/>
    <n v="570"/>
    <n v="210"/>
    <n v="282"/>
    <n v="288"/>
    <n v="0.36842105263157893"/>
    <x v="0"/>
    <n v="313"/>
    <n v="1.0433333333333332"/>
    <s v="Less Competitive"/>
    <s v="Non-effective Marketing"/>
    <m/>
  </r>
  <r>
    <x v="33"/>
    <x v="0"/>
    <x v="7"/>
    <x v="5"/>
    <n v="1"/>
    <x v="5"/>
    <x v="1"/>
    <n v="480"/>
    <n v="800"/>
    <n v="6"/>
    <n v="2880"/>
    <n v="4800"/>
    <x v="0"/>
    <n v="4320"/>
    <n v="1440"/>
    <n v="965"/>
    <n v="3355"/>
    <n v="0.33333333333333331"/>
    <x v="4"/>
    <n v="798"/>
    <n v="0.99750000000000005"/>
    <s v="Competitive"/>
    <s v="Effective Marketing"/>
    <m/>
  </r>
  <r>
    <x v="34"/>
    <x v="0"/>
    <x v="7"/>
    <x v="0"/>
    <n v="2"/>
    <x v="1"/>
    <x v="1"/>
    <n v="300"/>
    <n v="500"/>
    <n v="3"/>
    <n v="900"/>
    <n v="1500"/>
    <x v="2"/>
    <n v="1425"/>
    <n v="525"/>
    <n v="853"/>
    <n v="572"/>
    <n v="0.36842105263157893"/>
    <x v="4"/>
    <n v="534"/>
    <n v="1.0680000000000001"/>
    <s v="Less Competitive"/>
    <s v="Non-effective Marketing"/>
    <m/>
  </r>
  <r>
    <x v="35"/>
    <x v="0"/>
    <x v="0"/>
    <x v="2"/>
    <n v="6"/>
    <x v="3"/>
    <x v="2"/>
    <n v="720"/>
    <n v="1200"/>
    <n v="4"/>
    <n v="2880"/>
    <n v="4800"/>
    <x v="4"/>
    <n v="3840"/>
    <n v="960"/>
    <n v="613"/>
    <n v="3227"/>
    <n v="0.25"/>
    <x v="3"/>
    <n v="1211"/>
    <n v="1.0091666666666668"/>
    <s v="Less Competitive"/>
    <s v="Effective Marketing"/>
    <m/>
  </r>
  <r>
    <x v="21"/>
    <x v="0"/>
    <x v="9"/>
    <x v="1"/>
    <n v="3"/>
    <x v="4"/>
    <x v="3"/>
    <n v="30"/>
    <n v="50"/>
    <n v="9"/>
    <n v="270"/>
    <n v="450"/>
    <x v="3"/>
    <n v="450"/>
    <n v="180"/>
    <n v="254"/>
    <n v="196"/>
    <n v="0.4"/>
    <x v="1"/>
    <n v="43"/>
    <n v="0.86"/>
    <s v="Competitive"/>
    <s v="Non-effective Marketing"/>
    <m/>
  </r>
  <r>
    <x v="36"/>
    <x v="0"/>
    <x v="2"/>
    <x v="2"/>
    <n v="5"/>
    <x v="2"/>
    <x v="0"/>
    <n v="90"/>
    <n v="150"/>
    <n v="1"/>
    <n v="90"/>
    <n v="150"/>
    <x v="0"/>
    <n v="135"/>
    <n v="45"/>
    <n v="732"/>
    <n v="-597"/>
    <n v="0.33333333333333331"/>
    <x v="0"/>
    <n v="117"/>
    <n v="0.78"/>
    <s v="Competitive"/>
    <s v="Non-effective Marketing"/>
    <m/>
  </r>
  <r>
    <x v="37"/>
    <x v="0"/>
    <x v="1"/>
    <x v="5"/>
    <n v="4"/>
    <x v="0"/>
    <x v="0"/>
    <n v="42"/>
    <n v="70"/>
    <n v="5"/>
    <n v="210"/>
    <n v="350"/>
    <x v="1"/>
    <n v="297.5"/>
    <n v="87.5"/>
    <n v="743"/>
    <n v="-445.5"/>
    <n v="0.29411764705882354"/>
    <x v="4"/>
    <n v="23"/>
    <n v="0.32857142857142857"/>
    <s v="Competitive"/>
    <s v="Non-effective Marketing"/>
    <m/>
  </r>
  <r>
    <x v="38"/>
    <x v="0"/>
    <x v="4"/>
    <x v="2"/>
    <n v="2"/>
    <x v="1"/>
    <x v="1"/>
    <n v="300"/>
    <n v="500"/>
    <n v="2"/>
    <n v="600"/>
    <n v="1000"/>
    <x v="4"/>
    <n v="800"/>
    <n v="200"/>
    <n v="658"/>
    <n v="142"/>
    <n v="0.25"/>
    <x v="0"/>
    <n v="477"/>
    <n v="0.95399999999999996"/>
    <s v="Competitive"/>
    <s v="Non-effective Marketing"/>
    <m/>
  </r>
  <r>
    <x v="39"/>
    <x v="0"/>
    <x v="11"/>
    <x v="3"/>
    <n v="6"/>
    <x v="3"/>
    <x v="2"/>
    <n v="720"/>
    <n v="1200"/>
    <n v="2"/>
    <n v="1440"/>
    <n v="2400"/>
    <x v="3"/>
    <n v="2400"/>
    <n v="960"/>
    <n v="937"/>
    <n v="1463"/>
    <n v="0.4"/>
    <x v="1"/>
    <n v="1225"/>
    <n v="1.0208333333333333"/>
    <s v="Less Competitive"/>
    <s v="Effective Marketing"/>
    <m/>
  </r>
  <r>
    <x v="40"/>
    <x v="0"/>
    <x v="7"/>
    <x v="6"/>
    <n v="2"/>
    <x v="1"/>
    <x v="1"/>
    <n v="300"/>
    <n v="500"/>
    <n v="3"/>
    <n v="900"/>
    <n v="1500"/>
    <x v="0"/>
    <n v="1350"/>
    <n v="450"/>
    <n v="327"/>
    <n v="1023"/>
    <n v="0.33333333333333331"/>
    <x v="3"/>
    <n v="522"/>
    <n v="1.044"/>
    <s v="Less Competitive"/>
    <s v="Effective Marketing"/>
    <m/>
  </r>
  <r>
    <x v="41"/>
    <x v="0"/>
    <x v="5"/>
    <x v="6"/>
    <n v="5"/>
    <x v="2"/>
    <x v="0"/>
    <n v="90"/>
    <n v="150"/>
    <n v="7"/>
    <n v="630"/>
    <n v="1050"/>
    <x v="3"/>
    <n v="1050"/>
    <n v="420"/>
    <n v="755"/>
    <n v="295"/>
    <n v="0.4"/>
    <x v="4"/>
    <n v="106"/>
    <n v="0.70666666666666667"/>
    <s v="Competitive"/>
    <s v="Non-effective Marketing"/>
    <m/>
  </r>
  <r>
    <x v="42"/>
    <x v="0"/>
    <x v="10"/>
    <x v="6"/>
    <n v="2"/>
    <x v="1"/>
    <x v="1"/>
    <n v="300"/>
    <n v="500"/>
    <n v="1"/>
    <n v="300"/>
    <n v="500"/>
    <x v="3"/>
    <n v="500"/>
    <n v="200"/>
    <n v="853"/>
    <n v="-353"/>
    <n v="0.4"/>
    <x v="1"/>
    <n v="467"/>
    <n v="0.93400000000000005"/>
    <s v="Competitive"/>
    <s v="Non-effective Marketing"/>
    <m/>
  </r>
  <r>
    <x v="43"/>
    <x v="0"/>
    <x v="4"/>
    <x v="0"/>
    <n v="6"/>
    <x v="3"/>
    <x v="2"/>
    <n v="720"/>
    <n v="1200"/>
    <n v="1"/>
    <n v="720"/>
    <n v="1200"/>
    <x v="0"/>
    <n v="1080"/>
    <n v="360"/>
    <n v="918"/>
    <n v="162"/>
    <n v="0.33333333333333331"/>
    <x v="0"/>
    <n v="1210"/>
    <n v="1.0083333333333333"/>
    <s v="Less Competitive"/>
    <s v="Non-effective Marketing"/>
    <m/>
  </r>
  <r>
    <x v="44"/>
    <x v="0"/>
    <x v="0"/>
    <x v="3"/>
    <n v="1"/>
    <x v="5"/>
    <x v="1"/>
    <n v="480"/>
    <n v="800"/>
    <n v="9"/>
    <n v="4320"/>
    <n v="7200"/>
    <x v="1"/>
    <n v="6120"/>
    <n v="1800"/>
    <n v="392"/>
    <n v="5728"/>
    <n v="0.29411764705882354"/>
    <x v="2"/>
    <n v="825"/>
    <n v="1.03125"/>
    <s v="Less Competitive"/>
    <s v="Effective Marketing"/>
    <m/>
  </r>
  <r>
    <x v="45"/>
    <x v="0"/>
    <x v="11"/>
    <x v="4"/>
    <n v="2"/>
    <x v="1"/>
    <x v="1"/>
    <n v="300"/>
    <n v="500"/>
    <n v="5"/>
    <n v="1500"/>
    <n v="2500"/>
    <x v="2"/>
    <n v="2375"/>
    <n v="875"/>
    <n v="901"/>
    <n v="1474"/>
    <n v="0.36842105263157893"/>
    <x v="1"/>
    <n v="509"/>
    <n v="1.018"/>
    <s v="Less Competitive"/>
    <s v="Non-effective Marketing"/>
    <m/>
  </r>
  <r>
    <x v="46"/>
    <x v="0"/>
    <x v="2"/>
    <x v="5"/>
    <n v="3"/>
    <x v="4"/>
    <x v="3"/>
    <n v="30"/>
    <n v="50"/>
    <n v="7"/>
    <n v="210"/>
    <n v="350"/>
    <x v="1"/>
    <n v="297.5"/>
    <n v="87.5"/>
    <n v="165"/>
    <n v="132.5"/>
    <n v="0.29411764705882354"/>
    <x v="0"/>
    <n v="97"/>
    <n v="1.94"/>
    <s v="Less Competitive"/>
    <s v="Non-effective Marketing"/>
    <m/>
  </r>
  <r>
    <x v="13"/>
    <x v="0"/>
    <x v="7"/>
    <x v="2"/>
    <n v="1"/>
    <x v="5"/>
    <x v="1"/>
    <n v="480"/>
    <n v="800"/>
    <n v="7"/>
    <n v="3360"/>
    <n v="5600"/>
    <x v="1"/>
    <n v="4760"/>
    <n v="1400"/>
    <n v="476"/>
    <n v="4284"/>
    <n v="0.29411764705882354"/>
    <x v="4"/>
    <n v="761"/>
    <n v="0.95125000000000004"/>
    <s v="Competitive"/>
    <s v="Effective Marketing"/>
    <m/>
  </r>
  <r>
    <x v="47"/>
    <x v="0"/>
    <x v="7"/>
    <x v="3"/>
    <n v="1"/>
    <x v="5"/>
    <x v="1"/>
    <n v="480"/>
    <n v="800"/>
    <n v="2"/>
    <n v="960"/>
    <n v="1600"/>
    <x v="4"/>
    <n v="1280"/>
    <n v="320"/>
    <n v="815"/>
    <n v="465"/>
    <n v="0.25"/>
    <x v="2"/>
    <n v="813"/>
    <n v="1.0162500000000001"/>
    <s v="Less Competitive"/>
    <s v="Non-effective Marketing"/>
    <m/>
  </r>
  <r>
    <x v="48"/>
    <x v="0"/>
    <x v="4"/>
    <x v="4"/>
    <n v="3"/>
    <x v="4"/>
    <x v="3"/>
    <n v="30"/>
    <n v="50"/>
    <n v="6"/>
    <n v="180"/>
    <n v="300"/>
    <x v="3"/>
    <n v="300"/>
    <n v="120"/>
    <n v="579"/>
    <n v="-279"/>
    <n v="0.4"/>
    <x v="2"/>
    <n v="93"/>
    <n v="1.86"/>
    <s v="Less Competitive"/>
    <s v="Non-effective Marketing"/>
    <m/>
  </r>
  <r>
    <x v="49"/>
    <x v="0"/>
    <x v="1"/>
    <x v="5"/>
    <n v="7"/>
    <x v="6"/>
    <x v="2"/>
    <n v="180"/>
    <n v="300"/>
    <n v="9"/>
    <n v="1620"/>
    <n v="2700"/>
    <x v="4"/>
    <n v="2160"/>
    <n v="540"/>
    <n v="229"/>
    <n v="1931"/>
    <n v="0.25"/>
    <x v="4"/>
    <n v="294"/>
    <n v="0.98"/>
    <s v="Competitive"/>
    <s v="Effective Marketing"/>
    <m/>
  </r>
  <r>
    <x v="50"/>
    <x v="0"/>
    <x v="4"/>
    <x v="5"/>
    <n v="7"/>
    <x v="6"/>
    <x v="2"/>
    <n v="180"/>
    <n v="300"/>
    <n v="4"/>
    <n v="720"/>
    <n v="1200"/>
    <x v="4"/>
    <n v="960"/>
    <n v="240"/>
    <n v="320"/>
    <n v="640"/>
    <n v="0.25"/>
    <x v="0"/>
    <n v="303"/>
    <n v="1.01"/>
    <s v="Less Competitive"/>
    <s v="Non-effective Marketing"/>
    <m/>
  </r>
  <r>
    <x v="51"/>
    <x v="0"/>
    <x v="0"/>
    <x v="6"/>
    <n v="4"/>
    <x v="0"/>
    <x v="0"/>
    <n v="42"/>
    <n v="70"/>
    <n v="4"/>
    <n v="168"/>
    <n v="280"/>
    <x v="3"/>
    <n v="280"/>
    <n v="112"/>
    <n v="894"/>
    <n v="-614"/>
    <n v="0.4"/>
    <x v="1"/>
    <n v="25"/>
    <n v="0.35714285714285715"/>
    <s v="Competitive"/>
    <s v="Non-effective Marketing"/>
    <m/>
  </r>
  <r>
    <x v="52"/>
    <x v="0"/>
    <x v="11"/>
    <x v="3"/>
    <n v="7"/>
    <x v="6"/>
    <x v="2"/>
    <n v="180"/>
    <n v="300"/>
    <n v="3"/>
    <n v="540"/>
    <n v="900"/>
    <x v="0"/>
    <n v="810"/>
    <n v="270"/>
    <n v="898"/>
    <n v="-88"/>
    <n v="0.33333333333333331"/>
    <x v="2"/>
    <n v="347"/>
    <n v="1.1566666666666667"/>
    <s v="Less Competitive"/>
    <s v="Non-effective Marketing"/>
    <m/>
  </r>
  <r>
    <x v="53"/>
    <x v="0"/>
    <x v="0"/>
    <x v="0"/>
    <n v="2"/>
    <x v="1"/>
    <x v="1"/>
    <n v="300"/>
    <n v="500"/>
    <n v="10"/>
    <n v="3000"/>
    <n v="5000"/>
    <x v="1"/>
    <n v="4250"/>
    <n v="1250"/>
    <n v="837"/>
    <n v="3413"/>
    <n v="0.29411764705882354"/>
    <x v="0"/>
    <n v="465"/>
    <n v="0.93"/>
    <s v="Competitive"/>
    <s v="Effective Marketing"/>
    <m/>
  </r>
  <r>
    <x v="54"/>
    <x v="0"/>
    <x v="6"/>
    <x v="2"/>
    <n v="1"/>
    <x v="5"/>
    <x v="1"/>
    <n v="480"/>
    <n v="800"/>
    <n v="7"/>
    <n v="3360"/>
    <n v="5600"/>
    <x v="0"/>
    <n v="5040"/>
    <n v="1680"/>
    <n v="383"/>
    <n v="4657"/>
    <n v="0.33333333333333331"/>
    <x v="0"/>
    <n v="815"/>
    <n v="1.01875"/>
    <s v="Less Competitive"/>
    <s v="Effective Marketing"/>
    <m/>
  </r>
  <r>
    <x v="55"/>
    <x v="0"/>
    <x v="1"/>
    <x v="3"/>
    <n v="5"/>
    <x v="2"/>
    <x v="0"/>
    <n v="90"/>
    <n v="150"/>
    <n v="2"/>
    <n v="180"/>
    <n v="300"/>
    <x v="1"/>
    <n v="255"/>
    <n v="75"/>
    <n v="699"/>
    <n v="-444"/>
    <n v="0.29411764705882354"/>
    <x v="0"/>
    <n v="159"/>
    <n v="1.06"/>
    <s v="Less Competitive"/>
    <s v="Non-effective Marketing"/>
    <m/>
  </r>
  <r>
    <x v="56"/>
    <x v="0"/>
    <x v="4"/>
    <x v="3"/>
    <n v="6"/>
    <x v="3"/>
    <x v="2"/>
    <n v="720"/>
    <n v="1200"/>
    <n v="8"/>
    <n v="5760"/>
    <n v="9600"/>
    <x v="4"/>
    <n v="7680"/>
    <n v="1920"/>
    <n v="554"/>
    <n v="7126"/>
    <n v="0.25"/>
    <x v="3"/>
    <n v="1185"/>
    <n v="0.98750000000000004"/>
    <s v="Competitive"/>
    <s v="Effective Marketing"/>
    <m/>
  </r>
  <r>
    <x v="57"/>
    <x v="0"/>
    <x v="6"/>
    <x v="1"/>
    <n v="3"/>
    <x v="4"/>
    <x v="3"/>
    <n v="30"/>
    <n v="50"/>
    <n v="6"/>
    <n v="180"/>
    <n v="300"/>
    <x v="0"/>
    <n v="270"/>
    <n v="90"/>
    <n v="729"/>
    <n v="-459"/>
    <n v="0.33333333333333331"/>
    <x v="0"/>
    <n v="47"/>
    <n v="0.94"/>
    <s v="Competitive"/>
    <s v="Non-effective Marketing"/>
    <m/>
  </r>
  <r>
    <x v="58"/>
    <x v="0"/>
    <x v="6"/>
    <x v="2"/>
    <n v="5"/>
    <x v="2"/>
    <x v="0"/>
    <n v="90"/>
    <n v="150"/>
    <n v="10"/>
    <n v="900"/>
    <n v="1500"/>
    <x v="3"/>
    <n v="1500"/>
    <n v="600"/>
    <n v="610"/>
    <n v="890"/>
    <n v="0.4"/>
    <x v="3"/>
    <n v="152"/>
    <n v="1.0133333333333334"/>
    <s v="Less Competitive"/>
    <s v="Non-effective Marketing"/>
    <m/>
  </r>
  <r>
    <x v="59"/>
    <x v="0"/>
    <x v="9"/>
    <x v="1"/>
    <n v="2"/>
    <x v="1"/>
    <x v="1"/>
    <n v="300"/>
    <n v="500"/>
    <n v="1"/>
    <n v="300"/>
    <n v="500"/>
    <x v="2"/>
    <n v="475"/>
    <n v="175"/>
    <n v="623"/>
    <n v="-148"/>
    <n v="0.36842105263157893"/>
    <x v="3"/>
    <n v="492"/>
    <n v="0.98399999999999999"/>
    <s v="Competitive"/>
    <s v="Non-effective Marketing"/>
    <m/>
  </r>
  <r>
    <x v="60"/>
    <x v="0"/>
    <x v="6"/>
    <x v="2"/>
    <n v="2"/>
    <x v="1"/>
    <x v="1"/>
    <n v="300"/>
    <n v="500"/>
    <n v="3"/>
    <n v="900"/>
    <n v="1500"/>
    <x v="4"/>
    <n v="1200"/>
    <n v="300"/>
    <n v="129"/>
    <n v="1071"/>
    <n v="0.25"/>
    <x v="4"/>
    <n v="547"/>
    <n v="1.0940000000000001"/>
    <s v="Less Competitive"/>
    <s v="Effective Marketing"/>
    <m/>
  </r>
  <r>
    <x v="61"/>
    <x v="0"/>
    <x v="8"/>
    <x v="5"/>
    <n v="7"/>
    <x v="6"/>
    <x v="2"/>
    <n v="180"/>
    <n v="300"/>
    <n v="10"/>
    <n v="1800"/>
    <n v="3000"/>
    <x v="3"/>
    <n v="3000"/>
    <n v="1200"/>
    <n v="396"/>
    <n v="2604"/>
    <n v="0.4"/>
    <x v="4"/>
    <n v="255"/>
    <n v="0.85"/>
    <s v="Competitive"/>
    <s v="Effective Marketing"/>
    <m/>
  </r>
  <r>
    <x v="62"/>
    <x v="0"/>
    <x v="3"/>
    <x v="6"/>
    <n v="4"/>
    <x v="0"/>
    <x v="0"/>
    <n v="42"/>
    <n v="70"/>
    <n v="8"/>
    <n v="336"/>
    <n v="560"/>
    <x v="3"/>
    <n v="560"/>
    <n v="224"/>
    <n v="888"/>
    <n v="-328"/>
    <n v="0.4"/>
    <x v="4"/>
    <n v="100"/>
    <n v="1.4285714285714286"/>
    <s v="Less Competitive"/>
    <s v="Non-effective Marketing"/>
    <m/>
  </r>
  <r>
    <x v="63"/>
    <x v="0"/>
    <x v="3"/>
    <x v="0"/>
    <n v="7"/>
    <x v="6"/>
    <x v="2"/>
    <n v="180"/>
    <n v="300"/>
    <n v="3"/>
    <n v="540"/>
    <n v="900"/>
    <x v="1"/>
    <n v="765"/>
    <n v="225"/>
    <n v="873"/>
    <n v="-108"/>
    <n v="0.29411764705882354"/>
    <x v="4"/>
    <n v="254"/>
    <n v="0.84666666666666668"/>
    <s v="Competitive"/>
    <s v="Non-effective Marketing"/>
    <m/>
  </r>
  <r>
    <x v="64"/>
    <x v="0"/>
    <x v="11"/>
    <x v="2"/>
    <n v="1"/>
    <x v="5"/>
    <x v="1"/>
    <n v="480"/>
    <n v="800"/>
    <n v="4"/>
    <n v="1920"/>
    <n v="3200"/>
    <x v="3"/>
    <n v="3200"/>
    <n v="1280"/>
    <n v="118"/>
    <n v="3082"/>
    <n v="0.4"/>
    <x v="2"/>
    <n v="790"/>
    <n v="0.98750000000000004"/>
    <s v="Competitive"/>
    <s v="Effective Marketing"/>
    <m/>
  </r>
  <r>
    <x v="65"/>
    <x v="0"/>
    <x v="3"/>
    <x v="4"/>
    <n v="5"/>
    <x v="2"/>
    <x v="0"/>
    <n v="90"/>
    <n v="150"/>
    <n v="6"/>
    <n v="540"/>
    <n v="900"/>
    <x v="4"/>
    <n v="720"/>
    <n v="180"/>
    <n v="447"/>
    <n v="273"/>
    <n v="0.25"/>
    <x v="1"/>
    <n v="172"/>
    <n v="1.1466666666666667"/>
    <s v="Less Competitive"/>
    <s v="Non-effective Marketing"/>
    <m/>
  </r>
  <r>
    <x v="66"/>
    <x v="0"/>
    <x v="4"/>
    <x v="6"/>
    <n v="7"/>
    <x v="6"/>
    <x v="2"/>
    <n v="180"/>
    <n v="300"/>
    <n v="8"/>
    <n v="1440"/>
    <n v="2400"/>
    <x v="2"/>
    <n v="2280"/>
    <n v="840"/>
    <n v="812"/>
    <n v="1468"/>
    <n v="0.36842105263157893"/>
    <x v="0"/>
    <n v="269"/>
    <n v="0.89666666666666661"/>
    <s v="Competitive"/>
    <s v="Effective Marketing"/>
    <m/>
  </r>
  <r>
    <x v="67"/>
    <x v="0"/>
    <x v="2"/>
    <x v="6"/>
    <n v="3"/>
    <x v="4"/>
    <x v="3"/>
    <n v="30"/>
    <n v="50"/>
    <n v="10"/>
    <n v="300"/>
    <n v="500"/>
    <x v="0"/>
    <n v="450"/>
    <n v="150"/>
    <n v="477"/>
    <n v="-27"/>
    <n v="0.33333333333333331"/>
    <x v="1"/>
    <n v="21"/>
    <n v="0.42"/>
    <s v="Competitive"/>
    <s v="Non-effective Marketing"/>
    <m/>
  </r>
  <r>
    <x v="68"/>
    <x v="0"/>
    <x v="4"/>
    <x v="5"/>
    <n v="1"/>
    <x v="5"/>
    <x v="1"/>
    <n v="480"/>
    <n v="800"/>
    <n v="9"/>
    <n v="4320"/>
    <n v="7200"/>
    <x v="1"/>
    <n v="6120"/>
    <n v="1800"/>
    <n v="552"/>
    <n v="5568"/>
    <n v="0.29411764705882354"/>
    <x v="2"/>
    <n v="782"/>
    <n v="0.97750000000000004"/>
    <s v="Competitive"/>
    <s v="Effective Marketing"/>
    <m/>
  </r>
  <r>
    <x v="69"/>
    <x v="0"/>
    <x v="8"/>
    <x v="0"/>
    <n v="1"/>
    <x v="5"/>
    <x v="1"/>
    <n v="480"/>
    <n v="800"/>
    <n v="7"/>
    <n v="3360"/>
    <n v="5600"/>
    <x v="0"/>
    <n v="5040"/>
    <n v="1680"/>
    <n v="182"/>
    <n v="4858"/>
    <n v="0.33333333333333331"/>
    <x v="2"/>
    <n v="827"/>
    <n v="1.0337499999999999"/>
    <s v="Less Competitive"/>
    <s v="Effective Marketing"/>
    <m/>
  </r>
  <r>
    <x v="70"/>
    <x v="0"/>
    <x v="11"/>
    <x v="6"/>
    <n v="4"/>
    <x v="0"/>
    <x v="0"/>
    <n v="42"/>
    <n v="70"/>
    <n v="9"/>
    <n v="378"/>
    <n v="630"/>
    <x v="4"/>
    <n v="504"/>
    <n v="126"/>
    <n v="767"/>
    <n v="-263"/>
    <n v="0.25"/>
    <x v="0"/>
    <n v="50"/>
    <n v="0.7142857142857143"/>
    <s v="Competitive"/>
    <s v="Non-effective Marketing"/>
    <m/>
  </r>
  <r>
    <x v="71"/>
    <x v="0"/>
    <x v="2"/>
    <x v="4"/>
    <n v="3"/>
    <x v="4"/>
    <x v="3"/>
    <n v="30"/>
    <n v="50"/>
    <n v="1"/>
    <n v="30"/>
    <n v="50"/>
    <x v="4"/>
    <n v="40"/>
    <n v="10"/>
    <n v="225"/>
    <n v="-185"/>
    <n v="0.25"/>
    <x v="1"/>
    <n v="92"/>
    <n v="1.84"/>
    <s v="Less Competitive"/>
    <s v="Non-effective Marketing"/>
    <m/>
  </r>
  <r>
    <x v="72"/>
    <x v="0"/>
    <x v="10"/>
    <x v="2"/>
    <n v="6"/>
    <x v="3"/>
    <x v="2"/>
    <n v="720"/>
    <n v="1200"/>
    <n v="9"/>
    <n v="6480"/>
    <n v="10800"/>
    <x v="2"/>
    <n v="10260"/>
    <n v="3780"/>
    <n v="591"/>
    <n v="9669"/>
    <n v="0.36842105263157893"/>
    <x v="1"/>
    <n v="1200"/>
    <n v="1"/>
    <s v="Less Competitive"/>
    <s v="Effective Marketing"/>
    <m/>
  </r>
  <r>
    <x v="73"/>
    <x v="0"/>
    <x v="3"/>
    <x v="3"/>
    <n v="2"/>
    <x v="1"/>
    <x v="1"/>
    <n v="300"/>
    <n v="500"/>
    <n v="1"/>
    <n v="300"/>
    <n v="500"/>
    <x v="4"/>
    <n v="400"/>
    <n v="100"/>
    <n v="894"/>
    <n v="-494"/>
    <n v="0.25"/>
    <x v="4"/>
    <n v="514"/>
    <n v="1.028"/>
    <s v="Less Competitive"/>
    <s v="Non-effective Marketing"/>
    <m/>
  </r>
  <r>
    <x v="74"/>
    <x v="0"/>
    <x v="6"/>
    <x v="5"/>
    <n v="3"/>
    <x v="4"/>
    <x v="3"/>
    <n v="30"/>
    <n v="50"/>
    <n v="8"/>
    <n v="240"/>
    <n v="400"/>
    <x v="4"/>
    <n v="320"/>
    <n v="80"/>
    <n v="638"/>
    <n v="-318"/>
    <n v="0.25"/>
    <x v="3"/>
    <n v="46"/>
    <n v="0.92"/>
    <s v="Competitive"/>
    <s v="Non-effective Marketing"/>
    <m/>
  </r>
  <r>
    <x v="49"/>
    <x v="0"/>
    <x v="1"/>
    <x v="5"/>
    <n v="2"/>
    <x v="1"/>
    <x v="1"/>
    <n v="300"/>
    <n v="500"/>
    <n v="8"/>
    <n v="2400"/>
    <n v="4000"/>
    <x v="2"/>
    <n v="3800"/>
    <n v="1400"/>
    <n v="418"/>
    <n v="3382"/>
    <n v="0.36842105263157893"/>
    <x v="1"/>
    <n v="489"/>
    <n v="0.97799999999999998"/>
    <s v="Competitive"/>
    <s v="Effective Marketing"/>
    <m/>
  </r>
  <r>
    <x v="54"/>
    <x v="0"/>
    <x v="6"/>
    <x v="2"/>
    <n v="7"/>
    <x v="6"/>
    <x v="2"/>
    <n v="180"/>
    <n v="300"/>
    <n v="5"/>
    <n v="900"/>
    <n v="1500"/>
    <x v="4"/>
    <n v="1200"/>
    <n v="300"/>
    <n v="188"/>
    <n v="1012"/>
    <n v="0.25"/>
    <x v="3"/>
    <n v="262"/>
    <n v="0.87333333333333329"/>
    <s v="Competitive"/>
    <s v="Effective Marketing"/>
    <m/>
  </r>
  <r>
    <x v="75"/>
    <x v="0"/>
    <x v="5"/>
    <x v="4"/>
    <n v="1"/>
    <x v="5"/>
    <x v="1"/>
    <n v="480"/>
    <n v="800"/>
    <n v="1"/>
    <n v="480"/>
    <n v="800"/>
    <x v="4"/>
    <n v="640"/>
    <n v="160"/>
    <n v="719"/>
    <n v="-79"/>
    <n v="0.25"/>
    <x v="1"/>
    <n v="831"/>
    <n v="1.0387500000000001"/>
    <s v="Less Competitive"/>
    <s v="Non-effective Marketing"/>
    <m/>
  </r>
  <r>
    <x v="76"/>
    <x v="0"/>
    <x v="9"/>
    <x v="6"/>
    <n v="4"/>
    <x v="0"/>
    <x v="0"/>
    <n v="42"/>
    <n v="70"/>
    <n v="9"/>
    <n v="378"/>
    <n v="630"/>
    <x v="1"/>
    <n v="535.5"/>
    <n v="157.5"/>
    <n v="371"/>
    <n v="164.5"/>
    <n v="0.29411764705882354"/>
    <x v="4"/>
    <n v="40"/>
    <n v="0.5714285714285714"/>
    <s v="Competitive"/>
    <s v="Non-effective Marketing"/>
    <m/>
  </r>
  <r>
    <x v="77"/>
    <x v="0"/>
    <x v="8"/>
    <x v="6"/>
    <n v="1"/>
    <x v="5"/>
    <x v="1"/>
    <n v="480"/>
    <n v="800"/>
    <n v="6"/>
    <n v="2880"/>
    <n v="4800"/>
    <x v="3"/>
    <n v="4800"/>
    <n v="1920"/>
    <n v="378"/>
    <n v="4422"/>
    <n v="0.4"/>
    <x v="4"/>
    <n v="802"/>
    <n v="1.0024999999999999"/>
    <s v="Less Competitive"/>
    <s v="Effective Marketing"/>
    <m/>
  </r>
  <r>
    <x v="78"/>
    <x v="0"/>
    <x v="0"/>
    <x v="5"/>
    <n v="3"/>
    <x v="4"/>
    <x v="3"/>
    <n v="30"/>
    <n v="50"/>
    <n v="4"/>
    <n v="120"/>
    <n v="200"/>
    <x v="4"/>
    <n v="160"/>
    <n v="40"/>
    <n v="198"/>
    <n v="-38"/>
    <n v="0.25"/>
    <x v="2"/>
    <n v="40"/>
    <n v="0.8"/>
    <s v="Competitive"/>
    <s v="Non-effective Marketing"/>
    <m/>
  </r>
  <r>
    <x v="79"/>
    <x v="0"/>
    <x v="3"/>
    <x v="4"/>
    <n v="5"/>
    <x v="2"/>
    <x v="0"/>
    <n v="90"/>
    <n v="150"/>
    <n v="4"/>
    <n v="360"/>
    <n v="600"/>
    <x v="3"/>
    <n v="600"/>
    <n v="240"/>
    <n v="259"/>
    <n v="341"/>
    <n v="0.4"/>
    <x v="0"/>
    <n v="171"/>
    <n v="1.1399999999999999"/>
    <s v="Less Competitive"/>
    <s v="Non-effective Marketing"/>
    <m/>
  </r>
  <r>
    <x v="80"/>
    <x v="0"/>
    <x v="6"/>
    <x v="5"/>
    <n v="5"/>
    <x v="2"/>
    <x v="0"/>
    <n v="90"/>
    <n v="150"/>
    <n v="6"/>
    <n v="540"/>
    <n v="900"/>
    <x v="1"/>
    <n v="765"/>
    <n v="225"/>
    <n v="411"/>
    <n v="354"/>
    <n v="0.29411764705882354"/>
    <x v="2"/>
    <n v="179"/>
    <n v="1.1933333333333334"/>
    <s v="Less Competitive"/>
    <s v="Non-effective Marketing"/>
    <m/>
  </r>
  <r>
    <x v="81"/>
    <x v="0"/>
    <x v="4"/>
    <x v="5"/>
    <n v="6"/>
    <x v="3"/>
    <x v="2"/>
    <n v="720"/>
    <n v="1200"/>
    <n v="2"/>
    <n v="1440"/>
    <n v="2400"/>
    <x v="1"/>
    <n v="2040"/>
    <n v="600"/>
    <n v="889"/>
    <n v="1151"/>
    <n v="0.29411764705882354"/>
    <x v="2"/>
    <n v="1154"/>
    <n v="0.96166666666666667"/>
    <s v="Competitive"/>
    <s v="Non-effective Marketing"/>
    <m/>
  </r>
  <r>
    <x v="82"/>
    <x v="0"/>
    <x v="4"/>
    <x v="1"/>
    <n v="4"/>
    <x v="0"/>
    <x v="0"/>
    <n v="42"/>
    <n v="70"/>
    <n v="5"/>
    <n v="210"/>
    <n v="350"/>
    <x v="2"/>
    <n v="332.5"/>
    <n v="122.5"/>
    <n v="941"/>
    <n v="-608.5"/>
    <n v="0.36842105263157893"/>
    <x v="4"/>
    <n v="25"/>
    <n v="0.35714285714285715"/>
    <s v="Competitive"/>
    <s v="Non-effective Marketing"/>
    <m/>
  </r>
  <r>
    <x v="83"/>
    <x v="0"/>
    <x v="8"/>
    <x v="2"/>
    <n v="3"/>
    <x v="4"/>
    <x v="3"/>
    <n v="30"/>
    <n v="50"/>
    <n v="3"/>
    <n v="90"/>
    <n v="150"/>
    <x v="1"/>
    <n v="127.5"/>
    <n v="37.5"/>
    <n v="946"/>
    <n v="-818.5"/>
    <n v="0.29411764705882354"/>
    <x v="2"/>
    <n v="6"/>
    <n v="0.12"/>
    <s v="Competitive"/>
    <s v="Non-effective Marketing"/>
    <m/>
  </r>
  <r>
    <x v="84"/>
    <x v="0"/>
    <x v="10"/>
    <x v="1"/>
    <n v="6"/>
    <x v="3"/>
    <x v="2"/>
    <n v="720"/>
    <n v="1200"/>
    <n v="4"/>
    <n v="2880"/>
    <n v="4800"/>
    <x v="4"/>
    <n v="3840"/>
    <n v="960"/>
    <n v="324"/>
    <n v="3516"/>
    <n v="0.25"/>
    <x v="4"/>
    <n v="1202"/>
    <n v="1.0016666666666667"/>
    <s v="Less Competitive"/>
    <s v="Effective Marketing"/>
    <m/>
  </r>
  <r>
    <x v="76"/>
    <x v="0"/>
    <x v="9"/>
    <x v="6"/>
    <n v="6"/>
    <x v="3"/>
    <x v="2"/>
    <n v="720"/>
    <n v="1200"/>
    <n v="8"/>
    <n v="5760"/>
    <n v="9600"/>
    <x v="0"/>
    <n v="8640"/>
    <n v="2880"/>
    <n v="621"/>
    <n v="8019"/>
    <n v="0.33333333333333331"/>
    <x v="0"/>
    <n v="1185"/>
    <n v="0.98750000000000004"/>
    <s v="Competitive"/>
    <s v="Effective Marketing"/>
    <m/>
  </r>
  <r>
    <x v="85"/>
    <x v="0"/>
    <x v="7"/>
    <x v="4"/>
    <n v="1"/>
    <x v="5"/>
    <x v="1"/>
    <n v="480"/>
    <n v="800"/>
    <n v="8"/>
    <n v="3840"/>
    <n v="6400"/>
    <x v="4"/>
    <n v="5120"/>
    <n v="1280"/>
    <n v="461"/>
    <n v="4659"/>
    <n v="0.25"/>
    <x v="1"/>
    <n v="794"/>
    <n v="0.99250000000000005"/>
    <s v="Competitive"/>
    <s v="Effective Marketing"/>
    <m/>
  </r>
  <r>
    <x v="86"/>
    <x v="0"/>
    <x v="2"/>
    <x v="4"/>
    <n v="3"/>
    <x v="4"/>
    <x v="3"/>
    <n v="30"/>
    <n v="50"/>
    <n v="9"/>
    <n v="270"/>
    <n v="450"/>
    <x v="3"/>
    <n v="450"/>
    <n v="180"/>
    <n v="321"/>
    <n v="129"/>
    <n v="0.4"/>
    <x v="2"/>
    <n v="28"/>
    <n v="0.56000000000000005"/>
    <s v="Competitive"/>
    <s v="Non-effective Marketing"/>
    <m/>
  </r>
  <r>
    <x v="87"/>
    <x v="0"/>
    <x v="11"/>
    <x v="4"/>
    <n v="1"/>
    <x v="5"/>
    <x v="1"/>
    <n v="480"/>
    <n v="800"/>
    <n v="5"/>
    <n v="2400"/>
    <n v="4000"/>
    <x v="1"/>
    <n v="3400"/>
    <n v="1000"/>
    <n v="884"/>
    <n v="2516"/>
    <n v="0.29411764705882354"/>
    <x v="2"/>
    <n v="758"/>
    <n v="0.94750000000000001"/>
    <s v="Competitive"/>
    <s v="Effective Marketing"/>
    <m/>
  </r>
  <r>
    <x v="88"/>
    <x v="0"/>
    <x v="8"/>
    <x v="5"/>
    <n v="2"/>
    <x v="1"/>
    <x v="1"/>
    <n v="300"/>
    <n v="500"/>
    <n v="8"/>
    <n v="2400"/>
    <n v="4000"/>
    <x v="3"/>
    <n v="4000"/>
    <n v="1600"/>
    <n v="834"/>
    <n v="3166"/>
    <n v="0.4"/>
    <x v="2"/>
    <n v="542"/>
    <n v="1.0840000000000001"/>
    <s v="Less Competitive"/>
    <s v="Effective Marketing"/>
    <m/>
  </r>
  <r>
    <x v="89"/>
    <x v="0"/>
    <x v="7"/>
    <x v="1"/>
    <n v="7"/>
    <x v="6"/>
    <x v="2"/>
    <n v="180"/>
    <n v="300"/>
    <n v="1"/>
    <n v="180"/>
    <n v="300"/>
    <x v="3"/>
    <n v="300"/>
    <n v="120"/>
    <n v="230"/>
    <n v="70"/>
    <n v="0.4"/>
    <x v="0"/>
    <n v="270"/>
    <n v="0.9"/>
    <s v="Competitive"/>
    <s v="Non-effective Marketing"/>
    <m/>
  </r>
  <r>
    <x v="90"/>
    <x v="0"/>
    <x v="7"/>
    <x v="5"/>
    <n v="4"/>
    <x v="0"/>
    <x v="0"/>
    <n v="42"/>
    <n v="70"/>
    <n v="10"/>
    <n v="420"/>
    <n v="700"/>
    <x v="4"/>
    <n v="560"/>
    <n v="140"/>
    <n v="897"/>
    <n v="-337"/>
    <n v="0.25"/>
    <x v="2"/>
    <n v="68"/>
    <n v="0.97142857142857142"/>
    <s v="Competitive"/>
    <s v="Non-effective Marketing"/>
    <m/>
  </r>
  <r>
    <x v="91"/>
    <x v="0"/>
    <x v="11"/>
    <x v="0"/>
    <n v="6"/>
    <x v="3"/>
    <x v="2"/>
    <n v="720"/>
    <n v="1200"/>
    <n v="9"/>
    <n v="6480"/>
    <n v="10800"/>
    <x v="3"/>
    <n v="10800"/>
    <n v="4320"/>
    <n v="111"/>
    <n v="10689"/>
    <n v="0.4"/>
    <x v="1"/>
    <n v="1246"/>
    <n v="1.0383333333333333"/>
    <s v="Less Competitive"/>
    <s v="Effective Marketing"/>
    <m/>
  </r>
  <r>
    <x v="92"/>
    <x v="0"/>
    <x v="10"/>
    <x v="5"/>
    <n v="3"/>
    <x v="4"/>
    <x v="3"/>
    <n v="30"/>
    <n v="50"/>
    <n v="4"/>
    <n v="120"/>
    <n v="200"/>
    <x v="2"/>
    <n v="190"/>
    <n v="70"/>
    <n v="734"/>
    <n v="-544"/>
    <n v="0.36842105263157893"/>
    <x v="3"/>
    <n v="91"/>
    <n v="1.82"/>
    <s v="Less Competitive"/>
    <s v="Non-effective Marketing"/>
    <m/>
  </r>
  <r>
    <x v="93"/>
    <x v="0"/>
    <x v="8"/>
    <x v="5"/>
    <n v="1"/>
    <x v="5"/>
    <x v="1"/>
    <n v="480"/>
    <n v="800"/>
    <n v="7"/>
    <n v="3360"/>
    <n v="5600"/>
    <x v="4"/>
    <n v="4480"/>
    <n v="1120"/>
    <n v="882"/>
    <n v="3598"/>
    <n v="0.25"/>
    <x v="2"/>
    <n v="800"/>
    <n v="1"/>
    <s v="Less Competitive"/>
    <s v="Effective Marketing"/>
    <m/>
  </r>
  <r>
    <x v="94"/>
    <x v="0"/>
    <x v="0"/>
    <x v="4"/>
    <n v="7"/>
    <x v="6"/>
    <x v="2"/>
    <n v="180"/>
    <n v="300"/>
    <n v="4"/>
    <n v="720"/>
    <n v="1200"/>
    <x v="2"/>
    <n v="1140"/>
    <n v="420"/>
    <n v="718"/>
    <n v="422"/>
    <n v="0.36842105263157893"/>
    <x v="4"/>
    <n v="319"/>
    <n v="1.0633333333333332"/>
    <s v="Less Competitive"/>
    <s v="Non-effective Marketing"/>
    <m/>
  </r>
  <r>
    <x v="95"/>
    <x v="0"/>
    <x v="1"/>
    <x v="1"/>
    <n v="5"/>
    <x v="2"/>
    <x v="0"/>
    <n v="90"/>
    <n v="150"/>
    <n v="9"/>
    <n v="810"/>
    <n v="1350"/>
    <x v="4"/>
    <n v="1080"/>
    <n v="270"/>
    <n v="296"/>
    <n v="784"/>
    <n v="0.25"/>
    <x v="4"/>
    <n v="111"/>
    <n v="0.74"/>
    <s v="Competitive"/>
    <s v="Non-effective Marketing"/>
    <m/>
  </r>
  <r>
    <x v="96"/>
    <x v="0"/>
    <x v="3"/>
    <x v="1"/>
    <n v="7"/>
    <x v="6"/>
    <x v="2"/>
    <n v="180"/>
    <n v="300"/>
    <n v="7"/>
    <n v="1260"/>
    <n v="2100"/>
    <x v="0"/>
    <n v="1890"/>
    <n v="630"/>
    <n v="165"/>
    <n v="1725"/>
    <n v="0.33333333333333331"/>
    <x v="4"/>
    <n v="334"/>
    <n v="1.1133333333333333"/>
    <s v="Less Competitive"/>
    <s v="Effective Marketing"/>
    <m/>
  </r>
  <r>
    <x v="97"/>
    <x v="0"/>
    <x v="9"/>
    <x v="2"/>
    <n v="1"/>
    <x v="5"/>
    <x v="1"/>
    <n v="480"/>
    <n v="800"/>
    <n v="1"/>
    <n v="480"/>
    <n v="800"/>
    <x v="0"/>
    <n v="720"/>
    <n v="240"/>
    <n v="445"/>
    <n v="275"/>
    <n v="0.33333333333333331"/>
    <x v="1"/>
    <n v="803"/>
    <n v="1.0037499999999999"/>
    <s v="Less Competitive"/>
    <s v="Non-effective Marketing"/>
    <m/>
  </r>
  <r>
    <x v="98"/>
    <x v="0"/>
    <x v="1"/>
    <x v="4"/>
    <n v="6"/>
    <x v="3"/>
    <x v="2"/>
    <n v="720"/>
    <n v="1200"/>
    <n v="4"/>
    <n v="2880"/>
    <n v="4800"/>
    <x v="2"/>
    <n v="4560"/>
    <n v="1680"/>
    <n v="699"/>
    <n v="3861"/>
    <n v="0.36842105263157893"/>
    <x v="3"/>
    <n v="1191"/>
    <n v="0.99250000000000005"/>
    <s v="Competitive"/>
    <s v="Effective Marketing"/>
    <m/>
  </r>
  <r>
    <x v="99"/>
    <x v="0"/>
    <x v="9"/>
    <x v="5"/>
    <n v="3"/>
    <x v="4"/>
    <x v="3"/>
    <n v="30"/>
    <n v="50"/>
    <n v="1"/>
    <n v="30"/>
    <n v="50"/>
    <x v="3"/>
    <n v="50"/>
    <n v="20"/>
    <n v="670"/>
    <n v="-620"/>
    <n v="0.4"/>
    <x v="4"/>
    <n v="33"/>
    <n v="0.66"/>
    <s v="Competitive"/>
    <s v="Non-effective Marketing"/>
    <m/>
  </r>
  <r>
    <x v="100"/>
    <x v="0"/>
    <x v="0"/>
    <x v="1"/>
    <n v="2"/>
    <x v="1"/>
    <x v="1"/>
    <n v="300"/>
    <n v="500"/>
    <n v="6"/>
    <n v="1800"/>
    <n v="3000"/>
    <x v="2"/>
    <n v="2850"/>
    <n v="1050"/>
    <n v="928"/>
    <n v="1922"/>
    <n v="0.36842105263157893"/>
    <x v="0"/>
    <n v="502"/>
    <n v="1.004"/>
    <s v="Less Competitive"/>
    <s v="Effective Marketing"/>
    <m/>
  </r>
  <r>
    <x v="101"/>
    <x v="0"/>
    <x v="10"/>
    <x v="6"/>
    <n v="7"/>
    <x v="6"/>
    <x v="2"/>
    <n v="180"/>
    <n v="300"/>
    <n v="9"/>
    <n v="1620"/>
    <n v="2700"/>
    <x v="2"/>
    <n v="2565"/>
    <n v="945"/>
    <n v="861"/>
    <n v="1704"/>
    <n v="0.36842105263157893"/>
    <x v="3"/>
    <n v="330"/>
    <n v="1.1000000000000001"/>
    <s v="Less Competitive"/>
    <s v="Effective Marketing"/>
    <m/>
  </r>
  <r>
    <x v="102"/>
    <x v="0"/>
    <x v="6"/>
    <x v="6"/>
    <n v="3"/>
    <x v="4"/>
    <x v="3"/>
    <n v="30"/>
    <n v="50"/>
    <n v="9"/>
    <n v="270"/>
    <n v="450"/>
    <x v="4"/>
    <n v="360"/>
    <n v="90"/>
    <n v="395"/>
    <n v="-35"/>
    <n v="0.25"/>
    <x v="4"/>
    <n v="49"/>
    <n v="0.98"/>
    <s v="Competitive"/>
    <s v="Non-effective Marketing"/>
    <m/>
  </r>
  <r>
    <x v="103"/>
    <x v="0"/>
    <x v="5"/>
    <x v="4"/>
    <n v="5"/>
    <x v="2"/>
    <x v="0"/>
    <n v="90"/>
    <n v="150"/>
    <n v="7"/>
    <n v="630"/>
    <n v="1050"/>
    <x v="1"/>
    <n v="892.5"/>
    <n v="262.5"/>
    <n v="397"/>
    <n v="495.5"/>
    <n v="0.29411764705882354"/>
    <x v="4"/>
    <n v="195"/>
    <n v="1.3"/>
    <s v="Less Competitive"/>
    <s v="Non-effective Marketing"/>
    <m/>
  </r>
  <r>
    <x v="86"/>
    <x v="0"/>
    <x v="2"/>
    <x v="4"/>
    <n v="5"/>
    <x v="2"/>
    <x v="0"/>
    <n v="90"/>
    <n v="150"/>
    <n v="1"/>
    <n v="90"/>
    <n v="150"/>
    <x v="3"/>
    <n v="150"/>
    <n v="60"/>
    <n v="322"/>
    <n v="-172"/>
    <n v="0.4"/>
    <x v="2"/>
    <n v="141"/>
    <n v="0.94"/>
    <s v="Competitive"/>
    <s v="Non-effective Marketing"/>
    <m/>
  </r>
  <r>
    <x v="104"/>
    <x v="0"/>
    <x v="1"/>
    <x v="2"/>
    <n v="2"/>
    <x v="1"/>
    <x v="1"/>
    <n v="300"/>
    <n v="500"/>
    <n v="4"/>
    <n v="1200"/>
    <n v="2000"/>
    <x v="2"/>
    <n v="1900"/>
    <n v="700"/>
    <n v="584"/>
    <n v="1316"/>
    <n v="0.36842105263157893"/>
    <x v="0"/>
    <n v="483"/>
    <n v="0.96599999999999997"/>
    <s v="Competitive"/>
    <s v="Effective Marketing"/>
    <m/>
  </r>
  <r>
    <x v="105"/>
    <x v="0"/>
    <x v="2"/>
    <x v="1"/>
    <n v="6"/>
    <x v="3"/>
    <x v="2"/>
    <n v="720"/>
    <n v="1200"/>
    <n v="1"/>
    <n v="720"/>
    <n v="1200"/>
    <x v="0"/>
    <n v="1080"/>
    <n v="360"/>
    <n v="458"/>
    <n v="622"/>
    <n v="0.33333333333333331"/>
    <x v="1"/>
    <n v="1216"/>
    <n v="1.0133333333333334"/>
    <s v="Less Competitive"/>
    <s v="Non-effective Marketing"/>
    <m/>
  </r>
  <r>
    <x v="106"/>
    <x v="0"/>
    <x v="3"/>
    <x v="5"/>
    <n v="5"/>
    <x v="2"/>
    <x v="0"/>
    <n v="90"/>
    <n v="150"/>
    <n v="4"/>
    <n v="360"/>
    <n v="600"/>
    <x v="3"/>
    <n v="600"/>
    <n v="240"/>
    <n v="974"/>
    <n v="-374"/>
    <n v="0.4"/>
    <x v="1"/>
    <n v="104"/>
    <n v="0.69333333333333336"/>
    <s v="Competitive"/>
    <s v="Non-effective Marketing"/>
    <m/>
  </r>
  <r>
    <x v="107"/>
    <x v="0"/>
    <x v="5"/>
    <x v="1"/>
    <n v="3"/>
    <x v="4"/>
    <x v="3"/>
    <n v="30"/>
    <n v="50"/>
    <n v="9"/>
    <n v="270"/>
    <n v="450"/>
    <x v="0"/>
    <n v="405"/>
    <n v="135"/>
    <n v="878"/>
    <n v="-473"/>
    <n v="0.33333333333333331"/>
    <x v="4"/>
    <n v="24"/>
    <n v="0.48"/>
    <s v="Competitive"/>
    <s v="Non-effective Marketing"/>
    <m/>
  </r>
  <r>
    <x v="65"/>
    <x v="0"/>
    <x v="3"/>
    <x v="4"/>
    <n v="3"/>
    <x v="4"/>
    <x v="3"/>
    <n v="30"/>
    <n v="50"/>
    <n v="2"/>
    <n v="60"/>
    <n v="100"/>
    <x v="2"/>
    <n v="95"/>
    <n v="35"/>
    <n v="122"/>
    <n v="-27"/>
    <n v="0.36842105263157893"/>
    <x v="0"/>
    <n v="67"/>
    <n v="1.34"/>
    <s v="Less Competitive"/>
    <s v="Non-effective Marketing"/>
    <m/>
  </r>
  <r>
    <x v="108"/>
    <x v="0"/>
    <x v="2"/>
    <x v="2"/>
    <n v="5"/>
    <x v="2"/>
    <x v="0"/>
    <n v="90"/>
    <n v="150"/>
    <n v="1"/>
    <n v="90"/>
    <n v="150"/>
    <x v="1"/>
    <n v="127.5"/>
    <n v="37.5"/>
    <n v="871"/>
    <n v="-743.5"/>
    <n v="0.29411764705882354"/>
    <x v="4"/>
    <n v="141"/>
    <n v="0.94"/>
    <s v="Competitive"/>
    <s v="Non-effective Marketing"/>
    <m/>
  </r>
  <r>
    <x v="35"/>
    <x v="0"/>
    <x v="0"/>
    <x v="2"/>
    <n v="3"/>
    <x v="4"/>
    <x v="3"/>
    <n v="30"/>
    <n v="50"/>
    <n v="9"/>
    <n v="270"/>
    <n v="450"/>
    <x v="3"/>
    <n v="450"/>
    <n v="180"/>
    <n v="687"/>
    <n v="-237"/>
    <n v="0.4"/>
    <x v="4"/>
    <n v="86"/>
    <n v="1.72"/>
    <s v="Less Competitive"/>
    <s v="Non-effective Marketing"/>
    <m/>
  </r>
  <r>
    <x v="49"/>
    <x v="0"/>
    <x v="1"/>
    <x v="5"/>
    <n v="3"/>
    <x v="4"/>
    <x v="3"/>
    <n v="30"/>
    <n v="50"/>
    <n v="1"/>
    <n v="30"/>
    <n v="50"/>
    <x v="2"/>
    <n v="47.5"/>
    <n v="17.5"/>
    <n v="468"/>
    <n v="-420.5"/>
    <n v="0.36842105263157893"/>
    <x v="2"/>
    <n v="84"/>
    <n v="1.68"/>
    <s v="Less Competitive"/>
    <s v="Non-effective Marketing"/>
    <m/>
  </r>
  <r>
    <x v="26"/>
    <x v="0"/>
    <x v="5"/>
    <x v="3"/>
    <n v="6"/>
    <x v="3"/>
    <x v="2"/>
    <n v="720"/>
    <n v="1200"/>
    <n v="9"/>
    <n v="6480"/>
    <n v="10800"/>
    <x v="3"/>
    <n v="10800"/>
    <n v="4320"/>
    <n v="516"/>
    <n v="10284"/>
    <n v="0.4"/>
    <x v="0"/>
    <n v="1184"/>
    <n v="0.98666666666666669"/>
    <s v="Competitive"/>
    <s v="Effective Marketing"/>
    <m/>
  </r>
  <r>
    <x v="109"/>
    <x v="0"/>
    <x v="11"/>
    <x v="5"/>
    <n v="5"/>
    <x v="2"/>
    <x v="0"/>
    <n v="90"/>
    <n v="150"/>
    <n v="7"/>
    <n v="630"/>
    <n v="1050"/>
    <x v="1"/>
    <n v="892.5"/>
    <n v="262.5"/>
    <n v="655"/>
    <n v="237.5"/>
    <n v="0.29411764705882354"/>
    <x v="3"/>
    <n v="102"/>
    <n v="0.68"/>
    <s v="Competitive"/>
    <s v="Non-effective Marketing"/>
    <m/>
  </r>
  <r>
    <x v="110"/>
    <x v="0"/>
    <x v="9"/>
    <x v="4"/>
    <n v="5"/>
    <x v="2"/>
    <x v="0"/>
    <n v="90"/>
    <n v="150"/>
    <n v="2"/>
    <n v="180"/>
    <n v="300"/>
    <x v="0"/>
    <n v="270"/>
    <n v="90"/>
    <n v="978"/>
    <n v="-708"/>
    <n v="0.33333333333333331"/>
    <x v="3"/>
    <n v="151"/>
    <n v="1.0066666666666666"/>
    <s v="Less Competitive"/>
    <s v="Non-effective Marketing"/>
    <m/>
  </r>
  <r>
    <x v="27"/>
    <x v="0"/>
    <x v="7"/>
    <x v="6"/>
    <n v="7"/>
    <x v="6"/>
    <x v="2"/>
    <n v="180"/>
    <n v="300"/>
    <n v="5"/>
    <n v="900"/>
    <n v="1500"/>
    <x v="3"/>
    <n v="1500"/>
    <n v="600"/>
    <n v="749"/>
    <n v="751"/>
    <n v="0.4"/>
    <x v="0"/>
    <n v="323"/>
    <n v="1.0766666666666667"/>
    <s v="Less Competitive"/>
    <s v="Non-effective Marketing"/>
    <m/>
  </r>
  <r>
    <x v="111"/>
    <x v="0"/>
    <x v="10"/>
    <x v="5"/>
    <n v="1"/>
    <x v="5"/>
    <x v="1"/>
    <n v="480"/>
    <n v="800"/>
    <n v="7"/>
    <n v="3360"/>
    <n v="5600"/>
    <x v="0"/>
    <n v="5040"/>
    <n v="1680"/>
    <n v="872"/>
    <n v="4168"/>
    <n v="0.33333333333333331"/>
    <x v="3"/>
    <n v="785"/>
    <n v="0.98124999999999996"/>
    <s v="Competitive"/>
    <s v="Effective Marketing"/>
    <m/>
  </r>
  <r>
    <x v="112"/>
    <x v="0"/>
    <x v="5"/>
    <x v="6"/>
    <n v="2"/>
    <x v="1"/>
    <x v="1"/>
    <n v="300"/>
    <n v="500"/>
    <n v="9"/>
    <n v="2700"/>
    <n v="4500"/>
    <x v="3"/>
    <n v="4500"/>
    <n v="1800"/>
    <n v="744"/>
    <n v="3756"/>
    <n v="0.4"/>
    <x v="2"/>
    <n v="543"/>
    <n v="1.0860000000000001"/>
    <s v="Less Competitive"/>
    <s v="Effective Marketing"/>
    <m/>
  </r>
  <r>
    <x v="26"/>
    <x v="0"/>
    <x v="5"/>
    <x v="3"/>
    <n v="7"/>
    <x v="6"/>
    <x v="2"/>
    <n v="180"/>
    <n v="300"/>
    <n v="1"/>
    <n v="180"/>
    <n v="300"/>
    <x v="3"/>
    <n v="300"/>
    <n v="120"/>
    <n v="795"/>
    <n v="-495"/>
    <n v="0.4"/>
    <x v="4"/>
    <n v="328"/>
    <n v="1.0933333333333333"/>
    <s v="Less Competitive"/>
    <s v="Non-effective Marketing"/>
    <m/>
  </r>
  <r>
    <x v="113"/>
    <x v="0"/>
    <x v="7"/>
    <x v="2"/>
    <n v="6"/>
    <x v="3"/>
    <x v="2"/>
    <n v="720"/>
    <n v="1200"/>
    <n v="5"/>
    <n v="3600"/>
    <n v="6000"/>
    <x v="3"/>
    <n v="6000"/>
    <n v="2400"/>
    <n v="524"/>
    <n v="5476"/>
    <n v="0.4"/>
    <x v="0"/>
    <n v="1241"/>
    <n v="1.0341666666666667"/>
    <s v="Less Competitive"/>
    <s v="Effective Marketing"/>
    <m/>
  </r>
  <r>
    <x v="50"/>
    <x v="0"/>
    <x v="4"/>
    <x v="5"/>
    <n v="3"/>
    <x v="4"/>
    <x v="3"/>
    <n v="30"/>
    <n v="50"/>
    <n v="3"/>
    <n v="90"/>
    <n v="150"/>
    <x v="3"/>
    <n v="150"/>
    <n v="60"/>
    <n v="406"/>
    <n v="-256"/>
    <n v="0.4"/>
    <x v="2"/>
    <n v="96"/>
    <n v="1.92"/>
    <s v="Less Competitive"/>
    <s v="Non-effective Marketing"/>
    <m/>
  </r>
  <r>
    <x v="64"/>
    <x v="0"/>
    <x v="11"/>
    <x v="2"/>
    <n v="6"/>
    <x v="3"/>
    <x v="2"/>
    <n v="720"/>
    <n v="1200"/>
    <n v="8"/>
    <n v="5760"/>
    <n v="9600"/>
    <x v="2"/>
    <n v="9120"/>
    <n v="3360"/>
    <n v="546"/>
    <n v="8574"/>
    <n v="0.36842105263157893"/>
    <x v="3"/>
    <n v="1228"/>
    <n v="1.0233333333333334"/>
    <s v="Less Competitive"/>
    <s v="Effective Marketing"/>
    <m/>
  </r>
  <r>
    <x v="114"/>
    <x v="0"/>
    <x v="0"/>
    <x v="6"/>
    <n v="3"/>
    <x v="4"/>
    <x v="3"/>
    <n v="30"/>
    <n v="50"/>
    <n v="9"/>
    <n v="270"/>
    <n v="450"/>
    <x v="4"/>
    <n v="360"/>
    <n v="90"/>
    <n v="416"/>
    <n v="-56"/>
    <n v="0.25"/>
    <x v="0"/>
    <n v="12"/>
    <n v="0.24"/>
    <s v="Competitive"/>
    <s v="Non-effective Marketing"/>
    <m/>
  </r>
  <r>
    <x v="83"/>
    <x v="0"/>
    <x v="8"/>
    <x v="2"/>
    <n v="7"/>
    <x v="6"/>
    <x v="2"/>
    <n v="180"/>
    <n v="300"/>
    <n v="1"/>
    <n v="180"/>
    <n v="300"/>
    <x v="0"/>
    <n v="270"/>
    <n v="90"/>
    <n v="831"/>
    <n v="-561"/>
    <n v="0.33333333333333331"/>
    <x v="3"/>
    <n v="304"/>
    <n v="1.0133333333333334"/>
    <s v="Less Competitive"/>
    <s v="Non-effective Marketing"/>
    <m/>
  </r>
  <r>
    <x v="115"/>
    <x v="0"/>
    <x v="3"/>
    <x v="4"/>
    <n v="4"/>
    <x v="0"/>
    <x v="0"/>
    <n v="42"/>
    <n v="70"/>
    <n v="2"/>
    <n v="84"/>
    <n v="140"/>
    <x v="1"/>
    <n v="119"/>
    <n v="35"/>
    <n v="788"/>
    <n v="-669"/>
    <n v="0.29411764705882354"/>
    <x v="3"/>
    <n v="41"/>
    <n v="0.58571428571428574"/>
    <s v="Competitive"/>
    <s v="Non-effective Marketing"/>
    <m/>
  </r>
  <r>
    <x v="93"/>
    <x v="0"/>
    <x v="8"/>
    <x v="5"/>
    <n v="2"/>
    <x v="1"/>
    <x v="1"/>
    <n v="300"/>
    <n v="500"/>
    <n v="3"/>
    <n v="900"/>
    <n v="1500"/>
    <x v="4"/>
    <n v="1200"/>
    <n v="300"/>
    <n v="661"/>
    <n v="539"/>
    <n v="0.25"/>
    <x v="2"/>
    <n v="462"/>
    <n v="0.92400000000000004"/>
    <s v="Competitive"/>
    <s v="Non-effective Marketing"/>
    <m/>
  </r>
  <r>
    <x v="116"/>
    <x v="0"/>
    <x v="5"/>
    <x v="2"/>
    <n v="5"/>
    <x v="2"/>
    <x v="0"/>
    <n v="90"/>
    <n v="150"/>
    <n v="2"/>
    <n v="180"/>
    <n v="300"/>
    <x v="4"/>
    <n v="240"/>
    <n v="60"/>
    <n v="101"/>
    <n v="139"/>
    <n v="0.25"/>
    <x v="1"/>
    <n v="155"/>
    <n v="1.0333333333333334"/>
    <s v="Less Competitive"/>
    <s v="Non-effective Marketing"/>
    <m/>
  </r>
  <r>
    <x v="117"/>
    <x v="0"/>
    <x v="7"/>
    <x v="2"/>
    <n v="6"/>
    <x v="3"/>
    <x v="2"/>
    <n v="720"/>
    <n v="1200"/>
    <n v="5"/>
    <n v="3600"/>
    <n v="6000"/>
    <x v="0"/>
    <n v="5400"/>
    <n v="1800"/>
    <n v="499"/>
    <n v="4901"/>
    <n v="0.33333333333333331"/>
    <x v="3"/>
    <n v="1211"/>
    <n v="1.0091666666666668"/>
    <s v="Less Competitive"/>
    <s v="Effective Marketing"/>
    <m/>
  </r>
  <r>
    <x v="118"/>
    <x v="0"/>
    <x v="7"/>
    <x v="3"/>
    <n v="3"/>
    <x v="4"/>
    <x v="3"/>
    <n v="30"/>
    <n v="50"/>
    <n v="9"/>
    <n v="270"/>
    <n v="450"/>
    <x v="3"/>
    <n v="450"/>
    <n v="180"/>
    <n v="108"/>
    <n v="342"/>
    <n v="0.4"/>
    <x v="4"/>
    <n v="18"/>
    <n v="0.36"/>
    <s v="Competitive"/>
    <s v="Effective Marketing"/>
    <m/>
  </r>
  <r>
    <x v="119"/>
    <x v="0"/>
    <x v="10"/>
    <x v="4"/>
    <n v="4"/>
    <x v="0"/>
    <x v="0"/>
    <n v="42"/>
    <n v="70"/>
    <n v="5"/>
    <n v="210"/>
    <n v="350"/>
    <x v="4"/>
    <n v="280"/>
    <n v="70"/>
    <n v="998"/>
    <n v="-718"/>
    <n v="0.25"/>
    <x v="2"/>
    <n v="102"/>
    <n v="1.4571428571428571"/>
    <s v="Less Competitive"/>
    <s v="Non-effective Marketing"/>
    <m/>
  </r>
  <r>
    <x v="120"/>
    <x v="0"/>
    <x v="2"/>
    <x v="6"/>
    <n v="5"/>
    <x v="2"/>
    <x v="0"/>
    <n v="90"/>
    <n v="150"/>
    <n v="5"/>
    <n v="450"/>
    <n v="750"/>
    <x v="4"/>
    <n v="600"/>
    <n v="150"/>
    <n v="763"/>
    <n v="-163"/>
    <n v="0.25"/>
    <x v="3"/>
    <n v="165"/>
    <n v="1.1000000000000001"/>
    <s v="Less Competitive"/>
    <s v="Non-effective Marketing"/>
    <m/>
  </r>
  <r>
    <x v="121"/>
    <x v="0"/>
    <x v="8"/>
    <x v="0"/>
    <n v="4"/>
    <x v="0"/>
    <x v="0"/>
    <n v="42"/>
    <n v="70"/>
    <n v="6"/>
    <n v="252"/>
    <n v="420"/>
    <x v="2"/>
    <n v="399"/>
    <n v="147"/>
    <n v="867"/>
    <n v="-468"/>
    <n v="0.36842105263157893"/>
    <x v="4"/>
    <n v="95"/>
    <n v="1.3571428571428572"/>
    <s v="Less Competitive"/>
    <s v="Non-effective Marketing"/>
    <m/>
  </r>
  <r>
    <x v="89"/>
    <x v="0"/>
    <x v="7"/>
    <x v="1"/>
    <n v="1"/>
    <x v="5"/>
    <x v="1"/>
    <n v="480"/>
    <n v="800"/>
    <n v="9"/>
    <n v="4320"/>
    <n v="7200"/>
    <x v="0"/>
    <n v="6480"/>
    <n v="2160"/>
    <n v="709"/>
    <n v="5771"/>
    <n v="0.33333333333333331"/>
    <x v="2"/>
    <n v="756"/>
    <n v="0.94499999999999995"/>
    <s v="Competitive"/>
    <s v="Effective Marketing"/>
    <m/>
  </r>
  <r>
    <x v="122"/>
    <x v="0"/>
    <x v="10"/>
    <x v="6"/>
    <n v="2"/>
    <x v="1"/>
    <x v="1"/>
    <n v="300"/>
    <n v="500"/>
    <n v="2"/>
    <n v="600"/>
    <n v="1000"/>
    <x v="2"/>
    <n v="950"/>
    <n v="350"/>
    <n v="646"/>
    <n v="304"/>
    <n v="0.36842105263157893"/>
    <x v="4"/>
    <n v="491"/>
    <n v="0.98199999999999998"/>
    <s v="Competitive"/>
    <s v="Non-effective Marketing"/>
    <m/>
  </r>
  <r>
    <x v="123"/>
    <x v="0"/>
    <x v="6"/>
    <x v="5"/>
    <n v="7"/>
    <x v="6"/>
    <x v="2"/>
    <n v="180"/>
    <n v="300"/>
    <n v="8"/>
    <n v="1440"/>
    <n v="2400"/>
    <x v="3"/>
    <n v="2400"/>
    <n v="960"/>
    <n v="331"/>
    <n v="2069"/>
    <n v="0.4"/>
    <x v="2"/>
    <n v="325"/>
    <n v="1.0833333333333333"/>
    <s v="Less Competitive"/>
    <s v="Effective Marketing"/>
    <m/>
  </r>
  <r>
    <x v="124"/>
    <x v="0"/>
    <x v="5"/>
    <x v="2"/>
    <n v="3"/>
    <x v="4"/>
    <x v="3"/>
    <n v="30"/>
    <n v="50"/>
    <n v="4"/>
    <n v="120"/>
    <n v="200"/>
    <x v="0"/>
    <n v="180"/>
    <n v="60"/>
    <n v="140"/>
    <n v="40"/>
    <n v="0.33333333333333331"/>
    <x v="1"/>
    <n v="66"/>
    <n v="1.32"/>
    <s v="Less Competitive"/>
    <s v="Non-effective Marketing"/>
    <m/>
  </r>
  <r>
    <x v="125"/>
    <x v="0"/>
    <x v="7"/>
    <x v="0"/>
    <n v="4"/>
    <x v="0"/>
    <x v="0"/>
    <n v="42"/>
    <n v="70"/>
    <n v="2"/>
    <n v="84"/>
    <n v="140"/>
    <x v="3"/>
    <n v="140"/>
    <n v="56"/>
    <n v="223"/>
    <n v="-83"/>
    <n v="0.4"/>
    <x v="2"/>
    <n v="65"/>
    <n v="0.9285714285714286"/>
    <s v="Competitive"/>
    <s v="Non-effective Marketing"/>
    <m/>
  </r>
  <r>
    <x v="126"/>
    <x v="0"/>
    <x v="9"/>
    <x v="5"/>
    <n v="6"/>
    <x v="3"/>
    <x v="2"/>
    <n v="720"/>
    <n v="1200"/>
    <n v="3"/>
    <n v="2160"/>
    <n v="3600"/>
    <x v="2"/>
    <n v="3420"/>
    <n v="1260"/>
    <n v="880"/>
    <n v="2540"/>
    <n v="0.36842105263157893"/>
    <x v="4"/>
    <n v="1165"/>
    <n v="0.97083333333333333"/>
    <s v="Competitive"/>
    <s v="Effective Marketing"/>
    <m/>
  </r>
  <r>
    <x v="127"/>
    <x v="0"/>
    <x v="4"/>
    <x v="5"/>
    <n v="7"/>
    <x v="6"/>
    <x v="2"/>
    <n v="180"/>
    <n v="300"/>
    <n v="1"/>
    <n v="180"/>
    <n v="300"/>
    <x v="1"/>
    <n v="255"/>
    <n v="75"/>
    <n v="700"/>
    <n v="-445"/>
    <n v="0.29411764705882354"/>
    <x v="1"/>
    <n v="284"/>
    <n v="0.94666666666666666"/>
    <s v="Competitive"/>
    <s v="Non-effective Marketing"/>
    <m/>
  </r>
  <r>
    <x v="36"/>
    <x v="0"/>
    <x v="2"/>
    <x v="2"/>
    <n v="1"/>
    <x v="5"/>
    <x v="1"/>
    <n v="480"/>
    <n v="800"/>
    <n v="10"/>
    <n v="4800"/>
    <n v="8000"/>
    <x v="3"/>
    <n v="8000"/>
    <n v="3200"/>
    <n v="898"/>
    <n v="7102"/>
    <n v="0.4"/>
    <x v="0"/>
    <n v="832"/>
    <n v="1.04"/>
    <s v="Less Competitive"/>
    <s v="Effective Marketing"/>
    <m/>
  </r>
  <r>
    <x v="128"/>
    <x v="0"/>
    <x v="9"/>
    <x v="0"/>
    <n v="2"/>
    <x v="1"/>
    <x v="1"/>
    <n v="300"/>
    <n v="500"/>
    <n v="8"/>
    <n v="2400"/>
    <n v="4000"/>
    <x v="0"/>
    <n v="3600"/>
    <n v="1200"/>
    <n v="616"/>
    <n v="2984"/>
    <n v="0.33333333333333331"/>
    <x v="4"/>
    <n v="543"/>
    <n v="1.0860000000000001"/>
    <s v="Less Competitive"/>
    <s v="Effective Marketing"/>
    <m/>
  </r>
  <r>
    <x v="129"/>
    <x v="0"/>
    <x v="11"/>
    <x v="6"/>
    <n v="7"/>
    <x v="6"/>
    <x v="2"/>
    <n v="180"/>
    <n v="300"/>
    <n v="9"/>
    <n v="1620"/>
    <n v="2700"/>
    <x v="3"/>
    <n v="2700"/>
    <n v="1080"/>
    <n v="153"/>
    <n v="2547"/>
    <n v="0.4"/>
    <x v="3"/>
    <n v="308"/>
    <n v="1.0266666666666666"/>
    <s v="Less Competitive"/>
    <s v="Effective Marketing"/>
    <m/>
  </r>
  <r>
    <x v="130"/>
    <x v="0"/>
    <x v="8"/>
    <x v="6"/>
    <n v="5"/>
    <x v="2"/>
    <x v="0"/>
    <n v="90"/>
    <n v="150"/>
    <n v="6"/>
    <n v="540"/>
    <n v="900"/>
    <x v="2"/>
    <n v="855"/>
    <n v="315"/>
    <n v="838"/>
    <n v="17"/>
    <n v="0.36842105263157893"/>
    <x v="3"/>
    <n v="126"/>
    <n v="0.84"/>
    <s v="Competitive"/>
    <s v="Non-effective Marketing"/>
    <m/>
  </r>
  <r>
    <x v="70"/>
    <x v="0"/>
    <x v="11"/>
    <x v="6"/>
    <n v="6"/>
    <x v="3"/>
    <x v="2"/>
    <n v="720"/>
    <n v="1200"/>
    <n v="7"/>
    <n v="5040"/>
    <n v="8400"/>
    <x v="2"/>
    <n v="7980"/>
    <n v="2940"/>
    <n v="851"/>
    <n v="7129"/>
    <n v="0.36842105263157893"/>
    <x v="4"/>
    <n v="1250"/>
    <n v="1.0416666666666667"/>
    <s v="Less Competitive"/>
    <s v="Effective Marketing"/>
    <m/>
  </r>
  <r>
    <x v="70"/>
    <x v="0"/>
    <x v="11"/>
    <x v="6"/>
    <n v="7"/>
    <x v="6"/>
    <x v="2"/>
    <n v="180"/>
    <n v="300"/>
    <n v="5"/>
    <n v="900"/>
    <n v="1500"/>
    <x v="1"/>
    <n v="1275"/>
    <n v="375"/>
    <n v="536"/>
    <n v="739"/>
    <n v="0.29411764705882354"/>
    <x v="0"/>
    <n v="294"/>
    <n v="0.98"/>
    <s v="Competitive"/>
    <s v="Non-effective Marketing"/>
    <m/>
  </r>
  <r>
    <x v="130"/>
    <x v="0"/>
    <x v="8"/>
    <x v="6"/>
    <n v="7"/>
    <x v="6"/>
    <x v="2"/>
    <n v="180"/>
    <n v="300"/>
    <n v="3"/>
    <n v="540"/>
    <n v="900"/>
    <x v="4"/>
    <n v="720"/>
    <n v="180"/>
    <n v="715"/>
    <n v="5"/>
    <n v="0.25"/>
    <x v="1"/>
    <n v="299"/>
    <n v="0.9966666666666667"/>
    <s v="Competitive"/>
    <s v="Non-effective Marketing"/>
    <m/>
  </r>
  <r>
    <x v="131"/>
    <x v="0"/>
    <x v="0"/>
    <x v="3"/>
    <n v="2"/>
    <x v="1"/>
    <x v="1"/>
    <n v="300"/>
    <n v="500"/>
    <n v="1"/>
    <n v="300"/>
    <n v="500"/>
    <x v="1"/>
    <n v="425"/>
    <n v="125"/>
    <n v="129"/>
    <n v="296"/>
    <n v="0.29411764705882354"/>
    <x v="1"/>
    <n v="496"/>
    <n v="0.99199999999999999"/>
    <s v="Competitive"/>
    <s v="Non-effective Marketing"/>
    <m/>
  </r>
  <r>
    <x v="132"/>
    <x v="0"/>
    <x v="2"/>
    <x v="4"/>
    <n v="2"/>
    <x v="1"/>
    <x v="1"/>
    <n v="300"/>
    <n v="500"/>
    <n v="6"/>
    <n v="1800"/>
    <n v="3000"/>
    <x v="1"/>
    <n v="2550"/>
    <n v="750"/>
    <n v="451"/>
    <n v="2099"/>
    <n v="0.29411764705882354"/>
    <x v="4"/>
    <n v="491"/>
    <n v="0.98199999999999998"/>
    <s v="Competitive"/>
    <s v="Effective Marketing"/>
    <m/>
  </r>
  <r>
    <x v="133"/>
    <x v="0"/>
    <x v="3"/>
    <x v="2"/>
    <n v="3"/>
    <x v="4"/>
    <x v="3"/>
    <n v="30"/>
    <n v="50"/>
    <n v="9"/>
    <n v="270"/>
    <n v="450"/>
    <x v="3"/>
    <n v="450"/>
    <n v="180"/>
    <n v="627"/>
    <n v="-177"/>
    <n v="0.4"/>
    <x v="2"/>
    <n v="95"/>
    <n v="1.9"/>
    <s v="Less Competitive"/>
    <s v="Non-effective Marketing"/>
    <m/>
  </r>
  <r>
    <x v="128"/>
    <x v="0"/>
    <x v="9"/>
    <x v="0"/>
    <n v="7"/>
    <x v="6"/>
    <x v="2"/>
    <n v="180"/>
    <n v="300"/>
    <n v="6"/>
    <n v="1080"/>
    <n v="1800"/>
    <x v="1"/>
    <n v="1530"/>
    <n v="450"/>
    <n v="219"/>
    <n v="1311"/>
    <n v="0.29411764705882354"/>
    <x v="1"/>
    <n v="286"/>
    <n v="0.95333333333333337"/>
    <s v="Competitive"/>
    <s v="Effective Marketing"/>
    <m/>
  </r>
  <r>
    <x v="64"/>
    <x v="0"/>
    <x v="11"/>
    <x v="2"/>
    <n v="5"/>
    <x v="2"/>
    <x v="0"/>
    <n v="90"/>
    <n v="150"/>
    <n v="9"/>
    <n v="810"/>
    <n v="1350"/>
    <x v="1"/>
    <n v="1147.5"/>
    <n v="337.5"/>
    <n v="942"/>
    <n v="205.5"/>
    <n v="0.29411764705882354"/>
    <x v="4"/>
    <n v="176"/>
    <n v="1.1733333333333333"/>
    <s v="Less Competitive"/>
    <s v="Non-effective Marketing"/>
    <m/>
  </r>
  <r>
    <x v="134"/>
    <x v="0"/>
    <x v="8"/>
    <x v="3"/>
    <n v="6"/>
    <x v="3"/>
    <x v="2"/>
    <n v="720"/>
    <n v="1200"/>
    <n v="4"/>
    <n v="2880"/>
    <n v="4800"/>
    <x v="3"/>
    <n v="4800"/>
    <n v="1920"/>
    <n v="477"/>
    <n v="4323"/>
    <n v="0.4"/>
    <x v="2"/>
    <n v="1188"/>
    <n v="0.99"/>
    <s v="Competitive"/>
    <s v="Effective Marketing"/>
    <m/>
  </r>
  <r>
    <x v="135"/>
    <x v="0"/>
    <x v="3"/>
    <x v="4"/>
    <n v="7"/>
    <x v="6"/>
    <x v="2"/>
    <n v="180"/>
    <n v="300"/>
    <n v="1"/>
    <n v="180"/>
    <n v="300"/>
    <x v="0"/>
    <n v="270"/>
    <n v="90"/>
    <n v="724"/>
    <n v="-454"/>
    <n v="0.33333333333333331"/>
    <x v="1"/>
    <n v="348"/>
    <n v="1.1599999999999999"/>
    <s v="Less Competitive"/>
    <s v="Non-effective Marketing"/>
    <m/>
  </r>
  <r>
    <x v="136"/>
    <x v="0"/>
    <x v="5"/>
    <x v="4"/>
    <n v="1"/>
    <x v="5"/>
    <x v="1"/>
    <n v="480"/>
    <n v="800"/>
    <n v="1"/>
    <n v="480"/>
    <n v="800"/>
    <x v="0"/>
    <n v="720"/>
    <n v="240"/>
    <n v="509"/>
    <n v="211"/>
    <n v="0.33333333333333331"/>
    <x v="2"/>
    <n v="839"/>
    <n v="1.0487500000000001"/>
    <s v="Less Competitive"/>
    <s v="Non-effective Marketing"/>
    <m/>
  </r>
  <r>
    <x v="137"/>
    <x v="0"/>
    <x v="10"/>
    <x v="3"/>
    <n v="5"/>
    <x v="2"/>
    <x v="0"/>
    <n v="90"/>
    <n v="150"/>
    <n v="9"/>
    <n v="810"/>
    <n v="1350"/>
    <x v="3"/>
    <n v="1350"/>
    <n v="540"/>
    <n v="730"/>
    <n v="620"/>
    <n v="0.4"/>
    <x v="1"/>
    <n v="183"/>
    <n v="1.22"/>
    <s v="Less Competitive"/>
    <s v="Non-effective Marketing"/>
    <m/>
  </r>
  <r>
    <x v="15"/>
    <x v="0"/>
    <x v="8"/>
    <x v="3"/>
    <n v="4"/>
    <x v="0"/>
    <x v="0"/>
    <n v="42"/>
    <n v="70"/>
    <n v="10"/>
    <n v="420"/>
    <n v="700"/>
    <x v="1"/>
    <n v="595"/>
    <n v="175"/>
    <n v="489"/>
    <n v="106"/>
    <n v="0.29411764705882354"/>
    <x v="0"/>
    <n v="24"/>
    <n v="0.34285714285714286"/>
    <s v="Competitive"/>
    <s v="Non-effective Marketing"/>
    <m/>
  </r>
  <r>
    <x v="138"/>
    <x v="0"/>
    <x v="2"/>
    <x v="3"/>
    <n v="6"/>
    <x v="3"/>
    <x v="2"/>
    <n v="720"/>
    <n v="1200"/>
    <n v="2"/>
    <n v="1440"/>
    <n v="2400"/>
    <x v="0"/>
    <n v="2160"/>
    <n v="720"/>
    <n v="246"/>
    <n v="1914"/>
    <n v="0.33333333333333331"/>
    <x v="2"/>
    <n v="1190"/>
    <n v="0.9916666666666667"/>
    <s v="Competitive"/>
    <s v="Effective Marketing"/>
    <m/>
  </r>
  <r>
    <x v="139"/>
    <x v="0"/>
    <x v="4"/>
    <x v="6"/>
    <n v="7"/>
    <x v="6"/>
    <x v="2"/>
    <n v="180"/>
    <n v="300"/>
    <n v="3"/>
    <n v="540"/>
    <n v="900"/>
    <x v="1"/>
    <n v="765"/>
    <n v="225"/>
    <n v="572"/>
    <n v="193"/>
    <n v="0.29411764705882354"/>
    <x v="4"/>
    <n v="331"/>
    <n v="1.1033333333333333"/>
    <s v="Less Competitive"/>
    <s v="Non-effective Marketing"/>
    <m/>
  </r>
  <r>
    <x v="40"/>
    <x v="0"/>
    <x v="7"/>
    <x v="6"/>
    <n v="1"/>
    <x v="5"/>
    <x v="1"/>
    <n v="480"/>
    <n v="800"/>
    <n v="9"/>
    <n v="4320"/>
    <n v="7200"/>
    <x v="1"/>
    <n v="6120"/>
    <n v="1800"/>
    <n v="929"/>
    <n v="5191"/>
    <n v="0.29411764705882354"/>
    <x v="1"/>
    <n v="806"/>
    <n v="1.0075000000000001"/>
    <s v="Less Competitive"/>
    <s v="Effective Marketing"/>
    <m/>
  </r>
  <r>
    <x v="85"/>
    <x v="0"/>
    <x v="7"/>
    <x v="4"/>
    <n v="7"/>
    <x v="6"/>
    <x v="2"/>
    <n v="180"/>
    <n v="300"/>
    <n v="6"/>
    <n v="1080"/>
    <n v="1800"/>
    <x v="4"/>
    <n v="1440"/>
    <n v="360"/>
    <n v="113"/>
    <n v="1327"/>
    <n v="0.25"/>
    <x v="4"/>
    <n v="316"/>
    <n v="1.0533333333333332"/>
    <s v="Less Competitive"/>
    <s v="Effective Marketing"/>
    <m/>
  </r>
  <r>
    <x v="140"/>
    <x v="0"/>
    <x v="1"/>
    <x v="3"/>
    <n v="7"/>
    <x v="6"/>
    <x v="2"/>
    <n v="180"/>
    <n v="300"/>
    <n v="10"/>
    <n v="1800"/>
    <n v="3000"/>
    <x v="4"/>
    <n v="2400"/>
    <n v="600"/>
    <n v="286"/>
    <n v="2114"/>
    <n v="0.25"/>
    <x v="4"/>
    <n v="274"/>
    <n v="0.91333333333333333"/>
    <s v="Competitive"/>
    <s v="Effective Marketing"/>
    <m/>
  </r>
  <r>
    <x v="141"/>
    <x v="0"/>
    <x v="5"/>
    <x v="5"/>
    <n v="2"/>
    <x v="1"/>
    <x v="1"/>
    <n v="300"/>
    <n v="500"/>
    <n v="4"/>
    <n v="1200"/>
    <n v="2000"/>
    <x v="1"/>
    <n v="1700"/>
    <n v="500"/>
    <n v="377"/>
    <n v="1323"/>
    <n v="0.29411764705882354"/>
    <x v="0"/>
    <n v="450"/>
    <n v="0.9"/>
    <s v="Competitive"/>
    <s v="Effective Marketing"/>
    <m/>
  </r>
  <r>
    <x v="135"/>
    <x v="0"/>
    <x v="3"/>
    <x v="4"/>
    <n v="1"/>
    <x v="5"/>
    <x v="1"/>
    <n v="480"/>
    <n v="800"/>
    <n v="2"/>
    <n v="960"/>
    <n v="1600"/>
    <x v="2"/>
    <n v="1520"/>
    <n v="560"/>
    <n v="897"/>
    <n v="623"/>
    <n v="0.36842105263157893"/>
    <x v="1"/>
    <n v="822"/>
    <n v="1.0275000000000001"/>
    <s v="Less Competitive"/>
    <s v="Non-effective Marketing"/>
    <m/>
  </r>
  <r>
    <x v="142"/>
    <x v="0"/>
    <x v="0"/>
    <x v="4"/>
    <n v="3"/>
    <x v="4"/>
    <x v="3"/>
    <n v="30"/>
    <n v="50"/>
    <n v="8"/>
    <n v="240"/>
    <n v="400"/>
    <x v="3"/>
    <n v="400"/>
    <n v="160"/>
    <n v="768"/>
    <n v="-368"/>
    <n v="0.4"/>
    <x v="4"/>
    <n v="92"/>
    <n v="1.84"/>
    <s v="Less Competitive"/>
    <s v="Non-effective Marketing"/>
    <m/>
  </r>
  <r>
    <x v="45"/>
    <x v="0"/>
    <x v="11"/>
    <x v="4"/>
    <n v="5"/>
    <x v="2"/>
    <x v="0"/>
    <n v="90"/>
    <n v="150"/>
    <n v="9"/>
    <n v="810"/>
    <n v="1350"/>
    <x v="4"/>
    <n v="1080"/>
    <n v="270"/>
    <n v="522"/>
    <n v="558"/>
    <n v="0.25"/>
    <x v="0"/>
    <n v="174"/>
    <n v="1.1599999999999999"/>
    <s v="Less Competitive"/>
    <s v="Non-effective Marketing"/>
    <m/>
  </r>
  <r>
    <x v="75"/>
    <x v="0"/>
    <x v="5"/>
    <x v="4"/>
    <n v="3"/>
    <x v="4"/>
    <x v="3"/>
    <n v="30"/>
    <n v="50"/>
    <n v="4"/>
    <n v="120"/>
    <n v="200"/>
    <x v="0"/>
    <n v="180"/>
    <n v="60"/>
    <n v="405"/>
    <n v="-225"/>
    <n v="0.33333333333333331"/>
    <x v="3"/>
    <n v="8"/>
    <n v="0.16"/>
    <s v="Competitive"/>
    <s v="Non-effective Marketing"/>
    <m/>
  </r>
  <r>
    <x v="143"/>
    <x v="0"/>
    <x v="0"/>
    <x v="2"/>
    <n v="4"/>
    <x v="0"/>
    <x v="0"/>
    <n v="42"/>
    <n v="70"/>
    <n v="2"/>
    <n v="84"/>
    <n v="140"/>
    <x v="0"/>
    <n v="126"/>
    <n v="42"/>
    <n v="274"/>
    <n v="-148"/>
    <n v="0.33333333333333331"/>
    <x v="3"/>
    <n v="105"/>
    <n v="1.5"/>
    <s v="Less Competitive"/>
    <s v="Non-effective Marketing"/>
    <m/>
  </r>
  <r>
    <x v="144"/>
    <x v="0"/>
    <x v="11"/>
    <x v="4"/>
    <n v="5"/>
    <x v="2"/>
    <x v="0"/>
    <n v="90"/>
    <n v="150"/>
    <n v="9"/>
    <n v="810"/>
    <n v="1350"/>
    <x v="0"/>
    <n v="1215"/>
    <n v="405"/>
    <n v="181"/>
    <n v="1034"/>
    <n v="0.33333333333333331"/>
    <x v="0"/>
    <n v="112"/>
    <n v="0.7466666666666667"/>
    <s v="Competitive"/>
    <s v="Effective Marketing"/>
    <m/>
  </r>
  <r>
    <x v="112"/>
    <x v="0"/>
    <x v="5"/>
    <x v="6"/>
    <n v="5"/>
    <x v="2"/>
    <x v="0"/>
    <n v="90"/>
    <n v="150"/>
    <n v="4"/>
    <n v="360"/>
    <n v="600"/>
    <x v="0"/>
    <n v="540"/>
    <n v="180"/>
    <n v="915"/>
    <n v="-375"/>
    <n v="0.33333333333333331"/>
    <x v="3"/>
    <n v="173"/>
    <n v="1.1533333333333333"/>
    <s v="Less Competitive"/>
    <s v="Non-effective Marketing"/>
    <m/>
  </r>
  <r>
    <x v="145"/>
    <x v="0"/>
    <x v="0"/>
    <x v="0"/>
    <n v="1"/>
    <x v="5"/>
    <x v="1"/>
    <n v="480"/>
    <n v="800"/>
    <n v="7"/>
    <n v="3360"/>
    <n v="5600"/>
    <x v="0"/>
    <n v="5040"/>
    <n v="1680"/>
    <n v="970"/>
    <n v="4070"/>
    <n v="0.33333333333333331"/>
    <x v="1"/>
    <n v="790"/>
    <n v="0.98750000000000004"/>
    <s v="Competitive"/>
    <s v="Effective Marketing"/>
    <m/>
  </r>
  <r>
    <x v="146"/>
    <x v="0"/>
    <x v="10"/>
    <x v="2"/>
    <n v="2"/>
    <x v="1"/>
    <x v="1"/>
    <n v="300"/>
    <n v="500"/>
    <n v="4"/>
    <n v="1200"/>
    <n v="2000"/>
    <x v="2"/>
    <n v="1900"/>
    <n v="700"/>
    <n v="450"/>
    <n v="1450"/>
    <n v="0.36842105263157893"/>
    <x v="1"/>
    <n v="536"/>
    <n v="1.0720000000000001"/>
    <s v="Less Competitive"/>
    <s v="Effective Marketing"/>
    <m/>
  </r>
  <r>
    <x v="10"/>
    <x v="0"/>
    <x v="6"/>
    <x v="3"/>
    <n v="4"/>
    <x v="0"/>
    <x v="0"/>
    <n v="42"/>
    <n v="70"/>
    <n v="10"/>
    <n v="420"/>
    <n v="700"/>
    <x v="3"/>
    <n v="700"/>
    <n v="280"/>
    <n v="435"/>
    <n v="265"/>
    <n v="0.4"/>
    <x v="4"/>
    <n v="110"/>
    <n v="1.5714285714285714"/>
    <s v="Less Competitive"/>
    <s v="Non-effective Marketing"/>
    <m/>
  </r>
  <r>
    <x v="3"/>
    <x v="0"/>
    <x v="1"/>
    <x v="2"/>
    <n v="2"/>
    <x v="1"/>
    <x v="1"/>
    <n v="300"/>
    <n v="500"/>
    <n v="2"/>
    <n v="600"/>
    <n v="1000"/>
    <x v="2"/>
    <n v="950"/>
    <n v="350"/>
    <n v="332"/>
    <n v="618"/>
    <n v="0.36842105263157893"/>
    <x v="0"/>
    <n v="451"/>
    <n v="0.90200000000000002"/>
    <s v="Competitive"/>
    <s v="Effective Marketing"/>
    <m/>
  </r>
  <r>
    <x v="115"/>
    <x v="0"/>
    <x v="3"/>
    <x v="4"/>
    <n v="2"/>
    <x v="1"/>
    <x v="1"/>
    <n v="300"/>
    <n v="500"/>
    <n v="2"/>
    <n v="600"/>
    <n v="1000"/>
    <x v="1"/>
    <n v="850"/>
    <n v="250"/>
    <n v="101"/>
    <n v="749"/>
    <n v="0.29411764705882354"/>
    <x v="0"/>
    <n v="547"/>
    <n v="1.0940000000000001"/>
    <s v="Less Competitive"/>
    <s v="Effective Marketing"/>
    <m/>
  </r>
  <r>
    <x v="147"/>
    <x v="0"/>
    <x v="3"/>
    <x v="3"/>
    <n v="1"/>
    <x v="5"/>
    <x v="1"/>
    <n v="480"/>
    <n v="800"/>
    <n v="8"/>
    <n v="3840"/>
    <n v="6400"/>
    <x v="0"/>
    <n v="5760"/>
    <n v="1920"/>
    <n v="470"/>
    <n v="5290"/>
    <n v="0.33333333333333331"/>
    <x v="1"/>
    <n v="815"/>
    <n v="1.01875"/>
    <s v="Less Competitive"/>
    <s v="Effective Marketing"/>
    <m/>
  </r>
  <r>
    <x v="122"/>
    <x v="0"/>
    <x v="10"/>
    <x v="6"/>
    <n v="1"/>
    <x v="5"/>
    <x v="1"/>
    <n v="480"/>
    <n v="800"/>
    <n v="3"/>
    <n v="1440"/>
    <n v="2400"/>
    <x v="0"/>
    <n v="2160"/>
    <n v="720"/>
    <n v="244"/>
    <n v="1916"/>
    <n v="0.33333333333333331"/>
    <x v="2"/>
    <n v="809"/>
    <n v="1.01125"/>
    <s v="Less Competitive"/>
    <s v="Effective Marketing"/>
    <m/>
  </r>
  <r>
    <x v="148"/>
    <x v="0"/>
    <x v="2"/>
    <x v="6"/>
    <n v="5"/>
    <x v="2"/>
    <x v="0"/>
    <n v="90"/>
    <n v="150"/>
    <n v="2"/>
    <n v="180"/>
    <n v="300"/>
    <x v="0"/>
    <n v="270"/>
    <n v="90"/>
    <n v="363"/>
    <n v="-93"/>
    <n v="0.33333333333333331"/>
    <x v="1"/>
    <n v="180"/>
    <n v="1.2"/>
    <s v="Less Competitive"/>
    <s v="Non-effective Marketing"/>
    <m/>
  </r>
  <r>
    <x v="149"/>
    <x v="0"/>
    <x v="9"/>
    <x v="3"/>
    <n v="2"/>
    <x v="1"/>
    <x v="1"/>
    <n v="300"/>
    <n v="500"/>
    <n v="4"/>
    <n v="1200"/>
    <n v="2000"/>
    <x v="3"/>
    <n v="2000"/>
    <n v="800"/>
    <n v="280"/>
    <n v="1720"/>
    <n v="0.4"/>
    <x v="2"/>
    <n v="540"/>
    <n v="1.08"/>
    <s v="Less Competitive"/>
    <s v="Effective Marketing"/>
    <m/>
  </r>
  <r>
    <x v="150"/>
    <x v="0"/>
    <x v="1"/>
    <x v="1"/>
    <n v="5"/>
    <x v="2"/>
    <x v="0"/>
    <n v="90"/>
    <n v="150"/>
    <n v="9"/>
    <n v="810"/>
    <n v="1350"/>
    <x v="0"/>
    <n v="1215"/>
    <n v="405"/>
    <n v="390"/>
    <n v="825"/>
    <n v="0.33333333333333331"/>
    <x v="0"/>
    <n v="116"/>
    <n v="0.77333333333333332"/>
    <s v="Competitive"/>
    <s v="Effective Marketing"/>
    <m/>
  </r>
  <r>
    <x v="25"/>
    <x v="0"/>
    <x v="10"/>
    <x v="5"/>
    <n v="6"/>
    <x v="3"/>
    <x v="2"/>
    <n v="720"/>
    <n v="1200"/>
    <n v="9"/>
    <n v="6480"/>
    <n v="10800"/>
    <x v="2"/>
    <n v="10260"/>
    <n v="3780"/>
    <n v="901"/>
    <n v="9359"/>
    <n v="0.36842105263157893"/>
    <x v="0"/>
    <n v="1239"/>
    <n v="1.0325"/>
    <s v="Less Competitive"/>
    <s v="Effective Marketing"/>
    <m/>
  </r>
  <r>
    <x v="151"/>
    <x v="0"/>
    <x v="2"/>
    <x v="1"/>
    <n v="2"/>
    <x v="1"/>
    <x v="1"/>
    <n v="300"/>
    <n v="500"/>
    <n v="1"/>
    <n v="300"/>
    <n v="500"/>
    <x v="4"/>
    <n v="400"/>
    <n v="100"/>
    <n v="926"/>
    <n v="-526"/>
    <n v="0.25"/>
    <x v="2"/>
    <n v="530"/>
    <n v="1.06"/>
    <s v="Less Competitive"/>
    <s v="Non-effective Marketing"/>
    <m/>
  </r>
  <r>
    <x v="152"/>
    <x v="0"/>
    <x v="6"/>
    <x v="1"/>
    <n v="5"/>
    <x v="2"/>
    <x v="0"/>
    <n v="90"/>
    <n v="150"/>
    <n v="7"/>
    <n v="630"/>
    <n v="1050"/>
    <x v="1"/>
    <n v="892.5"/>
    <n v="262.5"/>
    <n v="578"/>
    <n v="314.5"/>
    <n v="0.29411764705882354"/>
    <x v="4"/>
    <n v="184"/>
    <n v="1.2266666666666666"/>
    <s v="Less Competitive"/>
    <s v="Non-effective Marketing"/>
    <m/>
  </r>
  <r>
    <x v="153"/>
    <x v="0"/>
    <x v="3"/>
    <x v="5"/>
    <n v="6"/>
    <x v="3"/>
    <x v="2"/>
    <n v="720"/>
    <n v="1200"/>
    <n v="9"/>
    <n v="6480"/>
    <n v="10800"/>
    <x v="4"/>
    <n v="8640"/>
    <n v="2160"/>
    <n v="883"/>
    <n v="7757"/>
    <n v="0.25"/>
    <x v="1"/>
    <n v="1231"/>
    <n v="1.0258333333333334"/>
    <s v="Less Competitive"/>
    <s v="Effective Marketing"/>
    <m/>
  </r>
  <r>
    <x v="154"/>
    <x v="0"/>
    <x v="0"/>
    <x v="2"/>
    <n v="1"/>
    <x v="5"/>
    <x v="1"/>
    <n v="480"/>
    <n v="800"/>
    <n v="2"/>
    <n v="960"/>
    <n v="1600"/>
    <x v="3"/>
    <n v="1600"/>
    <n v="640"/>
    <n v="792"/>
    <n v="808"/>
    <n v="0.4"/>
    <x v="4"/>
    <n v="783"/>
    <n v="0.97875000000000001"/>
    <s v="Competitive"/>
    <s v="Non-effective Marketing"/>
    <m/>
  </r>
  <r>
    <x v="155"/>
    <x v="0"/>
    <x v="1"/>
    <x v="4"/>
    <n v="2"/>
    <x v="1"/>
    <x v="1"/>
    <n v="300"/>
    <n v="500"/>
    <n v="10"/>
    <n v="3000"/>
    <n v="5000"/>
    <x v="2"/>
    <n v="4750"/>
    <n v="1750"/>
    <n v="473"/>
    <n v="4277"/>
    <n v="0.36842105263157893"/>
    <x v="0"/>
    <n v="542"/>
    <n v="1.0840000000000001"/>
    <s v="Less Competitive"/>
    <s v="Effective Marketing"/>
    <m/>
  </r>
  <r>
    <x v="156"/>
    <x v="0"/>
    <x v="8"/>
    <x v="1"/>
    <n v="4"/>
    <x v="0"/>
    <x v="0"/>
    <n v="42"/>
    <n v="70"/>
    <n v="2"/>
    <n v="84"/>
    <n v="140"/>
    <x v="4"/>
    <n v="112"/>
    <n v="28"/>
    <n v="880"/>
    <n v="-768"/>
    <n v="0.25"/>
    <x v="0"/>
    <n v="88"/>
    <n v="1.2571428571428571"/>
    <s v="Less Competitive"/>
    <s v="Non-effective Marketing"/>
    <m/>
  </r>
  <r>
    <x v="152"/>
    <x v="0"/>
    <x v="6"/>
    <x v="1"/>
    <n v="6"/>
    <x v="3"/>
    <x v="2"/>
    <n v="720"/>
    <n v="1200"/>
    <n v="1"/>
    <n v="720"/>
    <n v="1200"/>
    <x v="2"/>
    <n v="1140"/>
    <n v="420"/>
    <n v="529"/>
    <n v="611"/>
    <n v="0.36842105263157893"/>
    <x v="4"/>
    <n v="1191"/>
    <n v="0.99250000000000005"/>
    <s v="Competitive"/>
    <s v="Non-effective Marketing"/>
    <m/>
  </r>
  <r>
    <x v="157"/>
    <x v="0"/>
    <x v="10"/>
    <x v="6"/>
    <n v="3"/>
    <x v="4"/>
    <x v="3"/>
    <n v="30"/>
    <n v="50"/>
    <n v="5"/>
    <n v="150"/>
    <n v="250"/>
    <x v="3"/>
    <n v="250"/>
    <n v="100"/>
    <n v="714"/>
    <n v="-464"/>
    <n v="0.4"/>
    <x v="3"/>
    <n v="23"/>
    <n v="0.46"/>
    <s v="Competitive"/>
    <s v="Non-effective Marketing"/>
    <m/>
  </r>
  <r>
    <x v="79"/>
    <x v="0"/>
    <x v="3"/>
    <x v="4"/>
    <n v="4"/>
    <x v="0"/>
    <x v="0"/>
    <n v="42"/>
    <n v="70"/>
    <n v="2"/>
    <n v="84"/>
    <n v="140"/>
    <x v="2"/>
    <n v="133"/>
    <n v="49"/>
    <n v="155"/>
    <n v="-22"/>
    <n v="0.36842105263157893"/>
    <x v="0"/>
    <n v="100"/>
    <n v="1.4285714285714286"/>
    <s v="Less Competitive"/>
    <s v="Non-effective Marketing"/>
    <m/>
  </r>
  <r>
    <x v="27"/>
    <x v="0"/>
    <x v="7"/>
    <x v="6"/>
    <n v="6"/>
    <x v="3"/>
    <x v="2"/>
    <n v="720"/>
    <n v="1200"/>
    <n v="2"/>
    <n v="1440"/>
    <n v="2400"/>
    <x v="0"/>
    <n v="2160"/>
    <n v="720"/>
    <n v="253"/>
    <n v="1907"/>
    <n v="0.33333333333333331"/>
    <x v="1"/>
    <n v="1154"/>
    <n v="0.96166666666666667"/>
    <s v="Competitive"/>
    <s v="Effective Marketing"/>
    <m/>
  </r>
  <r>
    <x v="142"/>
    <x v="0"/>
    <x v="0"/>
    <x v="4"/>
    <n v="7"/>
    <x v="6"/>
    <x v="2"/>
    <n v="180"/>
    <n v="300"/>
    <n v="6"/>
    <n v="1080"/>
    <n v="1800"/>
    <x v="1"/>
    <n v="1530"/>
    <n v="450"/>
    <n v="777"/>
    <n v="753"/>
    <n v="0.29411764705882354"/>
    <x v="4"/>
    <n v="266"/>
    <n v="0.88666666666666671"/>
    <s v="Competitive"/>
    <s v="Non-effective Marketing"/>
    <m/>
  </r>
  <r>
    <x v="158"/>
    <x v="0"/>
    <x v="8"/>
    <x v="3"/>
    <n v="1"/>
    <x v="5"/>
    <x v="1"/>
    <n v="480"/>
    <n v="800"/>
    <n v="2"/>
    <n v="960"/>
    <n v="1600"/>
    <x v="1"/>
    <n v="1360"/>
    <n v="400"/>
    <n v="376"/>
    <n v="984"/>
    <n v="0.29411764705882354"/>
    <x v="2"/>
    <n v="821"/>
    <n v="1.0262500000000001"/>
    <s v="Less Competitive"/>
    <s v="Effective Marketing"/>
    <m/>
  </r>
  <r>
    <x v="41"/>
    <x v="0"/>
    <x v="5"/>
    <x v="6"/>
    <n v="6"/>
    <x v="3"/>
    <x v="2"/>
    <n v="720"/>
    <n v="1200"/>
    <n v="3"/>
    <n v="2160"/>
    <n v="3600"/>
    <x v="2"/>
    <n v="3420"/>
    <n v="1260"/>
    <n v="722"/>
    <n v="2698"/>
    <n v="0.36842105263157893"/>
    <x v="3"/>
    <n v="1234"/>
    <n v="1.0283333333333333"/>
    <s v="Less Competitive"/>
    <s v="Effective Marketing"/>
    <m/>
  </r>
  <r>
    <x v="159"/>
    <x v="0"/>
    <x v="0"/>
    <x v="5"/>
    <n v="7"/>
    <x v="6"/>
    <x v="2"/>
    <n v="180"/>
    <n v="300"/>
    <n v="2"/>
    <n v="360"/>
    <n v="600"/>
    <x v="2"/>
    <n v="570"/>
    <n v="210"/>
    <n v="821"/>
    <n v="-251"/>
    <n v="0.36842105263157893"/>
    <x v="4"/>
    <n v="309"/>
    <n v="1.03"/>
    <s v="Less Competitive"/>
    <s v="Non-effective Marketing"/>
    <m/>
  </r>
  <r>
    <x v="160"/>
    <x v="0"/>
    <x v="4"/>
    <x v="2"/>
    <n v="5"/>
    <x v="2"/>
    <x v="0"/>
    <n v="90"/>
    <n v="150"/>
    <n v="4"/>
    <n v="360"/>
    <n v="600"/>
    <x v="0"/>
    <n v="540"/>
    <n v="180"/>
    <n v="956"/>
    <n v="-416"/>
    <n v="0.33333333333333331"/>
    <x v="4"/>
    <n v="110"/>
    <n v="0.73333333333333328"/>
    <s v="Competitive"/>
    <s v="Non-effective Marketing"/>
    <m/>
  </r>
  <r>
    <x v="161"/>
    <x v="0"/>
    <x v="9"/>
    <x v="2"/>
    <n v="3"/>
    <x v="4"/>
    <x v="3"/>
    <n v="30"/>
    <n v="50"/>
    <n v="8"/>
    <n v="240"/>
    <n v="400"/>
    <x v="3"/>
    <n v="400"/>
    <n v="160"/>
    <n v="650"/>
    <n v="-250"/>
    <n v="0.4"/>
    <x v="3"/>
    <n v="18"/>
    <n v="0.36"/>
    <s v="Competitive"/>
    <s v="Non-effective Marketing"/>
    <m/>
  </r>
  <r>
    <x v="6"/>
    <x v="0"/>
    <x v="4"/>
    <x v="3"/>
    <n v="5"/>
    <x v="2"/>
    <x v="0"/>
    <n v="90"/>
    <n v="150"/>
    <n v="1"/>
    <n v="90"/>
    <n v="150"/>
    <x v="4"/>
    <n v="120"/>
    <n v="30"/>
    <n v="184"/>
    <n v="-64"/>
    <n v="0.25"/>
    <x v="2"/>
    <n v="120"/>
    <n v="0.8"/>
    <s v="Competitive"/>
    <s v="Non-effective Marketing"/>
    <m/>
  </r>
  <r>
    <x v="162"/>
    <x v="0"/>
    <x v="10"/>
    <x v="4"/>
    <n v="2"/>
    <x v="1"/>
    <x v="1"/>
    <n v="300"/>
    <n v="500"/>
    <n v="10"/>
    <n v="3000"/>
    <n v="5000"/>
    <x v="4"/>
    <n v="4000"/>
    <n v="1000"/>
    <n v="593"/>
    <n v="3407"/>
    <n v="0.25"/>
    <x v="1"/>
    <n v="531"/>
    <n v="1.0620000000000001"/>
    <s v="Less Competitive"/>
    <s v="Effective Marketing"/>
    <m/>
  </r>
  <r>
    <x v="163"/>
    <x v="0"/>
    <x v="8"/>
    <x v="0"/>
    <n v="3"/>
    <x v="4"/>
    <x v="3"/>
    <n v="30"/>
    <n v="50"/>
    <n v="4"/>
    <n v="120"/>
    <n v="200"/>
    <x v="0"/>
    <n v="180"/>
    <n v="60"/>
    <n v="828"/>
    <n v="-648"/>
    <n v="0.33333333333333331"/>
    <x v="4"/>
    <n v="78"/>
    <n v="1.56"/>
    <s v="Less Competitive"/>
    <s v="Non-effective Marketing"/>
    <m/>
  </r>
  <r>
    <x v="164"/>
    <x v="0"/>
    <x v="10"/>
    <x v="3"/>
    <n v="2"/>
    <x v="1"/>
    <x v="1"/>
    <n v="300"/>
    <n v="500"/>
    <n v="8"/>
    <n v="2400"/>
    <n v="4000"/>
    <x v="3"/>
    <n v="4000"/>
    <n v="1600"/>
    <n v="311"/>
    <n v="3689"/>
    <n v="0.4"/>
    <x v="4"/>
    <n v="492"/>
    <n v="0.98399999999999999"/>
    <s v="Competitive"/>
    <s v="Effective Marketing"/>
    <m/>
  </r>
  <r>
    <x v="165"/>
    <x v="0"/>
    <x v="10"/>
    <x v="1"/>
    <n v="3"/>
    <x v="4"/>
    <x v="3"/>
    <n v="30"/>
    <n v="50"/>
    <n v="3"/>
    <n v="90"/>
    <n v="150"/>
    <x v="0"/>
    <n v="135"/>
    <n v="45"/>
    <n v="747"/>
    <n v="-612"/>
    <n v="0.33333333333333331"/>
    <x v="4"/>
    <n v="57"/>
    <n v="1.1399999999999999"/>
    <s v="Less Competitive"/>
    <s v="Non-effective Marketing"/>
    <m/>
  </r>
  <r>
    <x v="166"/>
    <x v="0"/>
    <x v="5"/>
    <x v="4"/>
    <n v="3"/>
    <x v="4"/>
    <x v="3"/>
    <n v="30"/>
    <n v="50"/>
    <n v="7"/>
    <n v="210"/>
    <n v="350"/>
    <x v="3"/>
    <n v="350"/>
    <n v="140"/>
    <n v="328"/>
    <n v="22"/>
    <n v="0.4"/>
    <x v="2"/>
    <n v="77"/>
    <n v="1.54"/>
    <s v="Less Competitive"/>
    <s v="Non-effective Marketing"/>
    <m/>
  </r>
  <r>
    <x v="55"/>
    <x v="0"/>
    <x v="1"/>
    <x v="3"/>
    <n v="7"/>
    <x v="6"/>
    <x v="2"/>
    <n v="180"/>
    <n v="300"/>
    <n v="8"/>
    <n v="1440"/>
    <n v="2400"/>
    <x v="3"/>
    <n v="2400"/>
    <n v="960"/>
    <n v="132"/>
    <n v="2268"/>
    <n v="0.4"/>
    <x v="1"/>
    <n v="268"/>
    <n v="0.89333333333333331"/>
    <s v="Competitive"/>
    <s v="Effective Marketing"/>
    <m/>
  </r>
  <r>
    <x v="114"/>
    <x v="0"/>
    <x v="0"/>
    <x v="6"/>
    <n v="5"/>
    <x v="2"/>
    <x v="0"/>
    <n v="90"/>
    <n v="150"/>
    <n v="1"/>
    <n v="90"/>
    <n v="150"/>
    <x v="1"/>
    <n v="127.5"/>
    <n v="37.5"/>
    <n v="449"/>
    <n v="-321.5"/>
    <n v="0.29411764705882354"/>
    <x v="0"/>
    <n v="107"/>
    <n v="0.71333333333333337"/>
    <s v="Competitive"/>
    <s v="Non-effective Marketing"/>
    <m/>
  </r>
  <r>
    <x v="154"/>
    <x v="0"/>
    <x v="0"/>
    <x v="2"/>
    <n v="2"/>
    <x v="1"/>
    <x v="1"/>
    <n v="300"/>
    <n v="500"/>
    <n v="2"/>
    <n v="600"/>
    <n v="1000"/>
    <x v="3"/>
    <n v="1000"/>
    <n v="400"/>
    <n v="754"/>
    <n v="246"/>
    <n v="0.4"/>
    <x v="0"/>
    <n v="467"/>
    <n v="0.93400000000000005"/>
    <s v="Competitive"/>
    <s v="Non-effective Marketing"/>
    <m/>
  </r>
  <r>
    <x v="167"/>
    <x v="0"/>
    <x v="10"/>
    <x v="1"/>
    <n v="4"/>
    <x v="0"/>
    <x v="0"/>
    <n v="42"/>
    <n v="70"/>
    <n v="10"/>
    <n v="420"/>
    <n v="700"/>
    <x v="3"/>
    <n v="700"/>
    <n v="280"/>
    <n v="186"/>
    <n v="514"/>
    <n v="0.4"/>
    <x v="3"/>
    <n v="94"/>
    <n v="1.3428571428571427"/>
    <s v="Less Competitive"/>
    <s v="Effective Marketing"/>
    <m/>
  </r>
  <r>
    <x v="168"/>
    <x v="0"/>
    <x v="4"/>
    <x v="2"/>
    <n v="4"/>
    <x v="0"/>
    <x v="0"/>
    <n v="42"/>
    <n v="70"/>
    <n v="3"/>
    <n v="126"/>
    <n v="210"/>
    <x v="3"/>
    <n v="210"/>
    <n v="84"/>
    <n v="189"/>
    <n v="21"/>
    <n v="0.4"/>
    <x v="3"/>
    <n v="50"/>
    <n v="0.7142857142857143"/>
    <s v="Competitive"/>
    <s v="Non-effective Marketing"/>
    <m/>
  </r>
  <r>
    <x v="23"/>
    <x v="0"/>
    <x v="0"/>
    <x v="2"/>
    <n v="7"/>
    <x v="6"/>
    <x v="2"/>
    <n v="180"/>
    <n v="300"/>
    <n v="7"/>
    <n v="1260"/>
    <n v="2100"/>
    <x v="4"/>
    <n v="1680"/>
    <n v="420"/>
    <n v="485"/>
    <n v="1195"/>
    <n v="0.25"/>
    <x v="3"/>
    <n v="329"/>
    <n v="1.0966666666666667"/>
    <s v="Less Competitive"/>
    <s v="Non-effective Marketing"/>
    <m/>
  </r>
  <r>
    <x v="111"/>
    <x v="0"/>
    <x v="10"/>
    <x v="5"/>
    <n v="4"/>
    <x v="0"/>
    <x v="0"/>
    <n v="42"/>
    <n v="70"/>
    <n v="7"/>
    <n v="294"/>
    <n v="490"/>
    <x v="3"/>
    <n v="490"/>
    <n v="196"/>
    <n v="433"/>
    <n v="57"/>
    <n v="0.4"/>
    <x v="1"/>
    <n v="38"/>
    <n v="0.54285714285714282"/>
    <s v="Competitive"/>
    <s v="Non-effective Marketing"/>
    <m/>
  </r>
  <r>
    <x v="169"/>
    <x v="0"/>
    <x v="2"/>
    <x v="0"/>
    <n v="1"/>
    <x v="5"/>
    <x v="1"/>
    <n v="480"/>
    <n v="800"/>
    <n v="1"/>
    <n v="480"/>
    <n v="800"/>
    <x v="0"/>
    <n v="720"/>
    <n v="240"/>
    <n v="946"/>
    <n v="-226"/>
    <n v="0.33333333333333331"/>
    <x v="4"/>
    <n v="768"/>
    <n v="0.96"/>
    <s v="Competitive"/>
    <s v="Non-effective Marketing"/>
    <m/>
  </r>
  <r>
    <x v="170"/>
    <x v="0"/>
    <x v="1"/>
    <x v="6"/>
    <n v="3"/>
    <x v="4"/>
    <x v="3"/>
    <n v="30"/>
    <n v="50"/>
    <n v="9"/>
    <n v="270"/>
    <n v="450"/>
    <x v="1"/>
    <n v="382.5"/>
    <n v="112.5"/>
    <n v="635"/>
    <n v="-252.5"/>
    <n v="0.29411764705882354"/>
    <x v="4"/>
    <n v="76"/>
    <n v="1.52"/>
    <s v="Less Competitive"/>
    <s v="Non-effective Marketing"/>
    <m/>
  </r>
  <r>
    <x v="171"/>
    <x v="0"/>
    <x v="3"/>
    <x v="2"/>
    <n v="4"/>
    <x v="0"/>
    <x v="0"/>
    <n v="42"/>
    <n v="70"/>
    <n v="4"/>
    <n v="168"/>
    <n v="280"/>
    <x v="1"/>
    <n v="238"/>
    <n v="70"/>
    <n v="517"/>
    <n v="-279"/>
    <n v="0.29411764705882354"/>
    <x v="4"/>
    <n v="95"/>
    <n v="1.3571428571428572"/>
    <s v="Less Competitive"/>
    <s v="Non-effective Marketing"/>
    <m/>
  </r>
  <r>
    <x v="172"/>
    <x v="0"/>
    <x v="8"/>
    <x v="2"/>
    <n v="1"/>
    <x v="5"/>
    <x v="1"/>
    <n v="480"/>
    <n v="800"/>
    <n v="4"/>
    <n v="1920"/>
    <n v="3200"/>
    <x v="2"/>
    <n v="3040"/>
    <n v="1120"/>
    <n v="674"/>
    <n v="2366"/>
    <n v="0.36842105263157893"/>
    <x v="2"/>
    <n v="792"/>
    <n v="0.99"/>
    <s v="Competitive"/>
    <s v="Effective Marketing"/>
    <m/>
  </r>
  <r>
    <x v="77"/>
    <x v="0"/>
    <x v="8"/>
    <x v="6"/>
    <n v="6"/>
    <x v="3"/>
    <x v="2"/>
    <n v="720"/>
    <n v="1200"/>
    <n v="5"/>
    <n v="3600"/>
    <n v="6000"/>
    <x v="0"/>
    <n v="5400"/>
    <n v="1800"/>
    <n v="999"/>
    <n v="4401"/>
    <n v="0.33333333333333331"/>
    <x v="4"/>
    <n v="1192"/>
    <n v="0.99333333333333329"/>
    <s v="Competitive"/>
    <s v="Effective Marketing"/>
    <m/>
  </r>
  <r>
    <x v="74"/>
    <x v="0"/>
    <x v="6"/>
    <x v="5"/>
    <n v="5"/>
    <x v="2"/>
    <x v="0"/>
    <n v="90"/>
    <n v="150"/>
    <n v="5"/>
    <n v="450"/>
    <n v="750"/>
    <x v="2"/>
    <n v="712.5"/>
    <n v="262.5"/>
    <n v="609"/>
    <n v="103.5"/>
    <n v="0.36842105263157893"/>
    <x v="0"/>
    <n v="129"/>
    <n v="0.86"/>
    <s v="Competitive"/>
    <s v="Non-effective Marketing"/>
    <m/>
  </r>
  <r>
    <x v="66"/>
    <x v="0"/>
    <x v="4"/>
    <x v="6"/>
    <n v="1"/>
    <x v="5"/>
    <x v="1"/>
    <n v="480"/>
    <n v="800"/>
    <n v="5"/>
    <n v="2400"/>
    <n v="4000"/>
    <x v="1"/>
    <n v="3400"/>
    <n v="1000"/>
    <n v="117"/>
    <n v="3283"/>
    <n v="0.29411764705882354"/>
    <x v="0"/>
    <n v="815"/>
    <n v="1.01875"/>
    <s v="Less Competitive"/>
    <s v="Effective Marketing"/>
    <m/>
  </r>
  <r>
    <x v="173"/>
    <x v="0"/>
    <x v="9"/>
    <x v="4"/>
    <n v="2"/>
    <x v="1"/>
    <x v="1"/>
    <n v="300"/>
    <n v="500"/>
    <n v="5"/>
    <n v="1500"/>
    <n v="2500"/>
    <x v="0"/>
    <n v="2250"/>
    <n v="750"/>
    <n v="591"/>
    <n v="1659"/>
    <n v="0.33333333333333331"/>
    <x v="4"/>
    <n v="460"/>
    <n v="0.92"/>
    <s v="Competitive"/>
    <s v="Effective Marketing"/>
    <m/>
  </r>
  <r>
    <x v="174"/>
    <x v="0"/>
    <x v="5"/>
    <x v="1"/>
    <n v="1"/>
    <x v="5"/>
    <x v="1"/>
    <n v="480"/>
    <n v="800"/>
    <n v="2"/>
    <n v="960"/>
    <n v="1600"/>
    <x v="3"/>
    <n v="1600"/>
    <n v="640"/>
    <n v="938"/>
    <n v="662"/>
    <n v="0.4"/>
    <x v="1"/>
    <n v="843"/>
    <n v="1.05375"/>
    <s v="Less Competitive"/>
    <s v="Non-effective Marketing"/>
    <m/>
  </r>
  <r>
    <x v="175"/>
    <x v="0"/>
    <x v="0"/>
    <x v="1"/>
    <n v="4"/>
    <x v="0"/>
    <x v="0"/>
    <n v="42"/>
    <n v="70"/>
    <n v="5"/>
    <n v="210"/>
    <n v="350"/>
    <x v="0"/>
    <n v="315"/>
    <n v="105"/>
    <n v="962"/>
    <n v="-647"/>
    <n v="0.33333333333333331"/>
    <x v="4"/>
    <n v="65"/>
    <n v="0.9285714285714286"/>
    <s v="Competitive"/>
    <s v="Non-effective Marketing"/>
    <m/>
  </r>
  <r>
    <x v="176"/>
    <x v="0"/>
    <x v="3"/>
    <x v="2"/>
    <n v="1"/>
    <x v="5"/>
    <x v="1"/>
    <n v="480"/>
    <n v="800"/>
    <n v="6"/>
    <n v="2880"/>
    <n v="4800"/>
    <x v="1"/>
    <n v="4080"/>
    <n v="1200"/>
    <n v="573"/>
    <n v="3507"/>
    <n v="0.29411764705882354"/>
    <x v="4"/>
    <n v="776"/>
    <n v="0.97"/>
    <s v="Competitive"/>
    <s v="Effective Marketing"/>
    <m/>
  </r>
  <r>
    <x v="146"/>
    <x v="0"/>
    <x v="10"/>
    <x v="2"/>
    <n v="7"/>
    <x v="6"/>
    <x v="2"/>
    <n v="180"/>
    <n v="300"/>
    <n v="8"/>
    <n v="1440"/>
    <n v="2400"/>
    <x v="2"/>
    <n v="2280"/>
    <n v="840"/>
    <n v="786"/>
    <n v="1494"/>
    <n v="0.36842105263157893"/>
    <x v="4"/>
    <n v="264"/>
    <n v="0.88"/>
    <s v="Competitive"/>
    <s v="Effective Marketing"/>
    <m/>
  </r>
  <r>
    <x v="177"/>
    <x v="0"/>
    <x v="8"/>
    <x v="4"/>
    <n v="1"/>
    <x v="5"/>
    <x v="1"/>
    <n v="480"/>
    <n v="800"/>
    <n v="7"/>
    <n v="3360"/>
    <n v="5600"/>
    <x v="4"/>
    <n v="4480"/>
    <n v="1120"/>
    <n v="920"/>
    <n v="3560"/>
    <n v="0.25"/>
    <x v="0"/>
    <n v="781"/>
    <n v="0.97624999999999995"/>
    <s v="Competitive"/>
    <s v="Effective Marketing"/>
    <m/>
  </r>
  <r>
    <x v="178"/>
    <x v="0"/>
    <x v="9"/>
    <x v="6"/>
    <n v="4"/>
    <x v="0"/>
    <x v="0"/>
    <n v="42"/>
    <n v="70"/>
    <n v="5"/>
    <n v="210"/>
    <n v="350"/>
    <x v="0"/>
    <n v="315"/>
    <n v="105"/>
    <n v="548"/>
    <n v="-233"/>
    <n v="0.33333333333333331"/>
    <x v="2"/>
    <n v="21"/>
    <n v="0.3"/>
    <s v="Competitive"/>
    <s v="Non-effective Marketing"/>
    <m/>
  </r>
  <r>
    <x v="179"/>
    <x v="0"/>
    <x v="7"/>
    <x v="0"/>
    <n v="2"/>
    <x v="1"/>
    <x v="1"/>
    <n v="300"/>
    <n v="500"/>
    <n v="3"/>
    <n v="900"/>
    <n v="1500"/>
    <x v="3"/>
    <n v="1500"/>
    <n v="600"/>
    <n v="111"/>
    <n v="1389"/>
    <n v="0.4"/>
    <x v="2"/>
    <n v="519"/>
    <n v="1.038"/>
    <s v="Less Competitive"/>
    <s v="Effective Marketing"/>
    <m/>
  </r>
  <r>
    <x v="171"/>
    <x v="0"/>
    <x v="3"/>
    <x v="2"/>
    <n v="1"/>
    <x v="5"/>
    <x v="1"/>
    <n v="480"/>
    <n v="800"/>
    <n v="7"/>
    <n v="3360"/>
    <n v="5600"/>
    <x v="3"/>
    <n v="5600"/>
    <n v="2240"/>
    <n v="262"/>
    <n v="5338"/>
    <n v="0.4"/>
    <x v="2"/>
    <n v="828"/>
    <n v="1.0349999999999999"/>
    <s v="Less Competitive"/>
    <s v="Effective Marketing"/>
    <m/>
  </r>
  <r>
    <x v="180"/>
    <x v="0"/>
    <x v="3"/>
    <x v="0"/>
    <n v="1"/>
    <x v="5"/>
    <x v="1"/>
    <n v="480"/>
    <n v="800"/>
    <n v="7"/>
    <n v="3360"/>
    <n v="5600"/>
    <x v="1"/>
    <n v="4760"/>
    <n v="1400"/>
    <n v="538"/>
    <n v="4222"/>
    <n v="0.29411764705882354"/>
    <x v="1"/>
    <n v="787"/>
    <n v="0.98375000000000001"/>
    <s v="Competitive"/>
    <s v="Effective Marketing"/>
    <m/>
  </r>
  <r>
    <x v="181"/>
    <x v="0"/>
    <x v="10"/>
    <x v="0"/>
    <n v="3"/>
    <x v="4"/>
    <x v="3"/>
    <n v="30"/>
    <n v="50"/>
    <n v="2"/>
    <n v="60"/>
    <n v="100"/>
    <x v="1"/>
    <n v="85"/>
    <n v="25"/>
    <n v="922"/>
    <n v="-837"/>
    <n v="0.29411764705882354"/>
    <x v="2"/>
    <n v="85"/>
    <n v="1.7"/>
    <s v="Less Competitive"/>
    <s v="Non-effective Marketing"/>
    <m/>
  </r>
  <r>
    <x v="84"/>
    <x v="0"/>
    <x v="10"/>
    <x v="1"/>
    <n v="3"/>
    <x v="4"/>
    <x v="3"/>
    <n v="30"/>
    <n v="50"/>
    <n v="3"/>
    <n v="90"/>
    <n v="150"/>
    <x v="1"/>
    <n v="127.5"/>
    <n v="37.5"/>
    <n v="566"/>
    <n v="-438.5"/>
    <n v="0.29411764705882354"/>
    <x v="3"/>
    <n v="16"/>
    <n v="0.32"/>
    <s v="Competitive"/>
    <s v="Non-effective Marketing"/>
    <m/>
  </r>
  <r>
    <x v="182"/>
    <x v="0"/>
    <x v="3"/>
    <x v="3"/>
    <n v="6"/>
    <x v="3"/>
    <x v="2"/>
    <n v="720"/>
    <n v="1200"/>
    <n v="2"/>
    <n v="1440"/>
    <n v="2400"/>
    <x v="0"/>
    <n v="2160"/>
    <n v="720"/>
    <n v="179"/>
    <n v="1981"/>
    <n v="0.33333333333333331"/>
    <x v="4"/>
    <n v="1235"/>
    <n v="1.0291666666666666"/>
    <s v="Less Competitive"/>
    <s v="Effective Marketing"/>
    <m/>
  </r>
  <r>
    <x v="183"/>
    <x v="0"/>
    <x v="6"/>
    <x v="0"/>
    <n v="2"/>
    <x v="1"/>
    <x v="1"/>
    <n v="300"/>
    <n v="500"/>
    <n v="2"/>
    <n v="600"/>
    <n v="1000"/>
    <x v="1"/>
    <n v="850"/>
    <n v="250"/>
    <n v="808"/>
    <n v="42"/>
    <n v="0.29411764705882354"/>
    <x v="4"/>
    <n v="463"/>
    <n v="0.92600000000000005"/>
    <s v="Competitive"/>
    <s v="Non-effective Marketing"/>
    <m/>
  </r>
  <r>
    <x v="184"/>
    <x v="0"/>
    <x v="2"/>
    <x v="3"/>
    <n v="5"/>
    <x v="2"/>
    <x v="0"/>
    <n v="90"/>
    <n v="150"/>
    <n v="3"/>
    <n v="270"/>
    <n v="450"/>
    <x v="4"/>
    <n v="360"/>
    <n v="90"/>
    <n v="950"/>
    <n v="-590"/>
    <n v="0.25"/>
    <x v="4"/>
    <n v="128"/>
    <n v="0.85333333333333339"/>
    <s v="Competitive"/>
    <s v="Non-effective Marketing"/>
    <m/>
  </r>
  <r>
    <x v="185"/>
    <x v="0"/>
    <x v="7"/>
    <x v="6"/>
    <n v="7"/>
    <x v="6"/>
    <x v="2"/>
    <n v="180"/>
    <n v="300"/>
    <n v="2"/>
    <n v="360"/>
    <n v="600"/>
    <x v="2"/>
    <n v="570"/>
    <n v="210"/>
    <n v="372"/>
    <n v="198"/>
    <n v="0.36842105263157893"/>
    <x v="0"/>
    <n v="330"/>
    <n v="1.1000000000000001"/>
    <s v="Less Competitive"/>
    <s v="Non-effective Marketing"/>
    <m/>
  </r>
  <r>
    <x v="58"/>
    <x v="0"/>
    <x v="6"/>
    <x v="2"/>
    <n v="2"/>
    <x v="1"/>
    <x v="1"/>
    <n v="300"/>
    <n v="500"/>
    <n v="1"/>
    <n v="300"/>
    <n v="500"/>
    <x v="0"/>
    <n v="450"/>
    <n v="150"/>
    <n v="800"/>
    <n v="-350"/>
    <n v="0.33333333333333331"/>
    <x v="2"/>
    <n v="549"/>
    <n v="1.0980000000000001"/>
    <s v="Less Competitive"/>
    <s v="Non-effective Marketing"/>
    <m/>
  </r>
  <r>
    <x v="105"/>
    <x v="0"/>
    <x v="2"/>
    <x v="1"/>
    <n v="5"/>
    <x v="2"/>
    <x v="0"/>
    <n v="90"/>
    <n v="150"/>
    <n v="6"/>
    <n v="540"/>
    <n v="900"/>
    <x v="4"/>
    <n v="720"/>
    <n v="180"/>
    <n v="769"/>
    <n v="-49"/>
    <n v="0.25"/>
    <x v="4"/>
    <n v="111"/>
    <n v="0.74"/>
    <s v="Competitive"/>
    <s v="Non-effective Marketing"/>
    <m/>
  </r>
  <r>
    <x v="186"/>
    <x v="0"/>
    <x v="2"/>
    <x v="6"/>
    <n v="6"/>
    <x v="3"/>
    <x v="2"/>
    <n v="720"/>
    <n v="1200"/>
    <n v="8"/>
    <n v="5760"/>
    <n v="9600"/>
    <x v="0"/>
    <n v="8640"/>
    <n v="2880"/>
    <n v="958"/>
    <n v="7682"/>
    <n v="0.33333333333333331"/>
    <x v="4"/>
    <n v="1248"/>
    <n v="1.04"/>
    <s v="Less Competitive"/>
    <s v="Effective Marketing"/>
    <m/>
  </r>
  <r>
    <x v="187"/>
    <x v="0"/>
    <x v="10"/>
    <x v="4"/>
    <n v="2"/>
    <x v="1"/>
    <x v="1"/>
    <n v="300"/>
    <n v="500"/>
    <n v="5"/>
    <n v="1500"/>
    <n v="2500"/>
    <x v="4"/>
    <n v="2000"/>
    <n v="500"/>
    <n v="360"/>
    <n v="1640"/>
    <n v="0.25"/>
    <x v="1"/>
    <n v="529"/>
    <n v="1.0580000000000001"/>
    <s v="Less Competitive"/>
    <s v="Effective Marketing"/>
    <m/>
  </r>
  <r>
    <x v="30"/>
    <x v="0"/>
    <x v="8"/>
    <x v="3"/>
    <n v="6"/>
    <x v="3"/>
    <x v="2"/>
    <n v="720"/>
    <n v="1200"/>
    <n v="7"/>
    <n v="5040"/>
    <n v="8400"/>
    <x v="4"/>
    <n v="6720"/>
    <n v="1680"/>
    <n v="894"/>
    <n v="5826"/>
    <n v="0.25"/>
    <x v="2"/>
    <n v="1234"/>
    <n v="1.0283333333333333"/>
    <s v="Less Competitive"/>
    <s v="Effective Marketing"/>
    <m/>
  </r>
  <r>
    <x v="188"/>
    <x v="0"/>
    <x v="0"/>
    <x v="5"/>
    <n v="2"/>
    <x v="1"/>
    <x v="1"/>
    <n v="300"/>
    <n v="500"/>
    <n v="4"/>
    <n v="1200"/>
    <n v="2000"/>
    <x v="4"/>
    <n v="1600"/>
    <n v="400"/>
    <n v="363"/>
    <n v="1237"/>
    <n v="0.25"/>
    <x v="1"/>
    <n v="531"/>
    <n v="1.0620000000000001"/>
    <s v="Less Competitive"/>
    <s v="Effective Marketing"/>
    <m/>
  </r>
  <r>
    <x v="189"/>
    <x v="0"/>
    <x v="7"/>
    <x v="1"/>
    <n v="7"/>
    <x v="6"/>
    <x v="2"/>
    <n v="180"/>
    <n v="300"/>
    <n v="9"/>
    <n v="1620"/>
    <n v="2700"/>
    <x v="2"/>
    <n v="2565"/>
    <n v="945"/>
    <n v="924"/>
    <n v="1641"/>
    <n v="0.36842105263157893"/>
    <x v="0"/>
    <n v="250"/>
    <n v="0.83333333333333337"/>
    <s v="Competitive"/>
    <s v="Effective Marketing"/>
    <m/>
  </r>
  <r>
    <x v="190"/>
    <x v="0"/>
    <x v="3"/>
    <x v="3"/>
    <n v="6"/>
    <x v="3"/>
    <x v="2"/>
    <n v="720"/>
    <n v="1200"/>
    <n v="10"/>
    <n v="7200"/>
    <n v="12000"/>
    <x v="2"/>
    <n v="11400"/>
    <n v="4200"/>
    <n v="785"/>
    <n v="10615"/>
    <n v="0.36842105263157893"/>
    <x v="1"/>
    <n v="1151"/>
    <n v="0.95916666666666661"/>
    <s v="Competitive"/>
    <s v="Effective Marketing"/>
    <m/>
  </r>
  <r>
    <x v="183"/>
    <x v="0"/>
    <x v="6"/>
    <x v="0"/>
    <n v="4"/>
    <x v="0"/>
    <x v="0"/>
    <n v="42"/>
    <n v="70"/>
    <n v="8"/>
    <n v="336"/>
    <n v="560"/>
    <x v="1"/>
    <n v="476"/>
    <n v="140"/>
    <n v="902"/>
    <n v="-426"/>
    <n v="0.29411764705882354"/>
    <x v="1"/>
    <n v="80"/>
    <n v="1.1428571428571428"/>
    <s v="Less Competitive"/>
    <s v="Non-effective Marketing"/>
    <m/>
  </r>
  <r>
    <x v="46"/>
    <x v="0"/>
    <x v="2"/>
    <x v="5"/>
    <n v="5"/>
    <x v="2"/>
    <x v="0"/>
    <n v="90"/>
    <n v="150"/>
    <n v="2"/>
    <n v="180"/>
    <n v="300"/>
    <x v="3"/>
    <n v="300"/>
    <n v="120"/>
    <n v="810"/>
    <n v="-510"/>
    <n v="0.4"/>
    <x v="1"/>
    <n v="125"/>
    <n v="0.83333333333333337"/>
    <s v="Competitive"/>
    <s v="Non-effective Marketing"/>
    <m/>
  </r>
  <r>
    <x v="20"/>
    <x v="0"/>
    <x v="3"/>
    <x v="1"/>
    <n v="2"/>
    <x v="1"/>
    <x v="1"/>
    <n v="300"/>
    <n v="500"/>
    <n v="1"/>
    <n v="300"/>
    <n v="500"/>
    <x v="0"/>
    <n v="450"/>
    <n v="150"/>
    <n v="243"/>
    <n v="207"/>
    <n v="0.33333333333333331"/>
    <x v="4"/>
    <n v="482"/>
    <n v="0.96399999999999997"/>
    <s v="Competitive"/>
    <s v="Non-effective Marketing"/>
    <m/>
  </r>
  <r>
    <x v="9"/>
    <x v="0"/>
    <x v="5"/>
    <x v="3"/>
    <n v="2"/>
    <x v="1"/>
    <x v="1"/>
    <n v="300"/>
    <n v="500"/>
    <n v="3"/>
    <n v="900"/>
    <n v="1500"/>
    <x v="3"/>
    <n v="1500"/>
    <n v="600"/>
    <n v="744"/>
    <n v="756"/>
    <n v="0.4"/>
    <x v="2"/>
    <n v="504"/>
    <n v="1.008"/>
    <s v="Less Competitive"/>
    <s v="Non-effective Marketing"/>
    <m/>
  </r>
  <r>
    <x v="191"/>
    <x v="0"/>
    <x v="5"/>
    <x v="0"/>
    <n v="1"/>
    <x v="5"/>
    <x v="1"/>
    <n v="480"/>
    <n v="800"/>
    <n v="4"/>
    <n v="1920"/>
    <n v="3200"/>
    <x v="0"/>
    <n v="2880"/>
    <n v="960"/>
    <n v="884"/>
    <n v="1996"/>
    <n v="0.33333333333333331"/>
    <x v="1"/>
    <n v="805"/>
    <n v="1.0062500000000001"/>
    <s v="Less Competitive"/>
    <s v="Effective Marketing"/>
    <m/>
  </r>
  <r>
    <x v="192"/>
    <x v="0"/>
    <x v="5"/>
    <x v="3"/>
    <n v="5"/>
    <x v="2"/>
    <x v="0"/>
    <n v="90"/>
    <n v="150"/>
    <n v="6"/>
    <n v="540"/>
    <n v="900"/>
    <x v="1"/>
    <n v="765"/>
    <n v="225"/>
    <n v="589"/>
    <n v="176"/>
    <n v="0.29411764705882354"/>
    <x v="4"/>
    <n v="193"/>
    <n v="1.2866666666666666"/>
    <s v="Less Competitive"/>
    <s v="Non-effective Marketing"/>
    <m/>
  </r>
  <r>
    <x v="193"/>
    <x v="0"/>
    <x v="11"/>
    <x v="1"/>
    <n v="5"/>
    <x v="2"/>
    <x v="0"/>
    <n v="90"/>
    <n v="150"/>
    <n v="3"/>
    <n v="270"/>
    <n v="450"/>
    <x v="1"/>
    <n v="382.5"/>
    <n v="112.5"/>
    <n v="744"/>
    <n v="-361.5"/>
    <n v="0.29411764705882354"/>
    <x v="1"/>
    <n v="123"/>
    <n v="0.82"/>
    <s v="Competitive"/>
    <s v="Non-effective Marketing"/>
    <m/>
  </r>
  <r>
    <x v="20"/>
    <x v="0"/>
    <x v="3"/>
    <x v="1"/>
    <n v="6"/>
    <x v="3"/>
    <x v="2"/>
    <n v="720"/>
    <n v="1200"/>
    <n v="3"/>
    <n v="2160"/>
    <n v="3600"/>
    <x v="1"/>
    <n v="3060"/>
    <n v="900"/>
    <n v="308"/>
    <n v="2752"/>
    <n v="0.29411764705882354"/>
    <x v="2"/>
    <n v="1228"/>
    <n v="1.0233333333333334"/>
    <s v="Less Competitive"/>
    <s v="Effective Marketing"/>
    <m/>
  </r>
  <r>
    <x v="194"/>
    <x v="0"/>
    <x v="9"/>
    <x v="1"/>
    <n v="1"/>
    <x v="5"/>
    <x v="1"/>
    <n v="480"/>
    <n v="800"/>
    <n v="7"/>
    <n v="3360"/>
    <n v="5600"/>
    <x v="1"/>
    <n v="4760"/>
    <n v="1400"/>
    <n v="432"/>
    <n v="4328"/>
    <n v="0.29411764705882354"/>
    <x v="0"/>
    <n v="804"/>
    <n v="1.0049999999999999"/>
    <s v="Less Competitive"/>
    <s v="Effective Marketing"/>
    <m/>
  </r>
  <r>
    <x v="9"/>
    <x v="0"/>
    <x v="5"/>
    <x v="3"/>
    <n v="7"/>
    <x v="6"/>
    <x v="2"/>
    <n v="180"/>
    <n v="300"/>
    <n v="10"/>
    <n v="1800"/>
    <n v="3000"/>
    <x v="1"/>
    <n v="2550"/>
    <n v="750"/>
    <n v="899"/>
    <n v="1651"/>
    <n v="0.29411764705882354"/>
    <x v="2"/>
    <n v="258"/>
    <n v="0.86"/>
    <s v="Competitive"/>
    <s v="Non-effective Marketing"/>
    <m/>
  </r>
  <r>
    <x v="162"/>
    <x v="0"/>
    <x v="10"/>
    <x v="4"/>
    <n v="6"/>
    <x v="3"/>
    <x v="2"/>
    <n v="720"/>
    <n v="1200"/>
    <n v="5"/>
    <n v="3600"/>
    <n v="6000"/>
    <x v="1"/>
    <n v="5100"/>
    <n v="1500"/>
    <n v="958"/>
    <n v="4142"/>
    <n v="0.29411764705882354"/>
    <x v="4"/>
    <n v="1216"/>
    <n v="1.0133333333333334"/>
    <s v="Less Competitive"/>
    <s v="Effective Marketing"/>
    <m/>
  </r>
  <r>
    <x v="162"/>
    <x v="0"/>
    <x v="10"/>
    <x v="4"/>
    <n v="5"/>
    <x v="2"/>
    <x v="0"/>
    <n v="90"/>
    <n v="150"/>
    <n v="3"/>
    <n v="270"/>
    <n v="450"/>
    <x v="1"/>
    <n v="382.5"/>
    <n v="112.5"/>
    <n v="811"/>
    <n v="-428.5"/>
    <n v="0.29411764705882354"/>
    <x v="4"/>
    <n v="122"/>
    <n v="0.81333333333333335"/>
    <s v="Competitive"/>
    <s v="Non-effective Marketing"/>
    <m/>
  </r>
  <r>
    <x v="195"/>
    <x v="0"/>
    <x v="7"/>
    <x v="2"/>
    <n v="6"/>
    <x v="3"/>
    <x v="2"/>
    <n v="720"/>
    <n v="1200"/>
    <n v="3"/>
    <n v="2160"/>
    <n v="3600"/>
    <x v="0"/>
    <n v="3240"/>
    <n v="1080"/>
    <n v="921"/>
    <n v="2319"/>
    <n v="0.33333333333333331"/>
    <x v="2"/>
    <n v="1209"/>
    <n v="1.0075000000000001"/>
    <s v="Less Competitive"/>
    <s v="Effective Marketing"/>
    <m/>
  </r>
  <r>
    <x v="196"/>
    <x v="0"/>
    <x v="11"/>
    <x v="0"/>
    <n v="6"/>
    <x v="3"/>
    <x v="2"/>
    <n v="720"/>
    <n v="1200"/>
    <n v="5"/>
    <n v="3600"/>
    <n v="6000"/>
    <x v="1"/>
    <n v="5100"/>
    <n v="1500"/>
    <n v="545"/>
    <n v="4555"/>
    <n v="0.29411764705882354"/>
    <x v="3"/>
    <n v="1229"/>
    <n v="1.0241666666666667"/>
    <s v="Less Competitive"/>
    <s v="Effective Marketing"/>
    <m/>
  </r>
  <r>
    <x v="197"/>
    <x v="0"/>
    <x v="8"/>
    <x v="3"/>
    <n v="4"/>
    <x v="0"/>
    <x v="0"/>
    <n v="42"/>
    <n v="70"/>
    <n v="3"/>
    <n v="126"/>
    <n v="210"/>
    <x v="4"/>
    <n v="168"/>
    <n v="42"/>
    <n v="797"/>
    <n v="-629"/>
    <n v="0.25"/>
    <x v="1"/>
    <n v="47"/>
    <n v="0.67142857142857137"/>
    <s v="Competitive"/>
    <s v="Non-effective Marketing"/>
    <m/>
  </r>
  <r>
    <x v="198"/>
    <x v="0"/>
    <x v="5"/>
    <x v="2"/>
    <n v="3"/>
    <x v="4"/>
    <x v="3"/>
    <n v="30"/>
    <n v="50"/>
    <n v="5"/>
    <n v="150"/>
    <n v="250"/>
    <x v="1"/>
    <n v="212.5"/>
    <n v="62.5"/>
    <n v="229"/>
    <n v="-16.5"/>
    <n v="0.29411764705882354"/>
    <x v="2"/>
    <n v="61"/>
    <n v="1.22"/>
    <s v="Less Competitive"/>
    <s v="Non-effective Marketing"/>
    <m/>
  </r>
  <r>
    <x v="199"/>
    <x v="0"/>
    <x v="4"/>
    <x v="0"/>
    <n v="7"/>
    <x v="6"/>
    <x v="2"/>
    <n v="180"/>
    <n v="300"/>
    <n v="2"/>
    <n v="360"/>
    <n v="600"/>
    <x v="4"/>
    <n v="480"/>
    <n v="120"/>
    <n v="682"/>
    <n v="-202"/>
    <n v="0.25"/>
    <x v="4"/>
    <n v="274"/>
    <n v="0.91333333333333333"/>
    <s v="Competitive"/>
    <s v="Non-effective Marketing"/>
    <m/>
  </r>
  <r>
    <x v="200"/>
    <x v="0"/>
    <x v="4"/>
    <x v="2"/>
    <n v="5"/>
    <x v="2"/>
    <x v="0"/>
    <n v="90"/>
    <n v="150"/>
    <n v="9"/>
    <n v="810"/>
    <n v="1350"/>
    <x v="0"/>
    <n v="1215"/>
    <n v="405"/>
    <n v="114"/>
    <n v="1101"/>
    <n v="0.33333333333333331"/>
    <x v="4"/>
    <n v="122"/>
    <n v="0.81333333333333335"/>
    <s v="Competitive"/>
    <s v="Effective Marketing"/>
    <m/>
  </r>
  <r>
    <x v="148"/>
    <x v="0"/>
    <x v="2"/>
    <x v="6"/>
    <n v="6"/>
    <x v="3"/>
    <x v="2"/>
    <n v="720"/>
    <n v="1200"/>
    <n v="5"/>
    <n v="3600"/>
    <n v="6000"/>
    <x v="2"/>
    <n v="5700"/>
    <n v="2100"/>
    <n v="373"/>
    <n v="5327"/>
    <n v="0.36842105263157893"/>
    <x v="4"/>
    <n v="1202"/>
    <n v="1.0016666666666667"/>
    <s v="Less Competitive"/>
    <s v="Effective Marketing"/>
    <m/>
  </r>
  <r>
    <x v="201"/>
    <x v="0"/>
    <x v="1"/>
    <x v="3"/>
    <n v="1"/>
    <x v="5"/>
    <x v="1"/>
    <n v="480"/>
    <n v="800"/>
    <n v="4"/>
    <n v="1920"/>
    <n v="3200"/>
    <x v="0"/>
    <n v="2880"/>
    <n v="960"/>
    <n v="111"/>
    <n v="2769"/>
    <n v="0.33333333333333331"/>
    <x v="4"/>
    <n v="850"/>
    <n v="1.0625"/>
    <s v="Less Competitive"/>
    <s v="Effective Marketing"/>
    <m/>
  </r>
  <r>
    <x v="148"/>
    <x v="0"/>
    <x v="2"/>
    <x v="6"/>
    <n v="4"/>
    <x v="0"/>
    <x v="0"/>
    <n v="42"/>
    <n v="70"/>
    <n v="9"/>
    <n v="378"/>
    <n v="630"/>
    <x v="1"/>
    <n v="535.5"/>
    <n v="157.5"/>
    <n v="771"/>
    <n v="-235.5"/>
    <n v="0.29411764705882354"/>
    <x v="4"/>
    <n v="61"/>
    <n v="0.87142857142857144"/>
    <s v="Competitive"/>
    <s v="Non-effective Marketing"/>
    <m/>
  </r>
  <r>
    <x v="137"/>
    <x v="0"/>
    <x v="10"/>
    <x v="3"/>
    <n v="2"/>
    <x v="1"/>
    <x v="1"/>
    <n v="300"/>
    <n v="500"/>
    <n v="1"/>
    <n v="300"/>
    <n v="500"/>
    <x v="4"/>
    <n v="400"/>
    <n v="100"/>
    <n v="683"/>
    <n v="-283"/>
    <n v="0.25"/>
    <x v="3"/>
    <n v="548"/>
    <n v="1.0960000000000001"/>
    <s v="Less Competitive"/>
    <s v="Non-effective Marketing"/>
    <m/>
  </r>
  <r>
    <x v="30"/>
    <x v="0"/>
    <x v="8"/>
    <x v="3"/>
    <n v="3"/>
    <x v="4"/>
    <x v="3"/>
    <n v="30"/>
    <n v="50"/>
    <n v="10"/>
    <n v="300"/>
    <n v="500"/>
    <x v="4"/>
    <n v="400"/>
    <n v="100"/>
    <n v="558"/>
    <n v="-158"/>
    <n v="0.25"/>
    <x v="2"/>
    <n v="73"/>
    <n v="1.46"/>
    <s v="Less Competitive"/>
    <s v="Non-effective Marketing"/>
    <m/>
  </r>
  <r>
    <x v="160"/>
    <x v="0"/>
    <x v="4"/>
    <x v="2"/>
    <n v="1"/>
    <x v="5"/>
    <x v="1"/>
    <n v="480"/>
    <n v="800"/>
    <n v="5"/>
    <n v="2400"/>
    <n v="4000"/>
    <x v="2"/>
    <n v="3800"/>
    <n v="1400"/>
    <n v="596"/>
    <n v="3204"/>
    <n v="0.36842105263157893"/>
    <x v="1"/>
    <n v="813"/>
    <n v="1.0162500000000001"/>
    <s v="Less Competitive"/>
    <s v="Effective Marketing"/>
    <m/>
  </r>
  <r>
    <x v="202"/>
    <x v="0"/>
    <x v="1"/>
    <x v="6"/>
    <n v="5"/>
    <x v="2"/>
    <x v="0"/>
    <n v="90"/>
    <n v="150"/>
    <n v="10"/>
    <n v="900"/>
    <n v="1500"/>
    <x v="3"/>
    <n v="1500"/>
    <n v="600"/>
    <n v="369"/>
    <n v="1131"/>
    <n v="0.4"/>
    <x v="2"/>
    <n v="156"/>
    <n v="1.04"/>
    <s v="Less Competitive"/>
    <s v="Effective Marketing"/>
    <m/>
  </r>
  <r>
    <x v="203"/>
    <x v="0"/>
    <x v="8"/>
    <x v="1"/>
    <n v="3"/>
    <x v="4"/>
    <x v="3"/>
    <n v="30"/>
    <n v="50"/>
    <n v="10"/>
    <n v="300"/>
    <n v="500"/>
    <x v="2"/>
    <n v="475"/>
    <n v="175"/>
    <n v="402"/>
    <n v="73"/>
    <n v="0.36842105263157893"/>
    <x v="4"/>
    <n v="99"/>
    <n v="1.98"/>
    <s v="Less Competitive"/>
    <s v="Non-effective Marketing"/>
    <m/>
  </r>
  <r>
    <x v="204"/>
    <x v="0"/>
    <x v="5"/>
    <x v="0"/>
    <n v="5"/>
    <x v="2"/>
    <x v="0"/>
    <n v="90"/>
    <n v="150"/>
    <n v="8"/>
    <n v="720"/>
    <n v="1200"/>
    <x v="4"/>
    <n v="960"/>
    <n v="240"/>
    <n v="271"/>
    <n v="689"/>
    <n v="0.25"/>
    <x v="1"/>
    <n v="158"/>
    <n v="1.0533333333333332"/>
    <s v="Less Competitive"/>
    <s v="Non-effective Marketing"/>
    <m/>
  </r>
  <r>
    <x v="205"/>
    <x v="0"/>
    <x v="7"/>
    <x v="4"/>
    <n v="2"/>
    <x v="1"/>
    <x v="1"/>
    <n v="300"/>
    <n v="500"/>
    <n v="9"/>
    <n v="2700"/>
    <n v="4500"/>
    <x v="2"/>
    <n v="4275"/>
    <n v="1575"/>
    <n v="297"/>
    <n v="3978"/>
    <n v="0.36842105263157893"/>
    <x v="0"/>
    <n v="462"/>
    <n v="0.92400000000000004"/>
    <s v="Competitive"/>
    <s v="Effective Marketing"/>
    <m/>
  </r>
  <r>
    <x v="91"/>
    <x v="0"/>
    <x v="11"/>
    <x v="0"/>
    <n v="3"/>
    <x v="4"/>
    <x v="3"/>
    <n v="30"/>
    <n v="50"/>
    <n v="2"/>
    <n v="60"/>
    <n v="100"/>
    <x v="0"/>
    <n v="90"/>
    <n v="30"/>
    <n v="719"/>
    <n v="-629"/>
    <n v="0.33333333333333331"/>
    <x v="4"/>
    <n v="81"/>
    <n v="1.62"/>
    <s v="Less Competitive"/>
    <s v="Non-effective Marketing"/>
    <m/>
  </r>
  <r>
    <x v="206"/>
    <x v="0"/>
    <x v="5"/>
    <x v="5"/>
    <n v="3"/>
    <x v="4"/>
    <x v="3"/>
    <n v="30"/>
    <n v="50"/>
    <n v="10"/>
    <n v="300"/>
    <n v="500"/>
    <x v="2"/>
    <n v="475"/>
    <n v="175"/>
    <n v="622"/>
    <n v="-147"/>
    <n v="0.36842105263157893"/>
    <x v="2"/>
    <n v="47"/>
    <n v="0.94"/>
    <s v="Competitive"/>
    <s v="Non-effective Marketing"/>
    <m/>
  </r>
  <r>
    <x v="0"/>
    <x v="0"/>
    <x v="0"/>
    <x v="0"/>
    <n v="7"/>
    <x v="6"/>
    <x v="2"/>
    <n v="180"/>
    <n v="300"/>
    <n v="2"/>
    <n v="360"/>
    <n v="600"/>
    <x v="2"/>
    <n v="570"/>
    <n v="210"/>
    <n v="734"/>
    <n v="-164"/>
    <n v="0.36842105263157893"/>
    <x v="0"/>
    <n v="317"/>
    <n v="1.0566666666666666"/>
    <s v="Less Competitive"/>
    <s v="Non-effective Marketing"/>
    <m/>
  </r>
  <r>
    <x v="173"/>
    <x v="0"/>
    <x v="9"/>
    <x v="4"/>
    <n v="6"/>
    <x v="3"/>
    <x v="2"/>
    <n v="720"/>
    <n v="1200"/>
    <n v="1"/>
    <n v="720"/>
    <n v="1200"/>
    <x v="0"/>
    <n v="1080"/>
    <n v="360"/>
    <n v="502"/>
    <n v="578"/>
    <n v="0.33333333333333331"/>
    <x v="3"/>
    <n v="1200"/>
    <n v="1"/>
    <s v="Less Competitive"/>
    <s v="Non-effective Marketing"/>
    <m/>
  </r>
  <r>
    <x v="207"/>
    <x v="0"/>
    <x v="6"/>
    <x v="1"/>
    <n v="1"/>
    <x v="5"/>
    <x v="1"/>
    <n v="480"/>
    <n v="800"/>
    <n v="7"/>
    <n v="3360"/>
    <n v="5600"/>
    <x v="0"/>
    <n v="5040"/>
    <n v="1680"/>
    <n v="364"/>
    <n v="4676"/>
    <n v="0.33333333333333331"/>
    <x v="3"/>
    <n v="755"/>
    <n v="0.94374999999999998"/>
    <s v="Competitive"/>
    <s v="Effective Marketing"/>
    <m/>
  </r>
  <r>
    <x v="208"/>
    <x v="0"/>
    <x v="1"/>
    <x v="6"/>
    <n v="7"/>
    <x v="6"/>
    <x v="2"/>
    <n v="180"/>
    <n v="300"/>
    <n v="3"/>
    <n v="540"/>
    <n v="900"/>
    <x v="3"/>
    <n v="900"/>
    <n v="360"/>
    <n v="665"/>
    <n v="235"/>
    <n v="0.4"/>
    <x v="4"/>
    <n v="265"/>
    <n v="0.8833333333333333"/>
    <s v="Competitive"/>
    <s v="Non-effective Marketing"/>
    <m/>
  </r>
  <r>
    <x v="182"/>
    <x v="0"/>
    <x v="3"/>
    <x v="3"/>
    <n v="4"/>
    <x v="0"/>
    <x v="0"/>
    <n v="42"/>
    <n v="70"/>
    <n v="10"/>
    <n v="420"/>
    <n v="700"/>
    <x v="0"/>
    <n v="630"/>
    <n v="210"/>
    <n v="821"/>
    <n v="-191"/>
    <n v="0.33333333333333331"/>
    <x v="0"/>
    <n v="112"/>
    <n v="1.6"/>
    <s v="Less Competitive"/>
    <s v="Non-effective Marketing"/>
    <m/>
  </r>
  <r>
    <x v="209"/>
    <x v="0"/>
    <x v="9"/>
    <x v="6"/>
    <n v="3"/>
    <x v="4"/>
    <x v="3"/>
    <n v="30"/>
    <n v="50"/>
    <n v="10"/>
    <n v="300"/>
    <n v="500"/>
    <x v="4"/>
    <n v="400"/>
    <n v="100"/>
    <n v="366"/>
    <n v="34"/>
    <n v="0.25"/>
    <x v="4"/>
    <n v="43"/>
    <n v="0.86"/>
    <s v="Competitive"/>
    <s v="Non-effective Marketing"/>
    <m/>
  </r>
  <r>
    <x v="27"/>
    <x v="0"/>
    <x v="7"/>
    <x v="6"/>
    <n v="3"/>
    <x v="4"/>
    <x v="3"/>
    <n v="30"/>
    <n v="50"/>
    <n v="10"/>
    <n v="300"/>
    <n v="500"/>
    <x v="1"/>
    <n v="425"/>
    <n v="125"/>
    <n v="761"/>
    <n v="-336"/>
    <n v="0.29411764705882354"/>
    <x v="4"/>
    <n v="14"/>
    <n v="0.28000000000000003"/>
    <s v="Competitive"/>
    <s v="Non-effective Marketing"/>
    <m/>
  </r>
  <r>
    <x v="171"/>
    <x v="0"/>
    <x v="3"/>
    <x v="2"/>
    <n v="2"/>
    <x v="1"/>
    <x v="1"/>
    <n v="300"/>
    <n v="500"/>
    <n v="7"/>
    <n v="2100"/>
    <n v="3500"/>
    <x v="4"/>
    <n v="2800"/>
    <n v="700"/>
    <n v="976"/>
    <n v="1824"/>
    <n v="0.25"/>
    <x v="0"/>
    <n v="505"/>
    <n v="1.01"/>
    <s v="Less Competitive"/>
    <s v="Non-effective Marketing"/>
    <m/>
  </r>
  <r>
    <x v="210"/>
    <x v="0"/>
    <x v="6"/>
    <x v="6"/>
    <n v="5"/>
    <x v="2"/>
    <x v="0"/>
    <n v="90"/>
    <n v="150"/>
    <n v="3"/>
    <n v="270"/>
    <n v="450"/>
    <x v="4"/>
    <n v="360"/>
    <n v="90"/>
    <n v="437"/>
    <n v="-77"/>
    <n v="0.25"/>
    <x v="1"/>
    <n v="130"/>
    <n v="0.8666666666666667"/>
    <s v="Competitive"/>
    <s v="Non-effective Marketing"/>
    <m/>
  </r>
  <r>
    <x v="189"/>
    <x v="0"/>
    <x v="7"/>
    <x v="1"/>
    <n v="3"/>
    <x v="4"/>
    <x v="3"/>
    <n v="30"/>
    <n v="50"/>
    <n v="3"/>
    <n v="90"/>
    <n v="150"/>
    <x v="4"/>
    <n v="120"/>
    <n v="30"/>
    <n v="904"/>
    <n v="-784"/>
    <n v="0.25"/>
    <x v="3"/>
    <n v="83"/>
    <n v="1.66"/>
    <s v="Less Competitive"/>
    <s v="Non-effective Marketing"/>
    <m/>
  </r>
  <r>
    <x v="211"/>
    <x v="0"/>
    <x v="1"/>
    <x v="0"/>
    <n v="6"/>
    <x v="3"/>
    <x v="2"/>
    <n v="720"/>
    <n v="1200"/>
    <n v="1"/>
    <n v="720"/>
    <n v="1200"/>
    <x v="1"/>
    <n v="1020"/>
    <n v="300"/>
    <n v="830"/>
    <n v="190"/>
    <n v="0.29411764705882354"/>
    <x v="1"/>
    <n v="1233"/>
    <n v="1.0275000000000001"/>
    <s v="Less Competitive"/>
    <s v="Non-effective Marketing"/>
    <m/>
  </r>
  <r>
    <x v="46"/>
    <x v="0"/>
    <x v="2"/>
    <x v="5"/>
    <n v="1"/>
    <x v="5"/>
    <x v="1"/>
    <n v="480"/>
    <n v="800"/>
    <n v="7"/>
    <n v="3360"/>
    <n v="5600"/>
    <x v="0"/>
    <n v="5040"/>
    <n v="1680"/>
    <n v="791"/>
    <n v="4249"/>
    <n v="0.33333333333333331"/>
    <x v="2"/>
    <n v="755"/>
    <n v="0.94374999999999998"/>
    <s v="Competitive"/>
    <s v="Effective Marketing"/>
    <m/>
  </r>
  <r>
    <x v="212"/>
    <x v="0"/>
    <x v="2"/>
    <x v="2"/>
    <n v="7"/>
    <x v="6"/>
    <x v="2"/>
    <n v="180"/>
    <n v="300"/>
    <n v="7"/>
    <n v="1260"/>
    <n v="2100"/>
    <x v="2"/>
    <n v="1995"/>
    <n v="735"/>
    <n v="268"/>
    <n v="1727"/>
    <n v="0.36842105263157893"/>
    <x v="2"/>
    <n v="315"/>
    <n v="1.05"/>
    <s v="Less Competitive"/>
    <s v="Effective Marketing"/>
    <m/>
  </r>
  <r>
    <x v="158"/>
    <x v="0"/>
    <x v="8"/>
    <x v="3"/>
    <n v="5"/>
    <x v="2"/>
    <x v="0"/>
    <n v="90"/>
    <n v="150"/>
    <n v="4"/>
    <n v="360"/>
    <n v="600"/>
    <x v="2"/>
    <n v="570"/>
    <n v="210"/>
    <n v="887"/>
    <n v="-317"/>
    <n v="0.36842105263157893"/>
    <x v="2"/>
    <n v="102"/>
    <n v="0.68"/>
    <s v="Competitive"/>
    <s v="Non-effective Marketing"/>
    <m/>
  </r>
  <r>
    <x v="213"/>
    <x v="0"/>
    <x v="9"/>
    <x v="0"/>
    <n v="6"/>
    <x v="3"/>
    <x v="2"/>
    <n v="720"/>
    <n v="1200"/>
    <n v="7"/>
    <n v="5040"/>
    <n v="8400"/>
    <x v="0"/>
    <n v="7560"/>
    <n v="2520"/>
    <n v="413"/>
    <n v="7147"/>
    <n v="0.33333333333333331"/>
    <x v="3"/>
    <n v="1150"/>
    <n v="0.95833333333333337"/>
    <s v="Competitive"/>
    <s v="Effective Marketing"/>
    <m/>
  </r>
  <r>
    <x v="57"/>
    <x v="0"/>
    <x v="6"/>
    <x v="1"/>
    <n v="5"/>
    <x v="2"/>
    <x v="0"/>
    <n v="90"/>
    <n v="150"/>
    <n v="1"/>
    <n v="90"/>
    <n v="150"/>
    <x v="1"/>
    <n v="127.5"/>
    <n v="37.5"/>
    <n v="489"/>
    <n v="-361.5"/>
    <n v="0.29411764705882354"/>
    <x v="0"/>
    <n v="167"/>
    <n v="1.1133333333333333"/>
    <s v="Less Competitive"/>
    <s v="Non-effective Marketing"/>
    <m/>
  </r>
  <r>
    <x v="173"/>
    <x v="0"/>
    <x v="9"/>
    <x v="4"/>
    <n v="7"/>
    <x v="6"/>
    <x v="2"/>
    <n v="180"/>
    <n v="300"/>
    <n v="7"/>
    <n v="1260"/>
    <n v="2100"/>
    <x v="2"/>
    <n v="1995"/>
    <n v="735"/>
    <n v="647"/>
    <n v="1348"/>
    <n v="0.36842105263157893"/>
    <x v="0"/>
    <n v="310"/>
    <n v="1.0333333333333334"/>
    <s v="Less Competitive"/>
    <s v="Effective Marketing"/>
    <m/>
  </r>
  <r>
    <x v="2"/>
    <x v="0"/>
    <x v="2"/>
    <x v="1"/>
    <n v="6"/>
    <x v="3"/>
    <x v="2"/>
    <n v="720"/>
    <n v="1200"/>
    <n v="1"/>
    <n v="720"/>
    <n v="1200"/>
    <x v="3"/>
    <n v="1200"/>
    <n v="480"/>
    <n v="889"/>
    <n v="311"/>
    <n v="0.4"/>
    <x v="0"/>
    <n v="1174"/>
    <n v="0.97833333333333339"/>
    <s v="Competitive"/>
    <s v="Non-effective Marketing"/>
    <m/>
  </r>
  <r>
    <x v="214"/>
    <x v="0"/>
    <x v="10"/>
    <x v="2"/>
    <n v="1"/>
    <x v="5"/>
    <x v="1"/>
    <n v="480"/>
    <n v="800"/>
    <n v="4"/>
    <n v="1920"/>
    <n v="3200"/>
    <x v="0"/>
    <n v="2880"/>
    <n v="960"/>
    <n v="101"/>
    <n v="2779"/>
    <n v="0.33333333333333331"/>
    <x v="4"/>
    <n v="842"/>
    <n v="1.0525"/>
    <s v="Less Competitive"/>
    <s v="Effective Marketing"/>
    <m/>
  </r>
  <r>
    <x v="25"/>
    <x v="0"/>
    <x v="10"/>
    <x v="5"/>
    <n v="5"/>
    <x v="2"/>
    <x v="0"/>
    <n v="90"/>
    <n v="150"/>
    <n v="7"/>
    <n v="630"/>
    <n v="1050"/>
    <x v="2"/>
    <n v="997.5"/>
    <n v="367.5"/>
    <n v="410"/>
    <n v="587.5"/>
    <n v="0.36842105263157893"/>
    <x v="0"/>
    <n v="148"/>
    <n v="0.98666666666666669"/>
    <s v="Competitive"/>
    <s v="Non-effective Marketing"/>
    <m/>
  </r>
  <r>
    <x v="160"/>
    <x v="0"/>
    <x v="4"/>
    <x v="2"/>
    <n v="2"/>
    <x v="1"/>
    <x v="1"/>
    <n v="300"/>
    <n v="500"/>
    <n v="3"/>
    <n v="900"/>
    <n v="1500"/>
    <x v="1"/>
    <n v="1275"/>
    <n v="375"/>
    <n v="145"/>
    <n v="1130"/>
    <n v="0.29411764705882354"/>
    <x v="4"/>
    <n v="508"/>
    <n v="1.016"/>
    <s v="Less Competitive"/>
    <s v="Effective Marketing"/>
    <m/>
  </r>
  <r>
    <x v="186"/>
    <x v="0"/>
    <x v="2"/>
    <x v="6"/>
    <n v="7"/>
    <x v="6"/>
    <x v="2"/>
    <n v="180"/>
    <n v="300"/>
    <n v="3"/>
    <n v="540"/>
    <n v="900"/>
    <x v="1"/>
    <n v="765"/>
    <n v="225"/>
    <n v="104"/>
    <n v="661"/>
    <n v="0.29411764705882354"/>
    <x v="1"/>
    <n v="313"/>
    <n v="1.0433333333333332"/>
    <s v="Less Competitive"/>
    <s v="Effective Marketing"/>
    <m/>
  </r>
  <r>
    <x v="215"/>
    <x v="0"/>
    <x v="1"/>
    <x v="5"/>
    <n v="3"/>
    <x v="4"/>
    <x v="3"/>
    <n v="30"/>
    <n v="50"/>
    <n v="8"/>
    <n v="240"/>
    <n v="400"/>
    <x v="4"/>
    <n v="320"/>
    <n v="80"/>
    <n v="369"/>
    <n v="-49"/>
    <n v="0.25"/>
    <x v="4"/>
    <n v="89"/>
    <n v="1.78"/>
    <s v="Less Competitive"/>
    <s v="Non-effective Marketing"/>
    <m/>
  </r>
  <r>
    <x v="74"/>
    <x v="0"/>
    <x v="6"/>
    <x v="5"/>
    <n v="4"/>
    <x v="0"/>
    <x v="0"/>
    <n v="42"/>
    <n v="70"/>
    <n v="3"/>
    <n v="126"/>
    <n v="210"/>
    <x v="4"/>
    <n v="168"/>
    <n v="42"/>
    <n v="490"/>
    <n v="-322"/>
    <n v="0.25"/>
    <x v="4"/>
    <n v="42"/>
    <n v="0.6"/>
    <s v="Competitive"/>
    <s v="Non-effective Marketing"/>
    <m/>
  </r>
  <r>
    <x v="5"/>
    <x v="0"/>
    <x v="3"/>
    <x v="1"/>
    <n v="5"/>
    <x v="2"/>
    <x v="0"/>
    <n v="90"/>
    <n v="150"/>
    <n v="7"/>
    <n v="630"/>
    <n v="1050"/>
    <x v="4"/>
    <n v="840"/>
    <n v="210"/>
    <n v="505"/>
    <n v="335"/>
    <n v="0.25"/>
    <x v="2"/>
    <n v="133"/>
    <n v="0.88666666666666671"/>
    <s v="Competitive"/>
    <s v="Non-effective Marketing"/>
    <m/>
  </r>
  <r>
    <x v="164"/>
    <x v="0"/>
    <x v="10"/>
    <x v="3"/>
    <n v="5"/>
    <x v="2"/>
    <x v="0"/>
    <n v="90"/>
    <n v="150"/>
    <n v="9"/>
    <n v="810"/>
    <n v="1350"/>
    <x v="1"/>
    <n v="1147.5"/>
    <n v="337.5"/>
    <n v="441"/>
    <n v="706.5"/>
    <n v="0.29411764705882354"/>
    <x v="1"/>
    <n v="188"/>
    <n v="1.2533333333333334"/>
    <s v="Less Competitive"/>
    <s v="Non-effective Marketing"/>
    <m/>
  </r>
  <r>
    <x v="187"/>
    <x v="0"/>
    <x v="10"/>
    <x v="4"/>
    <n v="7"/>
    <x v="6"/>
    <x v="2"/>
    <n v="180"/>
    <n v="300"/>
    <n v="10"/>
    <n v="1800"/>
    <n v="3000"/>
    <x v="2"/>
    <n v="2850"/>
    <n v="1050"/>
    <n v="905"/>
    <n v="1945"/>
    <n v="0.36842105263157893"/>
    <x v="3"/>
    <n v="325"/>
    <n v="1.0833333333333333"/>
    <s v="Less Competitive"/>
    <s v="Effective Marketing"/>
    <m/>
  </r>
  <r>
    <x v="14"/>
    <x v="0"/>
    <x v="4"/>
    <x v="0"/>
    <n v="4"/>
    <x v="0"/>
    <x v="0"/>
    <n v="42"/>
    <n v="70"/>
    <n v="5"/>
    <n v="210"/>
    <n v="350"/>
    <x v="2"/>
    <n v="332.5"/>
    <n v="122.5"/>
    <n v="181"/>
    <n v="151.5"/>
    <n v="0.36842105263157893"/>
    <x v="3"/>
    <n v="70"/>
    <n v="1"/>
    <s v="Less Competitive"/>
    <s v="Non-effective Marketing"/>
    <m/>
  </r>
  <r>
    <x v="169"/>
    <x v="0"/>
    <x v="2"/>
    <x v="0"/>
    <n v="3"/>
    <x v="4"/>
    <x v="3"/>
    <n v="30"/>
    <n v="50"/>
    <n v="4"/>
    <n v="120"/>
    <n v="200"/>
    <x v="3"/>
    <n v="200"/>
    <n v="80"/>
    <n v="158"/>
    <n v="42"/>
    <n v="0.4"/>
    <x v="3"/>
    <n v="48"/>
    <n v="0.96"/>
    <s v="Competitive"/>
    <s v="Non-effective Marketing"/>
    <m/>
  </r>
  <r>
    <x v="216"/>
    <x v="0"/>
    <x v="11"/>
    <x v="5"/>
    <n v="6"/>
    <x v="3"/>
    <x v="2"/>
    <n v="720"/>
    <n v="1200"/>
    <n v="8"/>
    <n v="5760"/>
    <n v="9600"/>
    <x v="0"/>
    <n v="8640"/>
    <n v="2880"/>
    <n v="494"/>
    <n v="8146"/>
    <n v="0.33333333333333331"/>
    <x v="1"/>
    <n v="1222"/>
    <n v="1.0183333333333333"/>
    <s v="Less Competitive"/>
    <s v="Effective Marketing"/>
    <m/>
  </r>
  <r>
    <x v="217"/>
    <x v="0"/>
    <x v="2"/>
    <x v="1"/>
    <n v="1"/>
    <x v="5"/>
    <x v="1"/>
    <n v="480"/>
    <n v="800"/>
    <n v="8"/>
    <n v="3840"/>
    <n v="6400"/>
    <x v="2"/>
    <n v="6080"/>
    <n v="2240"/>
    <n v="297"/>
    <n v="5783"/>
    <n v="0.36842105263157893"/>
    <x v="3"/>
    <n v="806"/>
    <n v="1.0075000000000001"/>
    <s v="Less Competitive"/>
    <s v="Effective Marketing"/>
    <m/>
  </r>
  <r>
    <x v="66"/>
    <x v="0"/>
    <x v="4"/>
    <x v="6"/>
    <n v="6"/>
    <x v="3"/>
    <x v="2"/>
    <n v="720"/>
    <n v="1200"/>
    <n v="10"/>
    <n v="7200"/>
    <n v="12000"/>
    <x v="1"/>
    <n v="10200"/>
    <n v="3000"/>
    <n v="303"/>
    <n v="9897"/>
    <n v="0.29411764705882354"/>
    <x v="2"/>
    <n v="1205"/>
    <n v="1.0041666666666667"/>
    <s v="Less Competitive"/>
    <s v="Effective Marketing"/>
    <m/>
  </r>
  <r>
    <x v="106"/>
    <x v="0"/>
    <x v="3"/>
    <x v="5"/>
    <n v="7"/>
    <x v="6"/>
    <x v="2"/>
    <n v="180"/>
    <n v="300"/>
    <n v="8"/>
    <n v="1440"/>
    <n v="2400"/>
    <x v="3"/>
    <n v="2400"/>
    <n v="960"/>
    <n v="862"/>
    <n v="1538"/>
    <n v="0.4"/>
    <x v="4"/>
    <n v="254"/>
    <n v="0.84666666666666668"/>
    <s v="Competitive"/>
    <s v="Effective Marketing"/>
    <m/>
  </r>
  <r>
    <x v="171"/>
    <x v="0"/>
    <x v="3"/>
    <x v="2"/>
    <n v="3"/>
    <x v="4"/>
    <x v="3"/>
    <n v="30"/>
    <n v="50"/>
    <n v="3"/>
    <n v="90"/>
    <n v="150"/>
    <x v="3"/>
    <n v="150"/>
    <n v="60"/>
    <n v="417"/>
    <n v="-267"/>
    <n v="0.4"/>
    <x v="3"/>
    <n v="83"/>
    <n v="1.66"/>
    <s v="Less Competitive"/>
    <s v="Non-effective Marketing"/>
    <m/>
  </r>
  <r>
    <x v="218"/>
    <x v="0"/>
    <x v="0"/>
    <x v="2"/>
    <n v="6"/>
    <x v="3"/>
    <x v="2"/>
    <n v="720"/>
    <n v="1200"/>
    <n v="7"/>
    <n v="5040"/>
    <n v="8400"/>
    <x v="4"/>
    <n v="6720"/>
    <n v="1680"/>
    <n v="931"/>
    <n v="5789"/>
    <n v="0.25"/>
    <x v="0"/>
    <n v="1154"/>
    <n v="0.96166666666666667"/>
    <s v="Competitive"/>
    <s v="Effective Marketing"/>
    <m/>
  </r>
  <r>
    <x v="145"/>
    <x v="0"/>
    <x v="0"/>
    <x v="0"/>
    <n v="7"/>
    <x v="6"/>
    <x v="2"/>
    <n v="180"/>
    <n v="300"/>
    <n v="6"/>
    <n v="1080"/>
    <n v="1800"/>
    <x v="0"/>
    <n v="1620"/>
    <n v="540"/>
    <n v="174"/>
    <n v="1446"/>
    <n v="0.33333333333333331"/>
    <x v="3"/>
    <n v="312"/>
    <n v="1.04"/>
    <s v="Less Competitive"/>
    <s v="Effective Marketing"/>
    <m/>
  </r>
  <r>
    <x v="211"/>
    <x v="0"/>
    <x v="1"/>
    <x v="0"/>
    <n v="1"/>
    <x v="5"/>
    <x v="1"/>
    <n v="480"/>
    <n v="800"/>
    <n v="7"/>
    <n v="3360"/>
    <n v="5600"/>
    <x v="0"/>
    <n v="5040"/>
    <n v="1680"/>
    <n v="112"/>
    <n v="4928"/>
    <n v="0.33333333333333331"/>
    <x v="2"/>
    <n v="804"/>
    <n v="1.0049999999999999"/>
    <s v="Less Competitive"/>
    <s v="Effective Marketing"/>
    <m/>
  </r>
  <r>
    <x v="56"/>
    <x v="0"/>
    <x v="4"/>
    <x v="3"/>
    <n v="1"/>
    <x v="5"/>
    <x v="1"/>
    <n v="480"/>
    <n v="800"/>
    <n v="6"/>
    <n v="2880"/>
    <n v="4800"/>
    <x v="4"/>
    <n v="3840"/>
    <n v="960"/>
    <n v="191"/>
    <n v="3649"/>
    <n v="0.25"/>
    <x v="3"/>
    <n v="762"/>
    <n v="0.95250000000000001"/>
    <s v="Competitive"/>
    <s v="Effective Marketing"/>
    <m/>
  </r>
  <r>
    <x v="175"/>
    <x v="0"/>
    <x v="0"/>
    <x v="1"/>
    <n v="2"/>
    <x v="1"/>
    <x v="1"/>
    <n v="300"/>
    <n v="500"/>
    <n v="7"/>
    <n v="2100"/>
    <n v="3500"/>
    <x v="1"/>
    <n v="2975"/>
    <n v="875"/>
    <n v="807"/>
    <n v="2168"/>
    <n v="0.29411764705882354"/>
    <x v="2"/>
    <n v="498"/>
    <n v="0.996"/>
    <s v="Competitive"/>
    <s v="Effective Marketing"/>
    <m/>
  </r>
  <r>
    <x v="219"/>
    <x v="0"/>
    <x v="3"/>
    <x v="4"/>
    <n v="4"/>
    <x v="0"/>
    <x v="0"/>
    <n v="42"/>
    <n v="70"/>
    <n v="1"/>
    <n v="42"/>
    <n v="70"/>
    <x v="4"/>
    <n v="56"/>
    <n v="14"/>
    <n v="143"/>
    <n v="-87"/>
    <n v="0.25"/>
    <x v="1"/>
    <n v="115"/>
    <n v="1.6428571428571428"/>
    <s v="Less Competitive"/>
    <s v="Non-effective Marketing"/>
    <m/>
  </r>
  <r>
    <x v="220"/>
    <x v="0"/>
    <x v="10"/>
    <x v="5"/>
    <n v="7"/>
    <x v="6"/>
    <x v="2"/>
    <n v="180"/>
    <n v="300"/>
    <n v="10"/>
    <n v="1800"/>
    <n v="3000"/>
    <x v="1"/>
    <n v="2550"/>
    <n v="750"/>
    <n v="827"/>
    <n v="1723"/>
    <n v="0.29411764705882354"/>
    <x v="3"/>
    <n v="253"/>
    <n v="0.84333333333333338"/>
    <s v="Competitive"/>
    <s v="Non-effective Marketing"/>
    <m/>
  </r>
  <r>
    <x v="221"/>
    <x v="0"/>
    <x v="8"/>
    <x v="6"/>
    <n v="2"/>
    <x v="1"/>
    <x v="1"/>
    <n v="300"/>
    <n v="500"/>
    <n v="3"/>
    <n v="900"/>
    <n v="1500"/>
    <x v="1"/>
    <n v="1275"/>
    <n v="375"/>
    <n v="794"/>
    <n v="481"/>
    <n v="0.29411764705882354"/>
    <x v="3"/>
    <n v="512"/>
    <n v="1.024"/>
    <s v="Less Competitive"/>
    <s v="Non-effective Marketing"/>
    <m/>
  </r>
  <r>
    <x v="10"/>
    <x v="0"/>
    <x v="6"/>
    <x v="3"/>
    <n v="2"/>
    <x v="1"/>
    <x v="1"/>
    <n v="300"/>
    <n v="500"/>
    <n v="3"/>
    <n v="900"/>
    <n v="1500"/>
    <x v="1"/>
    <n v="1275"/>
    <n v="375"/>
    <n v="456"/>
    <n v="819"/>
    <n v="0.29411764705882354"/>
    <x v="4"/>
    <n v="500"/>
    <n v="1"/>
    <s v="Less Competitive"/>
    <s v="Non-effective Marketing"/>
    <m/>
  </r>
  <r>
    <x v="126"/>
    <x v="0"/>
    <x v="9"/>
    <x v="5"/>
    <n v="5"/>
    <x v="2"/>
    <x v="0"/>
    <n v="90"/>
    <n v="150"/>
    <n v="8"/>
    <n v="720"/>
    <n v="1200"/>
    <x v="1"/>
    <n v="1020"/>
    <n v="300"/>
    <n v="905"/>
    <n v="115"/>
    <n v="0.29411764705882354"/>
    <x v="3"/>
    <n v="101"/>
    <n v="0.67333333333333334"/>
    <s v="Competitive"/>
    <s v="Non-effective Marketing"/>
    <m/>
  </r>
  <r>
    <x v="79"/>
    <x v="0"/>
    <x v="3"/>
    <x v="4"/>
    <n v="2"/>
    <x v="1"/>
    <x v="1"/>
    <n v="300"/>
    <n v="500"/>
    <n v="10"/>
    <n v="3000"/>
    <n v="5000"/>
    <x v="0"/>
    <n v="4500"/>
    <n v="1500"/>
    <n v="506"/>
    <n v="3994"/>
    <n v="0.33333333333333331"/>
    <x v="3"/>
    <n v="462"/>
    <n v="0.92400000000000004"/>
    <s v="Competitive"/>
    <s v="Effective Marketing"/>
    <m/>
  </r>
  <r>
    <x v="222"/>
    <x v="0"/>
    <x v="11"/>
    <x v="1"/>
    <n v="1"/>
    <x v="5"/>
    <x v="1"/>
    <n v="480"/>
    <n v="800"/>
    <n v="8"/>
    <n v="3840"/>
    <n v="6400"/>
    <x v="1"/>
    <n v="5440"/>
    <n v="1600"/>
    <n v="150"/>
    <n v="5290"/>
    <n v="0.29411764705882354"/>
    <x v="4"/>
    <n v="810"/>
    <n v="1.0125"/>
    <s v="Less Competitive"/>
    <s v="Effective Marketing"/>
    <m/>
  </r>
  <r>
    <x v="223"/>
    <x v="0"/>
    <x v="8"/>
    <x v="1"/>
    <n v="4"/>
    <x v="0"/>
    <x v="0"/>
    <n v="42"/>
    <n v="70"/>
    <n v="3"/>
    <n v="126"/>
    <n v="210"/>
    <x v="2"/>
    <n v="199.5"/>
    <n v="73.5"/>
    <n v="560"/>
    <n v="-360.5"/>
    <n v="0.36842105263157893"/>
    <x v="2"/>
    <n v="26"/>
    <n v="0.37142857142857144"/>
    <s v="Competitive"/>
    <s v="Non-effective Marketing"/>
    <m/>
  </r>
  <r>
    <x v="224"/>
    <x v="0"/>
    <x v="1"/>
    <x v="0"/>
    <n v="1"/>
    <x v="5"/>
    <x v="1"/>
    <n v="480"/>
    <n v="800"/>
    <n v="10"/>
    <n v="4800"/>
    <n v="8000"/>
    <x v="3"/>
    <n v="8000"/>
    <n v="3200"/>
    <n v="189"/>
    <n v="7811"/>
    <n v="0.4"/>
    <x v="1"/>
    <n v="815"/>
    <n v="1.01875"/>
    <s v="Less Competitive"/>
    <s v="Effective Marketing"/>
    <m/>
  </r>
  <r>
    <x v="225"/>
    <x v="0"/>
    <x v="10"/>
    <x v="2"/>
    <n v="1"/>
    <x v="5"/>
    <x v="1"/>
    <n v="480"/>
    <n v="800"/>
    <n v="6"/>
    <n v="2880"/>
    <n v="4800"/>
    <x v="2"/>
    <n v="4560"/>
    <n v="1680"/>
    <n v="728"/>
    <n v="3832"/>
    <n v="0.36842105263157893"/>
    <x v="1"/>
    <n v="763"/>
    <n v="0.95374999999999999"/>
    <s v="Competitive"/>
    <s v="Effective Marketing"/>
    <m/>
  </r>
  <r>
    <x v="226"/>
    <x v="0"/>
    <x v="9"/>
    <x v="3"/>
    <n v="7"/>
    <x v="6"/>
    <x v="2"/>
    <n v="180"/>
    <n v="300"/>
    <n v="3"/>
    <n v="540"/>
    <n v="900"/>
    <x v="0"/>
    <n v="810"/>
    <n v="270"/>
    <n v="320"/>
    <n v="490"/>
    <n v="0.33333333333333331"/>
    <x v="0"/>
    <n v="263"/>
    <n v="0.87666666666666671"/>
    <s v="Competitive"/>
    <s v="Non-effective Marketing"/>
    <m/>
  </r>
  <r>
    <x v="12"/>
    <x v="0"/>
    <x v="4"/>
    <x v="4"/>
    <n v="6"/>
    <x v="3"/>
    <x v="2"/>
    <n v="720"/>
    <n v="1200"/>
    <n v="6"/>
    <n v="4320"/>
    <n v="7200"/>
    <x v="3"/>
    <n v="7200"/>
    <n v="2880"/>
    <n v="420"/>
    <n v="6780"/>
    <n v="0.4"/>
    <x v="4"/>
    <n v="1211"/>
    <n v="1.0091666666666668"/>
    <s v="Less Competitive"/>
    <s v="Effective Marketing"/>
    <m/>
  </r>
  <r>
    <x v="227"/>
    <x v="0"/>
    <x v="9"/>
    <x v="0"/>
    <n v="2"/>
    <x v="1"/>
    <x v="1"/>
    <n v="300"/>
    <n v="500"/>
    <n v="5"/>
    <n v="1500"/>
    <n v="2500"/>
    <x v="1"/>
    <n v="2125"/>
    <n v="625"/>
    <n v="967"/>
    <n v="1158"/>
    <n v="0.29411764705882354"/>
    <x v="3"/>
    <n v="530"/>
    <n v="1.06"/>
    <s v="Less Competitive"/>
    <s v="Non-effective Marketing"/>
    <m/>
  </r>
  <r>
    <x v="91"/>
    <x v="0"/>
    <x v="11"/>
    <x v="0"/>
    <n v="4"/>
    <x v="0"/>
    <x v="0"/>
    <n v="42"/>
    <n v="70"/>
    <n v="3"/>
    <n v="126"/>
    <n v="210"/>
    <x v="1"/>
    <n v="178.5"/>
    <n v="52.5"/>
    <n v="396"/>
    <n v="-217.5"/>
    <n v="0.29411764705882354"/>
    <x v="2"/>
    <n v="70"/>
    <n v="1"/>
    <s v="Less Competitive"/>
    <s v="Non-effective Marketing"/>
    <m/>
  </r>
  <r>
    <x v="228"/>
    <x v="0"/>
    <x v="3"/>
    <x v="6"/>
    <n v="4"/>
    <x v="0"/>
    <x v="0"/>
    <n v="42"/>
    <n v="70"/>
    <n v="1"/>
    <n v="42"/>
    <n v="70"/>
    <x v="3"/>
    <n v="70"/>
    <n v="28"/>
    <n v="297"/>
    <n v="-227"/>
    <n v="0.4"/>
    <x v="4"/>
    <n v="112"/>
    <n v="1.6"/>
    <s v="Less Competitive"/>
    <s v="Non-effective Marketing"/>
    <m/>
  </r>
  <r>
    <x v="201"/>
    <x v="0"/>
    <x v="1"/>
    <x v="3"/>
    <n v="3"/>
    <x v="4"/>
    <x v="3"/>
    <n v="30"/>
    <n v="50"/>
    <n v="6"/>
    <n v="180"/>
    <n v="300"/>
    <x v="2"/>
    <n v="285"/>
    <n v="105"/>
    <n v="826"/>
    <n v="-541"/>
    <n v="0.36842105263157893"/>
    <x v="0"/>
    <n v="2"/>
    <n v="0.04"/>
    <s v="Competitive"/>
    <s v="Non-effective Marketing"/>
    <m/>
  </r>
  <r>
    <x v="229"/>
    <x v="0"/>
    <x v="5"/>
    <x v="0"/>
    <n v="2"/>
    <x v="1"/>
    <x v="1"/>
    <n v="300"/>
    <n v="500"/>
    <n v="6"/>
    <n v="1800"/>
    <n v="3000"/>
    <x v="2"/>
    <n v="2850"/>
    <n v="1050"/>
    <n v="301"/>
    <n v="2549"/>
    <n v="0.36842105263157893"/>
    <x v="0"/>
    <n v="484"/>
    <n v="0.96799999999999997"/>
    <s v="Competitive"/>
    <s v="Effective Marketing"/>
    <m/>
  </r>
  <r>
    <x v="230"/>
    <x v="0"/>
    <x v="1"/>
    <x v="2"/>
    <n v="2"/>
    <x v="1"/>
    <x v="1"/>
    <n v="300"/>
    <n v="500"/>
    <n v="2"/>
    <n v="600"/>
    <n v="1000"/>
    <x v="1"/>
    <n v="850"/>
    <n v="250"/>
    <n v="482"/>
    <n v="368"/>
    <n v="0.29411764705882354"/>
    <x v="1"/>
    <n v="450"/>
    <n v="0.9"/>
    <s v="Competitive"/>
    <s v="Non-effective Marketing"/>
    <m/>
  </r>
  <r>
    <x v="231"/>
    <x v="0"/>
    <x v="4"/>
    <x v="1"/>
    <n v="6"/>
    <x v="3"/>
    <x v="2"/>
    <n v="720"/>
    <n v="1200"/>
    <n v="6"/>
    <n v="4320"/>
    <n v="7200"/>
    <x v="2"/>
    <n v="6840"/>
    <n v="2520"/>
    <n v="618"/>
    <n v="6222"/>
    <n v="0.36842105263157893"/>
    <x v="4"/>
    <n v="1204"/>
    <n v="1.0033333333333334"/>
    <s v="Less Competitive"/>
    <s v="Effective Marketing"/>
    <m/>
  </r>
  <r>
    <x v="232"/>
    <x v="0"/>
    <x v="4"/>
    <x v="3"/>
    <n v="2"/>
    <x v="1"/>
    <x v="1"/>
    <n v="300"/>
    <n v="500"/>
    <n v="8"/>
    <n v="2400"/>
    <n v="4000"/>
    <x v="4"/>
    <n v="3200"/>
    <n v="800"/>
    <n v="441"/>
    <n v="2759"/>
    <n v="0.25"/>
    <x v="0"/>
    <n v="495"/>
    <n v="0.99"/>
    <s v="Competitive"/>
    <s v="Effective Marketing"/>
    <m/>
  </r>
  <r>
    <x v="155"/>
    <x v="0"/>
    <x v="1"/>
    <x v="4"/>
    <n v="3"/>
    <x v="4"/>
    <x v="3"/>
    <n v="30"/>
    <n v="50"/>
    <n v="2"/>
    <n v="60"/>
    <n v="100"/>
    <x v="1"/>
    <n v="85"/>
    <n v="25"/>
    <n v="549"/>
    <n v="-464"/>
    <n v="0.29411764705882354"/>
    <x v="3"/>
    <n v="66"/>
    <n v="1.32"/>
    <s v="Less Competitive"/>
    <s v="Non-effective Marketing"/>
    <m/>
  </r>
  <r>
    <x v="176"/>
    <x v="0"/>
    <x v="3"/>
    <x v="2"/>
    <n v="2"/>
    <x v="1"/>
    <x v="1"/>
    <n v="300"/>
    <n v="500"/>
    <n v="1"/>
    <n v="300"/>
    <n v="500"/>
    <x v="0"/>
    <n v="450"/>
    <n v="150"/>
    <n v="268"/>
    <n v="182"/>
    <n v="0.33333333333333331"/>
    <x v="4"/>
    <n v="492"/>
    <n v="0.98399999999999999"/>
    <s v="Competitive"/>
    <s v="Non-effective Marketing"/>
    <m/>
  </r>
  <r>
    <x v="190"/>
    <x v="0"/>
    <x v="3"/>
    <x v="3"/>
    <n v="7"/>
    <x v="6"/>
    <x v="2"/>
    <n v="180"/>
    <n v="300"/>
    <n v="8"/>
    <n v="1440"/>
    <n v="2400"/>
    <x v="1"/>
    <n v="2040"/>
    <n v="600"/>
    <n v="543"/>
    <n v="1497"/>
    <n v="0.29411764705882354"/>
    <x v="2"/>
    <n v="348"/>
    <n v="1.1599999999999999"/>
    <s v="Less Competitive"/>
    <s v="Effective Marketing"/>
    <m/>
  </r>
  <r>
    <x v="176"/>
    <x v="0"/>
    <x v="3"/>
    <x v="2"/>
    <n v="5"/>
    <x v="2"/>
    <x v="0"/>
    <n v="90"/>
    <n v="150"/>
    <n v="2"/>
    <n v="180"/>
    <n v="300"/>
    <x v="3"/>
    <n v="300"/>
    <n v="120"/>
    <n v="320"/>
    <n v="-20"/>
    <n v="0.4"/>
    <x v="1"/>
    <n v="135"/>
    <n v="0.9"/>
    <s v="Competitive"/>
    <s v="Non-effective Marketing"/>
    <m/>
  </r>
  <r>
    <x v="152"/>
    <x v="0"/>
    <x v="6"/>
    <x v="1"/>
    <n v="2"/>
    <x v="1"/>
    <x v="1"/>
    <n v="300"/>
    <n v="500"/>
    <n v="6"/>
    <n v="1800"/>
    <n v="3000"/>
    <x v="4"/>
    <n v="2400"/>
    <n v="600"/>
    <n v="305"/>
    <n v="2095"/>
    <n v="0.25"/>
    <x v="3"/>
    <n v="542"/>
    <n v="1.0840000000000001"/>
    <s v="Less Competitive"/>
    <s v="Effective Marketing"/>
    <m/>
  </r>
  <r>
    <x v="233"/>
    <x v="0"/>
    <x v="9"/>
    <x v="2"/>
    <n v="3"/>
    <x v="4"/>
    <x v="3"/>
    <n v="30"/>
    <n v="50"/>
    <n v="3"/>
    <n v="90"/>
    <n v="150"/>
    <x v="0"/>
    <n v="135"/>
    <n v="45"/>
    <n v="901"/>
    <n v="-766"/>
    <n v="0.33333333333333331"/>
    <x v="3"/>
    <n v="50"/>
    <n v="1"/>
    <s v="Less Competitive"/>
    <s v="Non-effective Marketing"/>
    <m/>
  </r>
  <r>
    <x v="234"/>
    <x v="0"/>
    <x v="0"/>
    <x v="0"/>
    <n v="4"/>
    <x v="0"/>
    <x v="0"/>
    <n v="42"/>
    <n v="70"/>
    <n v="8"/>
    <n v="336"/>
    <n v="560"/>
    <x v="1"/>
    <n v="476"/>
    <n v="140"/>
    <n v="131"/>
    <n v="345"/>
    <n v="0.29411764705882354"/>
    <x v="4"/>
    <n v="38"/>
    <n v="0.54285714285714282"/>
    <s v="Competitive"/>
    <s v="Effective Marketing"/>
    <m/>
  </r>
  <r>
    <x v="99"/>
    <x v="0"/>
    <x v="9"/>
    <x v="5"/>
    <n v="1"/>
    <x v="5"/>
    <x v="1"/>
    <n v="480"/>
    <n v="800"/>
    <n v="5"/>
    <n v="2400"/>
    <n v="4000"/>
    <x v="0"/>
    <n v="3600"/>
    <n v="1200"/>
    <n v="705"/>
    <n v="2895"/>
    <n v="0.33333333333333331"/>
    <x v="4"/>
    <n v="786"/>
    <n v="0.98250000000000004"/>
    <s v="Competitive"/>
    <s v="Effective Marketing"/>
    <m/>
  </r>
  <r>
    <x v="165"/>
    <x v="0"/>
    <x v="10"/>
    <x v="1"/>
    <n v="7"/>
    <x v="6"/>
    <x v="2"/>
    <n v="180"/>
    <n v="300"/>
    <n v="10"/>
    <n v="1800"/>
    <n v="3000"/>
    <x v="3"/>
    <n v="3000"/>
    <n v="1200"/>
    <n v="147"/>
    <n v="2853"/>
    <n v="0.4"/>
    <x v="2"/>
    <n v="303"/>
    <n v="1.01"/>
    <s v="Less Competitive"/>
    <s v="Effective Marketing"/>
    <m/>
  </r>
  <r>
    <x v="225"/>
    <x v="0"/>
    <x v="10"/>
    <x v="2"/>
    <n v="3"/>
    <x v="4"/>
    <x v="3"/>
    <n v="30"/>
    <n v="50"/>
    <n v="2"/>
    <n v="60"/>
    <n v="100"/>
    <x v="2"/>
    <n v="95"/>
    <n v="35"/>
    <n v="590"/>
    <n v="-495"/>
    <n v="0.36842105263157893"/>
    <x v="2"/>
    <n v="71"/>
    <n v="1.42"/>
    <s v="Less Competitive"/>
    <s v="Non-effective Marketing"/>
    <m/>
  </r>
  <r>
    <x v="235"/>
    <x v="0"/>
    <x v="11"/>
    <x v="0"/>
    <n v="3"/>
    <x v="4"/>
    <x v="3"/>
    <n v="30"/>
    <n v="50"/>
    <n v="4"/>
    <n v="120"/>
    <n v="200"/>
    <x v="2"/>
    <n v="190"/>
    <n v="70"/>
    <n v="501"/>
    <n v="-311"/>
    <n v="0.36842105263157893"/>
    <x v="2"/>
    <n v="7"/>
    <n v="0.14000000000000001"/>
    <s v="Competitive"/>
    <s v="Non-effective Marketing"/>
    <m/>
  </r>
  <r>
    <x v="236"/>
    <x v="0"/>
    <x v="7"/>
    <x v="1"/>
    <n v="2"/>
    <x v="1"/>
    <x v="1"/>
    <n v="300"/>
    <n v="500"/>
    <n v="1"/>
    <n v="300"/>
    <n v="500"/>
    <x v="0"/>
    <n v="450"/>
    <n v="150"/>
    <n v="100"/>
    <n v="350"/>
    <n v="0.33333333333333331"/>
    <x v="4"/>
    <n v="467"/>
    <n v="0.93400000000000005"/>
    <s v="Competitive"/>
    <s v="Effective Marketing"/>
    <m/>
  </r>
  <r>
    <x v="211"/>
    <x v="0"/>
    <x v="1"/>
    <x v="0"/>
    <n v="7"/>
    <x v="6"/>
    <x v="2"/>
    <n v="180"/>
    <n v="300"/>
    <n v="5"/>
    <n v="900"/>
    <n v="1500"/>
    <x v="4"/>
    <n v="1200"/>
    <n v="300"/>
    <n v="772"/>
    <n v="428"/>
    <n v="0.25"/>
    <x v="4"/>
    <n v="323"/>
    <n v="1.0766666666666667"/>
    <s v="Less Competitive"/>
    <s v="Non-effective Marketing"/>
    <m/>
  </r>
  <r>
    <x v="27"/>
    <x v="0"/>
    <x v="7"/>
    <x v="6"/>
    <n v="2"/>
    <x v="1"/>
    <x v="1"/>
    <n v="300"/>
    <n v="500"/>
    <n v="3"/>
    <n v="900"/>
    <n v="1500"/>
    <x v="2"/>
    <n v="1425"/>
    <n v="525"/>
    <n v="866"/>
    <n v="559"/>
    <n v="0.36842105263157893"/>
    <x v="1"/>
    <n v="481"/>
    <n v="0.96199999999999997"/>
    <s v="Competitive"/>
    <s v="Non-effective Marketing"/>
    <m/>
  </r>
  <r>
    <x v="187"/>
    <x v="0"/>
    <x v="10"/>
    <x v="4"/>
    <n v="1"/>
    <x v="5"/>
    <x v="1"/>
    <n v="480"/>
    <n v="800"/>
    <n v="4"/>
    <n v="1920"/>
    <n v="3200"/>
    <x v="0"/>
    <n v="2880"/>
    <n v="960"/>
    <n v="671"/>
    <n v="2209"/>
    <n v="0.33333333333333331"/>
    <x v="4"/>
    <n v="789"/>
    <n v="0.98624999999999996"/>
    <s v="Competitive"/>
    <s v="Effective Marketing"/>
    <m/>
  </r>
  <r>
    <x v="237"/>
    <x v="0"/>
    <x v="2"/>
    <x v="5"/>
    <n v="7"/>
    <x v="6"/>
    <x v="2"/>
    <n v="180"/>
    <n v="300"/>
    <n v="10"/>
    <n v="1800"/>
    <n v="3000"/>
    <x v="3"/>
    <n v="3000"/>
    <n v="1200"/>
    <n v="358"/>
    <n v="2642"/>
    <n v="0.4"/>
    <x v="1"/>
    <n v="297"/>
    <n v="0.99"/>
    <s v="Competitive"/>
    <s v="Effective Marketing"/>
    <m/>
  </r>
  <r>
    <x v="238"/>
    <x v="0"/>
    <x v="0"/>
    <x v="6"/>
    <n v="5"/>
    <x v="2"/>
    <x v="0"/>
    <n v="90"/>
    <n v="150"/>
    <n v="5"/>
    <n v="450"/>
    <n v="750"/>
    <x v="4"/>
    <n v="600"/>
    <n v="150"/>
    <n v="684"/>
    <n v="-84"/>
    <n v="0.25"/>
    <x v="1"/>
    <n v="179"/>
    <n v="1.1933333333333334"/>
    <s v="Less Competitive"/>
    <s v="Non-effective Marketing"/>
    <m/>
  </r>
  <r>
    <x v="239"/>
    <x v="0"/>
    <x v="8"/>
    <x v="6"/>
    <n v="1"/>
    <x v="5"/>
    <x v="1"/>
    <n v="480"/>
    <n v="800"/>
    <n v="2"/>
    <n v="960"/>
    <n v="1600"/>
    <x v="0"/>
    <n v="1440"/>
    <n v="480"/>
    <n v="568"/>
    <n v="872"/>
    <n v="0.33333333333333331"/>
    <x v="0"/>
    <n v="808"/>
    <n v="1.01"/>
    <s v="Less Competitive"/>
    <s v="Non-effective Marketing"/>
    <m/>
  </r>
  <r>
    <x v="156"/>
    <x v="0"/>
    <x v="8"/>
    <x v="1"/>
    <n v="7"/>
    <x v="6"/>
    <x v="2"/>
    <n v="180"/>
    <n v="300"/>
    <n v="7"/>
    <n v="1260"/>
    <n v="2100"/>
    <x v="4"/>
    <n v="1680"/>
    <n v="420"/>
    <n v="554"/>
    <n v="1126"/>
    <n v="0.25"/>
    <x v="2"/>
    <n v="253"/>
    <n v="0.84333333333333338"/>
    <s v="Competitive"/>
    <s v="Non-effective Marketing"/>
    <m/>
  </r>
  <r>
    <x v="230"/>
    <x v="0"/>
    <x v="1"/>
    <x v="2"/>
    <n v="1"/>
    <x v="5"/>
    <x v="1"/>
    <n v="480"/>
    <n v="800"/>
    <n v="9"/>
    <n v="4320"/>
    <n v="7200"/>
    <x v="0"/>
    <n v="6480"/>
    <n v="2160"/>
    <n v="212"/>
    <n v="6268"/>
    <n v="0.33333333333333331"/>
    <x v="0"/>
    <n v="822"/>
    <n v="1.0275000000000001"/>
    <s v="Less Competitive"/>
    <s v="Effective Marketing"/>
    <m/>
  </r>
  <r>
    <x v="76"/>
    <x v="0"/>
    <x v="9"/>
    <x v="6"/>
    <n v="5"/>
    <x v="2"/>
    <x v="0"/>
    <n v="90"/>
    <n v="150"/>
    <n v="4"/>
    <n v="360"/>
    <n v="600"/>
    <x v="2"/>
    <n v="570"/>
    <n v="210"/>
    <n v="602"/>
    <n v="-32"/>
    <n v="0.36842105263157893"/>
    <x v="4"/>
    <n v="187"/>
    <n v="1.2466666666666666"/>
    <s v="Less Competitive"/>
    <s v="Non-effective Marketing"/>
    <m/>
  </r>
  <r>
    <x v="240"/>
    <x v="0"/>
    <x v="6"/>
    <x v="4"/>
    <n v="4"/>
    <x v="0"/>
    <x v="0"/>
    <n v="42"/>
    <n v="70"/>
    <n v="2"/>
    <n v="84"/>
    <n v="140"/>
    <x v="4"/>
    <n v="112"/>
    <n v="28"/>
    <n v="414"/>
    <n v="-302"/>
    <n v="0.25"/>
    <x v="0"/>
    <n v="95"/>
    <n v="1.3571428571428572"/>
    <s v="Less Competitive"/>
    <s v="Non-effective Marketing"/>
    <m/>
  </r>
  <r>
    <x v="216"/>
    <x v="0"/>
    <x v="11"/>
    <x v="5"/>
    <n v="7"/>
    <x v="6"/>
    <x v="2"/>
    <n v="180"/>
    <n v="300"/>
    <n v="4"/>
    <n v="720"/>
    <n v="1200"/>
    <x v="0"/>
    <n v="1080"/>
    <n v="360"/>
    <n v="252"/>
    <n v="828"/>
    <n v="0.33333333333333331"/>
    <x v="4"/>
    <n v="273"/>
    <n v="0.91"/>
    <s v="Competitive"/>
    <s v="Effective Marketing"/>
    <m/>
  </r>
  <r>
    <x v="226"/>
    <x v="0"/>
    <x v="9"/>
    <x v="3"/>
    <n v="2"/>
    <x v="1"/>
    <x v="1"/>
    <n v="300"/>
    <n v="500"/>
    <n v="2"/>
    <n v="600"/>
    <n v="1000"/>
    <x v="1"/>
    <n v="850"/>
    <n v="250"/>
    <n v="170"/>
    <n v="680"/>
    <n v="0.29411764705882354"/>
    <x v="4"/>
    <n v="451"/>
    <n v="0.90200000000000002"/>
    <s v="Competitive"/>
    <s v="Effective Marketing"/>
    <m/>
  </r>
  <r>
    <x v="241"/>
    <x v="0"/>
    <x v="5"/>
    <x v="2"/>
    <n v="7"/>
    <x v="6"/>
    <x v="2"/>
    <n v="180"/>
    <n v="300"/>
    <n v="5"/>
    <n v="900"/>
    <n v="1500"/>
    <x v="0"/>
    <n v="1350"/>
    <n v="450"/>
    <n v="298"/>
    <n v="1052"/>
    <n v="0.33333333333333331"/>
    <x v="3"/>
    <n v="328"/>
    <n v="1.0933333333333333"/>
    <s v="Less Competitive"/>
    <s v="Effective Marketing"/>
    <m/>
  </r>
  <r>
    <x v="17"/>
    <x v="0"/>
    <x v="5"/>
    <x v="1"/>
    <n v="4"/>
    <x v="0"/>
    <x v="0"/>
    <n v="42"/>
    <n v="70"/>
    <n v="9"/>
    <n v="378"/>
    <n v="630"/>
    <x v="0"/>
    <n v="567"/>
    <n v="189"/>
    <n v="611"/>
    <n v="-44"/>
    <n v="0.33333333333333331"/>
    <x v="2"/>
    <n v="59"/>
    <n v="0.84285714285714286"/>
    <s v="Competitive"/>
    <s v="Non-effective Marketing"/>
    <m/>
  </r>
  <r>
    <x v="33"/>
    <x v="0"/>
    <x v="7"/>
    <x v="5"/>
    <n v="7"/>
    <x v="6"/>
    <x v="2"/>
    <n v="180"/>
    <n v="300"/>
    <n v="10"/>
    <n v="1800"/>
    <n v="3000"/>
    <x v="1"/>
    <n v="2550"/>
    <n v="750"/>
    <n v="526"/>
    <n v="2024"/>
    <n v="0.29411764705882354"/>
    <x v="1"/>
    <n v="266"/>
    <n v="0.88666666666666671"/>
    <s v="Competitive"/>
    <s v="Effective Marketing"/>
    <m/>
  </r>
  <r>
    <x v="242"/>
    <x v="0"/>
    <x v="0"/>
    <x v="1"/>
    <n v="7"/>
    <x v="6"/>
    <x v="2"/>
    <n v="180"/>
    <n v="300"/>
    <n v="7"/>
    <n v="1260"/>
    <n v="2100"/>
    <x v="4"/>
    <n v="1680"/>
    <n v="420"/>
    <n v="571"/>
    <n v="1109"/>
    <n v="0.25"/>
    <x v="0"/>
    <n v="292"/>
    <n v="0.97333333333333338"/>
    <s v="Competitive"/>
    <s v="Non-effective Marketing"/>
    <m/>
  </r>
  <r>
    <x v="145"/>
    <x v="0"/>
    <x v="0"/>
    <x v="0"/>
    <n v="5"/>
    <x v="2"/>
    <x v="0"/>
    <n v="90"/>
    <n v="150"/>
    <n v="10"/>
    <n v="900"/>
    <n v="1500"/>
    <x v="3"/>
    <n v="1500"/>
    <n v="600"/>
    <n v="437"/>
    <n v="1063"/>
    <n v="0.4"/>
    <x v="1"/>
    <n v="131"/>
    <n v="0.87333333333333329"/>
    <s v="Competitive"/>
    <s v="Effective Marketing"/>
    <m/>
  </r>
  <r>
    <x v="224"/>
    <x v="0"/>
    <x v="1"/>
    <x v="0"/>
    <n v="2"/>
    <x v="1"/>
    <x v="1"/>
    <n v="300"/>
    <n v="500"/>
    <n v="10"/>
    <n v="3000"/>
    <n v="5000"/>
    <x v="0"/>
    <n v="4500"/>
    <n v="1500"/>
    <n v="902"/>
    <n v="3598"/>
    <n v="0.33333333333333331"/>
    <x v="2"/>
    <n v="548"/>
    <n v="1.0960000000000001"/>
    <s v="Less Competitive"/>
    <s v="Effective Marketing"/>
    <m/>
  </r>
  <r>
    <x v="243"/>
    <x v="0"/>
    <x v="3"/>
    <x v="5"/>
    <n v="1"/>
    <x v="5"/>
    <x v="1"/>
    <n v="480"/>
    <n v="800"/>
    <n v="3"/>
    <n v="1440"/>
    <n v="2400"/>
    <x v="2"/>
    <n v="2280"/>
    <n v="840"/>
    <n v="439"/>
    <n v="1841"/>
    <n v="0.36842105263157893"/>
    <x v="2"/>
    <n v="751"/>
    <n v="0.93874999999999997"/>
    <s v="Competitive"/>
    <s v="Effective Marketing"/>
    <m/>
  </r>
  <r>
    <x v="218"/>
    <x v="0"/>
    <x v="0"/>
    <x v="2"/>
    <n v="1"/>
    <x v="5"/>
    <x v="1"/>
    <n v="480"/>
    <n v="800"/>
    <n v="2"/>
    <n v="960"/>
    <n v="1600"/>
    <x v="0"/>
    <n v="1440"/>
    <n v="480"/>
    <n v="192"/>
    <n v="1248"/>
    <n v="0.33333333333333331"/>
    <x v="0"/>
    <n v="762"/>
    <n v="0.95250000000000001"/>
    <s v="Competitive"/>
    <s v="Effective Marketing"/>
    <m/>
  </r>
  <r>
    <x v="234"/>
    <x v="0"/>
    <x v="0"/>
    <x v="0"/>
    <n v="3"/>
    <x v="4"/>
    <x v="3"/>
    <n v="30"/>
    <n v="50"/>
    <n v="7"/>
    <n v="210"/>
    <n v="350"/>
    <x v="3"/>
    <n v="350"/>
    <n v="140"/>
    <n v="449"/>
    <n v="-99"/>
    <n v="0.4"/>
    <x v="1"/>
    <n v="45"/>
    <n v="0.9"/>
    <s v="Competitive"/>
    <s v="Non-effective Marketing"/>
    <m/>
  </r>
  <r>
    <x v="161"/>
    <x v="0"/>
    <x v="9"/>
    <x v="2"/>
    <n v="6"/>
    <x v="3"/>
    <x v="2"/>
    <n v="720"/>
    <n v="1200"/>
    <n v="7"/>
    <n v="5040"/>
    <n v="8400"/>
    <x v="2"/>
    <n v="7980"/>
    <n v="2940"/>
    <n v="230"/>
    <n v="7750"/>
    <n v="0.36842105263157893"/>
    <x v="3"/>
    <n v="1195"/>
    <n v="0.99583333333333335"/>
    <s v="Competitive"/>
    <s v="Effective Marketing"/>
    <m/>
  </r>
  <r>
    <x v="205"/>
    <x v="0"/>
    <x v="7"/>
    <x v="4"/>
    <n v="6"/>
    <x v="3"/>
    <x v="2"/>
    <n v="720"/>
    <n v="1200"/>
    <n v="8"/>
    <n v="5760"/>
    <n v="9600"/>
    <x v="1"/>
    <n v="8160"/>
    <n v="2400"/>
    <n v="556"/>
    <n v="7604"/>
    <n v="0.29411764705882354"/>
    <x v="0"/>
    <n v="1162"/>
    <n v="0.96833333333333338"/>
    <s v="Competitive"/>
    <s v="Effective Marketing"/>
    <m/>
  </r>
  <r>
    <x v="214"/>
    <x v="0"/>
    <x v="10"/>
    <x v="2"/>
    <n v="7"/>
    <x v="6"/>
    <x v="2"/>
    <n v="180"/>
    <n v="300"/>
    <n v="3"/>
    <n v="540"/>
    <n v="900"/>
    <x v="2"/>
    <n v="855"/>
    <n v="315"/>
    <n v="377"/>
    <n v="478"/>
    <n v="0.36842105263157893"/>
    <x v="2"/>
    <n v="261"/>
    <n v="0.87"/>
    <s v="Competitive"/>
    <s v="Non-effective Marketing"/>
    <m/>
  </r>
  <r>
    <x v="244"/>
    <x v="0"/>
    <x v="9"/>
    <x v="5"/>
    <n v="1"/>
    <x v="5"/>
    <x v="1"/>
    <n v="480"/>
    <n v="800"/>
    <n v="4"/>
    <n v="1920"/>
    <n v="3200"/>
    <x v="2"/>
    <n v="3040"/>
    <n v="1120"/>
    <n v="829"/>
    <n v="2211"/>
    <n v="0.36842105263157893"/>
    <x v="0"/>
    <n v="838"/>
    <n v="1.0475000000000001"/>
    <s v="Less Competitive"/>
    <s v="Effective Marketing"/>
    <m/>
  </r>
  <r>
    <x v="94"/>
    <x v="0"/>
    <x v="0"/>
    <x v="4"/>
    <n v="2"/>
    <x v="1"/>
    <x v="1"/>
    <n v="300"/>
    <n v="500"/>
    <n v="5"/>
    <n v="1500"/>
    <n v="2500"/>
    <x v="0"/>
    <n v="2250"/>
    <n v="750"/>
    <n v="935"/>
    <n v="1315"/>
    <n v="0.33333333333333331"/>
    <x v="2"/>
    <n v="503"/>
    <n v="1.006"/>
    <s v="Less Competitive"/>
    <s v="Non-effective Marketing"/>
    <m/>
  </r>
  <r>
    <x v="205"/>
    <x v="0"/>
    <x v="7"/>
    <x v="4"/>
    <n v="1"/>
    <x v="5"/>
    <x v="1"/>
    <n v="480"/>
    <n v="800"/>
    <n v="1"/>
    <n v="480"/>
    <n v="800"/>
    <x v="2"/>
    <n v="760"/>
    <n v="280"/>
    <n v="453"/>
    <n v="307"/>
    <n v="0.36842105263157893"/>
    <x v="1"/>
    <n v="807"/>
    <n v="1.00875"/>
    <s v="Less Competitive"/>
    <s v="Non-effective Marketing"/>
    <m/>
  </r>
  <r>
    <x v="191"/>
    <x v="0"/>
    <x v="5"/>
    <x v="0"/>
    <n v="4"/>
    <x v="0"/>
    <x v="0"/>
    <n v="42"/>
    <n v="70"/>
    <n v="5"/>
    <n v="210"/>
    <n v="350"/>
    <x v="2"/>
    <n v="332.5"/>
    <n v="122.5"/>
    <n v="791"/>
    <n v="-458.5"/>
    <n v="0.36842105263157893"/>
    <x v="1"/>
    <n v="49"/>
    <n v="0.7"/>
    <s v="Competitive"/>
    <s v="Non-effective Marketing"/>
    <m/>
  </r>
  <r>
    <x v="103"/>
    <x v="0"/>
    <x v="5"/>
    <x v="4"/>
    <n v="4"/>
    <x v="0"/>
    <x v="0"/>
    <n v="42"/>
    <n v="70"/>
    <n v="6"/>
    <n v="252"/>
    <n v="420"/>
    <x v="3"/>
    <n v="420"/>
    <n v="168"/>
    <n v="989"/>
    <n v="-569"/>
    <n v="0.4"/>
    <x v="2"/>
    <n v="23"/>
    <n v="0.32857142857142857"/>
    <s v="Competitive"/>
    <s v="Non-effective Marketing"/>
    <m/>
  </r>
  <r>
    <x v="245"/>
    <x v="0"/>
    <x v="10"/>
    <x v="5"/>
    <n v="6"/>
    <x v="3"/>
    <x v="2"/>
    <n v="720"/>
    <n v="1200"/>
    <n v="9"/>
    <n v="6480"/>
    <n v="10800"/>
    <x v="1"/>
    <n v="9180"/>
    <n v="2700"/>
    <n v="920"/>
    <n v="8260"/>
    <n v="0.29411764705882354"/>
    <x v="1"/>
    <n v="1161"/>
    <n v="0.96750000000000003"/>
    <s v="Competitive"/>
    <s v="Effective Marketing"/>
    <m/>
  </r>
  <r>
    <x v="246"/>
    <x v="0"/>
    <x v="10"/>
    <x v="0"/>
    <n v="2"/>
    <x v="1"/>
    <x v="1"/>
    <n v="300"/>
    <n v="500"/>
    <n v="5"/>
    <n v="1500"/>
    <n v="2500"/>
    <x v="0"/>
    <n v="2250"/>
    <n v="750"/>
    <n v="806"/>
    <n v="1444"/>
    <n v="0.33333333333333331"/>
    <x v="3"/>
    <n v="548"/>
    <n v="1.0960000000000001"/>
    <s v="Less Competitive"/>
    <s v="Non-effective Marketing"/>
    <m/>
  </r>
  <r>
    <x v="113"/>
    <x v="0"/>
    <x v="7"/>
    <x v="2"/>
    <n v="1"/>
    <x v="5"/>
    <x v="1"/>
    <n v="480"/>
    <n v="800"/>
    <n v="3"/>
    <n v="1440"/>
    <n v="2400"/>
    <x v="4"/>
    <n v="1920"/>
    <n v="480"/>
    <n v="734"/>
    <n v="1186"/>
    <n v="0.25"/>
    <x v="1"/>
    <n v="839"/>
    <n v="1.0487500000000001"/>
    <s v="Less Competitive"/>
    <s v="Non-effective Marketing"/>
    <m/>
  </r>
  <r>
    <x v="117"/>
    <x v="0"/>
    <x v="7"/>
    <x v="2"/>
    <n v="7"/>
    <x v="6"/>
    <x v="2"/>
    <n v="180"/>
    <n v="300"/>
    <n v="6"/>
    <n v="1080"/>
    <n v="1800"/>
    <x v="4"/>
    <n v="1440"/>
    <n v="360"/>
    <n v="888"/>
    <n v="552"/>
    <n v="0.25"/>
    <x v="1"/>
    <n v="318"/>
    <n v="1.06"/>
    <s v="Less Competitive"/>
    <s v="Non-effective Marketing"/>
    <m/>
  </r>
  <r>
    <x v="247"/>
    <x v="0"/>
    <x v="11"/>
    <x v="2"/>
    <n v="4"/>
    <x v="0"/>
    <x v="0"/>
    <n v="42"/>
    <n v="70"/>
    <n v="10"/>
    <n v="420"/>
    <n v="700"/>
    <x v="3"/>
    <n v="700"/>
    <n v="280"/>
    <n v="326"/>
    <n v="374"/>
    <n v="0.4"/>
    <x v="4"/>
    <n v="90"/>
    <n v="1.2857142857142858"/>
    <s v="Less Competitive"/>
    <s v="Non-effective Marketing"/>
    <m/>
  </r>
  <r>
    <x v="248"/>
    <x v="0"/>
    <x v="5"/>
    <x v="5"/>
    <n v="6"/>
    <x v="3"/>
    <x v="2"/>
    <n v="720"/>
    <n v="1200"/>
    <n v="7"/>
    <n v="5040"/>
    <n v="8400"/>
    <x v="4"/>
    <n v="6720"/>
    <n v="1680"/>
    <n v="873"/>
    <n v="5847"/>
    <n v="0.25"/>
    <x v="4"/>
    <n v="1250"/>
    <n v="1.0416666666666667"/>
    <s v="Less Competitive"/>
    <s v="Effective Marketing"/>
    <m/>
  </r>
  <r>
    <x v="133"/>
    <x v="0"/>
    <x v="3"/>
    <x v="2"/>
    <n v="2"/>
    <x v="1"/>
    <x v="1"/>
    <n v="300"/>
    <n v="500"/>
    <n v="1"/>
    <n v="300"/>
    <n v="500"/>
    <x v="0"/>
    <n v="450"/>
    <n v="150"/>
    <n v="491"/>
    <n v="-41"/>
    <n v="0.33333333333333331"/>
    <x v="0"/>
    <n v="469"/>
    <n v="0.93799999999999994"/>
    <s v="Competitive"/>
    <s v="Non-effective Marketing"/>
    <m/>
  </r>
  <r>
    <x v="249"/>
    <x v="0"/>
    <x v="4"/>
    <x v="2"/>
    <n v="7"/>
    <x v="6"/>
    <x v="2"/>
    <n v="180"/>
    <n v="300"/>
    <n v="10"/>
    <n v="1800"/>
    <n v="3000"/>
    <x v="3"/>
    <n v="3000"/>
    <n v="1200"/>
    <n v="884"/>
    <n v="2116"/>
    <n v="0.4"/>
    <x v="4"/>
    <n v="338"/>
    <n v="1.1266666666666667"/>
    <s v="Less Competitive"/>
    <s v="Effective Marketing"/>
    <m/>
  </r>
  <r>
    <x v="15"/>
    <x v="0"/>
    <x v="8"/>
    <x v="3"/>
    <n v="3"/>
    <x v="4"/>
    <x v="3"/>
    <n v="30"/>
    <n v="50"/>
    <n v="6"/>
    <n v="180"/>
    <n v="300"/>
    <x v="2"/>
    <n v="285"/>
    <n v="105"/>
    <n v="583"/>
    <n v="-298"/>
    <n v="0.36842105263157893"/>
    <x v="3"/>
    <n v="49"/>
    <n v="0.98"/>
    <s v="Competitive"/>
    <s v="Non-effective Marketing"/>
    <m/>
  </r>
  <r>
    <x v="242"/>
    <x v="0"/>
    <x v="0"/>
    <x v="1"/>
    <n v="4"/>
    <x v="0"/>
    <x v="0"/>
    <n v="42"/>
    <n v="70"/>
    <n v="6"/>
    <n v="252"/>
    <n v="420"/>
    <x v="0"/>
    <n v="378"/>
    <n v="126"/>
    <n v="808"/>
    <n v="-430"/>
    <n v="0.33333333333333331"/>
    <x v="2"/>
    <n v="97"/>
    <n v="1.3857142857142857"/>
    <s v="Less Competitive"/>
    <s v="Non-effective Marketing"/>
    <m/>
  </r>
  <r>
    <x v="250"/>
    <x v="0"/>
    <x v="9"/>
    <x v="5"/>
    <n v="4"/>
    <x v="0"/>
    <x v="0"/>
    <n v="42"/>
    <n v="70"/>
    <n v="9"/>
    <n v="378"/>
    <n v="630"/>
    <x v="1"/>
    <n v="535.5"/>
    <n v="157.5"/>
    <n v="479"/>
    <n v="56.5"/>
    <n v="0.29411764705882354"/>
    <x v="3"/>
    <n v="83"/>
    <n v="1.1857142857142857"/>
    <s v="Less Competitive"/>
    <s v="Non-effective Marketing"/>
    <m/>
  </r>
  <r>
    <x v="193"/>
    <x v="0"/>
    <x v="11"/>
    <x v="1"/>
    <n v="6"/>
    <x v="3"/>
    <x v="2"/>
    <n v="720"/>
    <n v="1200"/>
    <n v="8"/>
    <n v="5760"/>
    <n v="9600"/>
    <x v="4"/>
    <n v="7680"/>
    <n v="1920"/>
    <n v="199"/>
    <n v="7481"/>
    <n v="0.25"/>
    <x v="2"/>
    <n v="1222"/>
    <n v="1.0183333333333333"/>
    <s v="Less Competitive"/>
    <s v="Effective Marketing"/>
    <m/>
  </r>
  <r>
    <x v="251"/>
    <x v="0"/>
    <x v="8"/>
    <x v="2"/>
    <n v="1"/>
    <x v="5"/>
    <x v="1"/>
    <n v="480"/>
    <n v="800"/>
    <n v="10"/>
    <n v="4800"/>
    <n v="8000"/>
    <x v="0"/>
    <n v="7200"/>
    <n v="2400"/>
    <n v="323"/>
    <n v="6877"/>
    <n v="0.33333333333333331"/>
    <x v="1"/>
    <n v="821"/>
    <n v="1.0262500000000001"/>
    <s v="Less Competitive"/>
    <s v="Effective Marketing"/>
    <m/>
  </r>
  <r>
    <x v="156"/>
    <x v="0"/>
    <x v="8"/>
    <x v="1"/>
    <n v="6"/>
    <x v="3"/>
    <x v="2"/>
    <n v="720"/>
    <n v="1200"/>
    <n v="5"/>
    <n v="3600"/>
    <n v="6000"/>
    <x v="0"/>
    <n v="5400"/>
    <n v="1800"/>
    <n v="708"/>
    <n v="4692"/>
    <n v="0.33333333333333331"/>
    <x v="0"/>
    <n v="1154"/>
    <n v="0.96166666666666667"/>
    <s v="Competitive"/>
    <s v="Effective Marketing"/>
    <m/>
  </r>
  <r>
    <x v="252"/>
    <x v="0"/>
    <x v="9"/>
    <x v="6"/>
    <n v="3"/>
    <x v="4"/>
    <x v="3"/>
    <n v="30"/>
    <n v="50"/>
    <n v="7"/>
    <n v="210"/>
    <n v="350"/>
    <x v="4"/>
    <n v="280"/>
    <n v="70"/>
    <n v="914"/>
    <n v="-634"/>
    <n v="0.25"/>
    <x v="2"/>
    <n v="18"/>
    <n v="0.36"/>
    <s v="Competitive"/>
    <s v="Non-effective Marketing"/>
    <m/>
  </r>
  <r>
    <x v="210"/>
    <x v="0"/>
    <x v="6"/>
    <x v="6"/>
    <n v="4"/>
    <x v="0"/>
    <x v="0"/>
    <n v="42"/>
    <n v="70"/>
    <n v="9"/>
    <n v="378"/>
    <n v="630"/>
    <x v="0"/>
    <n v="567"/>
    <n v="189"/>
    <n v="177"/>
    <n v="390"/>
    <n v="0.33333333333333331"/>
    <x v="4"/>
    <n v="100"/>
    <n v="1.4285714285714286"/>
    <s v="Less Competitive"/>
    <s v="Effective Marketing"/>
    <m/>
  </r>
  <r>
    <x v="253"/>
    <x v="0"/>
    <x v="11"/>
    <x v="6"/>
    <n v="7"/>
    <x v="6"/>
    <x v="2"/>
    <n v="180"/>
    <n v="300"/>
    <n v="10"/>
    <n v="1800"/>
    <n v="3000"/>
    <x v="3"/>
    <n v="3000"/>
    <n v="1200"/>
    <n v="974"/>
    <n v="2026"/>
    <n v="0.4"/>
    <x v="1"/>
    <n v="265"/>
    <n v="0.8833333333333333"/>
    <s v="Competitive"/>
    <s v="Effective Marketing"/>
    <m/>
  </r>
  <r>
    <x v="254"/>
    <x v="0"/>
    <x v="10"/>
    <x v="0"/>
    <n v="7"/>
    <x v="6"/>
    <x v="2"/>
    <n v="180"/>
    <n v="300"/>
    <n v="6"/>
    <n v="1080"/>
    <n v="1800"/>
    <x v="4"/>
    <n v="1440"/>
    <n v="360"/>
    <n v="787"/>
    <n v="653"/>
    <n v="0.25"/>
    <x v="4"/>
    <n v="252"/>
    <n v="0.84"/>
    <s v="Competitive"/>
    <s v="Non-effective Marketing"/>
    <m/>
  </r>
  <r>
    <x v="155"/>
    <x v="0"/>
    <x v="1"/>
    <x v="4"/>
    <n v="6"/>
    <x v="3"/>
    <x v="2"/>
    <n v="720"/>
    <n v="1200"/>
    <n v="9"/>
    <n v="6480"/>
    <n v="10800"/>
    <x v="0"/>
    <n v="9720"/>
    <n v="3240"/>
    <n v="227"/>
    <n v="9493"/>
    <n v="0.33333333333333331"/>
    <x v="4"/>
    <n v="1226"/>
    <n v="1.0216666666666667"/>
    <s v="Less Competitive"/>
    <s v="Effective Marketing"/>
    <m/>
  </r>
  <r>
    <x v="175"/>
    <x v="0"/>
    <x v="0"/>
    <x v="1"/>
    <n v="3"/>
    <x v="4"/>
    <x v="3"/>
    <n v="30"/>
    <n v="50"/>
    <n v="5"/>
    <n v="150"/>
    <n v="250"/>
    <x v="0"/>
    <n v="225"/>
    <n v="75"/>
    <n v="322"/>
    <n v="-97"/>
    <n v="0.33333333333333331"/>
    <x v="3"/>
    <n v="77"/>
    <n v="1.54"/>
    <s v="Less Competitive"/>
    <s v="Non-effective Marketing"/>
    <m/>
  </r>
  <r>
    <x v="255"/>
    <x v="0"/>
    <x v="6"/>
    <x v="4"/>
    <n v="7"/>
    <x v="6"/>
    <x v="2"/>
    <n v="180"/>
    <n v="300"/>
    <n v="8"/>
    <n v="1440"/>
    <n v="2400"/>
    <x v="2"/>
    <n v="2280"/>
    <n v="840"/>
    <n v="674"/>
    <n v="1606"/>
    <n v="0.36842105263157893"/>
    <x v="3"/>
    <n v="343"/>
    <n v="1.1433333333333333"/>
    <s v="Less Competitive"/>
    <s v="Effective Marketing"/>
    <m/>
  </r>
  <r>
    <x v="256"/>
    <x v="0"/>
    <x v="6"/>
    <x v="6"/>
    <n v="6"/>
    <x v="3"/>
    <x v="2"/>
    <n v="720"/>
    <n v="1200"/>
    <n v="6"/>
    <n v="4320"/>
    <n v="7200"/>
    <x v="1"/>
    <n v="6120"/>
    <n v="1800"/>
    <n v="162"/>
    <n v="5958"/>
    <n v="0.29411764705882354"/>
    <x v="1"/>
    <n v="1181"/>
    <n v="0.98416666666666663"/>
    <s v="Competitive"/>
    <s v="Effective Marketing"/>
    <m/>
  </r>
  <r>
    <x v="53"/>
    <x v="0"/>
    <x v="0"/>
    <x v="0"/>
    <n v="6"/>
    <x v="3"/>
    <x v="2"/>
    <n v="720"/>
    <n v="1200"/>
    <n v="5"/>
    <n v="3600"/>
    <n v="6000"/>
    <x v="4"/>
    <n v="4800"/>
    <n v="1200"/>
    <n v="498"/>
    <n v="4302"/>
    <n v="0.25"/>
    <x v="0"/>
    <n v="1229"/>
    <n v="1.0241666666666667"/>
    <s v="Less Competitive"/>
    <s v="Effective Marketing"/>
    <m/>
  </r>
  <r>
    <x v="250"/>
    <x v="0"/>
    <x v="9"/>
    <x v="5"/>
    <n v="3"/>
    <x v="4"/>
    <x v="3"/>
    <n v="30"/>
    <n v="50"/>
    <n v="10"/>
    <n v="300"/>
    <n v="500"/>
    <x v="1"/>
    <n v="425"/>
    <n v="125"/>
    <n v="812"/>
    <n v="-387"/>
    <n v="0.29411764705882354"/>
    <x v="4"/>
    <n v="78"/>
    <n v="1.56"/>
    <s v="Less Competitive"/>
    <s v="Non-effective Marketing"/>
    <m/>
  </r>
  <r>
    <x v="165"/>
    <x v="0"/>
    <x v="10"/>
    <x v="1"/>
    <n v="6"/>
    <x v="3"/>
    <x v="2"/>
    <n v="720"/>
    <n v="1200"/>
    <n v="2"/>
    <n v="1440"/>
    <n v="2400"/>
    <x v="0"/>
    <n v="2160"/>
    <n v="720"/>
    <n v="321"/>
    <n v="1839"/>
    <n v="0.33333333333333331"/>
    <x v="3"/>
    <n v="1224"/>
    <n v="1.02"/>
    <s v="Less Competitive"/>
    <s v="Effective Marketing"/>
    <m/>
  </r>
  <r>
    <x v="11"/>
    <x v="0"/>
    <x v="5"/>
    <x v="5"/>
    <n v="7"/>
    <x v="6"/>
    <x v="2"/>
    <n v="180"/>
    <n v="300"/>
    <n v="10"/>
    <n v="1800"/>
    <n v="3000"/>
    <x v="0"/>
    <n v="2700"/>
    <n v="900"/>
    <n v="306"/>
    <n v="2394"/>
    <n v="0.33333333333333331"/>
    <x v="3"/>
    <n v="283"/>
    <n v="0.94333333333333336"/>
    <s v="Competitive"/>
    <s v="Effective Marketing"/>
    <m/>
  </r>
  <r>
    <x v="186"/>
    <x v="0"/>
    <x v="2"/>
    <x v="6"/>
    <n v="1"/>
    <x v="5"/>
    <x v="1"/>
    <n v="480"/>
    <n v="800"/>
    <n v="3"/>
    <n v="1440"/>
    <n v="2400"/>
    <x v="3"/>
    <n v="2400"/>
    <n v="960"/>
    <n v="546"/>
    <n v="1854"/>
    <n v="0.4"/>
    <x v="3"/>
    <n v="796"/>
    <n v="0.995"/>
    <s v="Competitive"/>
    <s v="Effective Marketing"/>
    <m/>
  </r>
  <r>
    <x v="152"/>
    <x v="0"/>
    <x v="6"/>
    <x v="1"/>
    <n v="1"/>
    <x v="5"/>
    <x v="1"/>
    <n v="480"/>
    <n v="800"/>
    <n v="6"/>
    <n v="2880"/>
    <n v="4800"/>
    <x v="1"/>
    <n v="4080"/>
    <n v="1200"/>
    <n v="851"/>
    <n v="3229"/>
    <n v="0.29411764705882354"/>
    <x v="4"/>
    <n v="843"/>
    <n v="1.05375"/>
    <s v="Less Competitive"/>
    <s v="Effective Marketing"/>
    <m/>
  </r>
  <r>
    <x v="185"/>
    <x v="0"/>
    <x v="7"/>
    <x v="6"/>
    <n v="6"/>
    <x v="3"/>
    <x v="2"/>
    <n v="720"/>
    <n v="1200"/>
    <n v="3"/>
    <n v="2160"/>
    <n v="3600"/>
    <x v="3"/>
    <n v="3600"/>
    <n v="1440"/>
    <n v="676"/>
    <n v="2924"/>
    <n v="0.4"/>
    <x v="1"/>
    <n v="1207"/>
    <n v="1.0058333333333334"/>
    <s v="Less Competitive"/>
    <s v="Effective Marketing"/>
    <m/>
  </r>
  <r>
    <x v="257"/>
    <x v="0"/>
    <x v="11"/>
    <x v="5"/>
    <n v="1"/>
    <x v="5"/>
    <x v="1"/>
    <n v="480"/>
    <n v="800"/>
    <n v="9"/>
    <n v="4320"/>
    <n v="7200"/>
    <x v="0"/>
    <n v="6480"/>
    <n v="2160"/>
    <n v="656"/>
    <n v="5824"/>
    <n v="0.33333333333333331"/>
    <x v="2"/>
    <n v="802"/>
    <n v="1.0024999999999999"/>
    <s v="Less Competitive"/>
    <s v="Effective Marketing"/>
    <m/>
  </r>
  <r>
    <x v="37"/>
    <x v="0"/>
    <x v="1"/>
    <x v="5"/>
    <n v="3"/>
    <x v="4"/>
    <x v="3"/>
    <n v="30"/>
    <n v="50"/>
    <n v="3"/>
    <n v="90"/>
    <n v="150"/>
    <x v="2"/>
    <n v="142.5"/>
    <n v="52.5"/>
    <n v="752"/>
    <n v="-609.5"/>
    <n v="0.36842105263157893"/>
    <x v="2"/>
    <n v="78"/>
    <n v="1.56"/>
    <s v="Less Competitive"/>
    <s v="Non-effective Marketing"/>
    <m/>
  </r>
  <r>
    <x v="172"/>
    <x v="0"/>
    <x v="8"/>
    <x v="2"/>
    <n v="7"/>
    <x v="6"/>
    <x v="2"/>
    <n v="180"/>
    <n v="300"/>
    <n v="10"/>
    <n v="1800"/>
    <n v="3000"/>
    <x v="1"/>
    <n v="2550"/>
    <n v="750"/>
    <n v="640"/>
    <n v="1910"/>
    <n v="0.29411764705882354"/>
    <x v="2"/>
    <n v="250"/>
    <n v="0.83333333333333337"/>
    <s v="Competitive"/>
    <s v="Effective Marketing"/>
    <m/>
  </r>
  <r>
    <x v="228"/>
    <x v="0"/>
    <x v="3"/>
    <x v="6"/>
    <n v="6"/>
    <x v="3"/>
    <x v="2"/>
    <n v="720"/>
    <n v="1200"/>
    <n v="3"/>
    <n v="2160"/>
    <n v="3600"/>
    <x v="1"/>
    <n v="3060"/>
    <n v="900"/>
    <n v="626"/>
    <n v="2434"/>
    <n v="0.29411764705882354"/>
    <x v="3"/>
    <n v="1234"/>
    <n v="1.0283333333333333"/>
    <s v="Less Competitive"/>
    <s v="Effective Marketing"/>
    <m/>
  </r>
  <r>
    <x v="258"/>
    <x v="0"/>
    <x v="7"/>
    <x v="2"/>
    <n v="3"/>
    <x v="4"/>
    <x v="3"/>
    <n v="30"/>
    <n v="50"/>
    <n v="10"/>
    <n v="300"/>
    <n v="500"/>
    <x v="3"/>
    <n v="500"/>
    <n v="200"/>
    <n v="727"/>
    <n v="-227"/>
    <n v="0.4"/>
    <x v="1"/>
    <n v="74"/>
    <n v="1.48"/>
    <s v="Less Competitive"/>
    <s v="Non-effective Marketing"/>
    <m/>
  </r>
  <r>
    <x v="176"/>
    <x v="0"/>
    <x v="3"/>
    <x v="2"/>
    <n v="7"/>
    <x v="6"/>
    <x v="2"/>
    <n v="180"/>
    <n v="300"/>
    <n v="7"/>
    <n v="1260"/>
    <n v="2100"/>
    <x v="1"/>
    <n v="1785"/>
    <n v="525"/>
    <n v="538"/>
    <n v="1247"/>
    <n v="0.29411764705882354"/>
    <x v="4"/>
    <n v="301"/>
    <n v="1.0033333333333334"/>
    <s v="Less Competitive"/>
    <s v="Non-effective Marketing"/>
    <m/>
  </r>
  <r>
    <x v="259"/>
    <x v="0"/>
    <x v="2"/>
    <x v="3"/>
    <n v="3"/>
    <x v="4"/>
    <x v="3"/>
    <n v="30"/>
    <n v="50"/>
    <n v="4"/>
    <n v="120"/>
    <n v="200"/>
    <x v="0"/>
    <n v="180"/>
    <n v="60"/>
    <n v="299"/>
    <n v="-119"/>
    <n v="0.33333333333333331"/>
    <x v="2"/>
    <n v="12"/>
    <n v="0.24"/>
    <s v="Competitive"/>
    <s v="Non-effective Marketing"/>
    <m/>
  </r>
  <r>
    <x v="260"/>
    <x v="0"/>
    <x v="6"/>
    <x v="0"/>
    <n v="4"/>
    <x v="0"/>
    <x v="0"/>
    <n v="42"/>
    <n v="70"/>
    <n v="6"/>
    <n v="252"/>
    <n v="420"/>
    <x v="0"/>
    <n v="378"/>
    <n v="126"/>
    <n v="423"/>
    <n v="-45"/>
    <n v="0.33333333333333331"/>
    <x v="2"/>
    <n v="55"/>
    <n v="0.7857142857142857"/>
    <s v="Competitive"/>
    <s v="Non-effective Marketing"/>
    <m/>
  </r>
  <r>
    <x v="261"/>
    <x v="0"/>
    <x v="9"/>
    <x v="2"/>
    <n v="3"/>
    <x v="4"/>
    <x v="3"/>
    <n v="30"/>
    <n v="50"/>
    <n v="4"/>
    <n v="120"/>
    <n v="200"/>
    <x v="0"/>
    <n v="180"/>
    <n v="60"/>
    <n v="828"/>
    <n v="-648"/>
    <n v="0.33333333333333331"/>
    <x v="4"/>
    <n v="94"/>
    <n v="1.88"/>
    <s v="Less Competitive"/>
    <s v="Non-effective Marketing"/>
    <m/>
  </r>
  <r>
    <x v="67"/>
    <x v="0"/>
    <x v="2"/>
    <x v="6"/>
    <n v="6"/>
    <x v="3"/>
    <x v="2"/>
    <n v="720"/>
    <n v="1200"/>
    <n v="3"/>
    <n v="2160"/>
    <n v="3600"/>
    <x v="2"/>
    <n v="3420"/>
    <n v="1260"/>
    <n v="628"/>
    <n v="2792"/>
    <n v="0.36842105263157893"/>
    <x v="0"/>
    <n v="1154"/>
    <n v="0.96166666666666667"/>
    <s v="Competitive"/>
    <s v="Effective Marketing"/>
    <m/>
  </r>
  <r>
    <x v="236"/>
    <x v="0"/>
    <x v="7"/>
    <x v="1"/>
    <n v="7"/>
    <x v="6"/>
    <x v="2"/>
    <n v="180"/>
    <n v="300"/>
    <n v="7"/>
    <n v="1260"/>
    <n v="2100"/>
    <x v="0"/>
    <n v="1890"/>
    <n v="630"/>
    <n v="362"/>
    <n v="1528"/>
    <n v="0.33333333333333331"/>
    <x v="0"/>
    <n v="250"/>
    <n v="0.83333333333333337"/>
    <s v="Competitive"/>
    <s v="Effective Marketing"/>
    <m/>
  </r>
  <r>
    <x v="52"/>
    <x v="0"/>
    <x v="11"/>
    <x v="3"/>
    <n v="3"/>
    <x v="4"/>
    <x v="3"/>
    <n v="30"/>
    <n v="50"/>
    <n v="10"/>
    <n v="300"/>
    <n v="500"/>
    <x v="3"/>
    <n v="500"/>
    <n v="200"/>
    <n v="706"/>
    <n v="-206"/>
    <n v="0.4"/>
    <x v="4"/>
    <n v="1"/>
    <n v="0.02"/>
    <s v="Competitive"/>
    <s v="Non-effective Marketing"/>
    <m/>
  </r>
  <r>
    <x v="216"/>
    <x v="0"/>
    <x v="11"/>
    <x v="5"/>
    <n v="4"/>
    <x v="0"/>
    <x v="0"/>
    <n v="42"/>
    <n v="70"/>
    <n v="8"/>
    <n v="336"/>
    <n v="560"/>
    <x v="0"/>
    <n v="504"/>
    <n v="168"/>
    <n v="169"/>
    <n v="335"/>
    <n v="0.33333333333333331"/>
    <x v="3"/>
    <n v="87"/>
    <n v="1.2428571428571429"/>
    <s v="Less Competitive"/>
    <s v="Non-effective Marketing"/>
    <m/>
  </r>
  <r>
    <x v="47"/>
    <x v="0"/>
    <x v="7"/>
    <x v="3"/>
    <n v="3"/>
    <x v="4"/>
    <x v="3"/>
    <n v="30"/>
    <n v="50"/>
    <n v="6"/>
    <n v="180"/>
    <n v="300"/>
    <x v="0"/>
    <n v="270"/>
    <n v="90"/>
    <n v="546"/>
    <n v="-276"/>
    <n v="0.33333333333333331"/>
    <x v="2"/>
    <n v="11"/>
    <n v="0.22"/>
    <s v="Competitive"/>
    <s v="Non-effective Marketing"/>
    <m/>
  </r>
  <r>
    <x v="158"/>
    <x v="0"/>
    <x v="8"/>
    <x v="3"/>
    <n v="7"/>
    <x v="6"/>
    <x v="2"/>
    <n v="180"/>
    <n v="300"/>
    <n v="4"/>
    <n v="720"/>
    <n v="1200"/>
    <x v="1"/>
    <n v="1020"/>
    <n v="300"/>
    <n v="872"/>
    <n v="148"/>
    <n v="0.29411764705882354"/>
    <x v="1"/>
    <n v="273"/>
    <n v="0.91"/>
    <s v="Competitive"/>
    <s v="Non-effective Marketing"/>
    <m/>
  </r>
  <r>
    <x v="210"/>
    <x v="0"/>
    <x v="6"/>
    <x v="6"/>
    <n v="6"/>
    <x v="3"/>
    <x v="2"/>
    <n v="720"/>
    <n v="1200"/>
    <n v="6"/>
    <n v="4320"/>
    <n v="7200"/>
    <x v="3"/>
    <n v="7200"/>
    <n v="2880"/>
    <n v="679"/>
    <n v="6521"/>
    <n v="0.4"/>
    <x v="1"/>
    <n v="1160"/>
    <n v="0.96666666666666667"/>
    <s v="Competitive"/>
    <s v="Effective Marketing"/>
    <m/>
  </r>
  <r>
    <x v="44"/>
    <x v="0"/>
    <x v="0"/>
    <x v="3"/>
    <n v="5"/>
    <x v="2"/>
    <x v="0"/>
    <n v="90"/>
    <n v="150"/>
    <n v="5"/>
    <n v="450"/>
    <n v="750"/>
    <x v="2"/>
    <n v="712.5"/>
    <n v="262.5"/>
    <n v="990"/>
    <n v="-277.5"/>
    <n v="0.36842105263157893"/>
    <x v="1"/>
    <n v="190"/>
    <n v="1.2666666666666666"/>
    <s v="Less Competitive"/>
    <s v="Non-effective Marketing"/>
    <m/>
  </r>
  <r>
    <x v="262"/>
    <x v="0"/>
    <x v="6"/>
    <x v="6"/>
    <n v="6"/>
    <x v="3"/>
    <x v="2"/>
    <n v="720"/>
    <n v="1200"/>
    <n v="4"/>
    <n v="2880"/>
    <n v="4800"/>
    <x v="0"/>
    <n v="4320"/>
    <n v="1440"/>
    <n v="710"/>
    <n v="3610"/>
    <n v="0.33333333333333331"/>
    <x v="3"/>
    <n v="1245"/>
    <n v="1.0375000000000001"/>
    <s v="Less Competitive"/>
    <s v="Effective Marketing"/>
    <m/>
  </r>
  <r>
    <x v="263"/>
    <x v="0"/>
    <x v="0"/>
    <x v="1"/>
    <n v="4"/>
    <x v="0"/>
    <x v="0"/>
    <n v="42"/>
    <n v="70"/>
    <n v="9"/>
    <n v="378"/>
    <n v="630"/>
    <x v="3"/>
    <n v="630"/>
    <n v="252"/>
    <n v="759"/>
    <n v="-129"/>
    <n v="0.4"/>
    <x v="1"/>
    <n v="47"/>
    <n v="0.67142857142857137"/>
    <s v="Competitive"/>
    <s v="Non-effective Marketing"/>
    <m/>
  </r>
  <r>
    <x v="264"/>
    <x v="0"/>
    <x v="5"/>
    <x v="6"/>
    <n v="4"/>
    <x v="0"/>
    <x v="0"/>
    <n v="42"/>
    <n v="70"/>
    <n v="8"/>
    <n v="336"/>
    <n v="560"/>
    <x v="4"/>
    <n v="448"/>
    <n v="112"/>
    <n v="888"/>
    <n v="-440"/>
    <n v="0.25"/>
    <x v="1"/>
    <n v="30"/>
    <n v="0.42857142857142855"/>
    <s v="Competitive"/>
    <s v="Non-effective Marketing"/>
    <m/>
  </r>
  <r>
    <x v="207"/>
    <x v="0"/>
    <x v="6"/>
    <x v="1"/>
    <n v="2"/>
    <x v="1"/>
    <x v="1"/>
    <n v="300"/>
    <n v="500"/>
    <n v="5"/>
    <n v="1500"/>
    <n v="2500"/>
    <x v="1"/>
    <n v="2125"/>
    <n v="625"/>
    <n v="313"/>
    <n v="1812"/>
    <n v="0.29411764705882354"/>
    <x v="4"/>
    <n v="479"/>
    <n v="0.95799999999999996"/>
    <s v="Competitive"/>
    <s v="Effective Marketing"/>
    <m/>
  </r>
  <r>
    <x v="40"/>
    <x v="0"/>
    <x v="7"/>
    <x v="6"/>
    <n v="7"/>
    <x v="6"/>
    <x v="2"/>
    <n v="180"/>
    <n v="300"/>
    <n v="2"/>
    <n v="360"/>
    <n v="600"/>
    <x v="4"/>
    <n v="480"/>
    <n v="120"/>
    <n v="120"/>
    <n v="360"/>
    <n v="0.25"/>
    <x v="2"/>
    <n v="299"/>
    <n v="0.9966666666666667"/>
    <s v="Competitive"/>
    <s v="Non-effective Marketing"/>
    <m/>
  </r>
  <r>
    <x v="265"/>
    <x v="0"/>
    <x v="8"/>
    <x v="4"/>
    <n v="2"/>
    <x v="1"/>
    <x v="1"/>
    <n v="300"/>
    <n v="500"/>
    <n v="7"/>
    <n v="2100"/>
    <n v="3500"/>
    <x v="0"/>
    <n v="3150"/>
    <n v="1050"/>
    <n v="641"/>
    <n v="2509"/>
    <n v="0.33333333333333331"/>
    <x v="3"/>
    <n v="478"/>
    <n v="0.95599999999999996"/>
    <s v="Competitive"/>
    <s v="Effective Marketing"/>
    <m/>
  </r>
  <r>
    <x v="245"/>
    <x v="0"/>
    <x v="10"/>
    <x v="5"/>
    <n v="2"/>
    <x v="1"/>
    <x v="1"/>
    <n v="300"/>
    <n v="500"/>
    <n v="8"/>
    <n v="2400"/>
    <n v="4000"/>
    <x v="4"/>
    <n v="3200"/>
    <n v="800"/>
    <n v="458"/>
    <n v="2742"/>
    <n v="0.25"/>
    <x v="3"/>
    <n v="486"/>
    <n v="0.97199999999999998"/>
    <s v="Competitive"/>
    <s v="Effective Marketing"/>
    <m/>
  </r>
  <r>
    <x v="266"/>
    <x v="0"/>
    <x v="6"/>
    <x v="6"/>
    <n v="6"/>
    <x v="3"/>
    <x v="2"/>
    <n v="720"/>
    <n v="1200"/>
    <n v="6"/>
    <n v="4320"/>
    <n v="7200"/>
    <x v="1"/>
    <n v="6120"/>
    <n v="1800"/>
    <n v="355"/>
    <n v="5765"/>
    <n v="0.29411764705882354"/>
    <x v="1"/>
    <n v="1153"/>
    <n v="0.96083333333333332"/>
    <s v="Competitive"/>
    <s v="Effective Marketing"/>
    <m/>
  </r>
  <r>
    <x v="261"/>
    <x v="0"/>
    <x v="9"/>
    <x v="2"/>
    <n v="6"/>
    <x v="3"/>
    <x v="2"/>
    <n v="720"/>
    <n v="1200"/>
    <n v="6"/>
    <n v="4320"/>
    <n v="7200"/>
    <x v="3"/>
    <n v="7200"/>
    <n v="2880"/>
    <n v="874"/>
    <n v="6326"/>
    <n v="0.4"/>
    <x v="0"/>
    <n v="1177"/>
    <n v="0.98083333333333333"/>
    <s v="Competitive"/>
    <s v="Effective Marketing"/>
    <m/>
  </r>
  <r>
    <x v="267"/>
    <x v="0"/>
    <x v="4"/>
    <x v="1"/>
    <n v="1"/>
    <x v="5"/>
    <x v="1"/>
    <n v="480"/>
    <n v="800"/>
    <n v="8"/>
    <n v="3840"/>
    <n v="6400"/>
    <x v="0"/>
    <n v="5760"/>
    <n v="1920"/>
    <n v="590"/>
    <n v="5170"/>
    <n v="0.33333333333333331"/>
    <x v="4"/>
    <n v="803"/>
    <n v="1.0037499999999999"/>
    <s v="Less Competitive"/>
    <s v="Effective Marketing"/>
    <m/>
  </r>
  <r>
    <x v="268"/>
    <x v="0"/>
    <x v="11"/>
    <x v="3"/>
    <n v="5"/>
    <x v="2"/>
    <x v="0"/>
    <n v="90"/>
    <n v="150"/>
    <n v="2"/>
    <n v="180"/>
    <n v="300"/>
    <x v="2"/>
    <n v="285"/>
    <n v="105"/>
    <n v="273"/>
    <n v="12"/>
    <n v="0.36842105263157893"/>
    <x v="0"/>
    <n v="148"/>
    <n v="0.98666666666666669"/>
    <s v="Competitive"/>
    <s v="Non-effective Marketing"/>
    <m/>
  </r>
  <r>
    <x v="16"/>
    <x v="0"/>
    <x v="1"/>
    <x v="0"/>
    <n v="3"/>
    <x v="4"/>
    <x v="3"/>
    <n v="30"/>
    <n v="50"/>
    <n v="1"/>
    <n v="30"/>
    <n v="50"/>
    <x v="1"/>
    <n v="42.5"/>
    <n v="12.5"/>
    <n v="648"/>
    <n v="-605.5"/>
    <n v="0.29411764705882354"/>
    <x v="0"/>
    <n v="97"/>
    <n v="1.94"/>
    <s v="Less Competitive"/>
    <s v="Non-effective Marketing"/>
    <m/>
  </r>
  <r>
    <x v="269"/>
    <x v="0"/>
    <x v="6"/>
    <x v="2"/>
    <n v="1"/>
    <x v="5"/>
    <x v="1"/>
    <n v="480"/>
    <n v="800"/>
    <n v="3"/>
    <n v="1440"/>
    <n v="2400"/>
    <x v="2"/>
    <n v="2280"/>
    <n v="840"/>
    <n v="298"/>
    <n v="1982"/>
    <n v="0.36842105263157893"/>
    <x v="1"/>
    <n v="832"/>
    <n v="1.04"/>
    <s v="Less Competitive"/>
    <s v="Effective Marketing"/>
    <m/>
  </r>
  <r>
    <x v="200"/>
    <x v="0"/>
    <x v="4"/>
    <x v="2"/>
    <n v="4"/>
    <x v="0"/>
    <x v="0"/>
    <n v="42"/>
    <n v="70"/>
    <n v="8"/>
    <n v="336"/>
    <n v="560"/>
    <x v="0"/>
    <n v="504"/>
    <n v="168"/>
    <n v="551"/>
    <n v="-47"/>
    <n v="0.33333333333333331"/>
    <x v="2"/>
    <n v="105"/>
    <n v="1.5"/>
    <s v="Less Competitive"/>
    <s v="Non-effective Marketing"/>
    <m/>
  </r>
  <r>
    <x v="96"/>
    <x v="0"/>
    <x v="3"/>
    <x v="1"/>
    <n v="4"/>
    <x v="0"/>
    <x v="0"/>
    <n v="42"/>
    <n v="70"/>
    <n v="1"/>
    <n v="42"/>
    <n v="70"/>
    <x v="4"/>
    <n v="56"/>
    <n v="14"/>
    <n v="827"/>
    <n v="-771"/>
    <n v="0.25"/>
    <x v="4"/>
    <n v="77"/>
    <n v="1.1000000000000001"/>
    <s v="Less Competitive"/>
    <s v="Non-effective Marketing"/>
    <m/>
  </r>
  <r>
    <x v="270"/>
    <x v="0"/>
    <x v="11"/>
    <x v="3"/>
    <n v="7"/>
    <x v="6"/>
    <x v="2"/>
    <n v="180"/>
    <n v="300"/>
    <n v="4"/>
    <n v="720"/>
    <n v="1200"/>
    <x v="1"/>
    <n v="1020"/>
    <n v="300"/>
    <n v="236"/>
    <n v="784"/>
    <n v="0.29411764705882354"/>
    <x v="4"/>
    <n v="260"/>
    <n v="0.8666666666666667"/>
    <s v="Competitive"/>
    <s v="Effective Marketing"/>
    <m/>
  </r>
  <r>
    <x v="56"/>
    <x v="0"/>
    <x v="4"/>
    <x v="3"/>
    <n v="3"/>
    <x v="4"/>
    <x v="3"/>
    <n v="30"/>
    <n v="50"/>
    <n v="8"/>
    <n v="240"/>
    <n v="400"/>
    <x v="4"/>
    <n v="320"/>
    <n v="80"/>
    <n v="477"/>
    <n v="-157"/>
    <n v="0.25"/>
    <x v="1"/>
    <n v="25"/>
    <n v="0.5"/>
    <s v="Competitive"/>
    <s v="Non-effective Marketing"/>
    <m/>
  </r>
  <r>
    <x v="271"/>
    <x v="0"/>
    <x v="10"/>
    <x v="1"/>
    <n v="2"/>
    <x v="1"/>
    <x v="1"/>
    <n v="300"/>
    <n v="500"/>
    <n v="9"/>
    <n v="2700"/>
    <n v="4500"/>
    <x v="3"/>
    <n v="4500"/>
    <n v="1800"/>
    <n v="429"/>
    <n v="4071"/>
    <n v="0.4"/>
    <x v="4"/>
    <n v="516"/>
    <n v="1.032"/>
    <s v="Less Competitive"/>
    <s v="Effective Marketing"/>
    <m/>
  </r>
  <r>
    <x v="111"/>
    <x v="0"/>
    <x v="10"/>
    <x v="5"/>
    <n v="3"/>
    <x v="4"/>
    <x v="3"/>
    <n v="30"/>
    <n v="50"/>
    <n v="7"/>
    <n v="210"/>
    <n v="350"/>
    <x v="2"/>
    <n v="332.5"/>
    <n v="122.5"/>
    <n v="521"/>
    <n v="-188.5"/>
    <n v="0.36842105263157893"/>
    <x v="0"/>
    <n v="10"/>
    <n v="0.2"/>
    <s v="Competitive"/>
    <s v="Non-effective Marketing"/>
    <m/>
  </r>
  <r>
    <x v="7"/>
    <x v="0"/>
    <x v="5"/>
    <x v="1"/>
    <n v="1"/>
    <x v="5"/>
    <x v="1"/>
    <n v="480"/>
    <n v="800"/>
    <n v="7"/>
    <n v="3360"/>
    <n v="5600"/>
    <x v="0"/>
    <n v="5040"/>
    <n v="1680"/>
    <n v="591"/>
    <n v="4449"/>
    <n v="0.33333333333333331"/>
    <x v="4"/>
    <n v="776"/>
    <n v="0.97"/>
    <s v="Competitive"/>
    <s v="Effective Marketing"/>
    <m/>
  </r>
  <r>
    <x v="211"/>
    <x v="0"/>
    <x v="1"/>
    <x v="0"/>
    <n v="3"/>
    <x v="4"/>
    <x v="3"/>
    <n v="30"/>
    <n v="50"/>
    <n v="6"/>
    <n v="180"/>
    <n v="300"/>
    <x v="3"/>
    <n v="300"/>
    <n v="120"/>
    <n v="949"/>
    <n v="-649"/>
    <n v="0.4"/>
    <x v="4"/>
    <n v="83"/>
    <n v="1.66"/>
    <s v="Less Competitive"/>
    <s v="Non-effective Marketing"/>
    <m/>
  </r>
  <r>
    <x v="73"/>
    <x v="0"/>
    <x v="3"/>
    <x v="3"/>
    <n v="6"/>
    <x v="3"/>
    <x v="2"/>
    <n v="720"/>
    <n v="1200"/>
    <n v="5"/>
    <n v="3600"/>
    <n v="6000"/>
    <x v="0"/>
    <n v="5400"/>
    <n v="1800"/>
    <n v="484"/>
    <n v="4916"/>
    <n v="0.33333333333333331"/>
    <x v="1"/>
    <n v="1224"/>
    <n v="1.02"/>
    <s v="Less Competitive"/>
    <s v="Effective Marketing"/>
    <m/>
  </r>
  <r>
    <x v="272"/>
    <x v="0"/>
    <x v="7"/>
    <x v="0"/>
    <n v="4"/>
    <x v="0"/>
    <x v="0"/>
    <n v="42"/>
    <n v="70"/>
    <n v="5"/>
    <n v="210"/>
    <n v="350"/>
    <x v="3"/>
    <n v="350"/>
    <n v="140"/>
    <n v="132"/>
    <n v="218"/>
    <n v="0.4"/>
    <x v="0"/>
    <n v="77"/>
    <n v="1.1000000000000001"/>
    <s v="Less Competitive"/>
    <s v="Effective Marketing"/>
    <m/>
  </r>
  <r>
    <x v="36"/>
    <x v="0"/>
    <x v="2"/>
    <x v="2"/>
    <n v="2"/>
    <x v="1"/>
    <x v="1"/>
    <n v="300"/>
    <n v="500"/>
    <n v="2"/>
    <n v="600"/>
    <n v="1000"/>
    <x v="2"/>
    <n v="950"/>
    <n v="350"/>
    <n v="250"/>
    <n v="700"/>
    <n v="0.36842105263157893"/>
    <x v="2"/>
    <n v="530"/>
    <n v="1.06"/>
    <s v="Less Competitive"/>
    <s v="Effective Marketing"/>
    <m/>
  </r>
  <r>
    <x v="250"/>
    <x v="0"/>
    <x v="9"/>
    <x v="5"/>
    <n v="5"/>
    <x v="2"/>
    <x v="0"/>
    <n v="90"/>
    <n v="150"/>
    <n v="10"/>
    <n v="900"/>
    <n v="1500"/>
    <x v="4"/>
    <n v="1200"/>
    <n v="300"/>
    <n v="157"/>
    <n v="1043"/>
    <n v="0.25"/>
    <x v="4"/>
    <n v="128"/>
    <n v="0.85333333333333339"/>
    <s v="Competitive"/>
    <s v="Effective Marketing"/>
    <m/>
  </r>
  <r>
    <x v="134"/>
    <x v="0"/>
    <x v="8"/>
    <x v="3"/>
    <n v="1"/>
    <x v="5"/>
    <x v="1"/>
    <n v="480"/>
    <n v="800"/>
    <n v="1"/>
    <n v="480"/>
    <n v="800"/>
    <x v="1"/>
    <n v="680"/>
    <n v="200"/>
    <n v="641"/>
    <n v="39"/>
    <n v="0.29411764705882354"/>
    <x v="3"/>
    <n v="782"/>
    <n v="0.97750000000000004"/>
    <s v="Competitive"/>
    <s v="Non-effective Marketing"/>
    <m/>
  </r>
  <r>
    <x v="27"/>
    <x v="0"/>
    <x v="7"/>
    <x v="6"/>
    <n v="1"/>
    <x v="5"/>
    <x v="1"/>
    <n v="480"/>
    <n v="800"/>
    <n v="5"/>
    <n v="2400"/>
    <n v="4000"/>
    <x v="4"/>
    <n v="3200"/>
    <n v="800"/>
    <n v="778"/>
    <n v="2422"/>
    <n v="0.25"/>
    <x v="1"/>
    <n v="832"/>
    <n v="1.04"/>
    <s v="Less Competitive"/>
    <s v="Effective Marketing"/>
    <m/>
  </r>
  <r>
    <x v="204"/>
    <x v="0"/>
    <x v="5"/>
    <x v="0"/>
    <n v="3"/>
    <x v="4"/>
    <x v="3"/>
    <n v="30"/>
    <n v="50"/>
    <n v="10"/>
    <n v="300"/>
    <n v="500"/>
    <x v="0"/>
    <n v="450"/>
    <n v="150"/>
    <n v="666"/>
    <n v="-216"/>
    <n v="0.33333333333333331"/>
    <x v="3"/>
    <n v="34"/>
    <n v="0.68"/>
    <s v="Competitive"/>
    <s v="Non-effective Marketing"/>
    <m/>
  </r>
  <r>
    <x v="41"/>
    <x v="0"/>
    <x v="5"/>
    <x v="6"/>
    <n v="7"/>
    <x v="6"/>
    <x v="2"/>
    <n v="180"/>
    <n v="300"/>
    <n v="2"/>
    <n v="360"/>
    <n v="600"/>
    <x v="0"/>
    <n v="540"/>
    <n v="180"/>
    <n v="329"/>
    <n v="211"/>
    <n v="0.33333333333333331"/>
    <x v="4"/>
    <n v="347"/>
    <n v="1.1566666666666667"/>
    <s v="Less Competitive"/>
    <s v="Non-effective Marketing"/>
    <m/>
  </r>
  <r>
    <x v="273"/>
    <x v="0"/>
    <x v="9"/>
    <x v="6"/>
    <n v="3"/>
    <x v="4"/>
    <x v="3"/>
    <n v="30"/>
    <n v="50"/>
    <n v="6"/>
    <n v="180"/>
    <n v="300"/>
    <x v="4"/>
    <n v="240"/>
    <n v="60"/>
    <n v="977"/>
    <n v="-737"/>
    <n v="0.25"/>
    <x v="4"/>
    <n v="64"/>
    <n v="1.28"/>
    <s v="Less Competitive"/>
    <s v="Non-effective Marketing"/>
    <m/>
  </r>
  <r>
    <x v="101"/>
    <x v="0"/>
    <x v="10"/>
    <x v="6"/>
    <n v="6"/>
    <x v="3"/>
    <x v="2"/>
    <n v="720"/>
    <n v="1200"/>
    <n v="5"/>
    <n v="3600"/>
    <n v="6000"/>
    <x v="0"/>
    <n v="5400"/>
    <n v="1800"/>
    <n v="638"/>
    <n v="4762"/>
    <n v="0.33333333333333331"/>
    <x v="0"/>
    <n v="1226"/>
    <n v="1.0216666666666667"/>
    <s v="Less Competitive"/>
    <s v="Effective Marketing"/>
    <m/>
  </r>
  <r>
    <x v="274"/>
    <x v="0"/>
    <x v="5"/>
    <x v="3"/>
    <n v="7"/>
    <x v="6"/>
    <x v="2"/>
    <n v="180"/>
    <n v="300"/>
    <n v="8"/>
    <n v="1440"/>
    <n v="2400"/>
    <x v="1"/>
    <n v="2040"/>
    <n v="600"/>
    <n v="391"/>
    <n v="1649"/>
    <n v="0.29411764705882354"/>
    <x v="4"/>
    <n v="262"/>
    <n v="0.87333333333333329"/>
    <s v="Competitive"/>
    <s v="Effective Marketing"/>
    <m/>
  </r>
  <r>
    <x v="258"/>
    <x v="0"/>
    <x v="7"/>
    <x v="2"/>
    <n v="6"/>
    <x v="3"/>
    <x v="2"/>
    <n v="720"/>
    <n v="1200"/>
    <n v="3"/>
    <n v="2160"/>
    <n v="3600"/>
    <x v="1"/>
    <n v="3060"/>
    <n v="900"/>
    <n v="184"/>
    <n v="2876"/>
    <n v="0.29411764705882354"/>
    <x v="1"/>
    <n v="1212"/>
    <n v="1.01"/>
    <s v="Less Competitive"/>
    <s v="Effective Marketing"/>
    <m/>
  </r>
  <r>
    <x v="23"/>
    <x v="0"/>
    <x v="0"/>
    <x v="2"/>
    <n v="5"/>
    <x v="2"/>
    <x v="0"/>
    <n v="90"/>
    <n v="150"/>
    <n v="2"/>
    <n v="180"/>
    <n v="300"/>
    <x v="2"/>
    <n v="285"/>
    <n v="105"/>
    <n v="376"/>
    <n v="-91"/>
    <n v="0.36842105263157893"/>
    <x v="4"/>
    <n v="150"/>
    <n v="1"/>
    <s v="Less Competitive"/>
    <s v="Non-effective Marketing"/>
    <m/>
  </r>
  <r>
    <x v="44"/>
    <x v="0"/>
    <x v="0"/>
    <x v="3"/>
    <n v="7"/>
    <x v="6"/>
    <x v="2"/>
    <n v="180"/>
    <n v="300"/>
    <n v="6"/>
    <n v="1080"/>
    <n v="1800"/>
    <x v="3"/>
    <n v="1800"/>
    <n v="720"/>
    <n v="705"/>
    <n v="1095"/>
    <n v="0.4"/>
    <x v="2"/>
    <n v="333"/>
    <n v="1.1100000000000001"/>
    <s v="Less Competitive"/>
    <s v="Effective Marketing"/>
    <m/>
  </r>
  <r>
    <x v="81"/>
    <x v="0"/>
    <x v="4"/>
    <x v="5"/>
    <n v="7"/>
    <x v="6"/>
    <x v="2"/>
    <n v="180"/>
    <n v="300"/>
    <n v="10"/>
    <n v="1800"/>
    <n v="3000"/>
    <x v="2"/>
    <n v="2850"/>
    <n v="1050"/>
    <n v="538"/>
    <n v="2312"/>
    <n v="0.36842105263157893"/>
    <x v="4"/>
    <n v="350"/>
    <n v="1.1666666666666667"/>
    <s v="Less Competitive"/>
    <s v="Effective Marketing"/>
    <m/>
  </r>
  <r>
    <x v="275"/>
    <x v="0"/>
    <x v="6"/>
    <x v="5"/>
    <n v="6"/>
    <x v="3"/>
    <x v="2"/>
    <n v="720"/>
    <n v="1200"/>
    <n v="7"/>
    <n v="5040"/>
    <n v="8400"/>
    <x v="1"/>
    <n v="7140"/>
    <n v="2100"/>
    <n v="770"/>
    <n v="6370"/>
    <n v="0.29411764705882354"/>
    <x v="0"/>
    <n v="1228"/>
    <n v="1.0233333333333334"/>
    <s v="Less Competitive"/>
    <s v="Effective Marketing"/>
    <m/>
  </r>
  <r>
    <x v="75"/>
    <x v="0"/>
    <x v="5"/>
    <x v="4"/>
    <n v="2"/>
    <x v="1"/>
    <x v="1"/>
    <n v="300"/>
    <n v="500"/>
    <n v="2"/>
    <n v="600"/>
    <n v="1000"/>
    <x v="0"/>
    <n v="900"/>
    <n v="300"/>
    <n v="459"/>
    <n v="441"/>
    <n v="0.33333333333333331"/>
    <x v="4"/>
    <n v="472"/>
    <n v="0.94399999999999995"/>
    <s v="Competitive"/>
    <s v="Non-effective Marketing"/>
    <m/>
  </r>
  <r>
    <x v="8"/>
    <x v="0"/>
    <x v="2"/>
    <x v="4"/>
    <n v="6"/>
    <x v="3"/>
    <x v="2"/>
    <n v="720"/>
    <n v="1200"/>
    <n v="8"/>
    <n v="5760"/>
    <n v="9600"/>
    <x v="3"/>
    <n v="9600"/>
    <n v="3840"/>
    <n v="241"/>
    <n v="9359"/>
    <n v="0.4"/>
    <x v="4"/>
    <n v="1242"/>
    <n v="1.0349999999999999"/>
    <s v="Less Competitive"/>
    <s v="Effective Marketing"/>
    <m/>
  </r>
  <r>
    <x v="136"/>
    <x v="0"/>
    <x v="5"/>
    <x v="4"/>
    <n v="5"/>
    <x v="2"/>
    <x v="0"/>
    <n v="90"/>
    <n v="150"/>
    <n v="5"/>
    <n v="450"/>
    <n v="750"/>
    <x v="3"/>
    <n v="750"/>
    <n v="300"/>
    <n v="499"/>
    <n v="251"/>
    <n v="0.4"/>
    <x v="1"/>
    <n v="188"/>
    <n v="1.2533333333333334"/>
    <s v="Less Competitive"/>
    <s v="Non-effective Marketing"/>
    <m/>
  </r>
  <r>
    <x v="239"/>
    <x v="0"/>
    <x v="8"/>
    <x v="6"/>
    <n v="3"/>
    <x v="4"/>
    <x v="3"/>
    <n v="30"/>
    <n v="50"/>
    <n v="4"/>
    <n v="120"/>
    <n v="200"/>
    <x v="3"/>
    <n v="200"/>
    <n v="80"/>
    <n v="271"/>
    <n v="-71"/>
    <n v="0.4"/>
    <x v="1"/>
    <n v="16"/>
    <n v="0.32"/>
    <s v="Competitive"/>
    <s v="Non-effective Marketing"/>
    <m/>
  </r>
  <r>
    <x v="249"/>
    <x v="0"/>
    <x v="4"/>
    <x v="2"/>
    <n v="3"/>
    <x v="4"/>
    <x v="3"/>
    <n v="30"/>
    <n v="50"/>
    <n v="10"/>
    <n v="300"/>
    <n v="500"/>
    <x v="4"/>
    <n v="400"/>
    <n v="100"/>
    <n v="419"/>
    <n v="-19"/>
    <n v="0.25"/>
    <x v="3"/>
    <n v="79"/>
    <n v="1.58"/>
    <s v="Less Competitive"/>
    <s v="Non-effective Marketing"/>
    <m/>
  </r>
  <r>
    <x v="181"/>
    <x v="0"/>
    <x v="10"/>
    <x v="0"/>
    <n v="6"/>
    <x v="3"/>
    <x v="2"/>
    <n v="720"/>
    <n v="1200"/>
    <n v="1"/>
    <n v="720"/>
    <n v="1200"/>
    <x v="3"/>
    <n v="1200"/>
    <n v="480"/>
    <n v="783"/>
    <n v="417"/>
    <n v="0.4"/>
    <x v="2"/>
    <n v="1197"/>
    <n v="0.99750000000000005"/>
    <s v="Competitive"/>
    <s v="Non-effective Marketing"/>
    <m/>
  </r>
  <r>
    <x v="71"/>
    <x v="0"/>
    <x v="2"/>
    <x v="4"/>
    <n v="5"/>
    <x v="2"/>
    <x v="0"/>
    <n v="90"/>
    <n v="150"/>
    <n v="8"/>
    <n v="720"/>
    <n v="1200"/>
    <x v="2"/>
    <n v="1140"/>
    <n v="420"/>
    <n v="819"/>
    <n v="321"/>
    <n v="0.36842105263157893"/>
    <x v="4"/>
    <n v="183"/>
    <n v="1.22"/>
    <s v="Less Competitive"/>
    <s v="Non-effective Marketing"/>
    <m/>
  </r>
  <r>
    <x v="241"/>
    <x v="0"/>
    <x v="5"/>
    <x v="2"/>
    <n v="2"/>
    <x v="1"/>
    <x v="1"/>
    <n v="300"/>
    <n v="500"/>
    <n v="10"/>
    <n v="3000"/>
    <n v="5000"/>
    <x v="4"/>
    <n v="4000"/>
    <n v="1000"/>
    <n v="811"/>
    <n v="3189"/>
    <n v="0.25"/>
    <x v="0"/>
    <n v="528"/>
    <n v="1.056"/>
    <s v="Less Competitive"/>
    <s v="Effective Marketing"/>
    <m/>
  </r>
  <r>
    <x v="215"/>
    <x v="0"/>
    <x v="1"/>
    <x v="5"/>
    <n v="7"/>
    <x v="6"/>
    <x v="2"/>
    <n v="180"/>
    <n v="300"/>
    <n v="2"/>
    <n v="360"/>
    <n v="600"/>
    <x v="4"/>
    <n v="480"/>
    <n v="120"/>
    <n v="878"/>
    <n v="-398"/>
    <n v="0.25"/>
    <x v="4"/>
    <n v="253"/>
    <n v="0.84333333333333338"/>
    <s v="Competitive"/>
    <s v="Non-effective Marketing"/>
    <m/>
  </r>
  <r>
    <x v="232"/>
    <x v="0"/>
    <x v="4"/>
    <x v="3"/>
    <n v="6"/>
    <x v="3"/>
    <x v="2"/>
    <n v="720"/>
    <n v="1200"/>
    <n v="1"/>
    <n v="720"/>
    <n v="1200"/>
    <x v="2"/>
    <n v="1140"/>
    <n v="420"/>
    <n v="823"/>
    <n v="317"/>
    <n v="0.36842105263157893"/>
    <x v="2"/>
    <n v="1246"/>
    <n v="1.0383333333333333"/>
    <s v="Less Competitive"/>
    <s v="Non-effective Marketing"/>
    <m/>
  </r>
  <r>
    <x v="229"/>
    <x v="0"/>
    <x v="5"/>
    <x v="0"/>
    <n v="3"/>
    <x v="4"/>
    <x v="3"/>
    <n v="30"/>
    <n v="50"/>
    <n v="2"/>
    <n v="60"/>
    <n v="100"/>
    <x v="1"/>
    <n v="85"/>
    <n v="25"/>
    <n v="279"/>
    <n v="-194"/>
    <n v="0.29411764705882354"/>
    <x v="1"/>
    <n v="5"/>
    <n v="0.1"/>
    <s v="Competitive"/>
    <s v="Non-effective Marketing"/>
    <m/>
  </r>
  <r>
    <x v="276"/>
    <x v="0"/>
    <x v="11"/>
    <x v="1"/>
    <n v="4"/>
    <x v="0"/>
    <x v="0"/>
    <n v="42"/>
    <n v="70"/>
    <n v="9"/>
    <n v="378"/>
    <n v="630"/>
    <x v="2"/>
    <n v="598.5"/>
    <n v="220.5"/>
    <n v="272"/>
    <n v="326.5"/>
    <n v="0.36842105263157893"/>
    <x v="0"/>
    <n v="72"/>
    <n v="1.0285714285714285"/>
    <s v="Less Competitive"/>
    <s v="Non-effective Marketing"/>
    <m/>
  </r>
  <r>
    <x v="131"/>
    <x v="0"/>
    <x v="0"/>
    <x v="3"/>
    <n v="7"/>
    <x v="6"/>
    <x v="2"/>
    <n v="180"/>
    <n v="300"/>
    <n v="8"/>
    <n v="1440"/>
    <n v="2400"/>
    <x v="1"/>
    <n v="2040"/>
    <n v="600"/>
    <n v="604"/>
    <n v="1436"/>
    <n v="0.29411764705882354"/>
    <x v="1"/>
    <n v="325"/>
    <n v="1.0833333333333333"/>
    <s v="Less Competitive"/>
    <s v="Non-effective Marketing"/>
    <m/>
  </r>
  <r>
    <x v="277"/>
    <x v="0"/>
    <x v="7"/>
    <x v="0"/>
    <n v="5"/>
    <x v="2"/>
    <x v="0"/>
    <n v="90"/>
    <n v="150"/>
    <n v="4"/>
    <n v="360"/>
    <n v="600"/>
    <x v="1"/>
    <n v="510"/>
    <n v="150"/>
    <n v="781"/>
    <n v="-271"/>
    <n v="0.29411764705882354"/>
    <x v="3"/>
    <n v="168"/>
    <n v="1.1200000000000001"/>
    <s v="Less Competitive"/>
    <s v="Non-effective Marketing"/>
    <m/>
  </r>
  <r>
    <x v="246"/>
    <x v="0"/>
    <x v="10"/>
    <x v="0"/>
    <n v="4"/>
    <x v="0"/>
    <x v="0"/>
    <n v="42"/>
    <n v="70"/>
    <n v="5"/>
    <n v="210"/>
    <n v="350"/>
    <x v="4"/>
    <n v="280"/>
    <n v="70"/>
    <n v="390"/>
    <n v="-110"/>
    <n v="0.25"/>
    <x v="4"/>
    <n v="23"/>
    <n v="0.32857142857142857"/>
    <s v="Competitive"/>
    <s v="Non-effective Marketing"/>
    <m/>
  </r>
  <r>
    <x v="151"/>
    <x v="0"/>
    <x v="2"/>
    <x v="1"/>
    <n v="4"/>
    <x v="0"/>
    <x v="0"/>
    <n v="42"/>
    <n v="70"/>
    <n v="5"/>
    <n v="210"/>
    <n v="350"/>
    <x v="3"/>
    <n v="350"/>
    <n v="140"/>
    <n v="690"/>
    <n v="-340"/>
    <n v="0.4"/>
    <x v="1"/>
    <n v="92"/>
    <n v="1.3142857142857143"/>
    <s v="Less Competitive"/>
    <s v="Non-effective Marketing"/>
    <m/>
  </r>
  <r>
    <x v="91"/>
    <x v="0"/>
    <x v="11"/>
    <x v="0"/>
    <n v="5"/>
    <x v="2"/>
    <x v="0"/>
    <n v="90"/>
    <n v="150"/>
    <n v="9"/>
    <n v="810"/>
    <n v="1350"/>
    <x v="0"/>
    <n v="1215"/>
    <n v="405"/>
    <n v="385"/>
    <n v="830"/>
    <n v="0.33333333333333331"/>
    <x v="0"/>
    <n v="122"/>
    <n v="0.81333333333333335"/>
    <s v="Competitive"/>
    <s v="Effective Marketing"/>
    <m/>
  </r>
  <r>
    <x v="78"/>
    <x v="0"/>
    <x v="0"/>
    <x v="5"/>
    <n v="6"/>
    <x v="3"/>
    <x v="2"/>
    <n v="720"/>
    <n v="1200"/>
    <n v="3"/>
    <n v="2160"/>
    <n v="3600"/>
    <x v="3"/>
    <n v="3600"/>
    <n v="1440"/>
    <n v="993"/>
    <n v="2607"/>
    <n v="0.4"/>
    <x v="2"/>
    <n v="1246"/>
    <n v="1.0383333333333333"/>
    <s v="Less Competitive"/>
    <s v="Effective Marketing"/>
    <m/>
  </r>
  <r>
    <x v="237"/>
    <x v="0"/>
    <x v="2"/>
    <x v="5"/>
    <n v="3"/>
    <x v="4"/>
    <x v="3"/>
    <n v="30"/>
    <n v="50"/>
    <n v="5"/>
    <n v="150"/>
    <n v="250"/>
    <x v="3"/>
    <n v="250"/>
    <n v="100"/>
    <n v="271"/>
    <n v="-21"/>
    <n v="0.4"/>
    <x v="0"/>
    <n v="87"/>
    <n v="1.74"/>
    <s v="Less Competitive"/>
    <s v="Non-effective Marketing"/>
    <m/>
  </r>
  <r>
    <x v="110"/>
    <x v="0"/>
    <x v="9"/>
    <x v="4"/>
    <n v="3"/>
    <x v="4"/>
    <x v="3"/>
    <n v="30"/>
    <n v="50"/>
    <n v="1"/>
    <n v="30"/>
    <n v="50"/>
    <x v="1"/>
    <n v="42.5"/>
    <n v="12.5"/>
    <n v="219"/>
    <n v="-176.5"/>
    <n v="0.29411764705882354"/>
    <x v="3"/>
    <n v="4"/>
    <n v="0.08"/>
    <s v="Competitive"/>
    <s v="Non-effective Marketing"/>
    <m/>
  </r>
  <r>
    <x v="272"/>
    <x v="0"/>
    <x v="7"/>
    <x v="0"/>
    <n v="5"/>
    <x v="2"/>
    <x v="0"/>
    <n v="90"/>
    <n v="150"/>
    <n v="2"/>
    <n v="180"/>
    <n v="300"/>
    <x v="4"/>
    <n v="240"/>
    <n v="60"/>
    <n v="917"/>
    <n v="-677"/>
    <n v="0.25"/>
    <x v="3"/>
    <n v="175"/>
    <n v="1.1666666666666667"/>
    <s v="Less Competitive"/>
    <s v="Non-effective Marketing"/>
    <m/>
  </r>
  <r>
    <x v="278"/>
    <x v="0"/>
    <x v="11"/>
    <x v="1"/>
    <n v="3"/>
    <x v="4"/>
    <x v="3"/>
    <n v="30"/>
    <n v="50"/>
    <n v="9"/>
    <n v="270"/>
    <n v="450"/>
    <x v="4"/>
    <n v="360"/>
    <n v="90"/>
    <n v="982"/>
    <n v="-622"/>
    <n v="0.25"/>
    <x v="3"/>
    <n v="10"/>
    <n v="0.2"/>
    <s v="Competitive"/>
    <s v="Non-effective Marketing"/>
    <m/>
  </r>
  <r>
    <x v="257"/>
    <x v="0"/>
    <x v="11"/>
    <x v="5"/>
    <n v="5"/>
    <x v="2"/>
    <x v="0"/>
    <n v="90"/>
    <n v="150"/>
    <n v="1"/>
    <n v="90"/>
    <n v="150"/>
    <x v="3"/>
    <n v="150"/>
    <n v="60"/>
    <n v="694"/>
    <n v="-544"/>
    <n v="0.4"/>
    <x v="3"/>
    <n v="163"/>
    <n v="1.0866666666666667"/>
    <s v="Less Competitive"/>
    <s v="Non-effective Marketing"/>
    <m/>
  </r>
  <r>
    <x v="218"/>
    <x v="0"/>
    <x v="0"/>
    <x v="2"/>
    <n v="3"/>
    <x v="4"/>
    <x v="3"/>
    <n v="30"/>
    <n v="50"/>
    <n v="1"/>
    <n v="30"/>
    <n v="50"/>
    <x v="0"/>
    <n v="45"/>
    <n v="15"/>
    <n v="586"/>
    <n v="-541"/>
    <n v="0.33333333333333331"/>
    <x v="4"/>
    <n v="2"/>
    <n v="0.04"/>
    <s v="Competitive"/>
    <s v="Non-effective Marketing"/>
    <m/>
  </r>
  <r>
    <x v="163"/>
    <x v="0"/>
    <x v="8"/>
    <x v="0"/>
    <n v="7"/>
    <x v="6"/>
    <x v="2"/>
    <n v="180"/>
    <n v="300"/>
    <n v="4"/>
    <n v="720"/>
    <n v="1200"/>
    <x v="3"/>
    <n v="1200"/>
    <n v="480"/>
    <n v="421"/>
    <n v="779"/>
    <n v="0.4"/>
    <x v="4"/>
    <n v="288"/>
    <n v="0.96"/>
    <s v="Competitive"/>
    <s v="Effective Marketing"/>
    <m/>
  </r>
  <r>
    <x v="251"/>
    <x v="0"/>
    <x v="8"/>
    <x v="2"/>
    <n v="4"/>
    <x v="0"/>
    <x v="0"/>
    <n v="42"/>
    <n v="70"/>
    <n v="10"/>
    <n v="420"/>
    <n v="700"/>
    <x v="1"/>
    <n v="595"/>
    <n v="175"/>
    <n v="509"/>
    <n v="86"/>
    <n v="0.29411764705882354"/>
    <x v="2"/>
    <n v="56"/>
    <n v="0.8"/>
    <s v="Competitive"/>
    <s v="Non-effective Marketing"/>
    <m/>
  </r>
  <r>
    <x v="267"/>
    <x v="0"/>
    <x v="4"/>
    <x v="1"/>
    <n v="6"/>
    <x v="3"/>
    <x v="2"/>
    <n v="720"/>
    <n v="1200"/>
    <n v="8"/>
    <n v="5760"/>
    <n v="9600"/>
    <x v="1"/>
    <n v="8160"/>
    <n v="2400"/>
    <n v="260"/>
    <n v="7900"/>
    <n v="0.29411764705882354"/>
    <x v="4"/>
    <n v="1193"/>
    <n v="0.99416666666666664"/>
    <s v="Competitive"/>
    <s v="Effective Marketing"/>
    <m/>
  </r>
  <r>
    <x v="279"/>
    <x v="0"/>
    <x v="4"/>
    <x v="6"/>
    <n v="1"/>
    <x v="5"/>
    <x v="1"/>
    <n v="480"/>
    <n v="800"/>
    <n v="7"/>
    <n v="3360"/>
    <n v="5600"/>
    <x v="2"/>
    <n v="5320"/>
    <n v="1960"/>
    <n v="1000"/>
    <n v="4320"/>
    <n v="0.36842105263157893"/>
    <x v="3"/>
    <n v="785"/>
    <n v="0.98124999999999996"/>
    <s v="Competitive"/>
    <s v="Effective Marketing"/>
    <m/>
  </r>
  <r>
    <x v="163"/>
    <x v="0"/>
    <x v="8"/>
    <x v="0"/>
    <n v="1"/>
    <x v="5"/>
    <x v="1"/>
    <n v="480"/>
    <n v="800"/>
    <n v="8"/>
    <n v="3840"/>
    <n v="6400"/>
    <x v="3"/>
    <n v="6400"/>
    <n v="2560"/>
    <n v="858"/>
    <n v="5542"/>
    <n v="0.4"/>
    <x v="1"/>
    <n v="769"/>
    <n v="0.96125000000000005"/>
    <s v="Competitive"/>
    <s v="Effective Marketing"/>
    <m/>
  </r>
  <r>
    <x v="194"/>
    <x v="0"/>
    <x v="9"/>
    <x v="1"/>
    <n v="4"/>
    <x v="0"/>
    <x v="0"/>
    <n v="42"/>
    <n v="70"/>
    <n v="3"/>
    <n v="126"/>
    <n v="210"/>
    <x v="2"/>
    <n v="199.5"/>
    <n v="73.5"/>
    <n v="816"/>
    <n v="-616.5"/>
    <n v="0.36842105263157893"/>
    <x v="3"/>
    <n v="114"/>
    <n v="1.6285714285714286"/>
    <s v="Less Competitive"/>
    <s v="Non-effective Marketing"/>
    <m/>
  </r>
  <r>
    <x v="56"/>
    <x v="0"/>
    <x v="4"/>
    <x v="3"/>
    <n v="4"/>
    <x v="0"/>
    <x v="0"/>
    <n v="42"/>
    <n v="70"/>
    <n v="1"/>
    <n v="42"/>
    <n v="70"/>
    <x v="2"/>
    <n v="66.5"/>
    <n v="24.5"/>
    <n v="993"/>
    <n v="-926.5"/>
    <n v="0.36842105263157893"/>
    <x v="0"/>
    <n v="34"/>
    <n v="0.48571428571428571"/>
    <s v="Competitive"/>
    <s v="Non-effective Marketing"/>
    <m/>
  </r>
  <r>
    <x v="135"/>
    <x v="0"/>
    <x v="3"/>
    <x v="4"/>
    <n v="6"/>
    <x v="3"/>
    <x v="2"/>
    <n v="720"/>
    <n v="1200"/>
    <n v="7"/>
    <n v="5040"/>
    <n v="8400"/>
    <x v="0"/>
    <n v="7560"/>
    <n v="2520"/>
    <n v="889"/>
    <n v="6671"/>
    <n v="0.33333333333333331"/>
    <x v="3"/>
    <n v="1210"/>
    <n v="1.0083333333333333"/>
    <s v="Less Competitive"/>
    <s v="Effective Marketing"/>
    <m/>
  </r>
  <r>
    <x v="273"/>
    <x v="0"/>
    <x v="9"/>
    <x v="6"/>
    <n v="2"/>
    <x v="1"/>
    <x v="1"/>
    <n v="300"/>
    <n v="500"/>
    <n v="7"/>
    <n v="2100"/>
    <n v="3500"/>
    <x v="0"/>
    <n v="3150"/>
    <n v="1050"/>
    <n v="655"/>
    <n v="2495"/>
    <n v="0.33333333333333331"/>
    <x v="2"/>
    <n v="544"/>
    <n v="1.0880000000000001"/>
    <s v="Less Competitive"/>
    <s v="Effective Marketing"/>
    <m/>
  </r>
  <r>
    <x v="80"/>
    <x v="0"/>
    <x v="6"/>
    <x v="5"/>
    <n v="4"/>
    <x v="0"/>
    <x v="0"/>
    <n v="42"/>
    <n v="70"/>
    <n v="5"/>
    <n v="210"/>
    <n v="350"/>
    <x v="3"/>
    <n v="350"/>
    <n v="140"/>
    <n v="155"/>
    <n v="195"/>
    <n v="0.4"/>
    <x v="1"/>
    <n v="90"/>
    <n v="1.2857142857142858"/>
    <s v="Less Competitive"/>
    <s v="Non-effective Marketing"/>
    <m/>
  </r>
  <r>
    <x v="271"/>
    <x v="0"/>
    <x v="10"/>
    <x v="1"/>
    <n v="6"/>
    <x v="3"/>
    <x v="2"/>
    <n v="720"/>
    <n v="1200"/>
    <n v="10"/>
    <n v="7200"/>
    <n v="12000"/>
    <x v="2"/>
    <n v="11400"/>
    <n v="4200"/>
    <n v="406"/>
    <n v="10994"/>
    <n v="0.36842105263157893"/>
    <x v="3"/>
    <n v="1151"/>
    <n v="0.95916666666666661"/>
    <s v="Competitive"/>
    <s v="Effective Marketing"/>
    <m/>
  </r>
  <r>
    <x v="159"/>
    <x v="0"/>
    <x v="0"/>
    <x v="5"/>
    <n v="4"/>
    <x v="0"/>
    <x v="0"/>
    <n v="42"/>
    <n v="70"/>
    <n v="1"/>
    <n v="42"/>
    <n v="70"/>
    <x v="2"/>
    <n v="66.5"/>
    <n v="24.5"/>
    <n v="578"/>
    <n v="-511.5"/>
    <n v="0.36842105263157893"/>
    <x v="1"/>
    <n v="36"/>
    <n v="0.51428571428571423"/>
    <s v="Competitive"/>
    <s v="Non-effective Marketing"/>
    <m/>
  </r>
  <r>
    <x v="160"/>
    <x v="0"/>
    <x v="4"/>
    <x v="2"/>
    <n v="3"/>
    <x v="4"/>
    <x v="3"/>
    <n v="30"/>
    <n v="50"/>
    <n v="2"/>
    <n v="60"/>
    <n v="100"/>
    <x v="3"/>
    <n v="100"/>
    <n v="40"/>
    <n v="911"/>
    <n v="-811"/>
    <n v="0.4"/>
    <x v="2"/>
    <n v="62"/>
    <n v="1.24"/>
    <s v="Less Competitive"/>
    <s v="Non-effective Marketing"/>
    <m/>
  </r>
  <r>
    <x v="61"/>
    <x v="0"/>
    <x v="8"/>
    <x v="5"/>
    <n v="4"/>
    <x v="0"/>
    <x v="0"/>
    <n v="42"/>
    <n v="70"/>
    <n v="10"/>
    <n v="420"/>
    <n v="700"/>
    <x v="0"/>
    <n v="630"/>
    <n v="210"/>
    <n v="940"/>
    <n v="-310"/>
    <n v="0.33333333333333331"/>
    <x v="3"/>
    <n v="41"/>
    <n v="0.58571428571428574"/>
    <s v="Competitive"/>
    <s v="Non-effective Marketing"/>
    <m/>
  </r>
  <r>
    <x v="280"/>
    <x v="0"/>
    <x v="2"/>
    <x v="1"/>
    <n v="3"/>
    <x v="4"/>
    <x v="3"/>
    <n v="30"/>
    <n v="50"/>
    <n v="10"/>
    <n v="300"/>
    <n v="500"/>
    <x v="2"/>
    <n v="475"/>
    <n v="175"/>
    <n v="512"/>
    <n v="-37"/>
    <n v="0.36842105263157893"/>
    <x v="4"/>
    <n v="3"/>
    <n v="0.06"/>
    <s v="Competitive"/>
    <s v="Non-effective Marketing"/>
    <m/>
  </r>
  <r>
    <x v="62"/>
    <x v="0"/>
    <x v="3"/>
    <x v="6"/>
    <n v="2"/>
    <x v="1"/>
    <x v="1"/>
    <n v="300"/>
    <n v="500"/>
    <n v="9"/>
    <n v="2700"/>
    <n v="4500"/>
    <x v="4"/>
    <n v="3600"/>
    <n v="900"/>
    <n v="922"/>
    <n v="2678"/>
    <n v="0.25"/>
    <x v="1"/>
    <n v="464"/>
    <n v="0.92800000000000005"/>
    <s v="Competitive"/>
    <s v="Non-effective Marketing"/>
    <m/>
  </r>
  <r>
    <x v="257"/>
    <x v="0"/>
    <x v="11"/>
    <x v="5"/>
    <n v="4"/>
    <x v="0"/>
    <x v="0"/>
    <n v="42"/>
    <n v="70"/>
    <n v="2"/>
    <n v="84"/>
    <n v="140"/>
    <x v="1"/>
    <n v="119"/>
    <n v="35"/>
    <n v="317"/>
    <n v="-198"/>
    <n v="0.29411764705882354"/>
    <x v="0"/>
    <n v="113"/>
    <n v="1.6142857142857143"/>
    <s v="Less Competitive"/>
    <s v="Non-effective Marketing"/>
    <m/>
  </r>
  <r>
    <x v="157"/>
    <x v="0"/>
    <x v="10"/>
    <x v="6"/>
    <n v="4"/>
    <x v="0"/>
    <x v="0"/>
    <n v="42"/>
    <n v="70"/>
    <n v="1"/>
    <n v="42"/>
    <n v="70"/>
    <x v="4"/>
    <n v="56"/>
    <n v="14"/>
    <n v="812"/>
    <n v="-756"/>
    <n v="0.25"/>
    <x v="2"/>
    <n v="107"/>
    <n v="1.5285714285714285"/>
    <s v="Less Competitive"/>
    <s v="Non-effective Marketing"/>
    <m/>
  </r>
  <r>
    <x v="252"/>
    <x v="0"/>
    <x v="9"/>
    <x v="6"/>
    <n v="6"/>
    <x v="3"/>
    <x v="2"/>
    <n v="720"/>
    <n v="1200"/>
    <n v="2"/>
    <n v="1440"/>
    <n v="2400"/>
    <x v="2"/>
    <n v="2280"/>
    <n v="840"/>
    <n v="420"/>
    <n v="1860"/>
    <n v="0.36842105263157893"/>
    <x v="3"/>
    <n v="1214"/>
    <n v="1.0116666666666667"/>
    <s v="Less Competitive"/>
    <s v="Effective Marketing"/>
    <m/>
  </r>
  <r>
    <x v="247"/>
    <x v="0"/>
    <x v="11"/>
    <x v="2"/>
    <n v="7"/>
    <x v="6"/>
    <x v="2"/>
    <n v="180"/>
    <n v="300"/>
    <n v="4"/>
    <n v="720"/>
    <n v="1200"/>
    <x v="1"/>
    <n v="1020"/>
    <n v="300"/>
    <n v="367"/>
    <n v="653"/>
    <n v="0.29411764705882354"/>
    <x v="3"/>
    <n v="276"/>
    <n v="0.92"/>
    <s v="Competitive"/>
    <s v="Non-effective Marketing"/>
    <m/>
  </r>
  <r>
    <x v="281"/>
    <x v="0"/>
    <x v="3"/>
    <x v="0"/>
    <n v="4"/>
    <x v="0"/>
    <x v="0"/>
    <n v="42"/>
    <n v="70"/>
    <n v="3"/>
    <n v="126"/>
    <n v="210"/>
    <x v="3"/>
    <n v="210"/>
    <n v="84"/>
    <n v="277"/>
    <n v="-67"/>
    <n v="0.4"/>
    <x v="3"/>
    <n v="72"/>
    <n v="1.0285714285714285"/>
    <s v="Less Competitive"/>
    <s v="Non-effective Marketing"/>
    <m/>
  </r>
  <r>
    <x v="282"/>
    <x v="0"/>
    <x v="7"/>
    <x v="5"/>
    <n v="1"/>
    <x v="5"/>
    <x v="1"/>
    <n v="480"/>
    <n v="800"/>
    <n v="8"/>
    <n v="3840"/>
    <n v="6400"/>
    <x v="3"/>
    <n v="6400"/>
    <n v="2560"/>
    <n v="474"/>
    <n v="5926"/>
    <n v="0.4"/>
    <x v="4"/>
    <n v="805"/>
    <n v="1.0062500000000001"/>
    <s v="Less Competitive"/>
    <s v="Effective Marketing"/>
    <m/>
  </r>
  <r>
    <x v="283"/>
    <x v="0"/>
    <x v="1"/>
    <x v="3"/>
    <n v="7"/>
    <x v="6"/>
    <x v="2"/>
    <n v="180"/>
    <n v="300"/>
    <n v="8"/>
    <n v="1440"/>
    <n v="2400"/>
    <x v="3"/>
    <n v="2400"/>
    <n v="960"/>
    <n v="633"/>
    <n v="1767"/>
    <n v="0.4"/>
    <x v="1"/>
    <n v="321"/>
    <n v="1.07"/>
    <s v="Less Competitive"/>
    <s v="Effective Marketing"/>
    <m/>
  </r>
  <r>
    <x v="101"/>
    <x v="0"/>
    <x v="10"/>
    <x v="6"/>
    <n v="3"/>
    <x v="4"/>
    <x v="3"/>
    <n v="30"/>
    <n v="50"/>
    <n v="6"/>
    <n v="180"/>
    <n v="300"/>
    <x v="0"/>
    <n v="270"/>
    <n v="90"/>
    <n v="177"/>
    <n v="93"/>
    <n v="0.33333333333333331"/>
    <x v="4"/>
    <n v="28"/>
    <n v="0.56000000000000005"/>
    <s v="Competitive"/>
    <s v="Non-effective Marketing"/>
    <m/>
  </r>
  <r>
    <x v="284"/>
    <x v="0"/>
    <x v="10"/>
    <x v="3"/>
    <n v="1"/>
    <x v="5"/>
    <x v="1"/>
    <n v="480"/>
    <n v="800"/>
    <n v="5"/>
    <n v="2400"/>
    <n v="4000"/>
    <x v="3"/>
    <n v="4000"/>
    <n v="1600"/>
    <n v="847"/>
    <n v="3153"/>
    <n v="0.4"/>
    <x v="1"/>
    <n v="836"/>
    <n v="1.0449999999999999"/>
    <s v="Less Competitive"/>
    <s v="Effective Marketing"/>
    <m/>
  </r>
  <r>
    <x v="73"/>
    <x v="0"/>
    <x v="3"/>
    <x v="3"/>
    <n v="1"/>
    <x v="5"/>
    <x v="1"/>
    <n v="480"/>
    <n v="800"/>
    <n v="9"/>
    <n v="4320"/>
    <n v="7200"/>
    <x v="4"/>
    <n v="5760"/>
    <n v="1440"/>
    <n v="247"/>
    <n v="5513"/>
    <n v="0.25"/>
    <x v="0"/>
    <n v="841"/>
    <n v="1.05125"/>
    <s v="Less Competitive"/>
    <s v="Effective Marketing"/>
    <m/>
  </r>
  <r>
    <x v="221"/>
    <x v="0"/>
    <x v="8"/>
    <x v="6"/>
    <n v="6"/>
    <x v="3"/>
    <x v="2"/>
    <n v="720"/>
    <n v="1200"/>
    <n v="7"/>
    <n v="5040"/>
    <n v="8400"/>
    <x v="3"/>
    <n v="8400"/>
    <n v="3360"/>
    <n v="328"/>
    <n v="8072"/>
    <n v="0.4"/>
    <x v="0"/>
    <n v="1192"/>
    <n v="0.99333333333333329"/>
    <s v="Competitive"/>
    <s v="Effective Marketing"/>
    <m/>
  </r>
  <r>
    <x v="107"/>
    <x v="0"/>
    <x v="5"/>
    <x v="1"/>
    <n v="5"/>
    <x v="2"/>
    <x v="0"/>
    <n v="90"/>
    <n v="150"/>
    <n v="1"/>
    <n v="90"/>
    <n v="150"/>
    <x v="2"/>
    <n v="142.5"/>
    <n v="52.5"/>
    <n v="646"/>
    <n v="-503.5"/>
    <n v="0.36842105263157893"/>
    <x v="4"/>
    <n v="156"/>
    <n v="1.04"/>
    <s v="Less Competitive"/>
    <s v="Non-effective Marketing"/>
    <m/>
  </r>
  <r>
    <x v="285"/>
    <x v="0"/>
    <x v="1"/>
    <x v="2"/>
    <n v="1"/>
    <x v="5"/>
    <x v="1"/>
    <n v="480"/>
    <n v="800"/>
    <n v="5"/>
    <n v="2400"/>
    <n v="4000"/>
    <x v="4"/>
    <n v="3200"/>
    <n v="800"/>
    <n v="353"/>
    <n v="2847"/>
    <n v="0.25"/>
    <x v="1"/>
    <n v="821"/>
    <n v="1.0262500000000001"/>
    <s v="Less Competitive"/>
    <s v="Effective Marketing"/>
    <m/>
  </r>
  <r>
    <x v="33"/>
    <x v="0"/>
    <x v="7"/>
    <x v="5"/>
    <n v="3"/>
    <x v="4"/>
    <x v="3"/>
    <n v="30"/>
    <n v="50"/>
    <n v="10"/>
    <n v="300"/>
    <n v="500"/>
    <x v="1"/>
    <n v="425"/>
    <n v="125"/>
    <n v="686"/>
    <n v="-261"/>
    <n v="0.29411764705882354"/>
    <x v="4"/>
    <n v="59"/>
    <n v="1.18"/>
    <s v="Less Competitive"/>
    <s v="Non-effective Marketing"/>
    <m/>
  </r>
  <r>
    <x v="281"/>
    <x v="0"/>
    <x v="3"/>
    <x v="0"/>
    <n v="2"/>
    <x v="1"/>
    <x v="1"/>
    <n v="300"/>
    <n v="500"/>
    <n v="4"/>
    <n v="1200"/>
    <n v="2000"/>
    <x v="0"/>
    <n v="1800"/>
    <n v="600"/>
    <n v="489"/>
    <n v="1311"/>
    <n v="0.33333333333333331"/>
    <x v="1"/>
    <n v="467"/>
    <n v="0.93400000000000005"/>
    <s v="Competitive"/>
    <s v="Effective Marketing"/>
    <m/>
  </r>
  <r>
    <x v="207"/>
    <x v="0"/>
    <x v="6"/>
    <x v="1"/>
    <n v="3"/>
    <x v="4"/>
    <x v="3"/>
    <n v="30"/>
    <n v="50"/>
    <n v="3"/>
    <n v="90"/>
    <n v="150"/>
    <x v="3"/>
    <n v="150"/>
    <n v="60"/>
    <n v="808"/>
    <n v="-658"/>
    <n v="0.4"/>
    <x v="3"/>
    <n v="100"/>
    <n v="2"/>
    <s v="Less Competitive"/>
    <s v="Non-effective Marketing"/>
    <m/>
  </r>
  <r>
    <x v="286"/>
    <x v="0"/>
    <x v="8"/>
    <x v="1"/>
    <n v="7"/>
    <x v="6"/>
    <x v="2"/>
    <n v="180"/>
    <n v="300"/>
    <n v="7"/>
    <n v="1260"/>
    <n v="2100"/>
    <x v="1"/>
    <n v="1785"/>
    <n v="525"/>
    <n v="612"/>
    <n v="1173"/>
    <n v="0.29411764705882354"/>
    <x v="1"/>
    <n v="277"/>
    <n v="0.92333333333333334"/>
    <s v="Competitive"/>
    <s v="Non-effective Marketing"/>
    <m/>
  </r>
  <r>
    <x v="117"/>
    <x v="0"/>
    <x v="7"/>
    <x v="2"/>
    <n v="2"/>
    <x v="1"/>
    <x v="1"/>
    <n v="300"/>
    <n v="500"/>
    <n v="10"/>
    <n v="3000"/>
    <n v="5000"/>
    <x v="2"/>
    <n v="4750"/>
    <n v="1750"/>
    <n v="306"/>
    <n v="4444"/>
    <n v="0.36842105263157893"/>
    <x v="2"/>
    <n v="516"/>
    <n v="1.032"/>
    <s v="Less Competitive"/>
    <s v="Effective Marketing"/>
    <m/>
  </r>
  <r>
    <x v="161"/>
    <x v="0"/>
    <x v="9"/>
    <x v="2"/>
    <n v="5"/>
    <x v="2"/>
    <x v="0"/>
    <n v="90"/>
    <n v="150"/>
    <n v="7"/>
    <n v="630"/>
    <n v="1050"/>
    <x v="1"/>
    <n v="892.5"/>
    <n v="262.5"/>
    <n v="220"/>
    <n v="672.5"/>
    <n v="0.29411764705882354"/>
    <x v="1"/>
    <n v="123"/>
    <n v="0.82"/>
    <s v="Competitive"/>
    <s v="Effective Marketing"/>
    <m/>
  </r>
  <r>
    <x v="37"/>
    <x v="0"/>
    <x v="1"/>
    <x v="5"/>
    <n v="5"/>
    <x v="2"/>
    <x v="0"/>
    <n v="90"/>
    <n v="150"/>
    <n v="1"/>
    <n v="90"/>
    <n v="150"/>
    <x v="4"/>
    <n v="120"/>
    <n v="30"/>
    <n v="999"/>
    <n v="-879"/>
    <n v="0.25"/>
    <x v="2"/>
    <n v="153"/>
    <n v="1.02"/>
    <s v="Less Competitive"/>
    <s v="Non-effective Marketing"/>
    <m/>
  </r>
  <r>
    <x v="287"/>
    <x v="0"/>
    <x v="6"/>
    <x v="3"/>
    <n v="1"/>
    <x v="5"/>
    <x v="1"/>
    <n v="480"/>
    <n v="800"/>
    <n v="7"/>
    <n v="3360"/>
    <n v="5600"/>
    <x v="1"/>
    <n v="4760"/>
    <n v="1400"/>
    <n v="714"/>
    <n v="4046"/>
    <n v="0.29411764705882354"/>
    <x v="1"/>
    <n v="784"/>
    <n v="0.98"/>
    <s v="Competitive"/>
    <s v="Effective Marketing"/>
    <m/>
  </r>
  <r>
    <x v="270"/>
    <x v="0"/>
    <x v="11"/>
    <x v="3"/>
    <n v="5"/>
    <x v="2"/>
    <x v="0"/>
    <n v="90"/>
    <n v="150"/>
    <n v="1"/>
    <n v="90"/>
    <n v="150"/>
    <x v="2"/>
    <n v="142.5"/>
    <n v="52.5"/>
    <n v="903"/>
    <n v="-760.5"/>
    <n v="0.36842105263157893"/>
    <x v="1"/>
    <n v="137"/>
    <n v="0.91333333333333333"/>
    <s v="Competitive"/>
    <s v="Non-effective Marketing"/>
    <m/>
  </r>
  <r>
    <x v="288"/>
    <x v="0"/>
    <x v="9"/>
    <x v="3"/>
    <n v="4"/>
    <x v="0"/>
    <x v="0"/>
    <n v="42"/>
    <n v="70"/>
    <n v="2"/>
    <n v="84"/>
    <n v="140"/>
    <x v="1"/>
    <n v="119"/>
    <n v="35"/>
    <n v="884"/>
    <n v="-765"/>
    <n v="0.29411764705882354"/>
    <x v="0"/>
    <n v="110"/>
    <n v="1.5714285714285714"/>
    <s v="Less Competitive"/>
    <s v="Non-effective Marketing"/>
    <m/>
  </r>
  <r>
    <x v="202"/>
    <x v="0"/>
    <x v="1"/>
    <x v="6"/>
    <n v="1"/>
    <x v="5"/>
    <x v="1"/>
    <n v="480"/>
    <n v="800"/>
    <n v="4"/>
    <n v="1920"/>
    <n v="3200"/>
    <x v="3"/>
    <n v="3200"/>
    <n v="1280"/>
    <n v="358"/>
    <n v="2842"/>
    <n v="0.4"/>
    <x v="3"/>
    <n v="781"/>
    <n v="0.97624999999999995"/>
    <s v="Competitive"/>
    <s v="Effective Marketing"/>
    <m/>
  </r>
  <r>
    <x v="48"/>
    <x v="0"/>
    <x v="4"/>
    <x v="4"/>
    <n v="7"/>
    <x v="6"/>
    <x v="2"/>
    <n v="180"/>
    <n v="300"/>
    <n v="9"/>
    <n v="1620"/>
    <n v="2700"/>
    <x v="1"/>
    <n v="2295"/>
    <n v="675"/>
    <n v="387"/>
    <n v="1908"/>
    <n v="0.29411764705882354"/>
    <x v="3"/>
    <n v="332"/>
    <n v="1.1066666666666667"/>
    <s v="Less Competitive"/>
    <s v="Effective Marketing"/>
    <m/>
  </r>
  <r>
    <x v="139"/>
    <x v="0"/>
    <x v="4"/>
    <x v="6"/>
    <n v="5"/>
    <x v="2"/>
    <x v="0"/>
    <n v="90"/>
    <n v="150"/>
    <n v="8"/>
    <n v="720"/>
    <n v="1200"/>
    <x v="4"/>
    <n v="960"/>
    <n v="240"/>
    <n v="651"/>
    <n v="309"/>
    <n v="0.25"/>
    <x v="1"/>
    <n v="185"/>
    <n v="1.2333333333333334"/>
    <s v="Less Competitive"/>
    <s v="Non-effective Marketing"/>
    <m/>
  </r>
  <r>
    <x v="52"/>
    <x v="0"/>
    <x v="11"/>
    <x v="3"/>
    <n v="5"/>
    <x v="2"/>
    <x v="0"/>
    <n v="90"/>
    <n v="150"/>
    <n v="9"/>
    <n v="810"/>
    <n v="1350"/>
    <x v="4"/>
    <n v="1080"/>
    <n v="270"/>
    <n v="873"/>
    <n v="207"/>
    <n v="0.25"/>
    <x v="2"/>
    <n v="136"/>
    <n v="0.90666666666666662"/>
    <s v="Competitive"/>
    <s v="Non-effective Marketing"/>
    <m/>
  </r>
  <r>
    <x v="238"/>
    <x v="0"/>
    <x v="0"/>
    <x v="6"/>
    <n v="4"/>
    <x v="0"/>
    <x v="0"/>
    <n v="42"/>
    <n v="70"/>
    <n v="7"/>
    <n v="294"/>
    <n v="490"/>
    <x v="1"/>
    <n v="416.5"/>
    <n v="122.5"/>
    <n v="541"/>
    <n v="-124.5"/>
    <n v="0.29411764705882354"/>
    <x v="1"/>
    <n v="85"/>
    <n v="1.2142857142857142"/>
    <s v="Less Competitive"/>
    <s v="Non-effective Marketing"/>
    <m/>
  </r>
  <r>
    <x v="69"/>
    <x v="0"/>
    <x v="8"/>
    <x v="0"/>
    <n v="4"/>
    <x v="0"/>
    <x v="0"/>
    <n v="42"/>
    <n v="70"/>
    <n v="10"/>
    <n v="420"/>
    <n v="700"/>
    <x v="2"/>
    <n v="665"/>
    <n v="245"/>
    <n v="918"/>
    <n v="-253"/>
    <n v="0.36842105263157893"/>
    <x v="3"/>
    <n v="79"/>
    <n v="1.1285714285714286"/>
    <s v="Less Competitive"/>
    <s v="Non-effective Marketing"/>
    <m/>
  </r>
  <r>
    <x v="157"/>
    <x v="0"/>
    <x v="10"/>
    <x v="6"/>
    <n v="2"/>
    <x v="1"/>
    <x v="1"/>
    <n v="300"/>
    <n v="500"/>
    <n v="2"/>
    <n v="600"/>
    <n v="1000"/>
    <x v="3"/>
    <n v="1000"/>
    <n v="400"/>
    <n v="220"/>
    <n v="780"/>
    <n v="0.4"/>
    <x v="1"/>
    <n v="460"/>
    <n v="0.92"/>
    <s v="Competitive"/>
    <s v="Effective Marketing"/>
    <m/>
  </r>
  <r>
    <x v="282"/>
    <x v="0"/>
    <x v="7"/>
    <x v="5"/>
    <n v="4"/>
    <x v="0"/>
    <x v="0"/>
    <n v="42"/>
    <n v="70"/>
    <n v="4"/>
    <n v="168"/>
    <n v="280"/>
    <x v="0"/>
    <n v="252"/>
    <n v="84"/>
    <n v="660"/>
    <n v="-408"/>
    <n v="0.33333333333333331"/>
    <x v="0"/>
    <n v="98"/>
    <n v="1.4"/>
    <s v="Less Competitive"/>
    <s v="Non-effective Marketing"/>
    <m/>
  </r>
  <r>
    <x v="166"/>
    <x v="0"/>
    <x v="5"/>
    <x v="4"/>
    <n v="6"/>
    <x v="3"/>
    <x v="2"/>
    <n v="720"/>
    <n v="1200"/>
    <n v="8"/>
    <n v="5760"/>
    <n v="9600"/>
    <x v="3"/>
    <n v="9600"/>
    <n v="3840"/>
    <n v="507"/>
    <n v="9093"/>
    <n v="0.4"/>
    <x v="4"/>
    <n v="1198"/>
    <n v="0.99833333333333329"/>
    <s v="Competitive"/>
    <s v="Effective Marketing"/>
    <m/>
  </r>
  <r>
    <x v="289"/>
    <x v="0"/>
    <x v="6"/>
    <x v="1"/>
    <n v="3"/>
    <x v="4"/>
    <x v="3"/>
    <n v="30"/>
    <n v="50"/>
    <n v="10"/>
    <n v="300"/>
    <n v="500"/>
    <x v="3"/>
    <n v="500"/>
    <n v="200"/>
    <n v="918"/>
    <n v="-418"/>
    <n v="0.4"/>
    <x v="4"/>
    <n v="77"/>
    <n v="1.54"/>
    <s v="Less Competitive"/>
    <s v="Non-effective Marketing"/>
    <m/>
  </r>
  <r>
    <x v="167"/>
    <x v="0"/>
    <x v="10"/>
    <x v="1"/>
    <n v="6"/>
    <x v="3"/>
    <x v="2"/>
    <n v="720"/>
    <n v="1200"/>
    <n v="1"/>
    <n v="720"/>
    <n v="1200"/>
    <x v="4"/>
    <n v="960"/>
    <n v="240"/>
    <n v="603"/>
    <n v="357"/>
    <n v="0.25"/>
    <x v="2"/>
    <n v="1162"/>
    <n v="0.96833333333333338"/>
    <s v="Competitive"/>
    <s v="Non-effective Marketing"/>
    <m/>
  </r>
  <r>
    <x v="279"/>
    <x v="0"/>
    <x v="4"/>
    <x v="6"/>
    <n v="6"/>
    <x v="3"/>
    <x v="2"/>
    <n v="720"/>
    <n v="1200"/>
    <n v="9"/>
    <n v="6480"/>
    <n v="10800"/>
    <x v="3"/>
    <n v="10800"/>
    <n v="4320"/>
    <n v="235"/>
    <n v="10565"/>
    <n v="0.4"/>
    <x v="1"/>
    <n v="1184"/>
    <n v="0.98666666666666669"/>
    <s v="Competitive"/>
    <s v="Effective Marketing"/>
    <m/>
  </r>
  <r>
    <x v="103"/>
    <x v="0"/>
    <x v="5"/>
    <x v="4"/>
    <n v="2"/>
    <x v="1"/>
    <x v="1"/>
    <n v="300"/>
    <n v="500"/>
    <n v="10"/>
    <n v="3000"/>
    <n v="5000"/>
    <x v="2"/>
    <n v="4750"/>
    <n v="1750"/>
    <n v="650"/>
    <n v="4100"/>
    <n v="0.36842105263157893"/>
    <x v="3"/>
    <n v="475"/>
    <n v="0.95"/>
    <s v="Competitive"/>
    <s v="Effective Marketing"/>
    <m/>
  </r>
  <r>
    <x v="87"/>
    <x v="0"/>
    <x v="11"/>
    <x v="4"/>
    <n v="2"/>
    <x v="1"/>
    <x v="1"/>
    <n v="300"/>
    <n v="500"/>
    <n v="8"/>
    <n v="2400"/>
    <n v="4000"/>
    <x v="1"/>
    <n v="3400"/>
    <n v="1000"/>
    <n v="520"/>
    <n v="2880"/>
    <n v="0.29411764705882354"/>
    <x v="2"/>
    <n v="459"/>
    <n v="0.91800000000000004"/>
    <s v="Competitive"/>
    <s v="Effective Marketing"/>
    <m/>
  </r>
  <r>
    <x v="290"/>
    <x v="0"/>
    <x v="2"/>
    <x v="4"/>
    <n v="7"/>
    <x v="6"/>
    <x v="2"/>
    <n v="180"/>
    <n v="300"/>
    <n v="1"/>
    <n v="180"/>
    <n v="300"/>
    <x v="4"/>
    <n v="240"/>
    <n v="60"/>
    <n v="566"/>
    <n v="-326"/>
    <n v="0.25"/>
    <x v="1"/>
    <n v="334"/>
    <n v="1.1133333333333333"/>
    <s v="Less Competitive"/>
    <s v="Non-effective Marketing"/>
    <m/>
  </r>
  <r>
    <x v="225"/>
    <x v="0"/>
    <x v="10"/>
    <x v="2"/>
    <n v="6"/>
    <x v="3"/>
    <x v="2"/>
    <n v="720"/>
    <n v="1200"/>
    <n v="2"/>
    <n v="1440"/>
    <n v="2400"/>
    <x v="0"/>
    <n v="2160"/>
    <n v="720"/>
    <n v="819"/>
    <n v="1341"/>
    <n v="0.33333333333333331"/>
    <x v="3"/>
    <n v="1234"/>
    <n v="1.0283333333333333"/>
    <s v="Less Competitive"/>
    <s v="Non-effective Marketing"/>
    <m/>
  </r>
  <r>
    <x v="245"/>
    <x v="0"/>
    <x v="10"/>
    <x v="5"/>
    <n v="5"/>
    <x v="2"/>
    <x v="0"/>
    <n v="90"/>
    <n v="150"/>
    <n v="9"/>
    <n v="810"/>
    <n v="1350"/>
    <x v="0"/>
    <n v="1215"/>
    <n v="405"/>
    <n v="274"/>
    <n v="941"/>
    <n v="0.33333333333333331"/>
    <x v="4"/>
    <n v="197"/>
    <n v="1.3133333333333332"/>
    <s v="Less Competitive"/>
    <s v="Effective Marketing"/>
    <m/>
  </r>
  <r>
    <x v="283"/>
    <x v="0"/>
    <x v="1"/>
    <x v="3"/>
    <n v="3"/>
    <x v="4"/>
    <x v="3"/>
    <n v="30"/>
    <n v="50"/>
    <n v="2"/>
    <n v="60"/>
    <n v="100"/>
    <x v="3"/>
    <n v="100"/>
    <n v="40"/>
    <n v="778"/>
    <n v="-678"/>
    <n v="0.4"/>
    <x v="0"/>
    <n v="41"/>
    <n v="0.82"/>
    <s v="Competitive"/>
    <s v="Non-effective Marketing"/>
    <m/>
  </r>
  <r>
    <x v="58"/>
    <x v="0"/>
    <x v="6"/>
    <x v="2"/>
    <n v="1"/>
    <x v="5"/>
    <x v="1"/>
    <n v="480"/>
    <n v="800"/>
    <n v="3"/>
    <n v="1440"/>
    <n v="2400"/>
    <x v="4"/>
    <n v="1920"/>
    <n v="480"/>
    <n v="300"/>
    <n v="1620"/>
    <n v="0.25"/>
    <x v="1"/>
    <n v="847"/>
    <n v="1.0587500000000001"/>
    <s v="Less Competitive"/>
    <s v="Effective Marketing"/>
    <m/>
  </r>
  <r>
    <x v="215"/>
    <x v="0"/>
    <x v="1"/>
    <x v="5"/>
    <n v="4"/>
    <x v="0"/>
    <x v="0"/>
    <n v="42"/>
    <n v="70"/>
    <n v="10"/>
    <n v="420"/>
    <n v="700"/>
    <x v="0"/>
    <n v="630"/>
    <n v="210"/>
    <n v="271"/>
    <n v="359"/>
    <n v="0.33333333333333331"/>
    <x v="4"/>
    <n v="48"/>
    <n v="0.68571428571428572"/>
    <s v="Competitive"/>
    <s v="Non-effective Marketing"/>
    <m/>
  </r>
  <r>
    <x v="201"/>
    <x v="0"/>
    <x v="1"/>
    <x v="3"/>
    <n v="5"/>
    <x v="2"/>
    <x v="0"/>
    <n v="90"/>
    <n v="150"/>
    <n v="3"/>
    <n v="270"/>
    <n v="450"/>
    <x v="1"/>
    <n v="382.5"/>
    <n v="112.5"/>
    <n v="540"/>
    <n v="-157.5"/>
    <n v="0.29411764705882354"/>
    <x v="1"/>
    <n v="167"/>
    <n v="1.1133333333333333"/>
    <s v="Less Competitive"/>
    <s v="Non-effective Marketing"/>
    <m/>
  </r>
  <r>
    <x v="74"/>
    <x v="0"/>
    <x v="6"/>
    <x v="5"/>
    <n v="2"/>
    <x v="1"/>
    <x v="1"/>
    <n v="300"/>
    <n v="500"/>
    <n v="8"/>
    <n v="2400"/>
    <n v="4000"/>
    <x v="0"/>
    <n v="3600"/>
    <n v="1200"/>
    <n v="158"/>
    <n v="3442"/>
    <n v="0.33333333333333331"/>
    <x v="2"/>
    <n v="522"/>
    <n v="1.044"/>
    <s v="Less Competitive"/>
    <s v="Effective Marketing"/>
    <m/>
  </r>
  <r>
    <x v="139"/>
    <x v="0"/>
    <x v="4"/>
    <x v="6"/>
    <n v="6"/>
    <x v="3"/>
    <x v="2"/>
    <n v="720"/>
    <n v="1200"/>
    <n v="2"/>
    <n v="1440"/>
    <n v="2400"/>
    <x v="2"/>
    <n v="2280"/>
    <n v="840"/>
    <n v="266"/>
    <n v="2014"/>
    <n v="0.36842105263157893"/>
    <x v="2"/>
    <n v="1170"/>
    <n v="0.97499999999999998"/>
    <s v="Competitive"/>
    <s v="Effective Marketing"/>
    <m/>
  </r>
  <r>
    <x v="186"/>
    <x v="0"/>
    <x v="2"/>
    <x v="6"/>
    <n v="4"/>
    <x v="0"/>
    <x v="0"/>
    <n v="42"/>
    <n v="70"/>
    <n v="3"/>
    <n v="126"/>
    <n v="210"/>
    <x v="3"/>
    <n v="210"/>
    <n v="84"/>
    <n v="122"/>
    <n v="88"/>
    <n v="0.4"/>
    <x v="1"/>
    <n v="75"/>
    <n v="1.0714285714285714"/>
    <s v="Less Competitive"/>
    <s v="Non-effective Marketing"/>
    <m/>
  </r>
  <r>
    <x v="205"/>
    <x v="0"/>
    <x v="7"/>
    <x v="4"/>
    <n v="4"/>
    <x v="0"/>
    <x v="0"/>
    <n v="42"/>
    <n v="70"/>
    <n v="6"/>
    <n v="252"/>
    <n v="420"/>
    <x v="0"/>
    <n v="378"/>
    <n v="126"/>
    <n v="935"/>
    <n v="-557"/>
    <n v="0.33333333333333331"/>
    <x v="4"/>
    <n v="21"/>
    <n v="0.3"/>
    <s v="Competitive"/>
    <s v="Non-effective Marketing"/>
    <m/>
  </r>
  <r>
    <x v="45"/>
    <x v="0"/>
    <x v="11"/>
    <x v="4"/>
    <n v="3"/>
    <x v="4"/>
    <x v="3"/>
    <n v="30"/>
    <n v="50"/>
    <n v="8"/>
    <n v="240"/>
    <n v="400"/>
    <x v="0"/>
    <n v="360"/>
    <n v="120"/>
    <n v="889"/>
    <n v="-529"/>
    <n v="0.33333333333333331"/>
    <x v="0"/>
    <n v="11"/>
    <n v="0.22"/>
    <s v="Competitive"/>
    <s v="Non-effective Marketing"/>
    <m/>
  </r>
  <r>
    <x v="168"/>
    <x v="0"/>
    <x v="4"/>
    <x v="2"/>
    <n v="7"/>
    <x v="6"/>
    <x v="2"/>
    <n v="180"/>
    <n v="300"/>
    <n v="7"/>
    <n v="1260"/>
    <n v="2100"/>
    <x v="4"/>
    <n v="1680"/>
    <n v="420"/>
    <n v="504"/>
    <n v="1176"/>
    <n v="0.25"/>
    <x v="4"/>
    <n v="269"/>
    <n v="0.89666666666666661"/>
    <s v="Competitive"/>
    <s v="Non-effective Marketing"/>
    <m/>
  </r>
  <r>
    <x v="291"/>
    <x v="0"/>
    <x v="10"/>
    <x v="0"/>
    <n v="6"/>
    <x v="3"/>
    <x v="2"/>
    <n v="720"/>
    <n v="1200"/>
    <n v="10"/>
    <n v="7200"/>
    <n v="12000"/>
    <x v="0"/>
    <n v="10800"/>
    <n v="3600"/>
    <n v="851"/>
    <n v="9949"/>
    <n v="0.33333333333333331"/>
    <x v="2"/>
    <n v="1174"/>
    <n v="0.97833333333333339"/>
    <s v="Competitive"/>
    <s v="Effective Marketing"/>
    <m/>
  </r>
  <r>
    <x v="292"/>
    <x v="0"/>
    <x v="1"/>
    <x v="1"/>
    <n v="1"/>
    <x v="5"/>
    <x v="1"/>
    <n v="480"/>
    <n v="800"/>
    <n v="8"/>
    <n v="3840"/>
    <n v="6400"/>
    <x v="1"/>
    <n v="5440"/>
    <n v="1600"/>
    <n v="154"/>
    <n v="5286"/>
    <n v="0.29411764705882354"/>
    <x v="4"/>
    <n v="835"/>
    <n v="1.04375"/>
    <s v="Less Competitive"/>
    <s v="Effective Marketing"/>
    <m/>
  </r>
  <r>
    <x v="141"/>
    <x v="0"/>
    <x v="5"/>
    <x v="5"/>
    <n v="7"/>
    <x v="6"/>
    <x v="2"/>
    <n v="180"/>
    <n v="300"/>
    <n v="3"/>
    <n v="540"/>
    <n v="900"/>
    <x v="0"/>
    <n v="810"/>
    <n v="270"/>
    <n v="857"/>
    <n v="-47"/>
    <n v="0.33333333333333331"/>
    <x v="1"/>
    <n v="319"/>
    <n v="1.0633333333333332"/>
    <s v="Less Competitive"/>
    <s v="Non-effective Marketing"/>
    <m/>
  </r>
  <r>
    <x v="109"/>
    <x v="0"/>
    <x v="11"/>
    <x v="5"/>
    <n v="2"/>
    <x v="1"/>
    <x v="1"/>
    <n v="300"/>
    <n v="500"/>
    <n v="4"/>
    <n v="1200"/>
    <n v="2000"/>
    <x v="0"/>
    <n v="1800"/>
    <n v="600"/>
    <n v="966"/>
    <n v="834"/>
    <n v="0.33333333333333331"/>
    <x v="0"/>
    <n v="476"/>
    <n v="0.95199999999999996"/>
    <s v="Competitive"/>
    <s v="Non-effective Marketing"/>
    <m/>
  </r>
  <r>
    <x v="224"/>
    <x v="0"/>
    <x v="1"/>
    <x v="0"/>
    <n v="3"/>
    <x v="4"/>
    <x v="3"/>
    <n v="30"/>
    <n v="50"/>
    <n v="3"/>
    <n v="90"/>
    <n v="150"/>
    <x v="0"/>
    <n v="135"/>
    <n v="45"/>
    <n v="530"/>
    <n v="-395"/>
    <n v="0.33333333333333331"/>
    <x v="1"/>
    <n v="64"/>
    <n v="1.28"/>
    <s v="Less Competitive"/>
    <s v="Non-effective Marketing"/>
    <m/>
  </r>
  <r>
    <x v="97"/>
    <x v="0"/>
    <x v="9"/>
    <x v="2"/>
    <n v="7"/>
    <x v="6"/>
    <x v="2"/>
    <n v="180"/>
    <n v="300"/>
    <n v="5"/>
    <n v="900"/>
    <n v="1500"/>
    <x v="1"/>
    <n v="1275"/>
    <n v="375"/>
    <n v="832"/>
    <n v="443"/>
    <n v="0.29411764705882354"/>
    <x v="0"/>
    <n v="275"/>
    <n v="0.91666666666666663"/>
    <s v="Competitive"/>
    <s v="Non-effective Marketing"/>
    <m/>
  </r>
  <r>
    <x v="77"/>
    <x v="0"/>
    <x v="8"/>
    <x v="6"/>
    <n v="3"/>
    <x v="4"/>
    <x v="3"/>
    <n v="30"/>
    <n v="50"/>
    <n v="4"/>
    <n v="120"/>
    <n v="200"/>
    <x v="0"/>
    <n v="180"/>
    <n v="60"/>
    <n v="254"/>
    <n v="-74"/>
    <n v="0.33333333333333331"/>
    <x v="0"/>
    <n v="80"/>
    <n v="1.6"/>
    <s v="Less Competitive"/>
    <s v="Non-effective Marketing"/>
    <m/>
  </r>
  <r>
    <x v="178"/>
    <x v="0"/>
    <x v="9"/>
    <x v="6"/>
    <n v="3"/>
    <x v="4"/>
    <x v="3"/>
    <n v="30"/>
    <n v="50"/>
    <n v="10"/>
    <n v="300"/>
    <n v="500"/>
    <x v="3"/>
    <n v="500"/>
    <n v="200"/>
    <n v="548"/>
    <n v="-48"/>
    <n v="0.4"/>
    <x v="2"/>
    <n v="75"/>
    <n v="1.5"/>
    <s v="Less Competitive"/>
    <s v="Non-effective Marketing"/>
    <m/>
  </r>
  <r>
    <x v="282"/>
    <x v="0"/>
    <x v="7"/>
    <x v="5"/>
    <n v="2"/>
    <x v="1"/>
    <x v="1"/>
    <n v="300"/>
    <n v="500"/>
    <n v="5"/>
    <n v="1500"/>
    <n v="2500"/>
    <x v="3"/>
    <n v="2500"/>
    <n v="1000"/>
    <n v="513"/>
    <n v="1987"/>
    <n v="0.4"/>
    <x v="0"/>
    <n v="472"/>
    <n v="0.94399999999999995"/>
    <s v="Competitive"/>
    <s v="Effective Marketing"/>
    <m/>
  </r>
  <r>
    <x v="5"/>
    <x v="0"/>
    <x v="3"/>
    <x v="1"/>
    <n v="6"/>
    <x v="3"/>
    <x v="2"/>
    <n v="720"/>
    <n v="1200"/>
    <n v="1"/>
    <n v="720"/>
    <n v="1200"/>
    <x v="2"/>
    <n v="1140"/>
    <n v="420"/>
    <n v="177"/>
    <n v="963"/>
    <n v="0.36842105263157893"/>
    <x v="3"/>
    <n v="1189"/>
    <n v="0.99083333333333334"/>
    <s v="Competitive"/>
    <s v="Effective Marketing"/>
    <m/>
  </r>
  <r>
    <x v="240"/>
    <x v="0"/>
    <x v="6"/>
    <x v="4"/>
    <n v="2"/>
    <x v="1"/>
    <x v="1"/>
    <n v="300"/>
    <n v="500"/>
    <n v="9"/>
    <n v="2700"/>
    <n v="4500"/>
    <x v="4"/>
    <n v="3600"/>
    <n v="900"/>
    <n v="943"/>
    <n v="2657"/>
    <n v="0.25"/>
    <x v="1"/>
    <n v="501"/>
    <n v="1.002"/>
    <s v="Less Competitive"/>
    <s v="Non-effective Marketing"/>
    <m/>
  </r>
  <r>
    <x v="293"/>
    <x v="0"/>
    <x v="2"/>
    <x v="3"/>
    <n v="2"/>
    <x v="1"/>
    <x v="1"/>
    <n v="300"/>
    <n v="500"/>
    <n v="9"/>
    <n v="2700"/>
    <n v="4500"/>
    <x v="2"/>
    <n v="4275"/>
    <n v="1575"/>
    <n v="899"/>
    <n v="3376"/>
    <n v="0.36842105263157893"/>
    <x v="4"/>
    <n v="455"/>
    <n v="0.91"/>
    <s v="Competitive"/>
    <s v="Effective Marketing"/>
    <m/>
  </r>
  <r>
    <x v="294"/>
    <x v="0"/>
    <x v="5"/>
    <x v="6"/>
    <n v="4"/>
    <x v="0"/>
    <x v="0"/>
    <n v="42"/>
    <n v="70"/>
    <n v="8"/>
    <n v="336"/>
    <n v="560"/>
    <x v="2"/>
    <n v="532"/>
    <n v="196"/>
    <n v="245"/>
    <n v="287"/>
    <n v="0.36842105263157893"/>
    <x v="3"/>
    <n v="102"/>
    <n v="1.4571428571428571"/>
    <s v="Less Competitive"/>
    <s v="Non-effective Marketing"/>
    <m/>
  </r>
  <r>
    <x v="295"/>
    <x v="0"/>
    <x v="10"/>
    <x v="4"/>
    <n v="7"/>
    <x v="6"/>
    <x v="2"/>
    <n v="180"/>
    <n v="300"/>
    <n v="1"/>
    <n v="180"/>
    <n v="300"/>
    <x v="0"/>
    <n v="270"/>
    <n v="90"/>
    <n v="958"/>
    <n v="-688"/>
    <n v="0.33333333333333331"/>
    <x v="1"/>
    <n v="318"/>
    <n v="1.06"/>
    <s v="Less Competitive"/>
    <s v="Non-effective Marketing"/>
    <m/>
  </r>
  <r>
    <x v="238"/>
    <x v="0"/>
    <x v="0"/>
    <x v="6"/>
    <n v="3"/>
    <x v="4"/>
    <x v="3"/>
    <n v="30"/>
    <n v="50"/>
    <n v="2"/>
    <n v="60"/>
    <n v="100"/>
    <x v="4"/>
    <n v="80"/>
    <n v="20"/>
    <n v="413"/>
    <n v="-333"/>
    <n v="0.25"/>
    <x v="3"/>
    <n v="89"/>
    <n v="1.78"/>
    <s v="Less Competitive"/>
    <s v="Non-effective Marketing"/>
    <m/>
  </r>
  <r>
    <x v="296"/>
    <x v="0"/>
    <x v="9"/>
    <x v="0"/>
    <n v="6"/>
    <x v="3"/>
    <x v="2"/>
    <n v="720"/>
    <n v="1200"/>
    <n v="6"/>
    <n v="4320"/>
    <n v="7200"/>
    <x v="0"/>
    <n v="6480"/>
    <n v="2160"/>
    <n v="675"/>
    <n v="5805"/>
    <n v="0.33333333333333331"/>
    <x v="1"/>
    <n v="1156"/>
    <n v="0.96333333333333337"/>
    <s v="Competitive"/>
    <s v="Effective Marketing"/>
    <m/>
  </r>
  <r>
    <x v="297"/>
    <x v="0"/>
    <x v="1"/>
    <x v="5"/>
    <n v="6"/>
    <x v="3"/>
    <x v="2"/>
    <n v="720"/>
    <n v="1200"/>
    <n v="8"/>
    <n v="5760"/>
    <n v="9600"/>
    <x v="2"/>
    <n v="9120"/>
    <n v="3360"/>
    <n v="725"/>
    <n v="8395"/>
    <n v="0.36842105263157893"/>
    <x v="0"/>
    <n v="1213"/>
    <n v="1.0108333333333333"/>
    <s v="Less Competitive"/>
    <s v="Effective Marketing"/>
    <m/>
  </r>
  <r>
    <x v="50"/>
    <x v="0"/>
    <x v="4"/>
    <x v="5"/>
    <n v="6"/>
    <x v="3"/>
    <x v="2"/>
    <n v="720"/>
    <n v="1200"/>
    <n v="10"/>
    <n v="7200"/>
    <n v="12000"/>
    <x v="4"/>
    <n v="9600"/>
    <n v="2400"/>
    <n v="907"/>
    <n v="8693"/>
    <n v="0.25"/>
    <x v="2"/>
    <n v="1246"/>
    <n v="1.0383333333333333"/>
    <s v="Less Competitive"/>
    <s v="Effective Marketing"/>
    <m/>
  </r>
  <r>
    <x v="298"/>
    <x v="0"/>
    <x v="9"/>
    <x v="4"/>
    <n v="4"/>
    <x v="0"/>
    <x v="0"/>
    <n v="42"/>
    <n v="70"/>
    <n v="2"/>
    <n v="84"/>
    <n v="140"/>
    <x v="2"/>
    <n v="133"/>
    <n v="49"/>
    <n v="736"/>
    <n v="-603"/>
    <n v="0.36842105263157893"/>
    <x v="0"/>
    <n v="37"/>
    <n v="0.52857142857142858"/>
    <s v="Competitive"/>
    <s v="Non-effective Marketing"/>
    <m/>
  </r>
  <r>
    <x v="299"/>
    <x v="0"/>
    <x v="4"/>
    <x v="4"/>
    <n v="3"/>
    <x v="4"/>
    <x v="3"/>
    <n v="30"/>
    <n v="50"/>
    <n v="3"/>
    <n v="90"/>
    <n v="150"/>
    <x v="1"/>
    <n v="127.5"/>
    <n v="37.5"/>
    <n v="155"/>
    <n v="-27.5"/>
    <n v="0.29411764705882354"/>
    <x v="2"/>
    <n v="71"/>
    <n v="1.42"/>
    <s v="Less Competitive"/>
    <s v="Non-effective Marketing"/>
    <m/>
  </r>
  <r>
    <x v="67"/>
    <x v="0"/>
    <x v="2"/>
    <x v="6"/>
    <n v="2"/>
    <x v="1"/>
    <x v="1"/>
    <n v="300"/>
    <n v="500"/>
    <n v="10"/>
    <n v="3000"/>
    <n v="5000"/>
    <x v="3"/>
    <n v="5000"/>
    <n v="2000"/>
    <n v="943"/>
    <n v="4057"/>
    <n v="0.4"/>
    <x v="4"/>
    <n v="505"/>
    <n v="1.01"/>
    <s v="Less Competitive"/>
    <s v="Effective Marketing"/>
    <m/>
  </r>
  <r>
    <x v="190"/>
    <x v="0"/>
    <x v="3"/>
    <x v="3"/>
    <n v="1"/>
    <x v="5"/>
    <x v="1"/>
    <n v="480"/>
    <n v="800"/>
    <n v="1"/>
    <n v="480"/>
    <n v="800"/>
    <x v="2"/>
    <n v="760"/>
    <n v="280"/>
    <n v="785"/>
    <n v="-25"/>
    <n v="0.36842105263157893"/>
    <x v="4"/>
    <n v="768"/>
    <n v="0.96"/>
    <s v="Competitive"/>
    <s v="Non-effective Marketing"/>
    <m/>
  </r>
  <r>
    <x v="257"/>
    <x v="0"/>
    <x v="11"/>
    <x v="5"/>
    <n v="2"/>
    <x v="1"/>
    <x v="1"/>
    <n v="300"/>
    <n v="500"/>
    <n v="2"/>
    <n v="600"/>
    <n v="1000"/>
    <x v="2"/>
    <n v="950"/>
    <n v="350"/>
    <n v="228"/>
    <n v="722"/>
    <n v="0.36842105263157893"/>
    <x v="1"/>
    <n v="517"/>
    <n v="1.034"/>
    <s v="Less Competitive"/>
    <s v="Effective Marketing"/>
    <m/>
  </r>
  <r>
    <x v="18"/>
    <x v="0"/>
    <x v="5"/>
    <x v="4"/>
    <n v="5"/>
    <x v="2"/>
    <x v="0"/>
    <n v="90"/>
    <n v="150"/>
    <n v="6"/>
    <n v="540"/>
    <n v="900"/>
    <x v="1"/>
    <n v="765"/>
    <n v="225"/>
    <n v="566"/>
    <n v="199"/>
    <n v="0.29411764705882354"/>
    <x v="4"/>
    <n v="105"/>
    <n v="0.7"/>
    <s v="Competitive"/>
    <s v="Non-effective Marketing"/>
    <m/>
  </r>
  <r>
    <x v="35"/>
    <x v="0"/>
    <x v="0"/>
    <x v="2"/>
    <n v="5"/>
    <x v="2"/>
    <x v="0"/>
    <n v="90"/>
    <n v="150"/>
    <n v="4"/>
    <n v="360"/>
    <n v="600"/>
    <x v="2"/>
    <n v="570"/>
    <n v="210"/>
    <n v="238"/>
    <n v="332"/>
    <n v="0.36842105263157893"/>
    <x v="1"/>
    <n v="105"/>
    <n v="0.7"/>
    <s v="Competitive"/>
    <s v="Non-effective Marketing"/>
    <m/>
  </r>
  <r>
    <x v="300"/>
    <x v="0"/>
    <x v="5"/>
    <x v="0"/>
    <n v="1"/>
    <x v="5"/>
    <x v="1"/>
    <n v="480"/>
    <n v="800"/>
    <n v="9"/>
    <n v="4320"/>
    <n v="7200"/>
    <x v="2"/>
    <n v="6840"/>
    <n v="2520"/>
    <n v="289"/>
    <n v="6551"/>
    <n v="0.36842105263157893"/>
    <x v="3"/>
    <n v="816"/>
    <n v="1.02"/>
    <s v="Less Competitive"/>
    <s v="Effective Marketing"/>
    <m/>
  </r>
  <r>
    <x v="102"/>
    <x v="0"/>
    <x v="6"/>
    <x v="6"/>
    <n v="2"/>
    <x v="1"/>
    <x v="1"/>
    <n v="300"/>
    <n v="500"/>
    <n v="9"/>
    <n v="2700"/>
    <n v="4500"/>
    <x v="3"/>
    <n v="4500"/>
    <n v="1800"/>
    <n v="904"/>
    <n v="3596"/>
    <n v="0.4"/>
    <x v="0"/>
    <n v="536"/>
    <n v="1.0720000000000001"/>
    <s v="Less Competitive"/>
    <s v="Effective Marketing"/>
    <m/>
  </r>
  <r>
    <x v="260"/>
    <x v="0"/>
    <x v="6"/>
    <x v="0"/>
    <n v="5"/>
    <x v="2"/>
    <x v="0"/>
    <n v="90"/>
    <n v="150"/>
    <n v="8"/>
    <n v="720"/>
    <n v="1200"/>
    <x v="4"/>
    <n v="960"/>
    <n v="240"/>
    <n v="672"/>
    <n v="288"/>
    <n v="0.25"/>
    <x v="3"/>
    <n v="155"/>
    <n v="1.0333333333333334"/>
    <s v="Less Competitive"/>
    <s v="Non-effective Marketing"/>
    <m/>
  </r>
  <r>
    <x v="301"/>
    <x v="0"/>
    <x v="1"/>
    <x v="4"/>
    <n v="6"/>
    <x v="3"/>
    <x v="2"/>
    <n v="720"/>
    <n v="1200"/>
    <n v="5"/>
    <n v="3600"/>
    <n v="6000"/>
    <x v="1"/>
    <n v="5100"/>
    <n v="1500"/>
    <n v="987"/>
    <n v="4113"/>
    <n v="0.29411764705882354"/>
    <x v="2"/>
    <n v="1250"/>
    <n v="1.0416666666666667"/>
    <s v="Less Competitive"/>
    <s v="Effective Marketing"/>
    <m/>
  </r>
  <r>
    <x v="240"/>
    <x v="0"/>
    <x v="6"/>
    <x v="4"/>
    <n v="5"/>
    <x v="2"/>
    <x v="0"/>
    <n v="90"/>
    <n v="150"/>
    <n v="5"/>
    <n v="450"/>
    <n v="750"/>
    <x v="3"/>
    <n v="750"/>
    <n v="300"/>
    <n v="523"/>
    <n v="227"/>
    <n v="0.4"/>
    <x v="0"/>
    <n v="192"/>
    <n v="1.28"/>
    <s v="Less Competitive"/>
    <s v="Non-effective Marketing"/>
    <m/>
  </r>
  <r>
    <x v="302"/>
    <x v="0"/>
    <x v="4"/>
    <x v="0"/>
    <n v="6"/>
    <x v="3"/>
    <x v="2"/>
    <n v="720"/>
    <n v="1200"/>
    <n v="7"/>
    <n v="5040"/>
    <n v="8400"/>
    <x v="0"/>
    <n v="7560"/>
    <n v="2520"/>
    <n v="774"/>
    <n v="6786"/>
    <n v="0.33333333333333331"/>
    <x v="3"/>
    <n v="1195"/>
    <n v="0.99583333333333335"/>
    <s v="Competitive"/>
    <s v="Effective Marketing"/>
    <m/>
  </r>
  <r>
    <x v="291"/>
    <x v="0"/>
    <x v="10"/>
    <x v="0"/>
    <n v="5"/>
    <x v="2"/>
    <x v="0"/>
    <n v="90"/>
    <n v="150"/>
    <n v="4"/>
    <n v="360"/>
    <n v="600"/>
    <x v="4"/>
    <n v="480"/>
    <n v="120"/>
    <n v="723"/>
    <n v="-243"/>
    <n v="0.25"/>
    <x v="2"/>
    <n v="186"/>
    <n v="1.24"/>
    <s v="Less Competitive"/>
    <s v="Non-effective Marketing"/>
    <m/>
  </r>
  <r>
    <x v="47"/>
    <x v="0"/>
    <x v="7"/>
    <x v="3"/>
    <n v="2"/>
    <x v="1"/>
    <x v="1"/>
    <n v="300"/>
    <n v="500"/>
    <n v="9"/>
    <n v="2700"/>
    <n v="4500"/>
    <x v="0"/>
    <n v="4050"/>
    <n v="1350"/>
    <n v="590"/>
    <n v="3460"/>
    <n v="0.33333333333333331"/>
    <x v="0"/>
    <n v="537"/>
    <n v="1.0740000000000001"/>
    <s v="Less Competitive"/>
    <s v="Effective Marketing"/>
    <m/>
  </r>
  <r>
    <x v="14"/>
    <x v="0"/>
    <x v="4"/>
    <x v="0"/>
    <n v="2"/>
    <x v="1"/>
    <x v="1"/>
    <n v="300"/>
    <n v="500"/>
    <n v="2"/>
    <n v="600"/>
    <n v="1000"/>
    <x v="4"/>
    <n v="800"/>
    <n v="200"/>
    <n v="921"/>
    <n v="-121"/>
    <n v="0.25"/>
    <x v="0"/>
    <n v="521"/>
    <n v="1.042"/>
    <s v="Less Competitive"/>
    <s v="Non-effective Marketing"/>
    <m/>
  </r>
  <r>
    <x v="108"/>
    <x v="0"/>
    <x v="2"/>
    <x v="2"/>
    <n v="1"/>
    <x v="5"/>
    <x v="1"/>
    <n v="480"/>
    <n v="800"/>
    <n v="9"/>
    <n v="4320"/>
    <n v="7200"/>
    <x v="1"/>
    <n v="6120"/>
    <n v="1800"/>
    <n v="319"/>
    <n v="5801"/>
    <n v="0.29411764705882354"/>
    <x v="0"/>
    <n v="770"/>
    <n v="0.96250000000000002"/>
    <s v="Competitive"/>
    <s v="Effective Marketing"/>
    <m/>
  </r>
  <r>
    <x v="217"/>
    <x v="0"/>
    <x v="2"/>
    <x v="1"/>
    <n v="6"/>
    <x v="3"/>
    <x v="2"/>
    <n v="720"/>
    <n v="1200"/>
    <n v="7"/>
    <n v="5040"/>
    <n v="8400"/>
    <x v="0"/>
    <n v="7560"/>
    <n v="2520"/>
    <n v="816"/>
    <n v="6744"/>
    <n v="0.33333333333333331"/>
    <x v="1"/>
    <n v="1211"/>
    <n v="1.0091666666666668"/>
    <s v="Less Competitive"/>
    <s v="Effective Marketing"/>
    <m/>
  </r>
  <r>
    <x v="52"/>
    <x v="0"/>
    <x v="11"/>
    <x v="3"/>
    <n v="6"/>
    <x v="3"/>
    <x v="2"/>
    <n v="720"/>
    <n v="1200"/>
    <n v="8"/>
    <n v="5760"/>
    <n v="9600"/>
    <x v="1"/>
    <n v="8160"/>
    <n v="2400"/>
    <n v="889"/>
    <n v="7271"/>
    <n v="0.29411764705882354"/>
    <x v="3"/>
    <n v="1200"/>
    <n v="1"/>
    <s v="Less Competitive"/>
    <s v="Effective Marketing"/>
    <m/>
  </r>
  <r>
    <x v="303"/>
    <x v="0"/>
    <x v="6"/>
    <x v="3"/>
    <n v="1"/>
    <x v="5"/>
    <x v="1"/>
    <n v="480"/>
    <n v="800"/>
    <n v="4"/>
    <n v="1920"/>
    <n v="3200"/>
    <x v="1"/>
    <n v="2720"/>
    <n v="800"/>
    <n v="981"/>
    <n v="1739"/>
    <n v="0.29411764705882354"/>
    <x v="2"/>
    <n v="766"/>
    <n v="0.95750000000000002"/>
    <s v="Competitive"/>
    <s v="Non-effective Marketing"/>
    <m/>
  </r>
  <r>
    <x v="75"/>
    <x v="0"/>
    <x v="5"/>
    <x v="4"/>
    <n v="7"/>
    <x v="6"/>
    <x v="2"/>
    <n v="180"/>
    <n v="300"/>
    <n v="6"/>
    <n v="1080"/>
    <n v="1800"/>
    <x v="3"/>
    <n v="1800"/>
    <n v="720"/>
    <n v="402"/>
    <n v="1398"/>
    <n v="0.4"/>
    <x v="1"/>
    <n v="272"/>
    <n v="0.90666666666666662"/>
    <s v="Competitive"/>
    <s v="Effective Marketing"/>
    <m/>
  </r>
  <r>
    <x v="128"/>
    <x v="0"/>
    <x v="9"/>
    <x v="0"/>
    <n v="1"/>
    <x v="5"/>
    <x v="1"/>
    <n v="480"/>
    <n v="800"/>
    <n v="2"/>
    <n v="960"/>
    <n v="1600"/>
    <x v="0"/>
    <n v="1440"/>
    <n v="480"/>
    <n v="110"/>
    <n v="1330"/>
    <n v="0.33333333333333331"/>
    <x v="4"/>
    <n v="773"/>
    <n v="0.96625000000000005"/>
    <s v="Competitive"/>
    <s v="Effective Marketing"/>
    <m/>
  </r>
  <r>
    <x v="117"/>
    <x v="0"/>
    <x v="7"/>
    <x v="2"/>
    <n v="5"/>
    <x v="2"/>
    <x v="0"/>
    <n v="90"/>
    <n v="150"/>
    <n v="4"/>
    <n v="360"/>
    <n v="600"/>
    <x v="2"/>
    <n v="570"/>
    <n v="210"/>
    <n v="325"/>
    <n v="245"/>
    <n v="0.36842105263157893"/>
    <x v="1"/>
    <n v="193"/>
    <n v="1.2866666666666666"/>
    <s v="Less Competitive"/>
    <s v="Non-effective Marketing"/>
    <m/>
  </r>
  <r>
    <x v="304"/>
    <x v="0"/>
    <x v="4"/>
    <x v="1"/>
    <n v="4"/>
    <x v="0"/>
    <x v="0"/>
    <n v="42"/>
    <n v="70"/>
    <n v="8"/>
    <n v="336"/>
    <n v="560"/>
    <x v="4"/>
    <n v="448"/>
    <n v="112"/>
    <n v="993"/>
    <n v="-545"/>
    <n v="0.25"/>
    <x v="0"/>
    <n v="102"/>
    <n v="1.4571428571428571"/>
    <s v="Less Competitive"/>
    <s v="Non-effective Marketing"/>
    <m/>
  </r>
  <r>
    <x v="32"/>
    <x v="0"/>
    <x v="6"/>
    <x v="0"/>
    <n v="5"/>
    <x v="2"/>
    <x v="0"/>
    <n v="90"/>
    <n v="150"/>
    <n v="10"/>
    <n v="900"/>
    <n v="1500"/>
    <x v="3"/>
    <n v="1500"/>
    <n v="600"/>
    <n v="271"/>
    <n v="1229"/>
    <n v="0.4"/>
    <x v="2"/>
    <n v="144"/>
    <n v="0.96"/>
    <s v="Competitive"/>
    <s v="Effective Marketing"/>
    <m/>
  </r>
  <r>
    <x v="133"/>
    <x v="0"/>
    <x v="3"/>
    <x v="2"/>
    <n v="7"/>
    <x v="6"/>
    <x v="2"/>
    <n v="180"/>
    <n v="300"/>
    <n v="4"/>
    <n v="720"/>
    <n v="1200"/>
    <x v="3"/>
    <n v="1200"/>
    <n v="480"/>
    <n v="553"/>
    <n v="647"/>
    <n v="0.4"/>
    <x v="4"/>
    <n v="307"/>
    <n v="1.0233333333333334"/>
    <s v="Less Competitive"/>
    <s v="Non-effective Marketing"/>
    <m/>
  </r>
  <r>
    <x v="305"/>
    <x v="0"/>
    <x v="6"/>
    <x v="1"/>
    <n v="1"/>
    <x v="5"/>
    <x v="1"/>
    <n v="480"/>
    <n v="800"/>
    <n v="7"/>
    <n v="3360"/>
    <n v="5600"/>
    <x v="3"/>
    <n v="5600"/>
    <n v="2240"/>
    <n v="352"/>
    <n v="5248"/>
    <n v="0.4"/>
    <x v="1"/>
    <n v="811"/>
    <n v="1.0137499999999999"/>
    <s v="Less Competitive"/>
    <s v="Effective Marketing"/>
    <m/>
  </r>
  <r>
    <x v="72"/>
    <x v="0"/>
    <x v="10"/>
    <x v="2"/>
    <n v="5"/>
    <x v="2"/>
    <x v="0"/>
    <n v="90"/>
    <n v="150"/>
    <n v="9"/>
    <n v="810"/>
    <n v="1350"/>
    <x v="2"/>
    <n v="1282.5"/>
    <n v="472.5"/>
    <n v="626"/>
    <n v="656.5"/>
    <n v="0.36842105263157893"/>
    <x v="2"/>
    <n v="119"/>
    <n v="0.79333333333333333"/>
    <s v="Competitive"/>
    <s v="Non-effective Marketing"/>
    <m/>
  </r>
  <r>
    <x v="123"/>
    <x v="0"/>
    <x v="6"/>
    <x v="5"/>
    <n v="2"/>
    <x v="1"/>
    <x v="1"/>
    <n v="300"/>
    <n v="500"/>
    <n v="10"/>
    <n v="3000"/>
    <n v="5000"/>
    <x v="3"/>
    <n v="5000"/>
    <n v="2000"/>
    <n v="252"/>
    <n v="4748"/>
    <n v="0.4"/>
    <x v="2"/>
    <n v="479"/>
    <n v="0.95799999999999996"/>
    <s v="Competitive"/>
    <s v="Effective Marketing"/>
    <m/>
  </r>
  <r>
    <x v="209"/>
    <x v="0"/>
    <x v="9"/>
    <x v="6"/>
    <n v="5"/>
    <x v="2"/>
    <x v="0"/>
    <n v="90"/>
    <n v="150"/>
    <n v="10"/>
    <n v="900"/>
    <n v="1500"/>
    <x v="3"/>
    <n v="1500"/>
    <n v="600"/>
    <n v="839"/>
    <n v="661"/>
    <n v="0.4"/>
    <x v="3"/>
    <n v="185"/>
    <n v="1.2333333333333334"/>
    <s v="Less Competitive"/>
    <s v="Non-effective Marketing"/>
    <m/>
  </r>
  <r>
    <x v="195"/>
    <x v="0"/>
    <x v="7"/>
    <x v="2"/>
    <n v="3"/>
    <x v="4"/>
    <x v="3"/>
    <n v="30"/>
    <n v="50"/>
    <n v="8"/>
    <n v="240"/>
    <n v="400"/>
    <x v="3"/>
    <n v="400"/>
    <n v="160"/>
    <n v="391"/>
    <n v="9"/>
    <n v="0.4"/>
    <x v="1"/>
    <n v="70"/>
    <n v="1.4"/>
    <s v="Less Competitive"/>
    <s v="Non-effective Marketing"/>
    <m/>
  </r>
  <r>
    <x v="157"/>
    <x v="0"/>
    <x v="10"/>
    <x v="6"/>
    <n v="1"/>
    <x v="5"/>
    <x v="1"/>
    <n v="480"/>
    <n v="800"/>
    <n v="2"/>
    <n v="960"/>
    <n v="1600"/>
    <x v="0"/>
    <n v="1440"/>
    <n v="480"/>
    <n v="496"/>
    <n v="944"/>
    <n v="0.33333333333333331"/>
    <x v="2"/>
    <n v="787"/>
    <n v="0.98375000000000001"/>
    <s v="Competitive"/>
    <s v="Non-effective Marketing"/>
    <m/>
  </r>
  <r>
    <x v="134"/>
    <x v="0"/>
    <x v="8"/>
    <x v="3"/>
    <n v="4"/>
    <x v="0"/>
    <x v="0"/>
    <n v="42"/>
    <n v="70"/>
    <n v="10"/>
    <n v="420"/>
    <n v="700"/>
    <x v="4"/>
    <n v="560"/>
    <n v="140"/>
    <n v="107"/>
    <n v="453"/>
    <n v="0.25"/>
    <x v="0"/>
    <n v="88"/>
    <n v="1.2571428571428571"/>
    <s v="Less Competitive"/>
    <s v="Effective Marketing"/>
    <m/>
  </r>
  <r>
    <x v="22"/>
    <x v="0"/>
    <x v="6"/>
    <x v="3"/>
    <n v="7"/>
    <x v="6"/>
    <x v="2"/>
    <n v="180"/>
    <n v="300"/>
    <n v="2"/>
    <n v="360"/>
    <n v="600"/>
    <x v="1"/>
    <n v="510"/>
    <n v="150"/>
    <n v="443"/>
    <n v="67"/>
    <n v="0.29411764705882354"/>
    <x v="1"/>
    <n v="336"/>
    <n v="1.1200000000000001"/>
    <s v="Less Competitive"/>
    <s v="Non-effective Marketing"/>
    <m/>
  </r>
  <r>
    <x v="85"/>
    <x v="0"/>
    <x v="7"/>
    <x v="4"/>
    <n v="6"/>
    <x v="3"/>
    <x v="2"/>
    <n v="720"/>
    <n v="1200"/>
    <n v="6"/>
    <n v="4320"/>
    <n v="7200"/>
    <x v="4"/>
    <n v="5760"/>
    <n v="1440"/>
    <n v="503"/>
    <n v="5257"/>
    <n v="0.25"/>
    <x v="0"/>
    <n v="1165"/>
    <n v="0.97083333333333333"/>
    <s v="Competitive"/>
    <s v="Effective Marketing"/>
    <m/>
  </r>
  <r>
    <x v="271"/>
    <x v="0"/>
    <x v="10"/>
    <x v="1"/>
    <n v="7"/>
    <x v="6"/>
    <x v="2"/>
    <n v="180"/>
    <n v="300"/>
    <n v="2"/>
    <n v="360"/>
    <n v="600"/>
    <x v="1"/>
    <n v="510"/>
    <n v="150"/>
    <n v="168"/>
    <n v="342"/>
    <n v="0.29411764705882354"/>
    <x v="1"/>
    <n v="347"/>
    <n v="1.1566666666666667"/>
    <s v="Less Competitive"/>
    <s v="Non-effective Marketing"/>
    <m/>
  </r>
  <r>
    <x v="92"/>
    <x v="0"/>
    <x v="10"/>
    <x v="5"/>
    <n v="2"/>
    <x v="1"/>
    <x v="1"/>
    <n v="300"/>
    <n v="500"/>
    <n v="4"/>
    <n v="1200"/>
    <n v="2000"/>
    <x v="2"/>
    <n v="1900"/>
    <n v="700"/>
    <n v="257"/>
    <n v="1643"/>
    <n v="0.36842105263157893"/>
    <x v="4"/>
    <n v="478"/>
    <n v="0.95599999999999996"/>
    <s v="Competitive"/>
    <s v="Effective Marketing"/>
    <m/>
  </r>
  <r>
    <x v="306"/>
    <x v="0"/>
    <x v="9"/>
    <x v="4"/>
    <n v="7"/>
    <x v="6"/>
    <x v="2"/>
    <n v="180"/>
    <n v="300"/>
    <n v="1"/>
    <n v="180"/>
    <n v="300"/>
    <x v="2"/>
    <n v="285"/>
    <n v="105"/>
    <n v="984"/>
    <n v="-699"/>
    <n v="0.36842105263157893"/>
    <x v="4"/>
    <n v="336"/>
    <n v="1.1200000000000001"/>
    <s v="Less Competitive"/>
    <s v="Non-effective Marketing"/>
    <m/>
  </r>
  <r>
    <x v="307"/>
    <x v="0"/>
    <x v="0"/>
    <x v="3"/>
    <n v="4"/>
    <x v="0"/>
    <x v="0"/>
    <n v="42"/>
    <n v="70"/>
    <n v="9"/>
    <n v="378"/>
    <n v="630"/>
    <x v="0"/>
    <n v="567"/>
    <n v="189"/>
    <n v="455"/>
    <n v="112"/>
    <n v="0.33333333333333331"/>
    <x v="1"/>
    <n v="74"/>
    <n v="1.0571428571428572"/>
    <s v="Less Competitive"/>
    <s v="Non-effective Marketing"/>
    <m/>
  </r>
  <r>
    <x v="97"/>
    <x v="0"/>
    <x v="9"/>
    <x v="2"/>
    <n v="4"/>
    <x v="0"/>
    <x v="0"/>
    <n v="42"/>
    <n v="70"/>
    <n v="6"/>
    <n v="252"/>
    <n v="420"/>
    <x v="1"/>
    <n v="357"/>
    <n v="105"/>
    <n v="265"/>
    <n v="92"/>
    <n v="0.29411764705882354"/>
    <x v="2"/>
    <n v="75"/>
    <n v="1.0714285714285714"/>
    <s v="Less Competitive"/>
    <s v="Non-effective Marketing"/>
    <m/>
  </r>
  <r>
    <x v="203"/>
    <x v="0"/>
    <x v="8"/>
    <x v="1"/>
    <n v="4"/>
    <x v="0"/>
    <x v="0"/>
    <n v="42"/>
    <n v="70"/>
    <n v="9"/>
    <n v="378"/>
    <n v="630"/>
    <x v="2"/>
    <n v="598.5"/>
    <n v="220.5"/>
    <n v="855"/>
    <n v="-256.5"/>
    <n v="0.36842105263157893"/>
    <x v="4"/>
    <n v="120"/>
    <n v="1.7142857142857142"/>
    <s v="Less Competitive"/>
    <s v="Non-effective Marketing"/>
    <m/>
  </r>
  <r>
    <x v="248"/>
    <x v="0"/>
    <x v="5"/>
    <x v="5"/>
    <n v="2"/>
    <x v="1"/>
    <x v="1"/>
    <n v="300"/>
    <n v="500"/>
    <n v="9"/>
    <n v="2700"/>
    <n v="4500"/>
    <x v="2"/>
    <n v="4275"/>
    <n v="1575"/>
    <n v="313"/>
    <n v="3962"/>
    <n v="0.36842105263157893"/>
    <x v="2"/>
    <n v="470"/>
    <n v="0.94"/>
    <s v="Competitive"/>
    <s v="Effective Marketing"/>
    <m/>
  </r>
  <r>
    <x v="278"/>
    <x v="0"/>
    <x v="11"/>
    <x v="1"/>
    <n v="5"/>
    <x v="2"/>
    <x v="0"/>
    <n v="90"/>
    <n v="150"/>
    <n v="2"/>
    <n v="180"/>
    <n v="300"/>
    <x v="3"/>
    <n v="300"/>
    <n v="120"/>
    <n v="368"/>
    <n v="-68"/>
    <n v="0.4"/>
    <x v="1"/>
    <n v="198"/>
    <n v="1.32"/>
    <s v="Less Competitive"/>
    <s v="Non-effective Marketing"/>
    <m/>
  </r>
  <r>
    <x v="308"/>
    <x v="0"/>
    <x v="2"/>
    <x v="5"/>
    <n v="5"/>
    <x v="2"/>
    <x v="0"/>
    <n v="90"/>
    <n v="150"/>
    <n v="3"/>
    <n v="270"/>
    <n v="450"/>
    <x v="1"/>
    <n v="382.5"/>
    <n v="112.5"/>
    <n v="944"/>
    <n v="-561.5"/>
    <n v="0.29411764705882354"/>
    <x v="0"/>
    <n v="195"/>
    <n v="1.3"/>
    <s v="Less Competitive"/>
    <s v="Non-effective Marketing"/>
    <m/>
  </r>
  <r>
    <x v="309"/>
    <x v="0"/>
    <x v="7"/>
    <x v="5"/>
    <n v="1"/>
    <x v="5"/>
    <x v="1"/>
    <n v="480"/>
    <n v="800"/>
    <n v="3"/>
    <n v="1440"/>
    <n v="2400"/>
    <x v="4"/>
    <n v="1920"/>
    <n v="480"/>
    <n v="794"/>
    <n v="1126"/>
    <n v="0.25"/>
    <x v="1"/>
    <n v="795"/>
    <n v="0.99375000000000002"/>
    <s v="Competitive"/>
    <s v="Non-effective Marketing"/>
    <m/>
  </r>
  <r>
    <x v="94"/>
    <x v="0"/>
    <x v="0"/>
    <x v="4"/>
    <n v="4"/>
    <x v="0"/>
    <x v="0"/>
    <n v="42"/>
    <n v="70"/>
    <n v="6"/>
    <n v="252"/>
    <n v="420"/>
    <x v="4"/>
    <n v="336"/>
    <n v="84"/>
    <n v="619"/>
    <n v="-283"/>
    <n v="0.25"/>
    <x v="1"/>
    <n v="78"/>
    <n v="1.1142857142857143"/>
    <s v="Less Competitive"/>
    <s v="Non-effective Marketing"/>
    <m/>
  </r>
  <r>
    <x v="241"/>
    <x v="0"/>
    <x v="5"/>
    <x v="2"/>
    <n v="5"/>
    <x v="2"/>
    <x v="0"/>
    <n v="90"/>
    <n v="150"/>
    <n v="2"/>
    <n v="180"/>
    <n v="300"/>
    <x v="0"/>
    <n v="270"/>
    <n v="90"/>
    <n v="626"/>
    <n v="-356"/>
    <n v="0.33333333333333331"/>
    <x v="1"/>
    <n v="103"/>
    <n v="0.68666666666666665"/>
    <s v="Competitive"/>
    <s v="Non-effective Marketing"/>
    <m/>
  </r>
  <r>
    <x v="201"/>
    <x v="0"/>
    <x v="1"/>
    <x v="3"/>
    <n v="4"/>
    <x v="0"/>
    <x v="0"/>
    <n v="42"/>
    <n v="70"/>
    <n v="4"/>
    <n v="168"/>
    <n v="280"/>
    <x v="3"/>
    <n v="280"/>
    <n v="112"/>
    <n v="735"/>
    <n v="-455"/>
    <n v="0.4"/>
    <x v="2"/>
    <n v="65"/>
    <n v="0.9285714285714286"/>
    <s v="Competitive"/>
    <s v="Non-effective Marketing"/>
    <m/>
  </r>
  <r>
    <x v="310"/>
    <x v="0"/>
    <x v="8"/>
    <x v="5"/>
    <n v="6"/>
    <x v="3"/>
    <x v="2"/>
    <n v="720"/>
    <n v="1200"/>
    <n v="3"/>
    <n v="2160"/>
    <n v="3600"/>
    <x v="3"/>
    <n v="3600"/>
    <n v="1440"/>
    <n v="642"/>
    <n v="2958"/>
    <n v="0.4"/>
    <x v="4"/>
    <n v="1175"/>
    <n v="0.97916666666666663"/>
    <s v="Competitive"/>
    <s v="Effective Marketing"/>
    <m/>
  </r>
  <r>
    <x v="165"/>
    <x v="0"/>
    <x v="10"/>
    <x v="1"/>
    <n v="1"/>
    <x v="5"/>
    <x v="1"/>
    <n v="480"/>
    <n v="800"/>
    <n v="8"/>
    <n v="3840"/>
    <n v="6400"/>
    <x v="3"/>
    <n v="6400"/>
    <n v="2560"/>
    <n v="181"/>
    <n v="6219"/>
    <n v="0.4"/>
    <x v="2"/>
    <n v="757"/>
    <n v="0.94625000000000004"/>
    <s v="Competitive"/>
    <s v="Effective Marketing"/>
    <m/>
  </r>
  <r>
    <x v="122"/>
    <x v="0"/>
    <x v="10"/>
    <x v="6"/>
    <n v="7"/>
    <x v="6"/>
    <x v="2"/>
    <n v="180"/>
    <n v="300"/>
    <n v="8"/>
    <n v="1440"/>
    <n v="2400"/>
    <x v="4"/>
    <n v="1920"/>
    <n v="480"/>
    <n v="231"/>
    <n v="1689"/>
    <n v="0.25"/>
    <x v="3"/>
    <n v="276"/>
    <n v="0.92"/>
    <s v="Competitive"/>
    <s v="Effective Marketing"/>
    <m/>
  </r>
  <r>
    <x v="31"/>
    <x v="0"/>
    <x v="1"/>
    <x v="5"/>
    <n v="2"/>
    <x v="1"/>
    <x v="1"/>
    <n v="300"/>
    <n v="500"/>
    <n v="8"/>
    <n v="2400"/>
    <n v="4000"/>
    <x v="1"/>
    <n v="3400"/>
    <n v="1000"/>
    <n v="852"/>
    <n v="2548"/>
    <n v="0.29411764705882354"/>
    <x v="4"/>
    <n v="497"/>
    <n v="0.99399999999999999"/>
    <s v="Competitive"/>
    <s v="Effective Marketing"/>
    <m/>
  </r>
  <r>
    <x v="289"/>
    <x v="0"/>
    <x v="6"/>
    <x v="1"/>
    <n v="6"/>
    <x v="3"/>
    <x v="2"/>
    <n v="720"/>
    <n v="1200"/>
    <n v="1"/>
    <n v="720"/>
    <n v="1200"/>
    <x v="2"/>
    <n v="1140"/>
    <n v="420"/>
    <n v="456"/>
    <n v="684"/>
    <n v="0.36842105263157893"/>
    <x v="4"/>
    <n v="1214"/>
    <n v="1.0116666666666667"/>
    <s v="Less Competitive"/>
    <s v="Non-effective Marketing"/>
    <m/>
  </r>
  <r>
    <x v="262"/>
    <x v="0"/>
    <x v="6"/>
    <x v="6"/>
    <n v="7"/>
    <x v="6"/>
    <x v="2"/>
    <n v="180"/>
    <n v="300"/>
    <n v="2"/>
    <n v="360"/>
    <n v="600"/>
    <x v="0"/>
    <n v="540"/>
    <n v="180"/>
    <n v="769"/>
    <n v="-229"/>
    <n v="0.33333333333333331"/>
    <x v="2"/>
    <n v="350"/>
    <n v="1.1666666666666667"/>
    <s v="Less Competitive"/>
    <s v="Non-effective Marketing"/>
    <m/>
  </r>
  <r>
    <x v="311"/>
    <x v="0"/>
    <x v="0"/>
    <x v="6"/>
    <n v="2"/>
    <x v="1"/>
    <x v="1"/>
    <n v="300"/>
    <n v="500"/>
    <n v="8"/>
    <n v="2400"/>
    <n v="4000"/>
    <x v="3"/>
    <n v="4000"/>
    <n v="1600"/>
    <n v="555"/>
    <n v="3445"/>
    <n v="0.4"/>
    <x v="3"/>
    <n v="493"/>
    <n v="0.98599999999999999"/>
    <s v="Competitive"/>
    <s v="Effective Marketing"/>
    <m/>
  </r>
  <r>
    <x v="238"/>
    <x v="0"/>
    <x v="0"/>
    <x v="6"/>
    <n v="6"/>
    <x v="3"/>
    <x v="2"/>
    <n v="720"/>
    <n v="1200"/>
    <n v="2"/>
    <n v="1440"/>
    <n v="2400"/>
    <x v="0"/>
    <n v="2160"/>
    <n v="720"/>
    <n v="870"/>
    <n v="1290"/>
    <n v="0.33333333333333331"/>
    <x v="2"/>
    <n v="1200"/>
    <n v="1"/>
    <s v="Less Competitive"/>
    <s v="Non-effective Marketing"/>
    <m/>
  </r>
  <r>
    <x v="108"/>
    <x v="0"/>
    <x v="2"/>
    <x v="2"/>
    <n v="3"/>
    <x v="4"/>
    <x v="3"/>
    <n v="30"/>
    <n v="50"/>
    <n v="10"/>
    <n v="300"/>
    <n v="500"/>
    <x v="4"/>
    <n v="400"/>
    <n v="100"/>
    <n v="704"/>
    <n v="-304"/>
    <n v="0.25"/>
    <x v="0"/>
    <n v="22"/>
    <n v="0.44"/>
    <s v="Competitive"/>
    <s v="Non-effective Marketing"/>
    <m/>
  </r>
  <r>
    <x v="95"/>
    <x v="0"/>
    <x v="1"/>
    <x v="1"/>
    <n v="4"/>
    <x v="0"/>
    <x v="0"/>
    <n v="42"/>
    <n v="70"/>
    <n v="5"/>
    <n v="210"/>
    <n v="350"/>
    <x v="4"/>
    <n v="280"/>
    <n v="70"/>
    <n v="581"/>
    <n v="-301"/>
    <n v="0.25"/>
    <x v="3"/>
    <n v="28"/>
    <n v="0.4"/>
    <s v="Competitive"/>
    <s v="Non-effective Marketing"/>
    <m/>
  </r>
  <r>
    <x v="140"/>
    <x v="0"/>
    <x v="1"/>
    <x v="3"/>
    <n v="6"/>
    <x v="3"/>
    <x v="2"/>
    <n v="720"/>
    <n v="1200"/>
    <n v="5"/>
    <n v="3600"/>
    <n v="6000"/>
    <x v="4"/>
    <n v="4800"/>
    <n v="1200"/>
    <n v="799"/>
    <n v="4001"/>
    <n v="0.25"/>
    <x v="0"/>
    <n v="1225"/>
    <n v="1.0208333333333333"/>
    <s v="Less Competitive"/>
    <s v="Effective Marketing"/>
    <m/>
  </r>
  <r>
    <x v="210"/>
    <x v="0"/>
    <x v="6"/>
    <x v="6"/>
    <n v="7"/>
    <x v="6"/>
    <x v="2"/>
    <n v="180"/>
    <n v="300"/>
    <n v="4"/>
    <n v="720"/>
    <n v="1200"/>
    <x v="1"/>
    <n v="1020"/>
    <n v="300"/>
    <n v="117"/>
    <n v="903"/>
    <n v="0.29411764705882354"/>
    <x v="2"/>
    <n v="315"/>
    <n v="1.05"/>
    <s v="Less Competitive"/>
    <s v="Effective Marketing"/>
    <m/>
  </r>
  <r>
    <x v="90"/>
    <x v="0"/>
    <x v="7"/>
    <x v="5"/>
    <n v="7"/>
    <x v="6"/>
    <x v="2"/>
    <n v="180"/>
    <n v="300"/>
    <n v="8"/>
    <n v="1440"/>
    <n v="2400"/>
    <x v="0"/>
    <n v="2160"/>
    <n v="720"/>
    <n v="939"/>
    <n v="1221"/>
    <n v="0.33333333333333331"/>
    <x v="0"/>
    <n v="350"/>
    <n v="1.1666666666666667"/>
    <s v="Less Competitive"/>
    <s v="Non-effective Marketing"/>
    <m/>
  </r>
  <r>
    <x v="312"/>
    <x v="0"/>
    <x v="0"/>
    <x v="4"/>
    <n v="2"/>
    <x v="1"/>
    <x v="1"/>
    <n v="300"/>
    <n v="500"/>
    <n v="4"/>
    <n v="1200"/>
    <n v="2000"/>
    <x v="3"/>
    <n v="2000"/>
    <n v="800"/>
    <n v="841"/>
    <n v="1159"/>
    <n v="0.4"/>
    <x v="3"/>
    <n v="549"/>
    <n v="1.0980000000000001"/>
    <s v="Less Competitive"/>
    <s v="Non-effective Marketing"/>
    <m/>
  </r>
  <r>
    <x v="313"/>
    <x v="0"/>
    <x v="2"/>
    <x v="0"/>
    <n v="7"/>
    <x v="6"/>
    <x v="2"/>
    <n v="180"/>
    <n v="300"/>
    <n v="7"/>
    <n v="1260"/>
    <n v="2100"/>
    <x v="2"/>
    <n v="1995"/>
    <n v="735"/>
    <n v="238"/>
    <n v="1757"/>
    <n v="0.36842105263157893"/>
    <x v="0"/>
    <n v="282"/>
    <n v="0.94"/>
    <s v="Competitive"/>
    <s v="Effective Marketing"/>
    <m/>
  </r>
  <r>
    <x v="266"/>
    <x v="0"/>
    <x v="6"/>
    <x v="6"/>
    <n v="2"/>
    <x v="1"/>
    <x v="1"/>
    <n v="300"/>
    <n v="500"/>
    <n v="9"/>
    <n v="2700"/>
    <n v="4500"/>
    <x v="3"/>
    <n v="4500"/>
    <n v="1800"/>
    <n v="305"/>
    <n v="4195"/>
    <n v="0.4"/>
    <x v="2"/>
    <n v="505"/>
    <n v="1.01"/>
    <s v="Less Competitive"/>
    <s v="Effective Marketing"/>
    <m/>
  </r>
  <r>
    <x v="151"/>
    <x v="0"/>
    <x v="2"/>
    <x v="1"/>
    <n v="1"/>
    <x v="5"/>
    <x v="1"/>
    <n v="480"/>
    <n v="800"/>
    <n v="6"/>
    <n v="2880"/>
    <n v="4800"/>
    <x v="3"/>
    <n v="4800"/>
    <n v="1920"/>
    <n v="158"/>
    <n v="4642"/>
    <n v="0.4"/>
    <x v="4"/>
    <n v="781"/>
    <n v="0.97624999999999995"/>
    <s v="Competitive"/>
    <s v="Effective Marketing"/>
    <m/>
  </r>
  <r>
    <x v="227"/>
    <x v="0"/>
    <x v="9"/>
    <x v="0"/>
    <n v="1"/>
    <x v="5"/>
    <x v="1"/>
    <n v="480"/>
    <n v="800"/>
    <n v="6"/>
    <n v="2880"/>
    <n v="4800"/>
    <x v="2"/>
    <n v="4560"/>
    <n v="1680"/>
    <n v="974"/>
    <n v="3586"/>
    <n v="0.36842105263157893"/>
    <x v="0"/>
    <n v="784"/>
    <n v="0.98"/>
    <s v="Competitive"/>
    <s v="Effective Marketing"/>
    <m/>
  </r>
  <r>
    <x v="260"/>
    <x v="0"/>
    <x v="6"/>
    <x v="0"/>
    <n v="7"/>
    <x v="6"/>
    <x v="2"/>
    <n v="180"/>
    <n v="300"/>
    <n v="7"/>
    <n v="1260"/>
    <n v="2100"/>
    <x v="0"/>
    <n v="1890"/>
    <n v="630"/>
    <n v="975"/>
    <n v="915"/>
    <n v="0.33333333333333331"/>
    <x v="2"/>
    <n v="274"/>
    <n v="0.91333333333333333"/>
    <s v="Competitive"/>
    <s v="Non-effective Marketing"/>
    <m/>
  </r>
  <r>
    <x v="92"/>
    <x v="0"/>
    <x v="10"/>
    <x v="5"/>
    <n v="5"/>
    <x v="2"/>
    <x v="0"/>
    <n v="90"/>
    <n v="150"/>
    <n v="8"/>
    <n v="720"/>
    <n v="1200"/>
    <x v="1"/>
    <n v="1020"/>
    <n v="300"/>
    <n v="965"/>
    <n v="55"/>
    <n v="0.29411764705882354"/>
    <x v="1"/>
    <n v="167"/>
    <n v="1.1133333333333333"/>
    <s v="Less Competitive"/>
    <s v="Non-effective Marketing"/>
    <m/>
  </r>
  <r>
    <x v="314"/>
    <x v="0"/>
    <x v="7"/>
    <x v="6"/>
    <n v="7"/>
    <x v="6"/>
    <x v="2"/>
    <n v="180"/>
    <n v="300"/>
    <n v="10"/>
    <n v="1800"/>
    <n v="3000"/>
    <x v="2"/>
    <n v="2850"/>
    <n v="1050"/>
    <n v="650"/>
    <n v="2200"/>
    <n v="0.36842105263157893"/>
    <x v="3"/>
    <n v="271"/>
    <n v="0.90333333333333332"/>
    <s v="Competitive"/>
    <s v="Effective Marketing"/>
    <m/>
  </r>
  <r>
    <x v="133"/>
    <x v="0"/>
    <x v="3"/>
    <x v="2"/>
    <n v="5"/>
    <x v="2"/>
    <x v="0"/>
    <n v="90"/>
    <n v="150"/>
    <n v="8"/>
    <n v="720"/>
    <n v="1200"/>
    <x v="3"/>
    <n v="1200"/>
    <n v="480"/>
    <n v="143"/>
    <n v="1057"/>
    <n v="0.4"/>
    <x v="4"/>
    <n v="151"/>
    <n v="1.0066666666666666"/>
    <s v="Less Competitive"/>
    <s v="Effective Marketing"/>
    <m/>
  </r>
  <r>
    <x v="182"/>
    <x v="0"/>
    <x v="3"/>
    <x v="3"/>
    <n v="5"/>
    <x v="2"/>
    <x v="0"/>
    <n v="90"/>
    <n v="150"/>
    <n v="3"/>
    <n v="270"/>
    <n v="450"/>
    <x v="1"/>
    <n v="382.5"/>
    <n v="112.5"/>
    <n v="885"/>
    <n v="-502.5"/>
    <n v="0.29411764705882354"/>
    <x v="4"/>
    <n v="150"/>
    <n v="1"/>
    <s v="Less Competitive"/>
    <s v="Non-effective Marketing"/>
    <m/>
  </r>
  <r>
    <x v="11"/>
    <x v="0"/>
    <x v="5"/>
    <x v="5"/>
    <n v="6"/>
    <x v="3"/>
    <x v="2"/>
    <n v="720"/>
    <n v="1200"/>
    <n v="7"/>
    <n v="5040"/>
    <n v="8400"/>
    <x v="1"/>
    <n v="7140"/>
    <n v="2100"/>
    <n v="213"/>
    <n v="6927"/>
    <n v="0.29411764705882354"/>
    <x v="0"/>
    <n v="1243"/>
    <n v="1.0358333333333334"/>
    <s v="Less Competitive"/>
    <s v="Effective Marketing"/>
    <m/>
  </r>
  <r>
    <x v="294"/>
    <x v="0"/>
    <x v="5"/>
    <x v="6"/>
    <n v="5"/>
    <x v="2"/>
    <x v="0"/>
    <n v="90"/>
    <n v="150"/>
    <n v="9"/>
    <n v="810"/>
    <n v="1350"/>
    <x v="0"/>
    <n v="1215"/>
    <n v="405"/>
    <n v="872"/>
    <n v="343"/>
    <n v="0.33333333333333331"/>
    <x v="1"/>
    <n v="105"/>
    <n v="0.7"/>
    <s v="Competitive"/>
    <s v="Non-effective Marketing"/>
    <m/>
  </r>
  <r>
    <x v="79"/>
    <x v="0"/>
    <x v="3"/>
    <x v="4"/>
    <n v="1"/>
    <x v="5"/>
    <x v="1"/>
    <n v="480"/>
    <n v="800"/>
    <n v="8"/>
    <n v="3840"/>
    <n v="6400"/>
    <x v="0"/>
    <n v="5760"/>
    <n v="1920"/>
    <n v="203"/>
    <n v="5557"/>
    <n v="0.33333333333333331"/>
    <x v="0"/>
    <n v="773"/>
    <n v="0.96625000000000005"/>
    <s v="Competitive"/>
    <s v="Effective Marketing"/>
    <m/>
  </r>
  <r>
    <x v="300"/>
    <x v="0"/>
    <x v="5"/>
    <x v="0"/>
    <n v="4"/>
    <x v="0"/>
    <x v="0"/>
    <n v="42"/>
    <n v="70"/>
    <n v="5"/>
    <n v="210"/>
    <n v="350"/>
    <x v="0"/>
    <n v="315"/>
    <n v="105"/>
    <n v="775"/>
    <n v="-460"/>
    <n v="0.33333333333333331"/>
    <x v="3"/>
    <n v="84"/>
    <n v="1.2"/>
    <s v="Less Competitive"/>
    <s v="Non-effective Marketing"/>
    <m/>
  </r>
  <r>
    <x v="258"/>
    <x v="0"/>
    <x v="7"/>
    <x v="2"/>
    <n v="2"/>
    <x v="1"/>
    <x v="1"/>
    <n v="300"/>
    <n v="500"/>
    <n v="10"/>
    <n v="3000"/>
    <n v="5000"/>
    <x v="4"/>
    <n v="4000"/>
    <n v="1000"/>
    <n v="779"/>
    <n v="3221"/>
    <n v="0.25"/>
    <x v="1"/>
    <n v="515"/>
    <n v="1.03"/>
    <s v="Less Competitive"/>
    <s v="Effective Marketing"/>
    <m/>
  </r>
  <r>
    <x v="315"/>
    <x v="0"/>
    <x v="7"/>
    <x v="4"/>
    <n v="1"/>
    <x v="5"/>
    <x v="1"/>
    <n v="480"/>
    <n v="800"/>
    <n v="10"/>
    <n v="4800"/>
    <n v="8000"/>
    <x v="3"/>
    <n v="8000"/>
    <n v="3200"/>
    <n v="115"/>
    <n v="7885"/>
    <n v="0.4"/>
    <x v="4"/>
    <n v="753"/>
    <n v="0.94125000000000003"/>
    <s v="Competitive"/>
    <s v="Effective Marketing"/>
    <m/>
  </r>
  <r>
    <x v="309"/>
    <x v="0"/>
    <x v="7"/>
    <x v="5"/>
    <n v="2"/>
    <x v="1"/>
    <x v="1"/>
    <n v="300"/>
    <n v="500"/>
    <n v="7"/>
    <n v="2100"/>
    <n v="3500"/>
    <x v="1"/>
    <n v="2975"/>
    <n v="875"/>
    <n v="266"/>
    <n v="2709"/>
    <n v="0.29411764705882354"/>
    <x v="0"/>
    <n v="457"/>
    <n v="0.91400000000000003"/>
    <s v="Competitive"/>
    <s v="Effective Marketing"/>
    <m/>
  </r>
  <r>
    <x v="131"/>
    <x v="0"/>
    <x v="0"/>
    <x v="3"/>
    <n v="4"/>
    <x v="0"/>
    <x v="0"/>
    <n v="42"/>
    <n v="70"/>
    <n v="7"/>
    <n v="294"/>
    <n v="490"/>
    <x v="2"/>
    <n v="465.5"/>
    <n v="171.5"/>
    <n v="1000"/>
    <n v="-534.5"/>
    <n v="0.36842105263157893"/>
    <x v="4"/>
    <n v="87"/>
    <n v="1.2428571428571429"/>
    <s v="Less Competitive"/>
    <s v="Non-effective Marketing"/>
    <m/>
  </r>
  <r>
    <x v="55"/>
    <x v="0"/>
    <x v="1"/>
    <x v="3"/>
    <n v="3"/>
    <x v="4"/>
    <x v="3"/>
    <n v="30"/>
    <n v="50"/>
    <n v="2"/>
    <n v="60"/>
    <n v="100"/>
    <x v="4"/>
    <n v="80"/>
    <n v="20"/>
    <n v="889"/>
    <n v="-809"/>
    <n v="0.25"/>
    <x v="1"/>
    <n v="41"/>
    <n v="0.82"/>
    <s v="Competitive"/>
    <s v="Non-effective Marketing"/>
    <m/>
  </r>
  <r>
    <x v="292"/>
    <x v="0"/>
    <x v="1"/>
    <x v="1"/>
    <n v="4"/>
    <x v="0"/>
    <x v="0"/>
    <n v="42"/>
    <n v="70"/>
    <n v="7"/>
    <n v="294"/>
    <n v="490"/>
    <x v="3"/>
    <n v="490"/>
    <n v="196"/>
    <n v="239"/>
    <n v="251"/>
    <n v="0.4"/>
    <x v="4"/>
    <n v="80"/>
    <n v="1.1428571428571428"/>
    <s v="Less Competitive"/>
    <s v="Non-effective Marketing"/>
    <m/>
  </r>
  <r>
    <x v="316"/>
    <x v="0"/>
    <x v="5"/>
    <x v="3"/>
    <n v="7"/>
    <x v="6"/>
    <x v="2"/>
    <n v="180"/>
    <n v="300"/>
    <n v="6"/>
    <n v="1080"/>
    <n v="1800"/>
    <x v="2"/>
    <n v="1710"/>
    <n v="630"/>
    <n v="519"/>
    <n v="1191"/>
    <n v="0.36842105263157893"/>
    <x v="3"/>
    <n v="348"/>
    <n v="1.1599999999999999"/>
    <s v="Less Competitive"/>
    <s v="Effective Marketing"/>
    <m/>
  </r>
  <r>
    <x v="40"/>
    <x v="0"/>
    <x v="7"/>
    <x v="6"/>
    <n v="3"/>
    <x v="4"/>
    <x v="3"/>
    <n v="30"/>
    <n v="50"/>
    <n v="1"/>
    <n v="30"/>
    <n v="50"/>
    <x v="4"/>
    <n v="40"/>
    <n v="10"/>
    <n v="231"/>
    <n v="-191"/>
    <n v="0.25"/>
    <x v="1"/>
    <n v="57"/>
    <n v="1.1399999999999999"/>
    <s v="Less Competitive"/>
    <s v="Non-effective Marketing"/>
    <m/>
  </r>
  <r>
    <x v="146"/>
    <x v="0"/>
    <x v="10"/>
    <x v="2"/>
    <n v="6"/>
    <x v="3"/>
    <x v="2"/>
    <n v="720"/>
    <n v="1200"/>
    <n v="4"/>
    <n v="2880"/>
    <n v="4800"/>
    <x v="4"/>
    <n v="3840"/>
    <n v="960"/>
    <n v="851"/>
    <n v="2989"/>
    <n v="0.25"/>
    <x v="1"/>
    <n v="1237"/>
    <n v="1.0308333333333333"/>
    <s v="Less Competitive"/>
    <s v="Effective Marketing"/>
    <m/>
  </r>
  <r>
    <x v="18"/>
    <x v="0"/>
    <x v="5"/>
    <x v="4"/>
    <n v="6"/>
    <x v="3"/>
    <x v="2"/>
    <n v="720"/>
    <n v="1200"/>
    <n v="10"/>
    <n v="7200"/>
    <n v="12000"/>
    <x v="0"/>
    <n v="10800"/>
    <n v="3600"/>
    <n v="636"/>
    <n v="10164"/>
    <n v="0.33333333333333331"/>
    <x v="1"/>
    <n v="1191"/>
    <n v="0.99250000000000005"/>
    <s v="Competitive"/>
    <s v="Effective Marketing"/>
    <m/>
  </r>
  <r>
    <x v="71"/>
    <x v="0"/>
    <x v="2"/>
    <x v="4"/>
    <n v="7"/>
    <x v="6"/>
    <x v="2"/>
    <n v="180"/>
    <n v="300"/>
    <n v="1"/>
    <n v="180"/>
    <n v="300"/>
    <x v="0"/>
    <n v="270"/>
    <n v="90"/>
    <n v="442"/>
    <n v="-172"/>
    <n v="0.33333333333333331"/>
    <x v="4"/>
    <n v="262"/>
    <n v="0.87333333333333329"/>
    <s v="Competitive"/>
    <s v="Non-effective Marketing"/>
    <m/>
  </r>
  <r>
    <x v="130"/>
    <x v="0"/>
    <x v="8"/>
    <x v="6"/>
    <n v="2"/>
    <x v="1"/>
    <x v="1"/>
    <n v="300"/>
    <n v="500"/>
    <n v="7"/>
    <n v="2100"/>
    <n v="3500"/>
    <x v="1"/>
    <n v="2975"/>
    <n v="875"/>
    <n v="396"/>
    <n v="2579"/>
    <n v="0.29411764705882354"/>
    <x v="4"/>
    <n v="545"/>
    <n v="1.0900000000000001"/>
    <s v="Less Competitive"/>
    <s v="Effective Marketing"/>
    <m/>
  </r>
  <r>
    <x v="25"/>
    <x v="0"/>
    <x v="10"/>
    <x v="5"/>
    <n v="1"/>
    <x v="5"/>
    <x v="1"/>
    <n v="480"/>
    <n v="800"/>
    <n v="10"/>
    <n v="4800"/>
    <n v="8000"/>
    <x v="3"/>
    <n v="8000"/>
    <n v="3200"/>
    <n v="139"/>
    <n v="7861"/>
    <n v="0.4"/>
    <x v="1"/>
    <n v="774"/>
    <n v="0.96750000000000003"/>
    <s v="Competitive"/>
    <s v="Effective Marketing"/>
    <m/>
  </r>
  <r>
    <x v="194"/>
    <x v="0"/>
    <x v="9"/>
    <x v="1"/>
    <n v="6"/>
    <x v="3"/>
    <x v="2"/>
    <n v="720"/>
    <n v="1200"/>
    <n v="4"/>
    <n v="2880"/>
    <n v="4800"/>
    <x v="4"/>
    <n v="3840"/>
    <n v="960"/>
    <n v="188"/>
    <n v="3652"/>
    <n v="0.25"/>
    <x v="3"/>
    <n v="1222"/>
    <n v="1.0183333333333333"/>
    <s v="Less Competitive"/>
    <s v="Effective Marketing"/>
    <m/>
  </r>
  <r>
    <x v="89"/>
    <x v="0"/>
    <x v="7"/>
    <x v="1"/>
    <n v="5"/>
    <x v="2"/>
    <x v="0"/>
    <n v="90"/>
    <n v="150"/>
    <n v="8"/>
    <n v="720"/>
    <n v="1200"/>
    <x v="4"/>
    <n v="960"/>
    <n v="240"/>
    <n v="985"/>
    <n v="-25"/>
    <n v="0.25"/>
    <x v="3"/>
    <n v="120"/>
    <n v="0.8"/>
    <s v="Competitive"/>
    <s v="Non-effective Marketing"/>
    <m/>
  </r>
  <r>
    <x v="36"/>
    <x v="0"/>
    <x v="2"/>
    <x v="2"/>
    <n v="3"/>
    <x v="4"/>
    <x v="3"/>
    <n v="30"/>
    <n v="50"/>
    <n v="5"/>
    <n v="150"/>
    <n v="250"/>
    <x v="3"/>
    <n v="250"/>
    <n v="100"/>
    <n v="334"/>
    <n v="-84"/>
    <n v="0.4"/>
    <x v="3"/>
    <n v="21"/>
    <n v="0.42"/>
    <s v="Competitive"/>
    <s v="Non-effective Marketing"/>
    <m/>
  </r>
  <r>
    <x v="250"/>
    <x v="0"/>
    <x v="9"/>
    <x v="5"/>
    <n v="1"/>
    <x v="5"/>
    <x v="1"/>
    <n v="480"/>
    <n v="800"/>
    <n v="3"/>
    <n v="1440"/>
    <n v="2400"/>
    <x v="2"/>
    <n v="2280"/>
    <n v="840"/>
    <n v="279"/>
    <n v="2001"/>
    <n v="0.36842105263157893"/>
    <x v="4"/>
    <n v="826"/>
    <n v="1.0325"/>
    <s v="Less Competitive"/>
    <s v="Effective Marketing"/>
    <m/>
  </r>
  <r>
    <x v="285"/>
    <x v="0"/>
    <x v="1"/>
    <x v="2"/>
    <n v="4"/>
    <x v="0"/>
    <x v="0"/>
    <n v="42"/>
    <n v="70"/>
    <n v="5"/>
    <n v="210"/>
    <n v="350"/>
    <x v="0"/>
    <n v="315"/>
    <n v="105"/>
    <n v="247"/>
    <n v="68"/>
    <n v="0.33333333333333331"/>
    <x v="4"/>
    <n v="52"/>
    <n v="0.74285714285714288"/>
    <s v="Competitive"/>
    <s v="Non-effective Marketing"/>
    <m/>
  </r>
  <r>
    <x v="84"/>
    <x v="0"/>
    <x v="10"/>
    <x v="1"/>
    <n v="4"/>
    <x v="0"/>
    <x v="0"/>
    <n v="42"/>
    <n v="70"/>
    <n v="3"/>
    <n v="126"/>
    <n v="210"/>
    <x v="4"/>
    <n v="168"/>
    <n v="42"/>
    <n v="196"/>
    <n v="-28"/>
    <n v="0.25"/>
    <x v="1"/>
    <n v="80"/>
    <n v="1.1428571428571428"/>
    <s v="Less Competitive"/>
    <s v="Non-effective Marketing"/>
    <m/>
  </r>
  <r>
    <x v="59"/>
    <x v="0"/>
    <x v="9"/>
    <x v="1"/>
    <n v="1"/>
    <x v="5"/>
    <x v="1"/>
    <n v="480"/>
    <n v="800"/>
    <n v="3"/>
    <n v="1440"/>
    <n v="2400"/>
    <x v="2"/>
    <n v="2280"/>
    <n v="840"/>
    <n v="185"/>
    <n v="2095"/>
    <n v="0.36842105263157893"/>
    <x v="0"/>
    <n v="782"/>
    <n v="0.97750000000000004"/>
    <s v="Competitive"/>
    <s v="Effective Marketing"/>
    <m/>
  </r>
  <r>
    <x v="112"/>
    <x v="0"/>
    <x v="5"/>
    <x v="6"/>
    <n v="7"/>
    <x v="6"/>
    <x v="2"/>
    <n v="180"/>
    <n v="300"/>
    <n v="3"/>
    <n v="540"/>
    <n v="900"/>
    <x v="0"/>
    <n v="810"/>
    <n v="270"/>
    <n v="419"/>
    <n v="391"/>
    <n v="0.33333333333333331"/>
    <x v="4"/>
    <n v="280"/>
    <n v="0.93333333333333335"/>
    <s v="Competitive"/>
    <s v="Non-effective Marketing"/>
    <m/>
  </r>
  <r>
    <x v="299"/>
    <x v="0"/>
    <x v="4"/>
    <x v="4"/>
    <n v="4"/>
    <x v="0"/>
    <x v="0"/>
    <n v="42"/>
    <n v="70"/>
    <n v="9"/>
    <n v="378"/>
    <n v="630"/>
    <x v="4"/>
    <n v="504"/>
    <n v="126"/>
    <n v="905"/>
    <n v="-401"/>
    <n v="0.25"/>
    <x v="3"/>
    <n v="115"/>
    <n v="1.6428571428571428"/>
    <s v="Less Competitive"/>
    <s v="Non-effective Marketing"/>
    <m/>
  </r>
  <r>
    <x v="228"/>
    <x v="0"/>
    <x v="3"/>
    <x v="6"/>
    <n v="3"/>
    <x v="4"/>
    <x v="3"/>
    <n v="30"/>
    <n v="50"/>
    <n v="4"/>
    <n v="120"/>
    <n v="200"/>
    <x v="0"/>
    <n v="180"/>
    <n v="60"/>
    <n v="826"/>
    <n v="-646"/>
    <n v="0.33333333333333331"/>
    <x v="0"/>
    <n v="21"/>
    <n v="0.42"/>
    <s v="Competitive"/>
    <s v="Non-effective Marketing"/>
    <m/>
  </r>
  <r>
    <x v="181"/>
    <x v="0"/>
    <x v="10"/>
    <x v="0"/>
    <n v="7"/>
    <x v="6"/>
    <x v="2"/>
    <n v="180"/>
    <n v="300"/>
    <n v="6"/>
    <n v="1080"/>
    <n v="1800"/>
    <x v="3"/>
    <n v="1800"/>
    <n v="720"/>
    <n v="852"/>
    <n v="948"/>
    <n v="0.4"/>
    <x v="4"/>
    <n v="286"/>
    <n v="0.95333333333333337"/>
    <s v="Competitive"/>
    <s v="Non-effective Marketing"/>
    <m/>
  </r>
  <r>
    <x v="238"/>
    <x v="0"/>
    <x v="0"/>
    <x v="6"/>
    <n v="7"/>
    <x v="6"/>
    <x v="2"/>
    <n v="180"/>
    <n v="300"/>
    <n v="1"/>
    <n v="180"/>
    <n v="300"/>
    <x v="2"/>
    <n v="285"/>
    <n v="105"/>
    <n v="956"/>
    <n v="-671"/>
    <n v="0.36842105263157893"/>
    <x v="4"/>
    <n v="326"/>
    <n v="1.0866666666666667"/>
    <s v="Less Competitive"/>
    <s v="Non-effective Marketing"/>
    <m/>
  </r>
  <r>
    <x v="286"/>
    <x v="0"/>
    <x v="8"/>
    <x v="1"/>
    <n v="5"/>
    <x v="2"/>
    <x v="0"/>
    <n v="90"/>
    <n v="150"/>
    <n v="4"/>
    <n v="360"/>
    <n v="600"/>
    <x v="2"/>
    <n v="570"/>
    <n v="210"/>
    <n v="477"/>
    <n v="93"/>
    <n v="0.36842105263157893"/>
    <x v="2"/>
    <n v="183"/>
    <n v="1.22"/>
    <s v="Less Competitive"/>
    <s v="Non-effective Marketing"/>
    <m/>
  </r>
  <r>
    <x v="189"/>
    <x v="0"/>
    <x v="7"/>
    <x v="1"/>
    <n v="6"/>
    <x v="3"/>
    <x v="2"/>
    <n v="720"/>
    <n v="1200"/>
    <n v="8"/>
    <n v="5760"/>
    <n v="9600"/>
    <x v="4"/>
    <n v="7680"/>
    <n v="1920"/>
    <n v="392"/>
    <n v="7288"/>
    <n v="0.25"/>
    <x v="4"/>
    <n v="1219"/>
    <n v="1.0158333333333334"/>
    <s v="Less Competitive"/>
    <s v="Effective Marketing"/>
    <m/>
  </r>
  <r>
    <x v="137"/>
    <x v="0"/>
    <x v="10"/>
    <x v="3"/>
    <n v="4"/>
    <x v="0"/>
    <x v="0"/>
    <n v="42"/>
    <n v="70"/>
    <n v="2"/>
    <n v="84"/>
    <n v="140"/>
    <x v="3"/>
    <n v="140"/>
    <n v="56"/>
    <n v="672"/>
    <n v="-532"/>
    <n v="0.4"/>
    <x v="3"/>
    <n v="29"/>
    <n v="0.41428571428571431"/>
    <s v="Competitive"/>
    <s v="Non-effective Marketing"/>
    <m/>
  </r>
  <r>
    <x v="279"/>
    <x v="0"/>
    <x v="4"/>
    <x v="6"/>
    <n v="2"/>
    <x v="1"/>
    <x v="1"/>
    <n v="300"/>
    <n v="500"/>
    <n v="8"/>
    <n v="2400"/>
    <n v="4000"/>
    <x v="0"/>
    <n v="3600"/>
    <n v="1200"/>
    <n v="101"/>
    <n v="3499"/>
    <n v="0.33333333333333331"/>
    <x v="4"/>
    <n v="467"/>
    <n v="0.93400000000000005"/>
    <s v="Competitive"/>
    <s v="Effective Marketing"/>
    <m/>
  </r>
  <r>
    <x v="183"/>
    <x v="0"/>
    <x v="6"/>
    <x v="0"/>
    <n v="5"/>
    <x v="2"/>
    <x v="0"/>
    <n v="90"/>
    <n v="150"/>
    <n v="1"/>
    <n v="90"/>
    <n v="150"/>
    <x v="1"/>
    <n v="127.5"/>
    <n v="37.5"/>
    <n v="584"/>
    <n v="-456.5"/>
    <n v="0.29411764705882354"/>
    <x v="3"/>
    <n v="170"/>
    <n v="1.1333333333333333"/>
    <s v="Less Competitive"/>
    <s v="Non-effective Marketing"/>
    <m/>
  </r>
  <r>
    <x v="317"/>
    <x v="0"/>
    <x v="6"/>
    <x v="4"/>
    <n v="2"/>
    <x v="1"/>
    <x v="1"/>
    <n v="300"/>
    <n v="500"/>
    <n v="5"/>
    <n v="1500"/>
    <n v="2500"/>
    <x v="3"/>
    <n v="2500"/>
    <n v="1000"/>
    <n v="844"/>
    <n v="1656"/>
    <n v="0.4"/>
    <x v="2"/>
    <n v="523"/>
    <n v="1.046"/>
    <s v="Less Competitive"/>
    <s v="Effective Marketing"/>
    <m/>
  </r>
  <r>
    <x v="254"/>
    <x v="0"/>
    <x v="10"/>
    <x v="0"/>
    <n v="3"/>
    <x v="4"/>
    <x v="3"/>
    <n v="30"/>
    <n v="50"/>
    <n v="2"/>
    <n v="60"/>
    <n v="100"/>
    <x v="4"/>
    <n v="80"/>
    <n v="20"/>
    <n v="791"/>
    <n v="-711"/>
    <n v="0.25"/>
    <x v="1"/>
    <n v="27"/>
    <n v="0.54"/>
    <s v="Competitive"/>
    <s v="Non-effective Marketing"/>
    <m/>
  </r>
  <r>
    <x v="72"/>
    <x v="0"/>
    <x v="10"/>
    <x v="2"/>
    <n v="3"/>
    <x v="4"/>
    <x v="3"/>
    <n v="30"/>
    <n v="50"/>
    <n v="8"/>
    <n v="240"/>
    <n v="400"/>
    <x v="2"/>
    <n v="380"/>
    <n v="140"/>
    <n v="437"/>
    <n v="-57"/>
    <n v="0.36842105263157893"/>
    <x v="2"/>
    <n v="10"/>
    <n v="0.2"/>
    <s v="Competitive"/>
    <s v="Non-effective Marketing"/>
    <m/>
  </r>
  <r>
    <x v="233"/>
    <x v="0"/>
    <x v="9"/>
    <x v="2"/>
    <n v="6"/>
    <x v="3"/>
    <x v="2"/>
    <n v="720"/>
    <n v="1200"/>
    <n v="5"/>
    <n v="3600"/>
    <n v="6000"/>
    <x v="0"/>
    <n v="5400"/>
    <n v="1800"/>
    <n v="549"/>
    <n v="4851"/>
    <n v="0.33333333333333331"/>
    <x v="1"/>
    <n v="1233"/>
    <n v="1.0275000000000001"/>
    <s v="Less Competitive"/>
    <s v="Effective Marketing"/>
    <m/>
  </r>
  <r>
    <x v="261"/>
    <x v="0"/>
    <x v="9"/>
    <x v="2"/>
    <n v="4"/>
    <x v="0"/>
    <x v="0"/>
    <n v="42"/>
    <n v="70"/>
    <n v="3"/>
    <n v="126"/>
    <n v="210"/>
    <x v="3"/>
    <n v="210"/>
    <n v="84"/>
    <n v="783"/>
    <n v="-573"/>
    <n v="0.4"/>
    <x v="1"/>
    <n v="29"/>
    <n v="0.41428571428571431"/>
    <s v="Competitive"/>
    <s v="Non-effective Marketing"/>
    <m/>
  </r>
  <r>
    <x v="150"/>
    <x v="0"/>
    <x v="1"/>
    <x v="1"/>
    <n v="4"/>
    <x v="0"/>
    <x v="0"/>
    <n v="42"/>
    <n v="70"/>
    <n v="5"/>
    <n v="210"/>
    <n v="350"/>
    <x v="3"/>
    <n v="350"/>
    <n v="140"/>
    <n v="794"/>
    <n v="-444"/>
    <n v="0.4"/>
    <x v="4"/>
    <n v="27"/>
    <n v="0.38571428571428573"/>
    <s v="Competitive"/>
    <s v="Non-effective Marketing"/>
    <m/>
  </r>
  <r>
    <x v="155"/>
    <x v="0"/>
    <x v="1"/>
    <x v="4"/>
    <n v="7"/>
    <x v="6"/>
    <x v="2"/>
    <n v="180"/>
    <n v="300"/>
    <n v="1"/>
    <n v="180"/>
    <n v="300"/>
    <x v="1"/>
    <n v="255"/>
    <n v="75"/>
    <n v="254"/>
    <n v="1"/>
    <n v="0.29411764705882354"/>
    <x v="3"/>
    <n v="282"/>
    <n v="0.94"/>
    <s v="Competitive"/>
    <s v="Non-effective Marketing"/>
    <m/>
  </r>
  <r>
    <x v="120"/>
    <x v="0"/>
    <x v="2"/>
    <x v="6"/>
    <n v="4"/>
    <x v="0"/>
    <x v="0"/>
    <n v="42"/>
    <n v="70"/>
    <n v="5"/>
    <n v="210"/>
    <n v="350"/>
    <x v="1"/>
    <n v="297.5"/>
    <n v="87.5"/>
    <n v="696"/>
    <n v="-398.5"/>
    <n v="0.29411764705882354"/>
    <x v="3"/>
    <n v="68"/>
    <n v="0.97142857142857142"/>
    <s v="Competitive"/>
    <s v="Non-effective Marketing"/>
    <m/>
  </r>
  <r>
    <x v="318"/>
    <x v="0"/>
    <x v="0"/>
    <x v="3"/>
    <n v="5"/>
    <x v="2"/>
    <x v="0"/>
    <n v="90"/>
    <n v="150"/>
    <n v="10"/>
    <n v="900"/>
    <n v="1500"/>
    <x v="1"/>
    <n v="1275"/>
    <n v="375"/>
    <n v="735"/>
    <n v="540"/>
    <n v="0.29411764705882354"/>
    <x v="2"/>
    <n v="101"/>
    <n v="0.67333333333333334"/>
    <s v="Competitive"/>
    <s v="Non-effective Marketing"/>
    <m/>
  </r>
  <r>
    <x v="180"/>
    <x v="0"/>
    <x v="3"/>
    <x v="0"/>
    <n v="3"/>
    <x v="4"/>
    <x v="3"/>
    <n v="30"/>
    <n v="50"/>
    <n v="4"/>
    <n v="120"/>
    <n v="200"/>
    <x v="4"/>
    <n v="160"/>
    <n v="40"/>
    <n v="273"/>
    <n v="-113"/>
    <n v="0.25"/>
    <x v="2"/>
    <n v="60"/>
    <n v="1.2"/>
    <s v="Less Competitive"/>
    <s v="Non-effective Marketing"/>
    <m/>
  </r>
  <r>
    <x v="319"/>
    <x v="0"/>
    <x v="8"/>
    <x v="4"/>
    <n v="5"/>
    <x v="2"/>
    <x v="0"/>
    <n v="90"/>
    <n v="150"/>
    <n v="4"/>
    <n v="360"/>
    <n v="600"/>
    <x v="3"/>
    <n v="600"/>
    <n v="240"/>
    <n v="444"/>
    <n v="156"/>
    <n v="0.4"/>
    <x v="4"/>
    <n v="100"/>
    <n v="0.66666666666666663"/>
    <s v="Competitive"/>
    <s v="Non-effective Marketing"/>
    <m/>
  </r>
  <r>
    <x v="320"/>
    <x v="0"/>
    <x v="2"/>
    <x v="5"/>
    <n v="7"/>
    <x v="6"/>
    <x v="2"/>
    <n v="180"/>
    <n v="300"/>
    <n v="7"/>
    <n v="1260"/>
    <n v="2100"/>
    <x v="0"/>
    <n v="1890"/>
    <n v="630"/>
    <n v="842"/>
    <n v="1048"/>
    <n v="0.33333333333333331"/>
    <x v="0"/>
    <n v="264"/>
    <n v="0.88"/>
    <s v="Competitive"/>
    <s v="Non-effective Marketing"/>
    <m/>
  </r>
  <r>
    <x v="176"/>
    <x v="0"/>
    <x v="3"/>
    <x v="2"/>
    <n v="4"/>
    <x v="0"/>
    <x v="0"/>
    <n v="42"/>
    <n v="70"/>
    <n v="9"/>
    <n v="378"/>
    <n v="630"/>
    <x v="0"/>
    <n v="567"/>
    <n v="189"/>
    <n v="842"/>
    <n v="-275"/>
    <n v="0.33333333333333331"/>
    <x v="1"/>
    <n v="95"/>
    <n v="1.3571428571428572"/>
    <s v="Less Competitive"/>
    <s v="Non-effective Marketing"/>
    <m/>
  </r>
  <r>
    <x v="62"/>
    <x v="0"/>
    <x v="3"/>
    <x v="6"/>
    <n v="5"/>
    <x v="2"/>
    <x v="0"/>
    <n v="90"/>
    <n v="150"/>
    <n v="7"/>
    <n v="630"/>
    <n v="1050"/>
    <x v="3"/>
    <n v="1050"/>
    <n v="420"/>
    <n v="401"/>
    <n v="649"/>
    <n v="0.4"/>
    <x v="4"/>
    <n v="176"/>
    <n v="1.1733333333333333"/>
    <s v="Less Competitive"/>
    <s v="Effective Marketing"/>
    <m/>
  </r>
  <r>
    <x v="93"/>
    <x v="0"/>
    <x v="8"/>
    <x v="5"/>
    <n v="4"/>
    <x v="0"/>
    <x v="0"/>
    <n v="42"/>
    <n v="70"/>
    <n v="2"/>
    <n v="84"/>
    <n v="140"/>
    <x v="3"/>
    <n v="140"/>
    <n v="56"/>
    <n v="464"/>
    <n v="-324"/>
    <n v="0.4"/>
    <x v="4"/>
    <n v="68"/>
    <n v="0.97142857142857142"/>
    <s v="Competitive"/>
    <s v="Non-effective Marketing"/>
    <m/>
  </r>
  <r>
    <x v="321"/>
    <x v="0"/>
    <x v="8"/>
    <x v="5"/>
    <n v="2"/>
    <x v="1"/>
    <x v="1"/>
    <n v="300"/>
    <n v="500"/>
    <n v="5"/>
    <n v="1500"/>
    <n v="2500"/>
    <x v="3"/>
    <n v="2500"/>
    <n v="1000"/>
    <n v="367"/>
    <n v="2133"/>
    <n v="0.4"/>
    <x v="4"/>
    <n v="526"/>
    <n v="1.052"/>
    <s v="Less Competitive"/>
    <s v="Effective Marketing"/>
    <m/>
  </r>
  <r>
    <x v="47"/>
    <x v="0"/>
    <x v="7"/>
    <x v="3"/>
    <n v="7"/>
    <x v="6"/>
    <x v="2"/>
    <n v="180"/>
    <n v="300"/>
    <n v="3"/>
    <n v="540"/>
    <n v="900"/>
    <x v="4"/>
    <n v="720"/>
    <n v="180"/>
    <n v="637"/>
    <n v="83"/>
    <n v="0.25"/>
    <x v="1"/>
    <n v="335"/>
    <n v="1.1166666666666667"/>
    <s v="Less Competitive"/>
    <s v="Non-effective Marketing"/>
    <m/>
  </r>
  <r>
    <x v="161"/>
    <x v="0"/>
    <x v="9"/>
    <x v="2"/>
    <n v="1"/>
    <x v="5"/>
    <x v="1"/>
    <n v="480"/>
    <n v="800"/>
    <n v="1"/>
    <n v="480"/>
    <n v="800"/>
    <x v="3"/>
    <n v="800"/>
    <n v="320"/>
    <n v="204"/>
    <n v="596"/>
    <n v="0.4"/>
    <x v="1"/>
    <n v="784"/>
    <n v="0.98"/>
    <s v="Competitive"/>
    <s v="Effective Marketing"/>
    <m/>
  </r>
  <r>
    <x v="199"/>
    <x v="0"/>
    <x v="4"/>
    <x v="0"/>
    <n v="2"/>
    <x v="1"/>
    <x v="1"/>
    <n v="300"/>
    <n v="500"/>
    <n v="5"/>
    <n v="1500"/>
    <n v="2500"/>
    <x v="0"/>
    <n v="2250"/>
    <n v="750"/>
    <n v="937"/>
    <n v="1313"/>
    <n v="0.33333333333333331"/>
    <x v="0"/>
    <n v="508"/>
    <n v="1.016"/>
    <s v="Less Competitive"/>
    <s v="Non-effective Marketing"/>
    <m/>
  </r>
  <r>
    <x v="322"/>
    <x v="0"/>
    <x v="8"/>
    <x v="4"/>
    <n v="2"/>
    <x v="1"/>
    <x v="1"/>
    <n v="300"/>
    <n v="500"/>
    <n v="9"/>
    <n v="2700"/>
    <n v="4500"/>
    <x v="4"/>
    <n v="3600"/>
    <n v="900"/>
    <n v="999"/>
    <n v="2601"/>
    <n v="0.25"/>
    <x v="1"/>
    <n v="489"/>
    <n v="0.97799999999999998"/>
    <s v="Competitive"/>
    <s v="Non-effective Marketing"/>
    <m/>
  </r>
  <r>
    <x v="252"/>
    <x v="0"/>
    <x v="9"/>
    <x v="6"/>
    <n v="4"/>
    <x v="0"/>
    <x v="0"/>
    <n v="42"/>
    <n v="70"/>
    <n v="1"/>
    <n v="42"/>
    <n v="70"/>
    <x v="0"/>
    <n v="63"/>
    <n v="21"/>
    <n v="862"/>
    <n v="-799"/>
    <n v="0.33333333333333331"/>
    <x v="4"/>
    <n v="20"/>
    <n v="0.2857142857142857"/>
    <s v="Competitive"/>
    <s v="Non-effective Marketing"/>
    <m/>
  </r>
  <r>
    <x v="277"/>
    <x v="0"/>
    <x v="7"/>
    <x v="0"/>
    <n v="3"/>
    <x v="4"/>
    <x v="3"/>
    <n v="30"/>
    <n v="50"/>
    <n v="3"/>
    <n v="90"/>
    <n v="150"/>
    <x v="1"/>
    <n v="127.5"/>
    <n v="37.5"/>
    <n v="780"/>
    <n v="-652.5"/>
    <n v="0.29411764705882354"/>
    <x v="0"/>
    <n v="25"/>
    <n v="0.5"/>
    <s v="Competitive"/>
    <s v="Non-effective Marketing"/>
    <m/>
  </r>
  <r>
    <x v="110"/>
    <x v="0"/>
    <x v="9"/>
    <x v="4"/>
    <n v="1"/>
    <x v="5"/>
    <x v="1"/>
    <n v="480"/>
    <n v="800"/>
    <n v="1"/>
    <n v="480"/>
    <n v="800"/>
    <x v="4"/>
    <n v="640"/>
    <n v="160"/>
    <n v="815"/>
    <n v="-175"/>
    <n v="0.25"/>
    <x v="2"/>
    <n v="823"/>
    <n v="1.0287500000000001"/>
    <s v="Less Competitive"/>
    <s v="Non-effective Marketing"/>
    <m/>
  </r>
  <r>
    <x v="323"/>
    <x v="0"/>
    <x v="2"/>
    <x v="2"/>
    <n v="4"/>
    <x v="0"/>
    <x v="0"/>
    <n v="42"/>
    <n v="70"/>
    <n v="10"/>
    <n v="420"/>
    <n v="700"/>
    <x v="0"/>
    <n v="630"/>
    <n v="210"/>
    <n v="501"/>
    <n v="129"/>
    <n v="0.33333333333333331"/>
    <x v="4"/>
    <n v="74"/>
    <n v="1.0571428571428572"/>
    <s v="Less Competitive"/>
    <s v="Non-effective Marketing"/>
    <m/>
  </r>
  <r>
    <x v="314"/>
    <x v="0"/>
    <x v="7"/>
    <x v="6"/>
    <n v="3"/>
    <x v="4"/>
    <x v="3"/>
    <n v="30"/>
    <n v="50"/>
    <n v="3"/>
    <n v="90"/>
    <n v="150"/>
    <x v="2"/>
    <n v="142.5"/>
    <n v="52.5"/>
    <n v="339"/>
    <n v="-196.5"/>
    <n v="0.36842105263157893"/>
    <x v="3"/>
    <n v="31"/>
    <n v="0.62"/>
    <s v="Competitive"/>
    <s v="Non-effective Marketing"/>
    <m/>
  </r>
  <r>
    <x v="191"/>
    <x v="0"/>
    <x v="5"/>
    <x v="0"/>
    <n v="6"/>
    <x v="3"/>
    <x v="2"/>
    <n v="720"/>
    <n v="1200"/>
    <n v="8"/>
    <n v="5760"/>
    <n v="9600"/>
    <x v="1"/>
    <n v="8160"/>
    <n v="2400"/>
    <n v="249"/>
    <n v="7911"/>
    <n v="0.29411764705882354"/>
    <x v="3"/>
    <n v="1246"/>
    <n v="1.0383333333333333"/>
    <s v="Less Competitive"/>
    <s v="Effective Marketing"/>
    <m/>
  </r>
  <r>
    <x v="185"/>
    <x v="0"/>
    <x v="7"/>
    <x v="6"/>
    <n v="1"/>
    <x v="5"/>
    <x v="1"/>
    <n v="480"/>
    <n v="800"/>
    <n v="7"/>
    <n v="3360"/>
    <n v="5600"/>
    <x v="0"/>
    <n v="5040"/>
    <n v="1680"/>
    <n v="288"/>
    <n v="4752"/>
    <n v="0.33333333333333331"/>
    <x v="4"/>
    <n v="773"/>
    <n v="0.96625000000000005"/>
    <s v="Competitive"/>
    <s v="Effective Marketing"/>
    <m/>
  </r>
  <r>
    <x v="221"/>
    <x v="0"/>
    <x v="8"/>
    <x v="6"/>
    <n v="5"/>
    <x v="2"/>
    <x v="0"/>
    <n v="90"/>
    <n v="150"/>
    <n v="2"/>
    <n v="180"/>
    <n v="300"/>
    <x v="4"/>
    <n v="240"/>
    <n v="60"/>
    <n v="849"/>
    <n v="-609"/>
    <n v="0.25"/>
    <x v="1"/>
    <n v="161"/>
    <n v="1.0733333333333333"/>
    <s v="Less Competitive"/>
    <s v="Non-effective Marketing"/>
    <m/>
  </r>
  <r>
    <x v="165"/>
    <x v="0"/>
    <x v="10"/>
    <x v="1"/>
    <n v="5"/>
    <x v="2"/>
    <x v="0"/>
    <n v="90"/>
    <n v="150"/>
    <n v="9"/>
    <n v="810"/>
    <n v="1350"/>
    <x v="1"/>
    <n v="1147.5"/>
    <n v="337.5"/>
    <n v="785"/>
    <n v="362.5"/>
    <n v="0.29411764705882354"/>
    <x v="1"/>
    <n v="190"/>
    <n v="1.2666666666666666"/>
    <s v="Less Competitive"/>
    <s v="Non-effective Marketing"/>
    <m/>
  </r>
  <r>
    <x v="109"/>
    <x v="0"/>
    <x v="11"/>
    <x v="5"/>
    <n v="3"/>
    <x v="4"/>
    <x v="3"/>
    <n v="30"/>
    <n v="50"/>
    <n v="5"/>
    <n v="150"/>
    <n v="250"/>
    <x v="0"/>
    <n v="225"/>
    <n v="75"/>
    <n v="489"/>
    <n v="-264"/>
    <n v="0.33333333333333331"/>
    <x v="3"/>
    <n v="58"/>
    <n v="1.1599999999999999"/>
    <s v="Less Competitive"/>
    <s v="Non-effective Marketing"/>
    <m/>
  </r>
  <r>
    <x v="220"/>
    <x v="0"/>
    <x v="10"/>
    <x v="5"/>
    <n v="6"/>
    <x v="3"/>
    <x v="2"/>
    <n v="720"/>
    <n v="1200"/>
    <n v="3"/>
    <n v="2160"/>
    <n v="3600"/>
    <x v="0"/>
    <n v="3240"/>
    <n v="1080"/>
    <n v="397"/>
    <n v="2843"/>
    <n v="0.33333333333333331"/>
    <x v="3"/>
    <n v="1233"/>
    <n v="1.0275000000000001"/>
    <s v="Less Competitive"/>
    <s v="Effective Marketing"/>
    <m/>
  </r>
  <r>
    <x v="13"/>
    <x v="0"/>
    <x v="7"/>
    <x v="2"/>
    <n v="6"/>
    <x v="3"/>
    <x v="2"/>
    <n v="720"/>
    <n v="1200"/>
    <n v="10"/>
    <n v="7200"/>
    <n v="12000"/>
    <x v="0"/>
    <n v="10800"/>
    <n v="3600"/>
    <n v="420"/>
    <n v="10380"/>
    <n v="0.33333333333333331"/>
    <x v="0"/>
    <n v="1223"/>
    <n v="1.0191666666666668"/>
    <s v="Less Competitive"/>
    <s v="Effective Marketing"/>
    <m/>
  </r>
  <r>
    <x v="242"/>
    <x v="0"/>
    <x v="0"/>
    <x v="1"/>
    <n v="6"/>
    <x v="3"/>
    <x v="2"/>
    <n v="720"/>
    <n v="1200"/>
    <n v="6"/>
    <n v="4320"/>
    <n v="7200"/>
    <x v="0"/>
    <n v="6480"/>
    <n v="2160"/>
    <n v="910"/>
    <n v="5570"/>
    <n v="0.33333333333333331"/>
    <x v="2"/>
    <n v="1186"/>
    <n v="0.98833333333333329"/>
    <s v="Competitive"/>
    <s v="Effective Marketing"/>
    <m/>
  </r>
  <r>
    <x v="125"/>
    <x v="0"/>
    <x v="7"/>
    <x v="0"/>
    <n v="2"/>
    <x v="1"/>
    <x v="1"/>
    <n v="300"/>
    <n v="500"/>
    <n v="9"/>
    <n v="2700"/>
    <n v="4500"/>
    <x v="0"/>
    <n v="4050"/>
    <n v="1350"/>
    <n v="552"/>
    <n v="3498"/>
    <n v="0.33333333333333331"/>
    <x v="3"/>
    <n v="456"/>
    <n v="0.91200000000000003"/>
    <s v="Competitive"/>
    <s v="Effective Marketing"/>
    <m/>
  </r>
  <r>
    <x v="320"/>
    <x v="0"/>
    <x v="2"/>
    <x v="5"/>
    <n v="1"/>
    <x v="5"/>
    <x v="1"/>
    <n v="480"/>
    <n v="800"/>
    <n v="10"/>
    <n v="4800"/>
    <n v="8000"/>
    <x v="1"/>
    <n v="6800"/>
    <n v="2000"/>
    <n v="783"/>
    <n v="6017"/>
    <n v="0.29411764705882354"/>
    <x v="2"/>
    <n v="808"/>
    <n v="1.01"/>
    <s v="Less Competitive"/>
    <s v="Effective Marketing"/>
    <m/>
  </r>
  <r>
    <x v="161"/>
    <x v="0"/>
    <x v="9"/>
    <x v="2"/>
    <n v="2"/>
    <x v="1"/>
    <x v="1"/>
    <n v="300"/>
    <n v="500"/>
    <n v="6"/>
    <n v="1800"/>
    <n v="3000"/>
    <x v="2"/>
    <n v="2850"/>
    <n v="1050"/>
    <n v="329"/>
    <n v="2521"/>
    <n v="0.36842105263157893"/>
    <x v="4"/>
    <n v="525"/>
    <n v="1.05"/>
    <s v="Less Competitive"/>
    <s v="Effective Marketing"/>
    <m/>
  </r>
  <r>
    <x v="324"/>
    <x v="0"/>
    <x v="3"/>
    <x v="3"/>
    <n v="4"/>
    <x v="0"/>
    <x v="0"/>
    <n v="42"/>
    <n v="70"/>
    <n v="3"/>
    <n v="126"/>
    <n v="210"/>
    <x v="2"/>
    <n v="199.5"/>
    <n v="73.5"/>
    <n v="734"/>
    <n v="-534.5"/>
    <n v="0.36842105263157893"/>
    <x v="3"/>
    <n v="96"/>
    <n v="1.3714285714285714"/>
    <s v="Less Competitive"/>
    <s v="Non-effective Marketing"/>
    <m/>
  </r>
  <r>
    <x v="321"/>
    <x v="0"/>
    <x v="8"/>
    <x v="5"/>
    <n v="1"/>
    <x v="5"/>
    <x v="1"/>
    <n v="480"/>
    <n v="800"/>
    <n v="6"/>
    <n v="2880"/>
    <n v="4800"/>
    <x v="0"/>
    <n v="4320"/>
    <n v="1440"/>
    <n v="854"/>
    <n v="3466"/>
    <n v="0.33333333333333331"/>
    <x v="2"/>
    <n v="804"/>
    <n v="1.0049999999999999"/>
    <s v="Less Competitive"/>
    <s v="Effective Marketing"/>
    <m/>
  </r>
  <r>
    <x v="228"/>
    <x v="0"/>
    <x v="3"/>
    <x v="6"/>
    <n v="2"/>
    <x v="1"/>
    <x v="1"/>
    <n v="300"/>
    <n v="500"/>
    <n v="10"/>
    <n v="3000"/>
    <n v="5000"/>
    <x v="2"/>
    <n v="4750"/>
    <n v="1750"/>
    <n v="201"/>
    <n v="4549"/>
    <n v="0.36842105263157893"/>
    <x v="3"/>
    <n v="527"/>
    <n v="1.054"/>
    <s v="Less Competitive"/>
    <s v="Effective Marketing"/>
    <m/>
  </r>
  <r>
    <x v="268"/>
    <x v="0"/>
    <x v="11"/>
    <x v="3"/>
    <n v="6"/>
    <x v="3"/>
    <x v="2"/>
    <n v="720"/>
    <n v="1200"/>
    <n v="6"/>
    <n v="4320"/>
    <n v="7200"/>
    <x v="1"/>
    <n v="6120"/>
    <n v="1800"/>
    <n v="281"/>
    <n v="5839"/>
    <n v="0.29411764705882354"/>
    <x v="4"/>
    <n v="1206"/>
    <n v="1.0049999999999999"/>
    <s v="Less Competitive"/>
    <s v="Effective Marketing"/>
    <m/>
  </r>
  <r>
    <x v="199"/>
    <x v="0"/>
    <x v="4"/>
    <x v="0"/>
    <n v="6"/>
    <x v="3"/>
    <x v="2"/>
    <n v="720"/>
    <n v="1200"/>
    <n v="6"/>
    <n v="4320"/>
    <n v="7200"/>
    <x v="3"/>
    <n v="7200"/>
    <n v="2880"/>
    <n v="147"/>
    <n v="7053"/>
    <n v="0.4"/>
    <x v="1"/>
    <n v="1225"/>
    <n v="1.0208333333333333"/>
    <s v="Less Competitive"/>
    <s v="Effective Marketing"/>
    <m/>
  </r>
  <r>
    <x v="85"/>
    <x v="0"/>
    <x v="7"/>
    <x v="4"/>
    <n v="5"/>
    <x v="2"/>
    <x v="0"/>
    <n v="90"/>
    <n v="150"/>
    <n v="8"/>
    <n v="720"/>
    <n v="1200"/>
    <x v="0"/>
    <n v="1080"/>
    <n v="360"/>
    <n v="218"/>
    <n v="862"/>
    <n v="0.33333333333333331"/>
    <x v="4"/>
    <n v="150"/>
    <n v="1"/>
    <s v="Less Competitive"/>
    <s v="Effective Marketing"/>
    <m/>
  </r>
  <r>
    <x v="262"/>
    <x v="0"/>
    <x v="6"/>
    <x v="6"/>
    <n v="3"/>
    <x v="4"/>
    <x v="3"/>
    <n v="30"/>
    <n v="50"/>
    <n v="1"/>
    <n v="30"/>
    <n v="50"/>
    <x v="2"/>
    <n v="47.5"/>
    <n v="17.5"/>
    <n v="457"/>
    <n v="-409.5"/>
    <n v="0.36842105263157893"/>
    <x v="0"/>
    <n v="63"/>
    <n v="1.26"/>
    <s v="Less Competitive"/>
    <s v="Non-effective Marketing"/>
    <m/>
  </r>
  <r>
    <x v="325"/>
    <x v="0"/>
    <x v="11"/>
    <x v="6"/>
    <n v="2"/>
    <x v="1"/>
    <x v="1"/>
    <n v="300"/>
    <n v="500"/>
    <n v="3"/>
    <n v="900"/>
    <n v="1500"/>
    <x v="0"/>
    <n v="1350"/>
    <n v="450"/>
    <n v="475"/>
    <n v="875"/>
    <n v="0.33333333333333331"/>
    <x v="3"/>
    <n v="511"/>
    <n v="1.022"/>
    <s v="Less Competitive"/>
    <s v="Non-effective Marketing"/>
    <m/>
  </r>
  <r>
    <x v="202"/>
    <x v="0"/>
    <x v="1"/>
    <x v="6"/>
    <n v="4"/>
    <x v="0"/>
    <x v="0"/>
    <n v="42"/>
    <n v="70"/>
    <n v="7"/>
    <n v="294"/>
    <n v="490"/>
    <x v="2"/>
    <n v="465.5"/>
    <n v="171.5"/>
    <n v="748"/>
    <n v="-282.5"/>
    <n v="0.36842105263157893"/>
    <x v="1"/>
    <n v="54"/>
    <n v="0.77142857142857146"/>
    <s v="Competitive"/>
    <s v="Non-effective Marketing"/>
    <m/>
  </r>
  <r>
    <x v="254"/>
    <x v="0"/>
    <x v="10"/>
    <x v="0"/>
    <n v="5"/>
    <x v="2"/>
    <x v="0"/>
    <n v="90"/>
    <n v="150"/>
    <n v="1"/>
    <n v="90"/>
    <n v="150"/>
    <x v="4"/>
    <n v="120"/>
    <n v="30"/>
    <n v="442"/>
    <n v="-322"/>
    <n v="0.25"/>
    <x v="3"/>
    <n v="133"/>
    <n v="0.88666666666666671"/>
    <s v="Competitive"/>
    <s v="Non-effective Marketing"/>
    <m/>
  </r>
  <r>
    <x v="96"/>
    <x v="0"/>
    <x v="3"/>
    <x v="1"/>
    <n v="1"/>
    <x v="5"/>
    <x v="1"/>
    <n v="480"/>
    <n v="800"/>
    <n v="9"/>
    <n v="4320"/>
    <n v="7200"/>
    <x v="2"/>
    <n v="6840"/>
    <n v="2520"/>
    <n v="378"/>
    <n v="6462"/>
    <n v="0.36842105263157893"/>
    <x v="0"/>
    <n v="835"/>
    <n v="1.04375"/>
    <s v="Less Competitive"/>
    <s v="Effective Marketing"/>
    <m/>
  </r>
  <r>
    <x v="126"/>
    <x v="0"/>
    <x v="9"/>
    <x v="5"/>
    <n v="3"/>
    <x v="4"/>
    <x v="3"/>
    <n v="30"/>
    <n v="50"/>
    <n v="2"/>
    <n v="60"/>
    <n v="100"/>
    <x v="2"/>
    <n v="95"/>
    <n v="35"/>
    <n v="775"/>
    <n v="-680"/>
    <n v="0.36842105263157893"/>
    <x v="3"/>
    <n v="65"/>
    <n v="1.3"/>
    <s v="Less Competitive"/>
    <s v="Non-effective Marketing"/>
    <m/>
  </r>
  <r>
    <x v="63"/>
    <x v="0"/>
    <x v="3"/>
    <x v="0"/>
    <n v="6"/>
    <x v="3"/>
    <x v="2"/>
    <n v="720"/>
    <n v="1200"/>
    <n v="4"/>
    <n v="2880"/>
    <n v="4800"/>
    <x v="4"/>
    <n v="3840"/>
    <n v="960"/>
    <n v="134"/>
    <n v="3706"/>
    <n v="0.25"/>
    <x v="0"/>
    <n v="1176"/>
    <n v="0.98"/>
    <s v="Competitive"/>
    <s v="Effective Marketing"/>
    <m/>
  </r>
  <r>
    <x v="258"/>
    <x v="0"/>
    <x v="7"/>
    <x v="2"/>
    <n v="4"/>
    <x v="0"/>
    <x v="0"/>
    <n v="42"/>
    <n v="70"/>
    <n v="9"/>
    <n v="378"/>
    <n v="630"/>
    <x v="2"/>
    <n v="598.5"/>
    <n v="220.5"/>
    <n v="955"/>
    <n v="-356.5"/>
    <n v="0.36842105263157893"/>
    <x v="1"/>
    <n v="28"/>
    <n v="0.4"/>
    <s v="Competitive"/>
    <s v="Non-effective Marketing"/>
    <m/>
  </r>
  <r>
    <x v="282"/>
    <x v="0"/>
    <x v="7"/>
    <x v="5"/>
    <n v="6"/>
    <x v="3"/>
    <x v="2"/>
    <n v="720"/>
    <n v="1200"/>
    <n v="10"/>
    <n v="7200"/>
    <n v="12000"/>
    <x v="4"/>
    <n v="9600"/>
    <n v="2400"/>
    <n v="886"/>
    <n v="8714"/>
    <n v="0.25"/>
    <x v="4"/>
    <n v="1198"/>
    <n v="0.99833333333333329"/>
    <s v="Competitive"/>
    <s v="Effective Marketing"/>
    <m/>
  </r>
  <r>
    <x v="107"/>
    <x v="0"/>
    <x v="5"/>
    <x v="1"/>
    <n v="2"/>
    <x v="1"/>
    <x v="1"/>
    <n v="300"/>
    <n v="500"/>
    <n v="4"/>
    <n v="1200"/>
    <n v="2000"/>
    <x v="4"/>
    <n v="1600"/>
    <n v="400"/>
    <n v="406"/>
    <n v="1194"/>
    <n v="0.25"/>
    <x v="0"/>
    <n v="528"/>
    <n v="1.056"/>
    <s v="Less Competitive"/>
    <s v="Non-effective Marketing"/>
    <m/>
  </r>
  <r>
    <x v="326"/>
    <x v="0"/>
    <x v="0"/>
    <x v="1"/>
    <n v="2"/>
    <x v="1"/>
    <x v="1"/>
    <n v="300"/>
    <n v="500"/>
    <n v="2"/>
    <n v="600"/>
    <n v="1000"/>
    <x v="3"/>
    <n v="1000"/>
    <n v="400"/>
    <n v="786"/>
    <n v="214"/>
    <n v="0.4"/>
    <x v="0"/>
    <n v="475"/>
    <n v="0.95"/>
    <s v="Competitive"/>
    <s v="Non-effective Marketing"/>
    <m/>
  </r>
  <r>
    <x v="83"/>
    <x v="0"/>
    <x v="8"/>
    <x v="2"/>
    <n v="6"/>
    <x v="3"/>
    <x v="2"/>
    <n v="720"/>
    <n v="1200"/>
    <n v="9"/>
    <n v="6480"/>
    <n v="10800"/>
    <x v="0"/>
    <n v="9720"/>
    <n v="3240"/>
    <n v="684"/>
    <n v="9036"/>
    <n v="0.33333333333333331"/>
    <x v="3"/>
    <n v="1188"/>
    <n v="0.99"/>
    <s v="Competitive"/>
    <s v="Effective Marketing"/>
    <m/>
  </r>
  <r>
    <x v="320"/>
    <x v="0"/>
    <x v="2"/>
    <x v="5"/>
    <n v="2"/>
    <x v="1"/>
    <x v="1"/>
    <n v="300"/>
    <n v="500"/>
    <n v="5"/>
    <n v="1500"/>
    <n v="2500"/>
    <x v="3"/>
    <n v="2500"/>
    <n v="1000"/>
    <n v="845"/>
    <n v="1655"/>
    <n v="0.4"/>
    <x v="3"/>
    <n v="505"/>
    <n v="1.01"/>
    <s v="Less Competitive"/>
    <s v="Effective Marketing"/>
    <m/>
  </r>
  <r>
    <x v="55"/>
    <x v="0"/>
    <x v="1"/>
    <x v="3"/>
    <n v="4"/>
    <x v="0"/>
    <x v="0"/>
    <n v="42"/>
    <n v="70"/>
    <n v="4"/>
    <n v="168"/>
    <n v="280"/>
    <x v="1"/>
    <n v="238"/>
    <n v="70"/>
    <n v="807"/>
    <n v="-569"/>
    <n v="0.29411764705882354"/>
    <x v="4"/>
    <n v="38"/>
    <n v="0.54285714285714282"/>
    <s v="Competitive"/>
    <s v="Non-effective Marketing"/>
    <m/>
  </r>
  <r>
    <x v="28"/>
    <x v="0"/>
    <x v="10"/>
    <x v="2"/>
    <n v="1"/>
    <x v="5"/>
    <x v="1"/>
    <n v="480"/>
    <n v="800"/>
    <n v="9"/>
    <n v="4320"/>
    <n v="7200"/>
    <x v="2"/>
    <n v="6840"/>
    <n v="2520"/>
    <n v="597"/>
    <n v="6243"/>
    <n v="0.36842105263157893"/>
    <x v="2"/>
    <n v="795"/>
    <n v="0.99375000000000002"/>
    <s v="Competitive"/>
    <s v="Effective Marketing"/>
    <m/>
  </r>
  <r>
    <x v="104"/>
    <x v="0"/>
    <x v="1"/>
    <x v="2"/>
    <n v="6"/>
    <x v="3"/>
    <x v="2"/>
    <n v="720"/>
    <n v="1200"/>
    <n v="10"/>
    <n v="7200"/>
    <n v="12000"/>
    <x v="1"/>
    <n v="10200"/>
    <n v="3000"/>
    <n v="956"/>
    <n v="9244"/>
    <n v="0.29411764705882354"/>
    <x v="1"/>
    <n v="1247"/>
    <n v="1.0391666666666666"/>
    <s v="Less Competitive"/>
    <s v="Effective Marketing"/>
    <m/>
  </r>
  <r>
    <x v="327"/>
    <x v="0"/>
    <x v="7"/>
    <x v="3"/>
    <n v="6"/>
    <x v="3"/>
    <x v="2"/>
    <n v="720"/>
    <n v="1200"/>
    <n v="8"/>
    <n v="5760"/>
    <n v="9600"/>
    <x v="2"/>
    <n v="9120"/>
    <n v="3360"/>
    <n v="329"/>
    <n v="8791"/>
    <n v="0.36842105263157893"/>
    <x v="2"/>
    <n v="1152"/>
    <n v="0.96"/>
    <s v="Competitive"/>
    <s v="Effective Marketing"/>
    <m/>
  </r>
  <r>
    <x v="258"/>
    <x v="0"/>
    <x v="7"/>
    <x v="2"/>
    <n v="1"/>
    <x v="5"/>
    <x v="1"/>
    <n v="480"/>
    <n v="800"/>
    <n v="4"/>
    <n v="1920"/>
    <n v="3200"/>
    <x v="2"/>
    <n v="3040"/>
    <n v="1120"/>
    <n v="385"/>
    <n v="2655"/>
    <n v="0.36842105263157893"/>
    <x v="2"/>
    <n v="790"/>
    <n v="0.98750000000000004"/>
    <s v="Competitive"/>
    <s v="Effective Marketing"/>
    <m/>
  </r>
  <r>
    <x v="202"/>
    <x v="0"/>
    <x v="1"/>
    <x v="6"/>
    <n v="2"/>
    <x v="1"/>
    <x v="1"/>
    <n v="300"/>
    <n v="500"/>
    <n v="6"/>
    <n v="1800"/>
    <n v="3000"/>
    <x v="3"/>
    <n v="3000"/>
    <n v="1200"/>
    <n v="988"/>
    <n v="2012"/>
    <n v="0.4"/>
    <x v="3"/>
    <n v="490"/>
    <n v="0.98"/>
    <s v="Competitive"/>
    <s v="Effective Marketing"/>
    <m/>
  </r>
  <r>
    <x v="121"/>
    <x v="0"/>
    <x v="8"/>
    <x v="0"/>
    <n v="6"/>
    <x v="3"/>
    <x v="2"/>
    <n v="720"/>
    <n v="1200"/>
    <n v="8"/>
    <n v="5760"/>
    <n v="9600"/>
    <x v="4"/>
    <n v="7680"/>
    <n v="1920"/>
    <n v="845"/>
    <n v="6835"/>
    <n v="0.25"/>
    <x v="2"/>
    <n v="1230"/>
    <n v="1.0249999999999999"/>
    <s v="Less Competitive"/>
    <s v="Effective Marketing"/>
    <m/>
  </r>
  <r>
    <x v="109"/>
    <x v="0"/>
    <x v="11"/>
    <x v="5"/>
    <n v="6"/>
    <x v="3"/>
    <x v="2"/>
    <n v="720"/>
    <n v="1200"/>
    <n v="4"/>
    <n v="2880"/>
    <n v="4800"/>
    <x v="3"/>
    <n v="4800"/>
    <n v="1920"/>
    <n v="632"/>
    <n v="4168"/>
    <n v="0.4"/>
    <x v="1"/>
    <n v="1241"/>
    <n v="1.0341666666666667"/>
    <s v="Less Competitive"/>
    <s v="Effective Marketing"/>
    <m/>
  </r>
  <r>
    <x v="328"/>
    <x v="0"/>
    <x v="3"/>
    <x v="1"/>
    <n v="5"/>
    <x v="2"/>
    <x v="0"/>
    <n v="90"/>
    <n v="150"/>
    <n v="6"/>
    <n v="540"/>
    <n v="900"/>
    <x v="4"/>
    <n v="720"/>
    <n v="180"/>
    <n v="915"/>
    <n v="-195"/>
    <n v="0.25"/>
    <x v="4"/>
    <n v="179"/>
    <n v="1.1933333333333334"/>
    <s v="Less Competitive"/>
    <s v="Non-effective Marketing"/>
    <m/>
  </r>
  <r>
    <x v="329"/>
    <x v="0"/>
    <x v="3"/>
    <x v="6"/>
    <n v="1"/>
    <x v="5"/>
    <x v="1"/>
    <n v="480"/>
    <n v="800"/>
    <n v="6"/>
    <n v="2880"/>
    <n v="4800"/>
    <x v="0"/>
    <n v="4320"/>
    <n v="1440"/>
    <n v="964"/>
    <n v="3356"/>
    <n v="0.33333333333333331"/>
    <x v="3"/>
    <n v="786"/>
    <n v="0.98250000000000004"/>
    <s v="Competitive"/>
    <s v="Effective Marketing"/>
    <m/>
  </r>
  <r>
    <x v="168"/>
    <x v="0"/>
    <x v="4"/>
    <x v="2"/>
    <n v="2"/>
    <x v="1"/>
    <x v="1"/>
    <n v="300"/>
    <n v="500"/>
    <n v="9"/>
    <n v="2700"/>
    <n v="4500"/>
    <x v="2"/>
    <n v="4275"/>
    <n v="1575"/>
    <n v="245"/>
    <n v="4030"/>
    <n v="0.36842105263157893"/>
    <x v="3"/>
    <n v="527"/>
    <n v="1.054"/>
    <s v="Less Competitive"/>
    <s v="Effective Marketing"/>
    <m/>
  </r>
  <r>
    <x v="145"/>
    <x v="0"/>
    <x v="0"/>
    <x v="0"/>
    <n v="6"/>
    <x v="3"/>
    <x v="2"/>
    <n v="720"/>
    <n v="1200"/>
    <n v="2"/>
    <n v="1440"/>
    <n v="2400"/>
    <x v="3"/>
    <n v="2400"/>
    <n v="960"/>
    <n v="899"/>
    <n v="1501"/>
    <n v="0.4"/>
    <x v="3"/>
    <n v="1168"/>
    <n v="0.97333333333333338"/>
    <s v="Competitive"/>
    <s v="Effective Marketing"/>
    <m/>
  </r>
  <r>
    <x v="19"/>
    <x v="0"/>
    <x v="9"/>
    <x v="3"/>
    <n v="3"/>
    <x v="4"/>
    <x v="3"/>
    <n v="30"/>
    <n v="50"/>
    <n v="2"/>
    <n v="60"/>
    <n v="100"/>
    <x v="2"/>
    <n v="95"/>
    <n v="35"/>
    <n v="784"/>
    <n v="-689"/>
    <n v="0.36842105263157893"/>
    <x v="3"/>
    <n v="70"/>
    <n v="1.4"/>
    <s v="Less Competitive"/>
    <s v="Non-effective Marketing"/>
    <m/>
  </r>
  <r>
    <x v="8"/>
    <x v="0"/>
    <x v="2"/>
    <x v="4"/>
    <n v="2"/>
    <x v="1"/>
    <x v="1"/>
    <n v="300"/>
    <n v="500"/>
    <n v="10"/>
    <n v="3000"/>
    <n v="5000"/>
    <x v="1"/>
    <n v="4250"/>
    <n v="1250"/>
    <n v="422"/>
    <n v="3828"/>
    <n v="0.29411764705882354"/>
    <x v="1"/>
    <n v="462"/>
    <n v="0.92400000000000004"/>
    <s v="Competitive"/>
    <s v="Effective Marketing"/>
    <m/>
  </r>
  <r>
    <x v="126"/>
    <x v="0"/>
    <x v="9"/>
    <x v="5"/>
    <n v="1"/>
    <x v="5"/>
    <x v="1"/>
    <n v="480"/>
    <n v="800"/>
    <n v="10"/>
    <n v="4800"/>
    <n v="8000"/>
    <x v="3"/>
    <n v="8000"/>
    <n v="3200"/>
    <n v="324"/>
    <n v="7676"/>
    <n v="0.4"/>
    <x v="3"/>
    <n v="828"/>
    <n v="1.0349999999999999"/>
    <s v="Less Competitive"/>
    <s v="Effective Marketing"/>
    <m/>
  </r>
  <r>
    <x v="93"/>
    <x v="0"/>
    <x v="8"/>
    <x v="5"/>
    <n v="7"/>
    <x v="6"/>
    <x v="2"/>
    <n v="180"/>
    <n v="300"/>
    <n v="2"/>
    <n v="360"/>
    <n v="600"/>
    <x v="4"/>
    <n v="480"/>
    <n v="120"/>
    <n v="788"/>
    <n v="-308"/>
    <n v="0.25"/>
    <x v="2"/>
    <n v="252"/>
    <n v="0.84"/>
    <s v="Competitive"/>
    <s v="Non-effective Marketing"/>
    <m/>
  </r>
  <r>
    <x v="148"/>
    <x v="0"/>
    <x v="2"/>
    <x v="6"/>
    <n v="1"/>
    <x v="5"/>
    <x v="1"/>
    <n v="480"/>
    <n v="800"/>
    <n v="9"/>
    <n v="4320"/>
    <n v="7200"/>
    <x v="1"/>
    <n v="6120"/>
    <n v="1800"/>
    <n v="314"/>
    <n v="5806"/>
    <n v="0.29411764705882354"/>
    <x v="2"/>
    <n v="772"/>
    <n v="0.96499999999999997"/>
    <s v="Competitive"/>
    <s v="Effective Marketing"/>
    <m/>
  </r>
  <r>
    <x v="330"/>
    <x v="0"/>
    <x v="9"/>
    <x v="1"/>
    <n v="5"/>
    <x v="2"/>
    <x v="0"/>
    <n v="90"/>
    <n v="150"/>
    <n v="7"/>
    <n v="630"/>
    <n v="1050"/>
    <x v="3"/>
    <n v="1050"/>
    <n v="420"/>
    <n v="828"/>
    <n v="222"/>
    <n v="0.4"/>
    <x v="3"/>
    <n v="179"/>
    <n v="1.1933333333333334"/>
    <s v="Less Competitive"/>
    <s v="Non-effective Marketing"/>
    <m/>
  </r>
  <r>
    <x v="61"/>
    <x v="0"/>
    <x v="8"/>
    <x v="5"/>
    <n v="3"/>
    <x v="4"/>
    <x v="3"/>
    <n v="30"/>
    <n v="50"/>
    <n v="4"/>
    <n v="120"/>
    <n v="200"/>
    <x v="1"/>
    <n v="170"/>
    <n v="50"/>
    <n v="856"/>
    <n v="-686"/>
    <n v="0.29411764705882354"/>
    <x v="0"/>
    <n v="73"/>
    <n v="1.46"/>
    <s v="Less Competitive"/>
    <s v="Non-effective Marketing"/>
    <m/>
  </r>
  <r>
    <x v="283"/>
    <x v="0"/>
    <x v="1"/>
    <x v="3"/>
    <n v="6"/>
    <x v="3"/>
    <x v="2"/>
    <n v="720"/>
    <n v="1200"/>
    <n v="10"/>
    <n v="7200"/>
    <n v="12000"/>
    <x v="2"/>
    <n v="11400"/>
    <n v="4200"/>
    <n v="964"/>
    <n v="10436"/>
    <n v="0.36842105263157893"/>
    <x v="4"/>
    <n v="1218"/>
    <n v="1.0149999999999999"/>
    <s v="Less Competitive"/>
    <s v="Effective Marketing"/>
    <m/>
  </r>
  <r>
    <x v="221"/>
    <x v="0"/>
    <x v="8"/>
    <x v="6"/>
    <n v="4"/>
    <x v="0"/>
    <x v="0"/>
    <n v="42"/>
    <n v="70"/>
    <n v="10"/>
    <n v="420"/>
    <n v="700"/>
    <x v="0"/>
    <n v="630"/>
    <n v="210"/>
    <n v="622"/>
    <n v="8"/>
    <n v="0.33333333333333331"/>
    <x v="2"/>
    <n v="99"/>
    <n v="1.4142857142857144"/>
    <s v="Less Competitive"/>
    <s v="Non-effective Marketing"/>
    <m/>
  </r>
  <r>
    <x v="297"/>
    <x v="0"/>
    <x v="1"/>
    <x v="5"/>
    <n v="1"/>
    <x v="5"/>
    <x v="1"/>
    <n v="480"/>
    <n v="800"/>
    <n v="2"/>
    <n v="960"/>
    <n v="1600"/>
    <x v="0"/>
    <n v="1440"/>
    <n v="480"/>
    <n v="293"/>
    <n v="1147"/>
    <n v="0.33333333333333331"/>
    <x v="2"/>
    <n v="802"/>
    <n v="1.0024999999999999"/>
    <s v="Less Competitive"/>
    <s v="Effective Marketing"/>
    <m/>
  </r>
  <r>
    <x v="156"/>
    <x v="0"/>
    <x v="8"/>
    <x v="1"/>
    <n v="5"/>
    <x v="2"/>
    <x v="0"/>
    <n v="90"/>
    <n v="150"/>
    <n v="5"/>
    <n v="450"/>
    <n v="750"/>
    <x v="3"/>
    <n v="750"/>
    <n v="300"/>
    <n v="504"/>
    <n v="246"/>
    <n v="0.4"/>
    <x v="1"/>
    <n v="102"/>
    <n v="0.68"/>
    <s v="Competitive"/>
    <s v="Non-effective Marketing"/>
    <m/>
  </r>
  <r>
    <x v="78"/>
    <x v="0"/>
    <x v="0"/>
    <x v="5"/>
    <n v="1"/>
    <x v="5"/>
    <x v="1"/>
    <n v="480"/>
    <n v="800"/>
    <n v="8"/>
    <n v="3840"/>
    <n v="6400"/>
    <x v="1"/>
    <n v="5440"/>
    <n v="1600"/>
    <n v="551"/>
    <n v="4889"/>
    <n v="0.29411764705882354"/>
    <x v="4"/>
    <n v="779"/>
    <n v="0.97375"/>
    <s v="Competitive"/>
    <s v="Effective Marketing"/>
    <m/>
  </r>
  <r>
    <x v="119"/>
    <x v="0"/>
    <x v="10"/>
    <x v="4"/>
    <n v="3"/>
    <x v="4"/>
    <x v="3"/>
    <n v="30"/>
    <n v="50"/>
    <n v="7"/>
    <n v="210"/>
    <n v="350"/>
    <x v="1"/>
    <n v="297.5"/>
    <n v="87.5"/>
    <n v="748"/>
    <n v="-450.5"/>
    <n v="0.29411764705882354"/>
    <x v="0"/>
    <n v="72"/>
    <n v="1.44"/>
    <s v="Less Competitive"/>
    <s v="Non-effective Marketing"/>
    <m/>
  </r>
  <r>
    <x v="214"/>
    <x v="0"/>
    <x v="10"/>
    <x v="2"/>
    <n v="3"/>
    <x v="4"/>
    <x v="3"/>
    <n v="30"/>
    <n v="50"/>
    <n v="10"/>
    <n v="300"/>
    <n v="500"/>
    <x v="1"/>
    <n v="425"/>
    <n v="125"/>
    <n v="691"/>
    <n v="-266"/>
    <n v="0.29411764705882354"/>
    <x v="2"/>
    <n v="20"/>
    <n v="0.4"/>
    <s v="Competitive"/>
    <s v="Non-effective Marketing"/>
    <m/>
  </r>
  <r>
    <x v="296"/>
    <x v="0"/>
    <x v="9"/>
    <x v="0"/>
    <n v="3"/>
    <x v="4"/>
    <x v="3"/>
    <n v="30"/>
    <n v="50"/>
    <n v="2"/>
    <n v="60"/>
    <n v="100"/>
    <x v="1"/>
    <n v="85"/>
    <n v="25"/>
    <n v="116"/>
    <n v="-31"/>
    <n v="0.29411764705882354"/>
    <x v="1"/>
    <n v="9"/>
    <n v="0.18"/>
    <s v="Competitive"/>
    <s v="Non-effective Marketing"/>
    <m/>
  </r>
  <r>
    <x v="151"/>
    <x v="0"/>
    <x v="2"/>
    <x v="1"/>
    <n v="5"/>
    <x v="2"/>
    <x v="0"/>
    <n v="90"/>
    <n v="150"/>
    <n v="1"/>
    <n v="90"/>
    <n v="150"/>
    <x v="3"/>
    <n v="150"/>
    <n v="60"/>
    <n v="262"/>
    <n v="-112"/>
    <n v="0.4"/>
    <x v="3"/>
    <n v="145"/>
    <n v="0.96666666666666667"/>
    <s v="Competitive"/>
    <s v="Non-effective Marketing"/>
    <m/>
  </r>
  <r>
    <x v="272"/>
    <x v="0"/>
    <x v="7"/>
    <x v="0"/>
    <n v="6"/>
    <x v="3"/>
    <x v="2"/>
    <n v="720"/>
    <n v="1200"/>
    <n v="2"/>
    <n v="1440"/>
    <n v="2400"/>
    <x v="1"/>
    <n v="2040"/>
    <n v="600"/>
    <n v="715"/>
    <n v="1325"/>
    <n v="0.29411764705882354"/>
    <x v="4"/>
    <n v="1230"/>
    <n v="1.0249999999999999"/>
    <s v="Less Competitive"/>
    <s v="Non-effective Marketing"/>
    <m/>
  </r>
  <r>
    <x v="210"/>
    <x v="0"/>
    <x v="6"/>
    <x v="6"/>
    <n v="1"/>
    <x v="5"/>
    <x v="1"/>
    <n v="480"/>
    <n v="800"/>
    <n v="7"/>
    <n v="3360"/>
    <n v="5600"/>
    <x v="1"/>
    <n v="4760"/>
    <n v="1400"/>
    <n v="168"/>
    <n v="4592"/>
    <n v="0.29411764705882354"/>
    <x v="2"/>
    <n v="817"/>
    <n v="1.02125"/>
    <s v="Less Competitive"/>
    <s v="Effective Marketing"/>
    <m/>
  </r>
  <r>
    <x v="217"/>
    <x v="0"/>
    <x v="2"/>
    <x v="1"/>
    <n v="5"/>
    <x v="2"/>
    <x v="0"/>
    <n v="90"/>
    <n v="150"/>
    <n v="9"/>
    <n v="810"/>
    <n v="1350"/>
    <x v="1"/>
    <n v="1147.5"/>
    <n v="337.5"/>
    <n v="679"/>
    <n v="468.5"/>
    <n v="0.29411764705882354"/>
    <x v="3"/>
    <n v="105"/>
    <n v="0.7"/>
    <s v="Competitive"/>
    <s v="Non-effective Marketing"/>
    <m/>
  </r>
  <r>
    <x v="257"/>
    <x v="0"/>
    <x v="11"/>
    <x v="5"/>
    <n v="7"/>
    <x v="6"/>
    <x v="2"/>
    <n v="180"/>
    <n v="300"/>
    <n v="10"/>
    <n v="1800"/>
    <n v="3000"/>
    <x v="2"/>
    <n v="2850"/>
    <n v="1050"/>
    <n v="255"/>
    <n v="2595"/>
    <n v="0.36842105263157893"/>
    <x v="2"/>
    <n v="283"/>
    <n v="0.94333333333333336"/>
    <s v="Competitive"/>
    <s v="Effective Marketing"/>
    <m/>
  </r>
  <r>
    <x v="29"/>
    <x v="0"/>
    <x v="5"/>
    <x v="6"/>
    <n v="1"/>
    <x v="5"/>
    <x v="1"/>
    <n v="480"/>
    <n v="800"/>
    <n v="10"/>
    <n v="4800"/>
    <n v="8000"/>
    <x v="0"/>
    <n v="7200"/>
    <n v="2400"/>
    <n v="551"/>
    <n v="6649"/>
    <n v="0.33333333333333331"/>
    <x v="1"/>
    <n v="791"/>
    <n v="0.98875000000000002"/>
    <s v="Competitive"/>
    <s v="Effective Marketing"/>
    <m/>
  </r>
  <r>
    <x v="310"/>
    <x v="0"/>
    <x v="8"/>
    <x v="5"/>
    <n v="2"/>
    <x v="1"/>
    <x v="1"/>
    <n v="300"/>
    <n v="500"/>
    <n v="3"/>
    <n v="900"/>
    <n v="1500"/>
    <x v="4"/>
    <n v="1200"/>
    <n v="300"/>
    <n v="865"/>
    <n v="335"/>
    <n v="0.25"/>
    <x v="0"/>
    <n v="452"/>
    <n v="0.90400000000000003"/>
    <s v="Competitive"/>
    <s v="Non-effective Marketing"/>
    <m/>
  </r>
  <r>
    <x v="331"/>
    <x v="0"/>
    <x v="10"/>
    <x v="3"/>
    <n v="4"/>
    <x v="0"/>
    <x v="0"/>
    <n v="42"/>
    <n v="70"/>
    <n v="5"/>
    <n v="210"/>
    <n v="350"/>
    <x v="0"/>
    <n v="315"/>
    <n v="105"/>
    <n v="378"/>
    <n v="-63"/>
    <n v="0.33333333333333331"/>
    <x v="2"/>
    <n v="83"/>
    <n v="1.1857142857142857"/>
    <s v="Less Competitive"/>
    <s v="Non-effective Marketing"/>
    <m/>
  </r>
  <r>
    <x v="188"/>
    <x v="0"/>
    <x v="0"/>
    <x v="5"/>
    <n v="1"/>
    <x v="5"/>
    <x v="1"/>
    <n v="480"/>
    <n v="800"/>
    <n v="3"/>
    <n v="1440"/>
    <n v="2400"/>
    <x v="0"/>
    <n v="2160"/>
    <n v="720"/>
    <n v="389"/>
    <n v="1771"/>
    <n v="0.33333333333333331"/>
    <x v="3"/>
    <n v="769"/>
    <n v="0.96125000000000005"/>
    <s v="Competitive"/>
    <s v="Effective Marketing"/>
    <m/>
  </r>
  <r>
    <x v="332"/>
    <x v="0"/>
    <x v="11"/>
    <x v="0"/>
    <n v="6"/>
    <x v="3"/>
    <x v="2"/>
    <n v="720"/>
    <n v="1200"/>
    <n v="8"/>
    <n v="5760"/>
    <n v="9600"/>
    <x v="4"/>
    <n v="7680"/>
    <n v="1920"/>
    <n v="582"/>
    <n v="7098"/>
    <n v="0.25"/>
    <x v="3"/>
    <n v="1186"/>
    <n v="0.98833333333333329"/>
    <s v="Competitive"/>
    <s v="Effective Marketing"/>
    <m/>
  </r>
  <r>
    <x v="75"/>
    <x v="0"/>
    <x v="5"/>
    <x v="4"/>
    <n v="4"/>
    <x v="0"/>
    <x v="0"/>
    <n v="42"/>
    <n v="70"/>
    <n v="6"/>
    <n v="252"/>
    <n v="420"/>
    <x v="1"/>
    <n v="357"/>
    <n v="105"/>
    <n v="432"/>
    <n v="-75"/>
    <n v="0.29411764705882354"/>
    <x v="1"/>
    <n v="99"/>
    <n v="1.4142857142857144"/>
    <s v="Less Competitive"/>
    <s v="Non-effective Marketing"/>
    <m/>
  </r>
  <r>
    <x v="114"/>
    <x v="0"/>
    <x v="0"/>
    <x v="6"/>
    <n v="6"/>
    <x v="3"/>
    <x v="2"/>
    <n v="720"/>
    <n v="1200"/>
    <n v="5"/>
    <n v="3600"/>
    <n v="6000"/>
    <x v="4"/>
    <n v="4800"/>
    <n v="1200"/>
    <n v="598"/>
    <n v="4202"/>
    <n v="0.25"/>
    <x v="0"/>
    <n v="1178"/>
    <n v="0.98166666666666669"/>
    <s v="Competitive"/>
    <s v="Effective Marketing"/>
    <m/>
  </r>
  <r>
    <x v="309"/>
    <x v="0"/>
    <x v="7"/>
    <x v="5"/>
    <n v="3"/>
    <x v="4"/>
    <x v="3"/>
    <n v="30"/>
    <n v="50"/>
    <n v="10"/>
    <n v="300"/>
    <n v="500"/>
    <x v="1"/>
    <n v="425"/>
    <n v="125"/>
    <n v="564"/>
    <n v="-139"/>
    <n v="0.29411764705882354"/>
    <x v="0"/>
    <n v="65"/>
    <n v="1.3"/>
    <s v="Less Competitive"/>
    <s v="Non-effective Marketing"/>
    <m/>
  </r>
  <r>
    <x v="219"/>
    <x v="0"/>
    <x v="3"/>
    <x v="4"/>
    <n v="3"/>
    <x v="4"/>
    <x v="3"/>
    <n v="30"/>
    <n v="50"/>
    <n v="3"/>
    <n v="90"/>
    <n v="150"/>
    <x v="1"/>
    <n v="127.5"/>
    <n v="37.5"/>
    <n v="506"/>
    <n v="-378.5"/>
    <n v="0.29411764705882354"/>
    <x v="3"/>
    <n v="79"/>
    <n v="1.58"/>
    <s v="Less Competitive"/>
    <s v="Non-effective Marketing"/>
    <m/>
  </r>
  <r>
    <x v="57"/>
    <x v="0"/>
    <x v="6"/>
    <x v="1"/>
    <n v="4"/>
    <x v="0"/>
    <x v="0"/>
    <n v="42"/>
    <n v="70"/>
    <n v="4"/>
    <n v="168"/>
    <n v="280"/>
    <x v="4"/>
    <n v="224"/>
    <n v="56"/>
    <n v="242"/>
    <n v="-18"/>
    <n v="0.25"/>
    <x v="3"/>
    <n v="44"/>
    <n v="0.62857142857142856"/>
    <s v="Competitive"/>
    <s v="Non-effective Marketing"/>
    <m/>
  </r>
  <r>
    <x v="196"/>
    <x v="0"/>
    <x v="11"/>
    <x v="0"/>
    <n v="7"/>
    <x v="6"/>
    <x v="2"/>
    <n v="180"/>
    <n v="300"/>
    <n v="7"/>
    <n v="1260"/>
    <n v="2100"/>
    <x v="2"/>
    <n v="1995"/>
    <n v="735"/>
    <n v="525"/>
    <n v="1470"/>
    <n v="0.36842105263157893"/>
    <x v="3"/>
    <n v="267"/>
    <n v="0.89"/>
    <s v="Competitive"/>
    <s v="Effective Marketing"/>
    <m/>
  </r>
  <r>
    <x v="31"/>
    <x v="0"/>
    <x v="1"/>
    <x v="5"/>
    <n v="4"/>
    <x v="0"/>
    <x v="0"/>
    <n v="42"/>
    <n v="70"/>
    <n v="7"/>
    <n v="294"/>
    <n v="490"/>
    <x v="4"/>
    <n v="392"/>
    <n v="98"/>
    <n v="216"/>
    <n v="176"/>
    <n v="0.25"/>
    <x v="3"/>
    <n v="29"/>
    <n v="0.41428571428571431"/>
    <s v="Competitive"/>
    <s v="Non-effective Marketing"/>
    <m/>
  </r>
  <r>
    <x v="307"/>
    <x v="0"/>
    <x v="0"/>
    <x v="3"/>
    <n v="7"/>
    <x v="6"/>
    <x v="2"/>
    <n v="180"/>
    <n v="300"/>
    <n v="5"/>
    <n v="900"/>
    <n v="1500"/>
    <x v="3"/>
    <n v="1500"/>
    <n v="600"/>
    <n v="417"/>
    <n v="1083"/>
    <n v="0.4"/>
    <x v="2"/>
    <n v="315"/>
    <n v="1.05"/>
    <s v="Less Competitive"/>
    <s v="Effective Marketing"/>
    <m/>
  </r>
  <r>
    <x v="293"/>
    <x v="0"/>
    <x v="2"/>
    <x v="3"/>
    <n v="1"/>
    <x v="5"/>
    <x v="1"/>
    <n v="480"/>
    <n v="800"/>
    <n v="2"/>
    <n v="960"/>
    <n v="1600"/>
    <x v="0"/>
    <n v="1440"/>
    <n v="480"/>
    <n v="506"/>
    <n v="934"/>
    <n v="0.33333333333333331"/>
    <x v="0"/>
    <n v="771"/>
    <n v="0.96375"/>
    <s v="Competitive"/>
    <s v="Non-effective Marketing"/>
    <m/>
  </r>
  <r>
    <x v="53"/>
    <x v="0"/>
    <x v="0"/>
    <x v="0"/>
    <n v="5"/>
    <x v="2"/>
    <x v="0"/>
    <n v="90"/>
    <n v="150"/>
    <n v="7"/>
    <n v="630"/>
    <n v="1050"/>
    <x v="2"/>
    <n v="997.5"/>
    <n v="367.5"/>
    <n v="552"/>
    <n v="445.5"/>
    <n v="0.36842105263157893"/>
    <x v="4"/>
    <n v="118"/>
    <n v="0.78666666666666663"/>
    <s v="Competitive"/>
    <s v="Non-effective Marketing"/>
    <m/>
  </r>
  <r>
    <x v="325"/>
    <x v="0"/>
    <x v="11"/>
    <x v="6"/>
    <n v="6"/>
    <x v="3"/>
    <x v="2"/>
    <n v="720"/>
    <n v="1200"/>
    <n v="2"/>
    <n v="1440"/>
    <n v="2400"/>
    <x v="2"/>
    <n v="2280"/>
    <n v="840"/>
    <n v="797"/>
    <n v="1483"/>
    <n v="0.36842105263157893"/>
    <x v="4"/>
    <n v="1241"/>
    <n v="1.0341666666666667"/>
    <s v="Less Competitive"/>
    <s v="Effective Marketing"/>
    <m/>
  </r>
  <r>
    <x v="174"/>
    <x v="0"/>
    <x v="5"/>
    <x v="1"/>
    <n v="2"/>
    <x v="1"/>
    <x v="1"/>
    <n v="300"/>
    <n v="500"/>
    <n v="10"/>
    <n v="3000"/>
    <n v="5000"/>
    <x v="0"/>
    <n v="4500"/>
    <n v="1500"/>
    <n v="399"/>
    <n v="4101"/>
    <n v="0.33333333333333331"/>
    <x v="3"/>
    <n v="452"/>
    <n v="0.90400000000000003"/>
    <s v="Competitive"/>
    <s v="Effective Marketing"/>
    <m/>
  </r>
  <r>
    <x v="43"/>
    <x v="0"/>
    <x v="4"/>
    <x v="0"/>
    <n v="7"/>
    <x v="6"/>
    <x v="2"/>
    <n v="180"/>
    <n v="300"/>
    <n v="6"/>
    <n v="1080"/>
    <n v="1800"/>
    <x v="2"/>
    <n v="1710"/>
    <n v="630"/>
    <n v="163"/>
    <n v="1547"/>
    <n v="0.36842105263157893"/>
    <x v="2"/>
    <n v="277"/>
    <n v="0.92333333333333334"/>
    <s v="Competitive"/>
    <s v="Effective Marketing"/>
    <m/>
  </r>
  <r>
    <x v="290"/>
    <x v="0"/>
    <x v="2"/>
    <x v="4"/>
    <n v="5"/>
    <x v="2"/>
    <x v="0"/>
    <n v="90"/>
    <n v="150"/>
    <n v="1"/>
    <n v="90"/>
    <n v="150"/>
    <x v="1"/>
    <n v="127.5"/>
    <n v="37.5"/>
    <n v="144"/>
    <n v="-16.5"/>
    <n v="0.29411764705882354"/>
    <x v="1"/>
    <n v="200"/>
    <n v="1.3333333333333333"/>
    <s v="Less Competitive"/>
    <s v="Non-effective Marketing"/>
    <m/>
  </r>
  <r>
    <x v="114"/>
    <x v="0"/>
    <x v="0"/>
    <x v="6"/>
    <n v="2"/>
    <x v="1"/>
    <x v="1"/>
    <n v="300"/>
    <n v="500"/>
    <n v="8"/>
    <n v="2400"/>
    <n v="4000"/>
    <x v="4"/>
    <n v="3200"/>
    <n v="800"/>
    <n v="511"/>
    <n v="2689"/>
    <n v="0.25"/>
    <x v="2"/>
    <n v="533"/>
    <n v="1.0660000000000001"/>
    <s v="Less Competitive"/>
    <s v="Effective Marketing"/>
    <m/>
  </r>
  <r>
    <x v="70"/>
    <x v="0"/>
    <x v="11"/>
    <x v="6"/>
    <n v="2"/>
    <x v="1"/>
    <x v="1"/>
    <n v="300"/>
    <n v="500"/>
    <n v="2"/>
    <n v="600"/>
    <n v="1000"/>
    <x v="2"/>
    <n v="950"/>
    <n v="350"/>
    <n v="319"/>
    <n v="631"/>
    <n v="0.36842105263157893"/>
    <x v="0"/>
    <n v="513"/>
    <n v="1.026"/>
    <s v="Less Competitive"/>
    <s v="Effective Marketing"/>
    <m/>
  </r>
  <r>
    <x v="228"/>
    <x v="0"/>
    <x v="3"/>
    <x v="6"/>
    <n v="5"/>
    <x v="2"/>
    <x v="0"/>
    <n v="90"/>
    <n v="150"/>
    <n v="7"/>
    <n v="630"/>
    <n v="1050"/>
    <x v="2"/>
    <n v="997.5"/>
    <n v="367.5"/>
    <n v="933"/>
    <n v="64.5"/>
    <n v="0.36842105263157893"/>
    <x v="1"/>
    <n v="128"/>
    <n v="0.85333333333333339"/>
    <s v="Competitive"/>
    <s v="Non-effective Marketing"/>
    <m/>
  </r>
  <r>
    <x v="51"/>
    <x v="0"/>
    <x v="0"/>
    <x v="6"/>
    <n v="2"/>
    <x v="1"/>
    <x v="1"/>
    <n v="300"/>
    <n v="500"/>
    <n v="2"/>
    <n v="600"/>
    <n v="1000"/>
    <x v="2"/>
    <n v="950"/>
    <n v="350"/>
    <n v="988"/>
    <n v="-38"/>
    <n v="0.36842105263157893"/>
    <x v="4"/>
    <n v="530"/>
    <n v="1.06"/>
    <s v="Less Competitive"/>
    <s v="Non-effective Marketing"/>
    <m/>
  </r>
  <r>
    <x v="333"/>
    <x v="0"/>
    <x v="8"/>
    <x v="0"/>
    <n v="5"/>
    <x v="2"/>
    <x v="0"/>
    <n v="90"/>
    <n v="150"/>
    <n v="5"/>
    <n v="450"/>
    <n v="750"/>
    <x v="4"/>
    <n v="600"/>
    <n v="150"/>
    <n v="789"/>
    <n v="-189"/>
    <n v="0.25"/>
    <x v="4"/>
    <n v="139"/>
    <n v="0.92666666666666664"/>
    <s v="Competitive"/>
    <s v="Non-effective Marketing"/>
    <m/>
  </r>
  <r>
    <x v="316"/>
    <x v="0"/>
    <x v="5"/>
    <x v="3"/>
    <n v="5"/>
    <x v="2"/>
    <x v="0"/>
    <n v="90"/>
    <n v="150"/>
    <n v="8"/>
    <n v="720"/>
    <n v="1200"/>
    <x v="0"/>
    <n v="1080"/>
    <n v="360"/>
    <n v="260"/>
    <n v="820"/>
    <n v="0.33333333333333331"/>
    <x v="0"/>
    <n v="197"/>
    <n v="1.3133333333333332"/>
    <s v="Less Competitive"/>
    <s v="Effective Marketing"/>
    <m/>
  </r>
  <r>
    <x v="334"/>
    <x v="0"/>
    <x v="2"/>
    <x v="0"/>
    <n v="1"/>
    <x v="5"/>
    <x v="1"/>
    <n v="480"/>
    <n v="800"/>
    <n v="5"/>
    <n v="2400"/>
    <n v="4000"/>
    <x v="0"/>
    <n v="3600"/>
    <n v="1200"/>
    <n v="754"/>
    <n v="2846"/>
    <n v="0.33333333333333331"/>
    <x v="0"/>
    <n v="767"/>
    <n v="0.95874999999999999"/>
    <s v="Competitive"/>
    <s v="Effective Marketing"/>
    <m/>
  </r>
  <r>
    <x v="92"/>
    <x v="0"/>
    <x v="10"/>
    <x v="5"/>
    <n v="1"/>
    <x v="5"/>
    <x v="1"/>
    <n v="480"/>
    <n v="800"/>
    <n v="4"/>
    <n v="1920"/>
    <n v="3200"/>
    <x v="0"/>
    <n v="2880"/>
    <n v="960"/>
    <n v="713"/>
    <n v="2167"/>
    <n v="0.33333333333333331"/>
    <x v="1"/>
    <n v="838"/>
    <n v="1.0475000000000001"/>
    <s v="Less Competitive"/>
    <s v="Effective Marketing"/>
    <m/>
  </r>
  <r>
    <x v="281"/>
    <x v="0"/>
    <x v="3"/>
    <x v="0"/>
    <n v="3"/>
    <x v="4"/>
    <x v="3"/>
    <n v="30"/>
    <n v="50"/>
    <n v="2"/>
    <n v="60"/>
    <n v="100"/>
    <x v="3"/>
    <n v="100"/>
    <n v="40"/>
    <n v="959"/>
    <n v="-859"/>
    <n v="0.4"/>
    <x v="4"/>
    <n v="67"/>
    <n v="1.34"/>
    <s v="Less Competitive"/>
    <s v="Non-effective Marketing"/>
    <m/>
  </r>
  <r>
    <x v="273"/>
    <x v="0"/>
    <x v="9"/>
    <x v="6"/>
    <n v="5"/>
    <x v="2"/>
    <x v="0"/>
    <n v="90"/>
    <n v="150"/>
    <n v="10"/>
    <n v="900"/>
    <n v="1500"/>
    <x v="0"/>
    <n v="1350"/>
    <n v="450"/>
    <n v="238"/>
    <n v="1112"/>
    <n v="0.33333333333333331"/>
    <x v="2"/>
    <n v="138"/>
    <n v="0.92"/>
    <s v="Competitive"/>
    <s v="Effective Marketing"/>
    <m/>
  </r>
  <r>
    <x v="28"/>
    <x v="0"/>
    <x v="10"/>
    <x v="2"/>
    <n v="2"/>
    <x v="1"/>
    <x v="1"/>
    <n v="300"/>
    <n v="500"/>
    <n v="6"/>
    <n v="1800"/>
    <n v="3000"/>
    <x v="3"/>
    <n v="3000"/>
    <n v="1200"/>
    <n v="291"/>
    <n v="2709"/>
    <n v="0.4"/>
    <x v="2"/>
    <n v="456"/>
    <n v="0.91200000000000003"/>
    <s v="Competitive"/>
    <s v="Effective Marketing"/>
    <m/>
  </r>
  <r>
    <x v="334"/>
    <x v="0"/>
    <x v="2"/>
    <x v="0"/>
    <n v="3"/>
    <x v="4"/>
    <x v="3"/>
    <n v="30"/>
    <n v="50"/>
    <n v="1"/>
    <n v="30"/>
    <n v="50"/>
    <x v="0"/>
    <n v="45"/>
    <n v="15"/>
    <n v="482"/>
    <n v="-437"/>
    <n v="0.33333333333333331"/>
    <x v="0"/>
    <n v="39"/>
    <n v="0.78"/>
    <s v="Competitive"/>
    <s v="Non-effective Marketing"/>
    <m/>
  </r>
  <r>
    <x v="335"/>
    <x v="0"/>
    <x v="3"/>
    <x v="2"/>
    <n v="6"/>
    <x v="3"/>
    <x v="2"/>
    <n v="720"/>
    <n v="1200"/>
    <n v="4"/>
    <n v="2880"/>
    <n v="4800"/>
    <x v="3"/>
    <n v="4800"/>
    <n v="1920"/>
    <n v="337"/>
    <n v="4463"/>
    <n v="0.4"/>
    <x v="1"/>
    <n v="1175"/>
    <n v="0.97916666666666663"/>
    <s v="Competitive"/>
    <s v="Effective Marketing"/>
    <m/>
  </r>
  <r>
    <x v="3"/>
    <x v="0"/>
    <x v="1"/>
    <x v="2"/>
    <n v="6"/>
    <x v="3"/>
    <x v="2"/>
    <n v="720"/>
    <n v="1200"/>
    <n v="9"/>
    <n v="6480"/>
    <n v="10800"/>
    <x v="1"/>
    <n v="9180"/>
    <n v="2700"/>
    <n v="707"/>
    <n v="8473"/>
    <n v="0.29411764705882354"/>
    <x v="1"/>
    <n v="1238"/>
    <n v="1.0316666666666667"/>
    <s v="Less Competitive"/>
    <s v="Effective Marketing"/>
    <m/>
  </r>
  <r>
    <x v="248"/>
    <x v="0"/>
    <x v="5"/>
    <x v="5"/>
    <n v="3"/>
    <x v="4"/>
    <x v="3"/>
    <n v="30"/>
    <n v="50"/>
    <n v="8"/>
    <n v="240"/>
    <n v="400"/>
    <x v="3"/>
    <n v="400"/>
    <n v="160"/>
    <n v="345"/>
    <n v="55"/>
    <n v="0.4"/>
    <x v="1"/>
    <n v="6"/>
    <n v="0.12"/>
    <s v="Competitive"/>
    <s v="Non-effective Marketing"/>
    <m/>
  </r>
  <r>
    <x v="4"/>
    <x v="0"/>
    <x v="1"/>
    <x v="3"/>
    <n v="2"/>
    <x v="1"/>
    <x v="1"/>
    <n v="300"/>
    <n v="500"/>
    <n v="10"/>
    <n v="3000"/>
    <n v="5000"/>
    <x v="4"/>
    <n v="4000"/>
    <n v="1000"/>
    <n v="482"/>
    <n v="3518"/>
    <n v="0.25"/>
    <x v="1"/>
    <n v="456"/>
    <n v="0.91200000000000003"/>
    <s v="Competitive"/>
    <s v="Effective Marketing"/>
    <m/>
  </r>
  <r>
    <x v="24"/>
    <x v="0"/>
    <x v="6"/>
    <x v="4"/>
    <n v="4"/>
    <x v="0"/>
    <x v="0"/>
    <n v="42"/>
    <n v="70"/>
    <n v="4"/>
    <n v="168"/>
    <n v="280"/>
    <x v="1"/>
    <n v="238"/>
    <n v="70"/>
    <n v="700"/>
    <n v="-462"/>
    <n v="0.29411764705882354"/>
    <x v="0"/>
    <n v="95"/>
    <n v="1.3571428571428572"/>
    <s v="Less Competitive"/>
    <s v="Non-effective Marketing"/>
    <m/>
  </r>
  <r>
    <x v="115"/>
    <x v="0"/>
    <x v="3"/>
    <x v="4"/>
    <n v="7"/>
    <x v="6"/>
    <x v="2"/>
    <n v="180"/>
    <n v="300"/>
    <n v="10"/>
    <n v="1800"/>
    <n v="3000"/>
    <x v="0"/>
    <n v="2700"/>
    <n v="900"/>
    <n v="511"/>
    <n v="2189"/>
    <n v="0.33333333333333331"/>
    <x v="1"/>
    <n v="267"/>
    <n v="0.89"/>
    <s v="Competitive"/>
    <s v="Effective Marketing"/>
    <m/>
  </r>
  <r>
    <x v="88"/>
    <x v="0"/>
    <x v="8"/>
    <x v="5"/>
    <n v="6"/>
    <x v="3"/>
    <x v="2"/>
    <n v="720"/>
    <n v="1200"/>
    <n v="5"/>
    <n v="3600"/>
    <n v="6000"/>
    <x v="3"/>
    <n v="6000"/>
    <n v="2400"/>
    <n v="728"/>
    <n v="5272"/>
    <n v="0.4"/>
    <x v="0"/>
    <n v="1200"/>
    <n v="1"/>
    <s v="Less Competitive"/>
    <s v="Effective Marketing"/>
    <m/>
  </r>
  <r>
    <x v="288"/>
    <x v="0"/>
    <x v="9"/>
    <x v="3"/>
    <n v="2"/>
    <x v="1"/>
    <x v="1"/>
    <n v="300"/>
    <n v="500"/>
    <n v="7"/>
    <n v="2100"/>
    <n v="3500"/>
    <x v="4"/>
    <n v="2800"/>
    <n v="700"/>
    <n v="309"/>
    <n v="2491"/>
    <n v="0.25"/>
    <x v="2"/>
    <n v="548"/>
    <n v="1.0960000000000001"/>
    <s v="Less Competitive"/>
    <s v="Effective Marketing"/>
    <m/>
  </r>
  <r>
    <x v="232"/>
    <x v="0"/>
    <x v="4"/>
    <x v="3"/>
    <n v="5"/>
    <x v="2"/>
    <x v="0"/>
    <n v="90"/>
    <n v="150"/>
    <n v="10"/>
    <n v="900"/>
    <n v="1500"/>
    <x v="0"/>
    <n v="1350"/>
    <n v="450"/>
    <n v="671"/>
    <n v="679"/>
    <n v="0.33333333333333331"/>
    <x v="3"/>
    <n v="193"/>
    <n v="1.2866666666666666"/>
    <s v="Less Competitive"/>
    <s v="Non-effective Marketing"/>
    <m/>
  </r>
  <r>
    <x v="189"/>
    <x v="0"/>
    <x v="7"/>
    <x v="1"/>
    <n v="5"/>
    <x v="2"/>
    <x v="0"/>
    <n v="90"/>
    <n v="150"/>
    <n v="3"/>
    <n v="270"/>
    <n v="450"/>
    <x v="0"/>
    <n v="405"/>
    <n v="135"/>
    <n v="314"/>
    <n v="91"/>
    <n v="0.33333333333333331"/>
    <x v="3"/>
    <n v="198"/>
    <n v="1.32"/>
    <s v="Less Competitive"/>
    <s v="Non-effective Marketing"/>
    <m/>
  </r>
  <r>
    <x v="336"/>
    <x v="0"/>
    <x v="10"/>
    <x v="0"/>
    <n v="6"/>
    <x v="3"/>
    <x v="2"/>
    <n v="720"/>
    <n v="1200"/>
    <n v="6"/>
    <n v="4320"/>
    <n v="7200"/>
    <x v="1"/>
    <n v="6120"/>
    <n v="1800"/>
    <n v="222"/>
    <n v="5898"/>
    <n v="0.29411764705882354"/>
    <x v="1"/>
    <n v="1168"/>
    <n v="0.97333333333333338"/>
    <s v="Competitive"/>
    <s v="Effective Marketing"/>
    <m/>
  </r>
  <r>
    <x v="337"/>
    <x v="0"/>
    <x v="2"/>
    <x v="6"/>
    <n v="7"/>
    <x v="6"/>
    <x v="2"/>
    <n v="180"/>
    <n v="300"/>
    <n v="10"/>
    <n v="1800"/>
    <n v="3000"/>
    <x v="2"/>
    <n v="2850"/>
    <n v="1050"/>
    <n v="935"/>
    <n v="1915"/>
    <n v="0.36842105263157893"/>
    <x v="1"/>
    <n v="299"/>
    <n v="0.9966666666666667"/>
    <s v="Competitive"/>
    <s v="Effective Marketing"/>
    <m/>
  </r>
  <r>
    <x v="178"/>
    <x v="0"/>
    <x v="9"/>
    <x v="6"/>
    <n v="7"/>
    <x v="6"/>
    <x v="2"/>
    <n v="180"/>
    <n v="300"/>
    <n v="5"/>
    <n v="900"/>
    <n v="1500"/>
    <x v="2"/>
    <n v="1425"/>
    <n v="525"/>
    <n v="455"/>
    <n v="970"/>
    <n v="0.36842105263157893"/>
    <x v="1"/>
    <n v="260"/>
    <n v="0.8666666666666667"/>
    <s v="Competitive"/>
    <s v="Effective Marketing"/>
    <m/>
  </r>
  <r>
    <x v="172"/>
    <x v="0"/>
    <x v="8"/>
    <x v="2"/>
    <n v="6"/>
    <x v="3"/>
    <x v="2"/>
    <n v="720"/>
    <n v="1200"/>
    <n v="2"/>
    <n v="1440"/>
    <n v="2400"/>
    <x v="1"/>
    <n v="2040"/>
    <n v="600"/>
    <n v="643"/>
    <n v="1397"/>
    <n v="0.29411764705882354"/>
    <x v="0"/>
    <n v="1187"/>
    <n v="0.98916666666666664"/>
    <s v="Competitive"/>
    <s v="Non-effective Marketing"/>
    <m/>
  </r>
  <r>
    <x v="174"/>
    <x v="0"/>
    <x v="5"/>
    <x v="1"/>
    <n v="6"/>
    <x v="3"/>
    <x v="2"/>
    <n v="720"/>
    <n v="1200"/>
    <n v="1"/>
    <n v="720"/>
    <n v="1200"/>
    <x v="1"/>
    <n v="1020"/>
    <n v="300"/>
    <n v="883"/>
    <n v="137"/>
    <n v="0.29411764705882354"/>
    <x v="2"/>
    <n v="1249"/>
    <n v="1.0408333333333333"/>
    <s v="Less Competitive"/>
    <s v="Non-effective Marketing"/>
    <m/>
  </r>
  <r>
    <x v="311"/>
    <x v="0"/>
    <x v="0"/>
    <x v="6"/>
    <n v="3"/>
    <x v="4"/>
    <x v="3"/>
    <n v="30"/>
    <n v="50"/>
    <n v="5"/>
    <n v="150"/>
    <n v="250"/>
    <x v="4"/>
    <n v="200"/>
    <n v="50"/>
    <n v="338"/>
    <n v="-138"/>
    <n v="0.25"/>
    <x v="4"/>
    <n v="44"/>
    <n v="0.88"/>
    <s v="Competitive"/>
    <s v="Non-effective Marketing"/>
    <m/>
  </r>
  <r>
    <x v="116"/>
    <x v="0"/>
    <x v="5"/>
    <x v="2"/>
    <n v="1"/>
    <x v="5"/>
    <x v="1"/>
    <n v="480"/>
    <n v="800"/>
    <n v="8"/>
    <n v="3840"/>
    <n v="6400"/>
    <x v="0"/>
    <n v="5760"/>
    <n v="1920"/>
    <n v="127"/>
    <n v="5633"/>
    <n v="0.33333333333333331"/>
    <x v="3"/>
    <n v="782"/>
    <n v="0.97750000000000004"/>
    <s v="Competitive"/>
    <s v="Effective Marketing"/>
    <m/>
  </r>
  <r>
    <x v="1"/>
    <x v="0"/>
    <x v="1"/>
    <x v="0"/>
    <n v="6"/>
    <x v="3"/>
    <x v="2"/>
    <n v="720"/>
    <n v="1200"/>
    <n v="9"/>
    <n v="6480"/>
    <n v="10800"/>
    <x v="1"/>
    <n v="9180"/>
    <n v="2700"/>
    <n v="511"/>
    <n v="8669"/>
    <n v="0.29411764705882354"/>
    <x v="4"/>
    <n v="1178"/>
    <n v="0.98166666666666669"/>
    <s v="Competitive"/>
    <s v="Effective Marketing"/>
    <m/>
  </r>
  <r>
    <x v="64"/>
    <x v="0"/>
    <x v="11"/>
    <x v="2"/>
    <n v="3"/>
    <x v="4"/>
    <x v="3"/>
    <n v="30"/>
    <n v="50"/>
    <n v="1"/>
    <n v="30"/>
    <n v="50"/>
    <x v="2"/>
    <n v="47.5"/>
    <n v="17.5"/>
    <n v="777"/>
    <n v="-729.5"/>
    <n v="0.36842105263157893"/>
    <x v="4"/>
    <n v="70"/>
    <n v="1.4"/>
    <s v="Less Competitive"/>
    <s v="Non-effective Marketing"/>
    <m/>
  </r>
  <r>
    <x v="338"/>
    <x v="0"/>
    <x v="0"/>
    <x v="4"/>
    <n v="5"/>
    <x v="2"/>
    <x v="0"/>
    <n v="90"/>
    <n v="150"/>
    <n v="7"/>
    <n v="630"/>
    <n v="1050"/>
    <x v="1"/>
    <n v="892.5"/>
    <n v="262.5"/>
    <n v="139"/>
    <n v="753.5"/>
    <n v="0.29411764705882354"/>
    <x v="3"/>
    <n v="139"/>
    <n v="0.92666666666666664"/>
    <s v="Competitive"/>
    <s v="Effective Marketing"/>
    <m/>
  </r>
  <r>
    <x v="227"/>
    <x v="0"/>
    <x v="9"/>
    <x v="0"/>
    <n v="7"/>
    <x v="6"/>
    <x v="2"/>
    <n v="180"/>
    <n v="300"/>
    <n v="7"/>
    <n v="1260"/>
    <n v="2100"/>
    <x v="3"/>
    <n v="2100"/>
    <n v="840"/>
    <n v="710"/>
    <n v="1390"/>
    <n v="0.4"/>
    <x v="0"/>
    <n v="302"/>
    <n v="1.0066666666666666"/>
    <s v="Less Competitive"/>
    <s v="Effective Marketing"/>
    <m/>
  </r>
  <r>
    <x v="333"/>
    <x v="0"/>
    <x v="8"/>
    <x v="0"/>
    <n v="2"/>
    <x v="1"/>
    <x v="1"/>
    <n v="300"/>
    <n v="500"/>
    <n v="7"/>
    <n v="2100"/>
    <n v="3500"/>
    <x v="3"/>
    <n v="3500"/>
    <n v="1400"/>
    <n v="633"/>
    <n v="2867"/>
    <n v="0.4"/>
    <x v="0"/>
    <n v="501"/>
    <n v="1.002"/>
    <s v="Less Competitive"/>
    <s v="Effective Marketing"/>
    <m/>
  </r>
  <r>
    <x v="310"/>
    <x v="0"/>
    <x v="8"/>
    <x v="5"/>
    <n v="3"/>
    <x v="4"/>
    <x v="3"/>
    <n v="30"/>
    <n v="50"/>
    <n v="3"/>
    <n v="90"/>
    <n v="150"/>
    <x v="4"/>
    <n v="120"/>
    <n v="30"/>
    <n v="516"/>
    <n v="-396"/>
    <n v="0.25"/>
    <x v="0"/>
    <n v="36"/>
    <n v="0.72"/>
    <s v="Competitive"/>
    <s v="Non-effective Marketing"/>
    <m/>
  </r>
  <r>
    <x v="124"/>
    <x v="0"/>
    <x v="5"/>
    <x v="2"/>
    <n v="7"/>
    <x v="6"/>
    <x v="2"/>
    <n v="180"/>
    <n v="300"/>
    <n v="1"/>
    <n v="180"/>
    <n v="300"/>
    <x v="0"/>
    <n v="270"/>
    <n v="90"/>
    <n v="333"/>
    <n v="-63"/>
    <n v="0.33333333333333331"/>
    <x v="4"/>
    <n v="309"/>
    <n v="1.03"/>
    <s v="Less Competitive"/>
    <s v="Non-effective Marketing"/>
    <m/>
  </r>
  <r>
    <x v="111"/>
    <x v="0"/>
    <x v="10"/>
    <x v="5"/>
    <n v="5"/>
    <x v="2"/>
    <x v="0"/>
    <n v="90"/>
    <n v="150"/>
    <n v="10"/>
    <n v="900"/>
    <n v="1500"/>
    <x v="2"/>
    <n v="1425"/>
    <n v="525"/>
    <n v="236"/>
    <n v="1189"/>
    <n v="0.36842105263157893"/>
    <x v="2"/>
    <n v="186"/>
    <n v="1.24"/>
    <s v="Less Competitive"/>
    <s v="Effective Marketing"/>
    <m/>
  </r>
  <r>
    <x v="195"/>
    <x v="0"/>
    <x v="7"/>
    <x v="2"/>
    <n v="5"/>
    <x v="2"/>
    <x v="0"/>
    <n v="90"/>
    <n v="150"/>
    <n v="5"/>
    <n v="450"/>
    <n v="750"/>
    <x v="4"/>
    <n v="600"/>
    <n v="150"/>
    <n v="945"/>
    <n v="-345"/>
    <n v="0.25"/>
    <x v="3"/>
    <n v="153"/>
    <n v="1.02"/>
    <s v="Less Competitive"/>
    <s v="Non-effective Marketing"/>
    <m/>
  </r>
  <r>
    <x v="181"/>
    <x v="0"/>
    <x v="10"/>
    <x v="0"/>
    <n v="2"/>
    <x v="1"/>
    <x v="1"/>
    <n v="300"/>
    <n v="500"/>
    <n v="5"/>
    <n v="1500"/>
    <n v="2500"/>
    <x v="0"/>
    <n v="2250"/>
    <n v="750"/>
    <n v="467"/>
    <n v="1783"/>
    <n v="0.33333333333333331"/>
    <x v="4"/>
    <n v="532"/>
    <n v="1.0640000000000001"/>
    <s v="Less Competitive"/>
    <s v="Effective Marketing"/>
    <m/>
  </r>
  <r>
    <x v="170"/>
    <x v="0"/>
    <x v="1"/>
    <x v="6"/>
    <n v="7"/>
    <x v="6"/>
    <x v="2"/>
    <n v="180"/>
    <n v="300"/>
    <n v="3"/>
    <n v="540"/>
    <n v="900"/>
    <x v="1"/>
    <n v="765"/>
    <n v="225"/>
    <n v="336"/>
    <n v="429"/>
    <n v="0.29411764705882354"/>
    <x v="0"/>
    <n v="340"/>
    <n v="1.1333333333333333"/>
    <s v="Less Competitive"/>
    <s v="Non-effective Marketing"/>
    <m/>
  </r>
  <r>
    <x v="173"/>
    <x v="0"/>
    <x v="9"/>
    <x v="4"/>
    <n v="5"/>
    <x v="2"/>
    <x v="0"/>
    <n v="90"/>
    <n v="150"/>
    <n v="10"/>
    <n v="900"/>
    <n v="1500"/>
    <x v="2"/>
    <n v="1425"/>
    <n v="525"/>
    <n v="104"/>
    <n v="1321"/>
    <n v="0.36842105263157893"/>
    <x v="0"/>
    <n v="183"/>
    <n v="1.22"/>
    <s v="Less Competitive"/>
    <s v="Effective Marketing"/>
    <m/>
  </r>
  <r>
    <x v="115"/>
    <x v="0"/>
    <x v="3"/>
    <x v="4"/>
    <n v="3"/>
    <x v="4"/>
    <x v="3"/>
    <n v="30"/>
    <n v="50"/>
    <n v="4"/>
    <n v="120"/>
    <n v="200"/>
    <x v="1"/>
    <n v="170"/>
    <n v="50"/>
    <n v="769"/>
    <n v="-599"/>
    <n v="0.29411764705882354"/>
    <x v="2"/>
    <n v="51"/>
    <n v="1.02"/>
    <s v="Less Competitive"/>
    <s v="Non-effective Marketing"/>
    <m/>
  </r>
  <r>
    <x v="197"/>
    <x v="0"/>
    <x v="8"/>
    <x v="3"/>
    <n v="6"/>
    <x v="3"/>
    <x v="2"/>
    <n v="720"/>
    <n v="1200"/>
    <n v="6"/>
    <n v="4320"/>
    <n v="7200"/>
    <x v="4"/>
    <n v="5760"/>
    <n v="1440"/>
    <n v="320"/>
    <n v="5440"/>
    <n v="0.25"/>
    <x v="2"/>
    <n v="1225"/>
    <n v="1.0208333333333333"/>
    <s v="Less Competitive"/>
    <s v="Effective Marketing"/>
    <m/>
  </r>
  <r>
    <x v="219"/>
    <x v="0"/>
    <x v="3"/>
    <x v="4"/>
    <n v="7"/>
    <x v="6"/>
    <x v="2"/>
    <n v="180"/>
    <n v="300"/>
    <n v="9"/>
    <n v="1620"/>
    <n v="2700"/>
    <x v="2"/>
    <n v="2565"/>
    <n v="945"/>
    <n v="892"/>
    <n v="1673"/>
    <n v="0.36842105263157893"/>
    <x v="0"/>
    <n v="308"/>
    <n v="1.0266666666666666"/>
    <s v="Less Competitive"/>
    <s v="Effective Marketing"/>
    <m/>
  </r>
  <r>
    <x v="76"/>
    <x v="0"/>
    <x v="9"/>
    <x v="6"/>
    <n v="7"/>
    <x v="6"/>
    <x v="2"/>
    <n v="180"/>
    <n v="300"/>
    <n v="2"/>
    <n v="360"/>
    <n v="600"/>
    <x v="0"/>
    <n v="540"/>
    <n v="180"/>
    <n v="661"/>
    <n v="-121"/>
    <n v="0.33333333333333331"/>
    <x v="4"/>
    <n v="251"/>
    <n v="0.83666666666666667"/>
    <s v="Competitive"/>
    <s v="Non-effective Marketing"/>
    <m/>
  </r>
  <r>
    <x v="339"/>
    <x v="0"/>
    <x v="2"/>
    <x v="0"/>
    <n v="5"/>
    <x v="2"/>
    <x v="0"/>
    <n v="90"/>
    <n v="150"/>
    <n v="8"/>
    <n v="720"/>
    <n v="1200"/>
    <x v="4"/>
    <n v="960"/>
    <n v="240"/>
    <n v="798"/>
    <n v="162"/>
    <n v="0.25"/>
    <x v="3"/>
    <n v="102"/>
    <n v="0.68"/>
    <s v="Competitive"/>
    <s v="Non-effective Marketing"/>
    <m/>
  </r>
  <r>
    <x v="69"/>
    <x v="0"/>
    <x v="8"/>
    <x v="0"/>
    <n v="2"/>
    <x v="1"/>
    <x v="1"/>
    <n v="300"/>
    <n v="500"/>
    <n v="2"/>
    <n v="600"/>
    <n v="1000"/>
    <x v="3"/>
    <n v="1000"/>
    <n v="400"/>
    <n v="367"/>
    <n v="633"/>
    <n v="0.4"/>
    <x v="3"/>
    <n v="549"/>
    <n v="1.0980000000000001"/>
    <s v="Less Competitive"/>
    <s v="Effective Marketing"/>
    <m/>
  </r>
  <r>
    <x v="274"/>
    <x v="0"/>
    <x v="5"/>
    <x v="3"/>
    <n v="5"/>
    <x v="2"/>
    <x v="0"/>
    <n v="90"/>
    <n v="150"/>
    <n v="6"/>
    <n v="540"/>
    <n v="900"/>
    <x v="0"/>
    <n v="810"/>
    <n v="270"/>
    <n v="843"/>
    <n v="-33"/>
    <n v="0.33333333333333331"/>
    <x v="2"/>
    <n v="144"/>
    <n v="0.96"/>
    <s v="Competitive"/>
    <s v="Non-effective Marketing"/>
    <m/>
  </r>
  <r>
    <x v="271"/>
    <x v="0"/>
    <x v="10"/>
    <x v="1"/>
    <n v="1"/>
    <x v="5"/>
    <x v="1"/>
    <n v="480"/>
    <n v="800"/>
    <n v="6"/>
    <n v="2880"/>
    <n v="4800"/>
    <x v="2"/>
    <n v="4560"/>
    <n v="1680"/>
    <n v="374"/>
    <n v="4186"/>
    <n v="0.36842105263157893"/>
    <x v="1"/>
    <n v="820"/>
    <n v="1.0249999999999999"/>
    <s v="Less Competitive"/>
    <s v="Effective Marketing"/>
    <m/>
  </r>
  <r>
    <x v="314"/>
    <x v="0"/>
    <x v="7"/>
    <x v="6"/>
    <n v="5"/>
    <x v="2"/>
    <x v="0"/>
    <n v="90"/>
    <n v="150"/>
    <n v="7"/>
    <n v="630"/>
    <n v="1050"/>
    <x v="1"/>
    <n v="892.5"/>
    <n v="262.5"/>
    <n v="883"/>
    <n v="9.5"/>
    <n v="0.29411764705882354"/>
    <x v="4"/>
    <n v="145"/>
    <n v="0.96666666666666667"/>
    <s v="Competitive"/>
    <s v="Non-effective Marketing"/>
    <m/>
  </r>
  <r>
    <x v="174"/>
    <x v="0"/>
    <x v="5"/>
    <x v="1"/>
    <n v="5"/>
    <x v="2"/>
    <x v="0"/>
    <n v="90"/>
    <n v="150"/>
    <n v="1"/>
    <n v="90"/>
    <n v="150"/>
    <x v="1"/>
    <n v="127.5"/>
    <n v="37.5"/>
    <n v="453"/>
    <n v="-325.5"/>
    <n v="0.29411764705882354"/>
    <x v="2"/>
    <n v="132"/>
    <n v="0.88"/>
    <s v="Competitive"/>
    <s v="Non-effective Marketing"/>
    <m/>
  </r>
  <r>
    <x v="207"/>
    <x v="0"/>
    <x v="6"/>
    <x v="1"/>
    <n v="6"/>
    <x v="3"/>
    <x v="2"/>
    <n v="720"/>
    <n v="1200"/>
    <n v="9"/>
    <n v="6480"/>
    <n v="10800"/>
    <x v="3"/>
    <n v="10800"/>
    <n v="4320"/>
    <n v="962"/>
    <n v="9838"/>
    <n v="0.4"/>
    <x v="3"/>
    <n v="1218"/>
    <n v="1.0149999999999999"/>
    <s v="Less Competitive"/>
    <s v="Effective Marketing"/>
    <m/>
  </r>
  <r>
    <x v="57"/>
    <x v="0"/>
    <x v="6"/>
    <x v="1"/>
    <n v="1"/>
    <x v="5"/>
    <x v="1"/>
    <n v="480"/>
    <n v="800"/>
    <n v="8"/>
    <n v="3840"/>
    <n v="6400"/>
    <x v="0"/>
    <n v="5760"/>
    <n v="1920"/>
    <n v="878"/>
    <n v="4882"/>
    <n v="0.33333333333333331"/>
    <x v="3"/>
    <n v="827"/>
    <n v="1.0337499999999999"/>
    <s v="Less Competitive"/>
    <s v="Effective Marketing"/>
    <m/>
  </r>
  <r>
    <x v="300"/>
    <x v="0"/>
    <x v="5"/>
    <x v="0"/>
    <n v="6"/>
    <x v="3"/>
    <x v="2"/>
    <n v="720"/>
    <n v="1200"/>
    <n v="4"/>
    <n v="2880"/>
    <n v="4800"/>
    <x v="0"/>
    <n v="4320"/>
    <n v="1440"/>
    <n v="302"/>
    <n v="4018"/>
    <n v="0.33333333333333331"/>
    <x v="0"/>
    <n v="1160"/>
    <n v="0.96666666666666667"/>
    <s v="Competitive"/>
    <s v="Effective Marketing"/>
    <m/>
  </r>
  <r>
    <x v="0"/>
    <x v="0"/>
    <x v="0"/>
    <x v="0"/>
    <n v="6"/>
    <x v="3"/>
    <x v="2"/>
    <n v="720"/>
    <n v="1200"/>
    <n v="5"/>
    <n v="3600"/>
    <n v="6000"/>
    <x v="3"/>
    <n v="6000"/>
    <n v="2400"/>
    <n v="928"/>
    <n v="5072"/>
    <n v="0.4"/>
    <x v="2"/>
    <n v="1221"/>
    <n v="1.0175000000000001"/>
    <s v="Less Competitive"/>
    <s v="Effective Marketing"/>
    <m/>
  </r>
  <r>
    <x v="202"/>
    <x v="0"/>
    <x v="1"/>
    <x v="6"/>
    <n v="7"/>
    <x v="6"/>
    <x v="2"/>
    <n v="180"/>
    <n v="300"/>
    <n v="3"/>
    <n v="540"/>
    <n v="900"/>
    <x v="2"/>
    <n v="855"/>
    <n v="315"/>
    <n v="229"/>
    <n v="626"/>
    <n v="0.36842105263157893"/>
    <x v="1"/>
    <n v="345"/>
    <n v="1.1499999999999999"/>
    <s v="Less Competitive"/>
    <s v="Effective Marketing"/>
    <m/>
  </r>
  <r>
    <x v="108"/>
    <x v="0"/>
    <x v="2"/>
    <x v="2"/>
    <n v="4"/>
    <x v="0"/>
    <x v="0"/>
    <n v="42"/>
    <n v="70"/>
    <n v="8"/>
    <n v="336"/>
    <n v="560"/>
    <x v="4"/>
    <n v="448"/>
    <n v="112"/>
    <n v="359"/>
    <n v="89"/>
    <n v="0.25"/>
    <x v="4"/>
    <n v="112"/>
    <n v="1.6"/>
    <s v="Less Competitive"/>
    <s v="Non-effective Marketing"/>
    <m/>
  </r>
  <r>
    <x v="270"/>
    <x v="0"/>
    <x v="11"/>
    <x v="3"/>
    <n v="6"/>
    <x v="3"/>
    <x v="2"/>
    <n v="720"/>
    <n v="1200"/>
    <n v="9"/>
    <n v="6480"/>
    <n v="10800"/>
    <x v="4"/>
    <n v="8640"/>
    <n v="2160"/>
    <n v="561"/>
    <n v="8079"/>
    <n v="0.25"/>
    <x v="0"/>
    <n v="1196"/>
    <n v="0.9966666666666667"/>
    <s v="Competitive"/>
    <s v="Effective Marketing"/>
    <m/>
  </r>
  <r>
    <x v="229"/>
    <x v="0"/>
    <x v="5"/>
    <x v="0"/>
    <n v="6"/>
    <x v="3"/>
    <x v="2"/>
    <n v="720"/>
    <n v="1200"/>
    <n v="9"/>
    <n v="6480"/>
    <n v="10800"/>
    <x v="3"/>
    <n v="10800"/>
    <n v="4320"/>
    <n v="951"/>
    <n v="9849"/>
    <n v="0.4"/>
    <x v="3"/>
    <n v="1204"/>
    <n v="1.0033333333333334"/>
    <s v="Less Competitive"/>
    <s v="Effective Marketing"/>
    <m/>
  </r>
  <r>
    <x v="340"/>
    <x v="0"/>
    <x v="4"/>
    <x v="6"/>
    <n v="2"/>
    <x v="1"/>
    <x v="1"/>
    <n v="300"/>
    <n v="500"/>
    <n v="7"/>
    <n v="2100"/>
    <n v="3500"/>
    <x v="1"/>
    <n v="2975"/>
    <n v="875"/>
    <n v="432"/>
    <n v="2543"/>
    <n v="0.29411764705882354"/>
    <x v="1"/>
    <n v="508"/>
    <n v="1.016"/>
    <s v="Less Competitive"/>
    <s v="Effective Marketing"/>
    <m/>
  </r>
  <r>
    <x v="341"/>
    <x v="1"/>
    <x v="7"/>
    <x v="0"/>
    <n v="4"/>
    <x v="0"/>
    <x v="0"/>
    <n v="42"/>
    <n v="70"/>
    <n v="1"/>
    <n v="42"/>
    <n v="70"/>
    <x v="0"/>
    <n v="63"/>
    <n v="21"/>
    <n v="837"/>
    <n v="-774"/>
    <n v="0.33333333333333331"/>
    <x v="1"/>
    <n v="73"/>
    <n v="1.0428571428571429"/>
    <s v="Less Competitive"/>
    <s v="Non-effective Marketing"/>
    <m/>
  </r>
  <r>
    <x v="341"/>
    <x v="1"/>
    <x v="7"/>
    <x v="0"/>
    <n v="2"/>
    <x v="1"/>
    <x v="1"/>
    <n v="300"/>
    <n v="500"/>
    <n v="2"/>
    <n v="600"/>
    <n v="1000"/>
    <x v="4"/>
    <n v="800"/>
    <n v="200"/>
    <n v="405"/>
    <n v="395"/>
    <n v="0.25"/>
    <x v="1"/>
    <n v="533"/>
    <n v="1.0660000000000001"/>
    <s v="Less Competitive"/>
    <s v="Non-effective Marketing"/>
    <m/>
  </r>
  <r>
    <x v="341"/>
    <x v="1"/>
    <x v="7"/>
    <x v="0"/>
    <n v="5"/>
    <x v="2"/>
    <x v="0"/>
    <n v="90"/>
    <n v="150"/>
    <n v="8"/>
    <n v="720"/>
    <n v="1200"/>
    <x v="1"/>
    <n v="1020"/>
    <n v="300"/>
    <n v="500"/>
    <n v="520"/>
    <n v="0.29411764705882354"/>
    <x v="4"/>
    <n v="127"/>
    <n v="0.84666666666666668"/>
    <s v="Competitive"/>
    <s v="Non-effective Marketing"/>
    <m/>
  </r>
  <r>
    <x v="341"/>
    <x v="1"/>
    <x v="7"/>
    <x v="0"/>
    <n v="6"/>
    <x v="3"/>
    <x v="2"/>
    <n v="720"/>
    <n v="1200"/>
    <n v="1"/>
    <n v="720"/>
    <n v="1200"/>
    <x v="1"/>
    <n v="1020"/>
    <n v="300"/>
    <n v="476"/>
    <n v="544"/>
    <n v="0.29411764705882354"/>
    <x v="4"/>
    <n v="1197"/>
    <n v="0.99750000000000005"/>
    <s v="Competitive"/>
    <s v="Non-effective Marketing"/>
    <m/>
  </r>
  <r>
    <x v="341"/>
    <x v="1"/>
    <x v="7"/>
    <x v="0"/>
    <n v="3"/>
    <x v="4"/>
    <x v="3"/>
    <n v="30"/>
    <n v="50"/>
    <n v="9"/>
    <n v="270"/>
    <n v="450"/>
    <x v="0"/>
    <n v="405"/>
    <n v="135"/>
    <n v="814"/>
    <n v="-409"/>
    <n v="0.33333333333333331"/>
    <x v="4"/>
    <n v="11"/>
    <n v="0.22"/>
    <s v="Competitive"/>
    <s v="Non-effective Marketing"/>
    <m/>
  </r>
  <r>
    <x v="341"/>
    <x v="1"/>
    <x v="7"/>
    <x v="0"/>
    <n v="1"/>
    <x v="5"/>
    <x v="1"/>
    <n v="480"/>
    <n v="800"/>
    <n v="2"/>
    <n v="960"/>
    <n v="1600"/>
    <x v="2"/>
    <n v="1520"/>
    <n v="560"/>
    <n v="463"/>
    <n v="1057"/>
    <n v="0.36842105263157893"/>
    <x v="4"/>
    <n v="778"/>
    <n v="0.97250000000000003"/>
    <s v="Competitive"/>
    <s v="Effective Marketing"/>
    <m/>
  </r>
  <r>
    <x v="341"/>
    <x v="1"/>
    <x v="7"/>
    <x v="0"/>
    <n v="7"/>
    <x v="6"/>
    <x v="2"/>
    <n v="180"/>
    <n v="300"/>
    <n v="2"/>
    <n v="360"/>
    <n v="600"/>
    <x v="0"/>
    <n v="540"/>
    <n v="180"/>
    <n v="517"/>
    <n v="23"/>
    <n v="0.33333333333333331"/>
    <x v="2"/>
    <n v="334"/>
    <n v="1.1133333333333333"/>
    <s v="Less Competitive"/>
    <s v="Non-effective Marketing"/>
    <m/>
  </r>
  <r>
    <x v="342"/>
    <x v="1"/>
    <x v="7"/>
    <x v="1"/>
    <n v="4"/>
    <x v="0"/>
    <x v="0"/>
    <n v="42"/>
    <n v="70"/>
    <n v="6"/>
    <n v="252"/>
    <n v="420"/>
    <x v="4"/>
    <n v="336"/>
    <n v="84"/>
    <n v="498"/>
    <n v="-162"/>
    <n v="0.25"/>
    <x v="3"/>
    <n v="39"/>
    <n v="0.55714285714285716"/>
    <s v="Competitive"/>
    <s v="Non-effective Marketing"/>
    <m/>
  </r>
  <r>
    <x v="342"/>
    <x v="1"/>
    <x v="7"/>
    <x v="1"/>
    <n v="2"/>
    <x v="1"/>
    <x v="1"/>
    <n v="300"/>
    <n v="500"/>
    <n v="2"/>
    <n v="600"/>
    <n v="1000"/>
    <x v="0"/>
    <n v="900"/>
    <n v="300"/>
    <n v="324"/>
    <n v="576"/>
    <n v="0.33333333333333331"/>
    <x v="2"/>
    <n v="538"/>
    <n v="1.0760000000000001"/>
    <s v="Less Competitive"/>
    <s v="Non-effective Marketing"/>
    <m/>
  </r>
  <r>
    <x v="342"/>
    <x v="1"/>
    <x v="7"/>
    <x v="1"/>
    <n v="5"/>
    <x v="2"/>
    <x v="0"/>
    <n v="90"/>
    <n v="150"/>
    <n v="6"/>
    <n v="540"/>
    <n v="900"/>
    <x v="0"/>
    <n v="810"/>
    <n v="270"/>
    <n v="626"/>
    <n v="184"/>
    <n v="0.33333333333333331"/>
    <x v="3"/>
    <n v="187"/>
    <n v="1.2466666666666666"/>
    <s v="Less Competitive"/>
    <s v="Non-effective Marketing"/>
    <m/>
  </r>
  <r>
    <x v="342"/>
    <x v="1"/>
    <x v="7"/>
    <x v="1"/>
    <n v="6"/>
    <x v="3"/>
    <x v="2"/>
    <n v="720"/>
    <n v="1200"/>
    <n v="7"/>
    <n v="5040"/>
    <n v="8400"/>
    <x v="1"/>
    <n v="7140"/>
    <n v="2100"/>
    <n v="890"/>
    <n v="6250"/>
    <n v="0.29411764705882354"/>
    <x v="2"/>
    <n v="1240"/>
    <n v="1.0333333333333334"/>
    <s v="Less Competitive"/>
    <s v="Effective Marketing"/>
    <m/>
  </r>
  <r>
    <x v="342"/>
    <x v="1"/>
    <x v="7"/>
    <x v="1"/>
    <n v="3"/>
    <x v="4"/>
    <x v="3"/>
    <n v="30"/>
    <n v="50"/>
    <n v="3"/>
    <n v="90"/>
    <n v="150"/>
    <x v="0"/>
    <n v="135"/>
    <n v="45"/>
    <n v="902"/>
    <n v="-767"/>
    <n v="0.33333333333333331"/>
    <x v="4"/>
    <n v="2"/>
    <n v="0.04"/>
    <s v="Competitive"/>
    <s v="Non-effective Marketing"/>
    <m/>
  </r>
  <r>
    <x v="342"/>
    <x v="1"/>
    <x v="7"/>
    <x v="1"/>
    <n v="1"/>
    <x v="5"/>
    <x v="1"/>
    <n v="480"/>
    <n v="800"/>
    <n v="9"/>
    <n v="4320"/>
    <n v="7200"/>
    <x v="2"/>
    <n v="6840"/>
    <n v="2520"/>
    <n v="822"/>
    <n v="6018"/>
    <n v="0.36842105263157893"/>
    <x v="1"/>
    <n v="767"/>
    <n v="0.95874999999999999"/>
    <s v="Competitive"/>
    <s v="Effective Marketing"/>
    <m/>
  </r>
  <r>
    <x v="342"/>
    <x v="1"/>
    <x v="7"/>
    <x v="1"/>
    <n v="7"/>
    <x v="6"/>
    <x v="2"/>
    <n v="180"/>
    <n v="300"/>
    <n v="2"/>
    <n v="360"/>
    <n v="600"/>
    <x v="1"/>
    <n v="510"/>
    <n v="150"/>
    <n v="837"/>
    <n v="-327"/>
    <n v="0.29411764705882354"/>
    <x v="3"/>
    <n v="320"/>
    <n v="1.0666666666666667"/>
    <s v="Less Competitive"/>
    <s v="Non-effective Marketing"/>
    <m/>
  </r>
  <r>
    <x v="343"/>
    <x v="1"/>
    <x v="7"/>
    <x v="6"/>
    <n v="4"/>
    <x v="0"/>
    <x v="0"/>
    <n v="42"/>
    <n v="70"/>
    <n v="9"/>
    <n v="378"/>
    <n v="630"/>
    <x v="4"/>
    <n v="504"/>
    <n v="126"/>
    <n v="847"/>
    <n v="-343"/>
    <n v="0.25"/>
    <x v="4"/>
    <n v="98"/>
    <n v="1.4"/>
    <s v="Less Competitive"/>
    <s v="Non-effective Marketing"/>
    <m/>
  </r>
  <r>
    <x v="343"/>
    <x v="1"/>
    <x v="7"/>
    <x v="6"/>
    <n v="2"/>
    <x v="1"/>
    <x v="1"/>
    <n v="300"/>
    <n v="500"/>
    <n v="4"/>
    <n v="1200"/>
    <n v="2000"/>
    <x v="2"/>
    <n v="1900"/>
    <n v="700"/>
    <n v="404"/>
    <n v="1496"/>
    <n v="0.36842105263157893"/>
    <x v="3"/>
    <n v="549"/>
    <n v="1.0980000000000001"/>
    <s v="Less Competitive"/>
    <s v="Effective Marketing"/>
    <m/>
  </r>
  <r>
    <x v="343"/>
    <x v="1"/>
    <x v="7"/>
    <x v="6"/>
    <n v="5"/>
    <x v="2"/>
    <x v="0"/>
    <n v="90"/>
    <n v="150"/>
    <n v="3"/>
    <n v="270"/>
    <n v="450"/>
    <x v="1"/>
    <n v="382.5"/>
    <n v="112.5"/>
    <n v="319"/>
    <n v="63.5"/>
    <n v="0.29411764705882354"/>
    <x v="2"/>
    <n v="196"/>
    <n v="1.3066666666666666"/>
    <s v="Less Competitive"/>
    <s v="Non-effective Marketing"/>
    <m/>
  </r>
  <r>
    <x v="343"/>
    <x v="1"/>
    <x v="7"/>
    <x v="6"/>
    <n v="6"/>
    <x v="3"/>
    <x v="2"/>
    <n v="720"/>
    <n v="1200"/>
    <n v="2"/>
    <n v="1440"/>
    <n v="2400"/>
    <x v="1"/>
    <n v="2040"/>
    <n v="600"/>
    <n v="799"/>
    <n v="1241"/>
    <n v="0.29411764705882354"/>
    <x v="4"/>
    <n v="1244"/>
    <n v="1.0366666666666666"/>
    <s v="Less Competitive"/>
    <s v="Non-effective Marketing"/>
    <m/>
  </r>
  <r>
    <x v="343"/>
    <x v="1"/>
    <x v="7"/>
    <x v="6"/>
    <n v="3"/>
    <x v="4"/>
    <x v="3"/>
    <n v="30"/>
    <n v="50"/>
    <n v="4"/>
    <n v="120"/>
    <n v="200"/>
    <x v="4"/>
    <n v="160"/>
    <n v="40"/>
    <n v="390"/>
    <n v="-230"/>
    <n v="0.25"/>
    <x v="0"/>
    <n v="73"/>
    <n v="1.46"/>
    <s v="Less Competitive"/>
    <s v="Non-effective Marketing"/>
    <m/>
  </r>
  <r>
    <x v="343"/>
    <x v="1"/>
    <x v="7"/>
    <x v="6"/>
    <n v="1"/>
    <x v="5"/>
    <x v="1"/>
    <n v="480"/>
    <n v="800"/>
    <n v="4"/>
    <n v="1920"/>
    <n v="3200"/>
    <x v="2"/>
    <n v="3040"/>
    <n v="1120"/>
    <n v="809"/>
    <n v="2231"/>
    <n v="0.36842105263157893"/>
    <x v="0"/>
    <n v="784"/>
    <n v="0.98"/>
    <s v="Competitive"/>
    <s v="Effective Marketing"/>
    <m/>
  </r>
  <r>
    <x v="343"/>
    <x v="1"/>
    <x v="7"/>
    <x v="6"/>
    <n v="7"/>
    <x v="6"/>
    <x v="2"/>
    <n v="180"/>
    <n v="300"/>
    <n v="9"/>
    <n v="1620"/>
    <n v="2700"/>
    <x v="0"/>
    <n v="2430"/>
    <n v="810"/>
    <n v="989"/>
    <n v="1441"/>
    <n v="0.33333333333333331"/>
    <x v="2"/>
    <n v="301"/>
    <n v="1.0033333333333334"/>
    <s v="Less Competitive"/>
    <s v="Non-effective Marketing"/>
    <m/>
  </r>
  <r>
    <x v="344"/>
    <x v="1"/>
    <x v="7"/>
    <x v="4"/>
    <n v="4"/>
    <x v="0"/>
    <x v="0"/>
    <n v="42"/>
    <n v="70"/>
    <n v="10"/>
    <n v="420"/>
    <n v="700"/>
    <x v="1"/>
    <n v="595"/>
    <n v="175"/>
    <n v="817"/>
    <n v="-222"/>
    <n v="0.29411764705882354"/>
    <x v="0"/>
    <n v="92"/>
    <n v="1.3142857142857143"/>
    <s v="Less Competitive"/>
    <s v="Non-effective Marketing"/>
    <m/>
  </r>
  <r>
    <x v="344"/>
    <x v="1"/>
    <x v="7"/>
    <x v="4"/>
    <n v="2"/>
    <x v="1"/>
    <x v="1"/>
    <n v="300"/>
    <n v="500"/>
    <n v="10"/>
    <n v="3000"/>
    <n v="5000"/>
    <x v="4"/>
    <n v="4000"/>
    <n v="1000"/>
    <n v="491"/>
    <n v="3509"/>
    <n v="0.25"/>
    <x v="1"/>
    <n v="482"/>
    <n v="0.96399999999999997"/>
    <s v="Competitive"/>
    <s v="Effective Marketing"/>
    <m/>
  </r>
  <r>
    <x v="344"/>
    <x v="1"/>
    <x v="7"/>
    <x v="4"/>
    <n v="5"/>
    <x v="2"/>
    <x v="0"/>
    <n v="90"/>
    <n v="150"/>
    <n v="9"/>
    <n v="810"/>
    <n v="1350"/>
    <x v="1"/>
    <n v="1147.5"/>
    <n v="337.5"/>
    <n v="376"/>
    <n v="771.5"/>
    <n v="0.29411764705882354"/>
    <x v="4"/>
    <n v="156"/>
    <n v="1.04"/>
    <s v="Less Competitive"/>
    <s v="Non-effective Marketing"/>
    <m/>
  </r>
  <r>
    <x v="344"/>
    <x v="1"/>
    <x v="7"/>
    <x v="4"/>
    <n v="6"/>
    <x v="3"/>
    <x v="2"/>
    <n v="720"/>
    <n v="1200"/>
    <n v="4"/>
    <n v="2880"/>
    <n v="4800"/>
    <x v="4"/>
    <n v="3840"/>
    <n v="960"/>
    <n v="907"/>
    <n v="2933"/>
    <n v="0.25"/>
    <x v="2"/>
    <n v="1159"/>
    <n v="0.96583333333333332"/>
    <s v="Competitive"/>
    <s v="Effective Marketing"/>
    <m/>
  </r>
  <r>
    <x v="344"/>
    <x v="1"/>
    <x v="7"/>
    <x v="4"/>
    <n v="3"/>
    <x v="4"/>
    <x v="3"/>
    <n v="30"/>
    <n v="50"/>
    <n v="1"/>
    <n v="30"/>
    <n v="50"/>
    <x v="1"/>
    <n v="42.5"/>
    <n v="12.5"/>
    <n v="960"/>
    <n v="-917.5"/>
    <n v="0.29411764705882354"/>
    <x v="2"/>
    <n v="45"/>
    <n v="0.9"/>
    <s v="Competitive"/>
    <s v="Non-effective Marketing"/>
    <m/>
  </r>
  <r>
    <x v="344"/>
    <x v="1"/>
    <x v="7"/>
    <x v="4"/>
    <n v="1"/>
    <x v="5"/>
    <x v="1"/>
    <n v="480"/>
    <n v="800"/>
    <n v="6"/>
    <n v="2880"/>
    <n v="4800"/>
    <x v="0"/>
    <n v="4320"/>
    <n v="1440"/>
    <n v="542"/>
    <n v="3778"/>
    <n v="0.33333333333333331"/>
    <x v="4"/>
    <n v="848"/>
    <n v="1.06"/>
    <s v="Less Competitive"/>
    <s v="Effective Marketing"/>
    <m/>
  </r>
  <r>
    <x v="344"/>
    <x v="1"/>
    <x v="7"/>
    <x v="4"/>
    <n v="7"/>
    <x v="6"/>
    <x v="2"/>
    <n v="180"/>
    <n v="300"/>
    <n v="6"/>
    <n v="1080"/>
    <n v="1800"/>
    <x v="4"/>
    <n v="1440"/>
    <n v="360"/>
    <n v="442"/>
    <n v="998"/>
    <n v="0.25"/>
    <x v="4"/>
    <n v="346"/>
    <n v="1.1533333333333333"/>
    <s v="Less Competitive"/>
    <s v="Non-effective Marketing"/>
    <m/>
  </r>
  <r>
    <x v="345"/>
    <x v="1"/>
    <x v="7"/>
    <x v="3"/>
    <n v="4"/>
    <x v="0"/>
    <x v="0"/>
    <n v="42"/>
    <n v="70"/>
    <n v="5"/>
    <n v="210"/>
    <n v="350"/>
    <x v="1"/>
    <n v="297.5"/>
    <n v="87.5"/>
    <n v="887"/>
    <n v="-589.5"/>
    <n v="0.29411764705882354"/>
    <x v="0"/>
    <n v="21"/>
    <n v="0.3"/>
    <s v="Competitive"/>
    <s v="Non-effective Marketing"/>
    <m/>
  </r>
  <r>
    <x v="345"/>
    <x v="1"/>
    <x v="7"/>
    <x v="3"/>
    <n v="2"/>
    <x v="1"/>
    <x v="1"/>
    <n v="300"/>
    <n v="500"/>
    <n v="1"/>
    <n v="300"/>
    <n v="500"/>
    <x v="4"/>
    <n v="400"/>
    <n v="100"/>
    <n v="351"/>
    <n v="49"/>
    <n v="0.25"/>
    <x v="2"/>
    <n v="498"/>
    <n v="0.996"/>
    <s v="Competitive"/>
    <s v="Non-effective Marketing"/>
    <m/>
  </r>
  <r>
    <x v="345"/>
    <x v="1"/>
    <x v="7"/>
    <x v="3"/>
    <n v="5"/>
    <x v="2"/>
    <x v="0"/>
    <n v="90"/>
    <n v="150"/>
    <n v="5"/>
    <n v="450"/>
    <n v="750"/>
    <x v="0"/>
    <n v="675"/>
    <n v="225"/>
    <n v="699"/>
    <n v="-24"/>
    <n v="0.33333333333333331"/>
    <x v="4"/>
    <n v="146"/>
    <n v="0.97333333333333338"/>
    <s v="Competitive"/>
    <s v="Non-effective Marketing"/>
    <m/>
  </r>
  <r>
    <x v="345"/>
    <x v="1"/>
    <x v="7"/>
    <x v="3"/>
    <n v="6"/>
    <x v="3"/>
    <x v="2"/>
    <n v="720"/>
    <n v="1200"/>
    <n v="6"/>
    <n v="4320"/>
    <n v="7200"/>
    <x v="4"/>
    <n v="5760"/>
    <n v="1440"/>
    <n v="992"/>
    <n v="4768"/>
    <n v="0.25"/>
    <x v="0"/>
    <n v="1152"/>
    <n v="0.96"/>
    <s v="Competitive"/>
    <s v="Effective Marketing"/>
    <m/>
  </r>
  <r>
    <x v="345"/>
    <x v="1"/>
    <x v="7"/>
    <x v="3"/>
    <n v="3"/>
    <x v="4"/>
    <x v="3"/>
    <n v="30"/>
    <n v="50"/>
    <n v="6"/>
    <n v="180"/>
    <n v="300"/>
    <x v="1"/>
    <n v="255"/>
    <n v="75"/>
    <n v="675"/>
    <n v="-420"/>
    <n v="0.29411764705882354"/>
    <x v="0"/>
    <n v="74"/>
    <n v="1.48"/>
    <s v="Less Competitive"/>
    <s v="Non-effective Marketing"/>
    <m/>
  </r>
  <r>
    <x v="345"/>
    <x v="1"/>
    <x v="7"/>
    <x v="3"/>
    <n v="1"/>
    <x v="5"/>
    <x v="1"/>
    <n v="480"/>
    <n v="800"/>
    <n v="4"/>
    <n v="1920"/>
    <n v="3200"/>
    <x v="2"/>
    <n v="3040"/>
    <n v="1120"/>
    <n v="447"/>
    <n v="2593"/>
    <n v="0.36842105263157893"/>
    <x v="3"/>
    <n v="792"/>
    <n v="0.99"/>
    <s v="Competitive"/>
    <s v="Effective Marketing"/>
    <m/>
  </r>
  <r>
    <x v="345"/>
    <x v="1"/>
    <x v="7"/>
    <x v="3"/>
    <n v="7"/>
    <x v="6"/>
    <x v="2"/>
    <n v="180"/>
    <n v="300"/>
    <n v="3"/>
    <n v="540"/>
    <n v="900"/>
    <x v="1"/>
    <n v="765"/>
    <n v="225"/>
    <n v="629"/>
    <n v="136"/>
    <n v="0.29411764705882354"/>
    <x v="1"/>
    <n v="267"/>
    <n v="0.89"/>
    <s v="Competitive"/>
    <s v="Non-effective Marketing"/>
    <m/>
  </r>
  <r>
    <x v="346"/>
    <x v="1"/>
    <x v="7"/>
    <x v="5"/>
    <n v="4"/>
    <x v="0"/>
    <x v="0"/>
    <n v="42"/>
    <n v="70"/>
    <n v="5"/>
    <n v="210"/>
    <n v="350"/>
    <x v="0"/>
    <n v="315"/>
    <n v="105"/>
    <n v="560"/>
    <n v="-245"/>
    <n v="0.33333333333333331"/>
    <x v="0"/>
    <n v="53"/>
    <n v="0.75714285714285712"/>
    <s v="Competitive"/>
    <s v="Non-effective Marketing"/>
    <m/>
  </r>
  <r>
    <x v="346"/>
    <x v="1"/>
    <x v="7"/>
    <x v="5"/>
    <n v="2"/>
    <x v="1"/>
    <x v="1"/>
    <n v="300"/>
    <n v="500"/>
    <n v="9"/>
    <n v="2700"/>
    <n v="4500"/>
    <x v="0"/>
    <n v="4050"/>
    <n v="1350"/>
    <n v="592"/>
    <n v="3458"/>
    <n v="0.33333333333333331"/>
    <x v="2"/>
    <n v="518"/>
    <n v="1.036"/>
    <s v="Less Competitive"/>
    <s v="Effective Marketing"/>
    <m/>
  </r>
  <r>
    <x v="346"/>
    <x v="1"/>
    <x v="7"/>
    <x v="5"/>
    <n v="5"/>
    <x v="2"/>
    <x v="0"/>
    <n v="90"/>
    <n v="150"/>
    <n v="4"/>
    <n v="360"/>
    <n v="600"/>
    <x v="1"/>
    <n v="510"/>
    <n v="150"/>
    <n v="948"/>
    <n v="-438"/>
    <n v="0.29411764705882354"/>
    <x v="1"/>
    <n v="118"/>
    <n v="0.78666666666666663"/>
    <s v="Competitive"/>
    <s v="Non-effective Marketing"/>
    <m/>
  </r>
  <r>
    <x v="346"/>
    <x v="1"/>
    <x v="7"/>
    <x v="5"/>
    <n v="6"/>
    <x v="3"/>
    <x v="2"/>
    <n v="720"/>
    <n v="1200"/>
    <n v="1"/>
    <n v="720"/>
    <n v="1200"/>
    <x v="1"/>
    <n v="1020"/>
    <n v="300"/>
    <n v="777"/>
    <n v="243"/>
    <n v="0.29411764705882354"/>
    <x v="2"/>
    <n v="1158"/>
    <n v="0.96499999999999997"/>
    <s v="Competitive"/>
    <s v="Non-effective Marketing"/>
    <m/>
  </r>
  <r>
    <x v="346"/>
    <x v="1"/>
    <x v="7"/>
    <x v="5"/>
    <n v="3"/>
    <x v="4"/>
    <x v="3"/>
    <n v="30"/>
    <n v="50"/>
    <n v="3"/>
    <n v="90"/>
    <n v="150"/>
    <x v="0"/>
    <n v="135"/>
    <n v="45"/>
    <n v="912"/>
    <n v="-777"/>
    <n v="0.33333333333333331"/>
    <x v="3"/>
    <n v="89"/>
    <n v="1.78"/>
    <s v="Less Competitive"/>
    <s v="Non-effective Marketing"/>
    <m/>
  </r>
  <r>
    <x v="346"/>
    <x v="1"/>
    <x v="7"/>
    <x v="5"/>
    <n v="1"/>
    <x v="5"/>
    <x v="1"/>
    <n v="480"/>
    <n v="800"/>
    <n v="1"/>
    <n v="480"/>
    <n v="800"/>
    <x v="2"/>
    <n v="760"/>
    <n v="280"/>
    <n v="336"/>
    <n v="424"/>
    <n v="0.36842105263157893"/>
    <x v="1"/>
    <n v="822"/>
    <n v="1.0275000000000001"/>
    <s v="Less Competitive"/>
    <s v="Non-effective Marketing"/>
    <m/>
  </r>
  <r>
    <x v="346"/>
    <x v="1"/>
    <x v="7"/>
    <x v="5"/>
    <n v="7"/>
    <x v="6"/>
    <x v="2"/>
    <n v="180"/>
    <n v="300"/>
    <n v="4"/>
    <n v="720"/>
    <n v="1200"/>
    <x v="1"/>
    <n v="1020"/>
    <n v="300"/>
    <n v="758"/>
    <n v="262"/>
    <n v="0.29411764705882354"/>
    <x v="4"/>
    <n v="318"/>
    <n v="1.06"/>
    <s v="Less Competitive"/>
    <s v="Non-effective Marketing"/>
    <m/>
  </r>
  <r>
    <x v="347"/>
    <x v="1"/>
    <x v="7"/>
    <x v="2"/>
    <n v="4"/>
    <x v="0"/>
    <x v="0"/>
    <n v="42"/>
    <n v="70"/>
    <n v="8"/>
    <n v="336"/>
    <n v="560"/>
    <x v="4"/>
    <n v="448"/>
    <n v="112"/>
    <n v="457"/>
    <n v="-9"/>
    <n v="0.25"/>
    <x v="2"/>
    <n v="84"/>
    <n v="1.2"/>
    <s v="Less Competitive"/>
    <s v="Non-effective Marketing"/>
    <m/>
  </r>
  <r>
    <x v="347"/>
    <x v="1"/>
    <x v="7"/>
    <x v="2"/>
    <n v="2"/>
    <x v="1"/>
    <x v="1"/>
    <n v="300"/>
    <n v="500"/>
    <n v="10"/>
    <n v="3000"/>
    <n v="5000"/>
    <x v="2"/>
    <n v="4750"/>
    <n v="1750"/>
    <n v="987"/>
    <n v="3763"/>
    <n v="0.36842105263157893"/>
    <x v="3"/>
    <n v="499"/>
    <n v="0.998"/>
    <s v="Competitive"/>
    <s v="Effective Marketing"/>
    <m/>
  </r>
  <r>
    <x v="347"/>
    <x v="1"/>
    <x v="7"/>
    <x v="2"/>
    <n v="5"/>
    <x v="2"/>
    <x v="0"/>
    <n v="90"/>
    <n v="150"/>
    <n v="10"/>
    <n v="900"/>
    <n v="1500"/>
    <x v="1"/>
    <n v="1275"/>
    <n v="375"/>
    <n v="696"/>
    <n v="579"/>
    <n v="0.29411764705882354"/>
    <x v="2"/>
    <n v="192"/>
    <n v="1.28"/>
    <s v="Less Competitive"/>
    <s v="Non-effective Marketing"/>
    <m/>
  </r>
  <r>
    <x v="347"/>
    <x v="1"/>
    <x v="7"/>
    <x v="2"/>
    <n v="6"/>
    <x v="3"/>
    <x v="2"/>
    <n v="720"/>
    <n v="1200"/>
    <n v="7"/>
    <n v="5040"/>
    <n v="8400"/>
    <x v="2"/>
    <n v="7980"/>
    <n v="2940"/>
    <n v="470"/>
    <n v="7510"/>
    <n v="0.36842105263157893"/>
    <x v="4"/>
    <n v="1220"/>
    <n v="1.0166666666666666"/>
    <s v="Less Competitive"/>
    <s v="Effective Marketing"/>
    <m/>
  </r>
  <r>
    <x v="347"/>
    <x v="1"/>
    <x v="7"/>
    <x v="2"/>
    <n v="3"/>
    <x v="4"/>
    <x v="3"/>
    <n v="30"/>
    <n v="50"/>
    <n v="10"/>
    <n v="300"/>
    <n v="500"/>
    <x v="2"/>
    <n v="475"/>
    <n v="175"/>
    <n v="306"/>
    <n v="169"/>
    <n v="0.36842105263157893"/>
    <x v="2"/>
    <n v="2"/>
    <n v="0.04"/>
    <s v="Competitive"/>
    <s v="Non-effective Marketing"/>
    <m/>
  </r>
  <r>
    <x v="347"/>
    <x v="1"/>
    <x v="7"/>
    <x v="2"/>
    <n v="1"/>
    <x v="5"/>
    <x v="1"/>
    <n v="480"/>
    <n v="800"/>
    <n v="1"/>
    <n v="480"/>
    <n v="800"/>
    <x v="0"/>
    <n v="720"/>
    <n v="240"/>
    <n v="819"/>
    <n v="-99"/>
    <n v="0.33333333333333331"/>
    <x v="1"/>
    <n v="813"/>
    <n v="1.0162500000000001"/>
    <s v="Less Competitive"/>
    <s v="Non-effective Marketing"/>
    <m/>
  </r>
  <r>
    <x v="347"/>
    <x v="1"/>
    <x v="7"/>
    <x v="2"/>
    <n v="7"/>
    <x v="6"/>
    <x v="2"/>
    <n v="180"/>
    <n v="300"/>
    <n v="1"/>
    <n v="180"/>
    <n v="300"/>
    <x v="0"/>
    <n v="270"/>
    <n v="90"/>
    <n v="467"/>
    <n v="-197"/>
    <n v="0.33333333333333331"/>
    <x v="3"/>
    <n v="349"/>
    <n v="1.1633333333333333"/>
    <s v="Less Competitive"/>
    <s v="Non-effective Marketing"/>
    <m/>
  </r>
  <r>
    <x v="348"/>
    <x v="1"/>
    <x v="7"/>
    <x v="0"/>
    <n v="4"/>
    <x v="0"/>
    <x v="0"/>
    <n v="42"/>
    <n v="70"/>
    <n v="4"/>
    <n v="168"/>
    <n v="280"/>
    <x v="0"/>
    <n v="252"/>
    <n v="84"/>
    <n v="393"/>
    <n v="-141"/>
    <n v="0.33333333333333331"/>
    <x v="3"/>
    <n v="87"/>
    <n v="1.2428571428571429"/>
    <s v="Less Competitive"/>
    <s v="Non-effective Marketing"/>
    <m/>
  </r>
  <r>
    <x v="348"/>
    <x v="1"/>
    <x v="7"/>
    <x v="0"/>
    <n v="2"/>
    <x v="1"/>
    <x v="1"/>
    <n v="300"/>
    <n v="500"/>
    <n v="7"/>
    <n v="2100"/>
    <n v="3500"/>
    <x v="0"/>
    <n v="3150"/>
    <n v="1050"/>
    <n v="349"/>
    <n v="2801"/>
    <n v="0.33333333333333331"/>
    <x v="0"/>
    <n v="521"/>
    <n v="1.042"/>
    <s v="Less Competitive"/>
    <s v="Effective Marketing"/>
    <m/>
  </r>
  <r>
    <x v="348"/>
    <x v="1"/>
    <x v="7"/>
    <x v="0"/>
    <n v="5"/>
    <x v="2"/>
    <x v="0"/>
    <n v="90"/>
    <n v="150"/>
    <n v="4"/>
    <n v="360"/>
    <n v="600"/>
    <x v="0"/>
    <n v="540"/>
    <n v="180"/>
    <n v="956"/>
    <n v="-416"/>
    <n v="0.33333333333333331"/>
    <x v="3"/>
    <n v="155"/>
    <n v="1.0333333333333334"/>
    <s v="Less Competitive"/>
    <s v="Non-effective Marketing"/>
    <m/>
  </r>
  <r>
    <x v="348"/>
    <x v="1"/>
    <x v="7"/>
    <x v="0"/>
    <n v="6"/>
    <x v="3"/>
    <x v="2"/>
    <n v="720"/>
    <n v="1200"/>
    <n v="6"/>
    <n v="4320"/>
    <n v="7200"/>
    <x v="0"/>
    <n v="6480"/>
    <n v="2160"/>
    <n v="647"/>
    <n v="5833"/>
    <n v="0.33333333333333331"/>
    <x v="0"/>
    <n v="1185"/>
    <n v="0.98750000000000004"/>
    <s v="Competitive"/>
    <s v="Effective Marketing"/>
    <m/>
  </r>
  <r>
    <x v="348"/>
    <x v="1"/>
    <x v="7"/>
    <x v="0"/>
    <n v="3"/>
    <x v="4"/>
    <x v="3"/>
    <n v="30"/>
    <n v="50"/>
    <n v="4"/>
    <n v="120"/>
    <n v="200"/>
    <x v="0"/>
    <n v="180"/>
    <n v="60"/>
    <n v="517"/>
    <n v="-337"/>
    <n v="0.33333333333333331"/>
    <x v="2"/>
    <n v="91"/>
    <n v="1.82"/>
    <s v="Less Competitive"/>
    <s v="Non-effective Marketing"/>
    <m/>
  </r>
  <r>
    <x v="348"/>
    <x v="1"/>
    <x v="7"/>
    <x v="0"/>
    <n v="1"/>
    <x v="5"/>
    <x v="1"/>
    <n v="480"/>
    <n v="800"/>
    <n v="9"/>
    <n v="4320"/>
    <n v="7200"/>
    <x v="4"/>
    <n v="5760"/>
    <n v="1440"/>
    <n v="542"/>
    <n v="5218"/>
    <n v="0.25"/>
    <x v="1"/>
    <n v="820"/>
    <n v="1.0249999999999999"/>
    <s v="Less Competitive"/>
    <s v="Effective Marketing"/>
    <m/>
  </r>
  <r>
    <x v="348"/>
    <x v="1"/>
    <x v="7"/>
    <x v="0"/>
    <n v="7"/>
    <x v="6"/>
    <x v="2"/>
    <n v="180"/>
    <n v="300"/>
    <n v="8"/>
    <n v="1440"/>
    <n v="2400"/>
    <x v="1"/>
    <n v="2040"/>
    <n v="600"/>
    <n v="357"/>
    <n v="1683"/>
    <n v="0.29411764705882354"/>
    <x v="4"/>
    <n v="320"/>
    <n v="1.0666666666666667"/>
    <s v="Less Competitive"/>
    <s v="Effective Marketing"/>
    <m/>
  </r>
  <r>
    <x v="349"/>
    <x v="1"/>
    <x v="7"/>
    <x v="1"/>
    <n v="4"/>
    <x v="0"/>
    <x v="0"/>
    <n v="42"/>
    <n v="70"/>
    <n v="3"/>
    <n v="126"/>
    <n v="210"/>
    <x v="1"/>
    <n v="178.5"/>
    <n v="52.5"/>
    <n v="850"/>
    <n v="-671.5"/>
    <n v="0.29411764705882354"/>
    <x v="1"/>
    <n v="86"/>
    <n v="1.2285714285714286"/>
    <s v="Less Competitive"/>
    <s v="Non-effective Marketing"/>
    <m/>
  </r>
  <r>
    <x v="349"/>
    <x v="1"/>
    <x v="7"/>
    <x v="1"/>
    <n v="2"/>
    <x v="1"/>
    <x v="1"/>
    <n v="300"/>
    <n v="500"/>
    <n v="8"/>
    <n v="2400"/>
    <n v="4000"/>
    <x v="4"/>
    <n v="3200"/>
    <n v="800"/>
    <n v="553"/>
    <n v="2647"/>
    <n v="0.25"/>
    <x v="0"/>
    <n v="499"/>
    <n v="0.998"/>
    <s v="Competitive"/>
    <s v="Effective Marketing"/>
    <m/>
  </r>
  <r>
    <x v="349"/>
    <x v="1"/>
    <x v="7"/>
    <x v="1"/>
    <n v="5"/>
    <x v="2"/>
    <x v="0"/>
    <n v="90"/>
    <n v="150"/>
    <n v="4"/>
    <n v="360"/>
    <n v="600"/>
    <x v="0"/>
    <n v="540"/>
    <n v="180"/>
    <n v="491"/>
    <n v="49"/>
    <n v="0.33333333333333331"/>
    <x v="3"/>
    <n v="158"/>
    <n v="1.0533333333333332"/>
    <s v="Less Competitive"/>
    <s v="Non-effective Marketing"/>
    <m/>
  </r>
  <r>
    <x v="349"/>
    <x v="1"/>
    <x v="7"/>
    <x v="1"/>
    <n v="6"/>
    <x v="3"/>
    <x v="2"/>
    <n v="720"/>
    <n v="1200"/>
    <n v="4"/>
    <n v="2880"/>
    <n v="4800"/>
    <x v="0"/>
    <n v="4320"/>
    <n v="1440"/>
    <n v="588"/>
    <n v="3732"/>
    <n v="0.33333333333333331"/>
    <x v="0"/>
    <n v="1167"/>
    <n v="0.97250000000000003"/>
    <s v="Competitive"/>
    <s v="Effective Marketing"/>
    <m/>
  </r>
  <r>
    <x v="349"/>
    <x v="1"/>
    <x v="7"/>
    <x v="1"/>
    <n v="3"/>
    <x v="4"/>
    <x v="3"/>
    <n v="30"/>
    <n v="50"/>
    <n v="4"/>
    <n v="120"/>
    <n v="200"/>
    <x v="0"/>
    <n v="180"/>
    <n v="60"/>
    <n v="718"/>
    <n v="-538"/>
    <n v="0.33333333333333331"/>
    <x v="1"/>
    <n v="47"/>
    <n v="0.94"/>
    <s v="Competitive"/>
    <s v="Non-effective Marketing"/>
    <m/>
  </r>
  <r>
    <x v="349"/>
    <x v="1"/>
    <x v="7"/>
    <x v="1"/>
    <n v="1"/>
    <x v="5"/>
    <x v="1"/>
    <n v="480"/>
    <n v="800"/>
    <n v="5"/>
    <n v="2400"/>
    <n v="4000"/>
    <x v="4"/>
    <n v="3200"/>
    <n v="800"/>
    <n v="990"/>
    <n v="2210"/>
    <n v="0.25"/>
    <x v="3"/>
    <n v="846"/>
    <n v="1.0575000000000001"/>
    <s v="Less Competitive"/>
    <s v="Non-effective Marketing"/>
    <m/>
  </r>
  <r>
    <x v="349"/>
    <x v="1"/>
    <x v="7"/>
    <x v="1"/>
    <n v="7"/>
    <x v="6"/>
    <x v="2"/>
    <n v="180"/>
    <n v="300"/>
    <n v="4"/>
    <n v="720"/>
    <n v="1200"/>
    <x v="1"/>
    <n v="1020"/>
    <n v="300"/>
    <n v="394"/>
    <n v="626"/>
    <n v="0.29411764705882354"/>
    <x v="2"/>
    <n v="282"/>
    <n v="0.94"/>
    <s v="Competitive"/>
    <s v="Non-effective Marketing"/>
    <m/>
  </r>
  <r>
    <x v="350"/>
    <x v="1"/>
    <x v="7"/>
    <x v="6"/>
    <n v="4"/>
    <x v="0"/>
    <x v="0"/>
    <n v="42"/>
    <n v="70"/>
    <n v="8"/>
    <n v="336"/>
    <n v="560"/>
    <x v="1"/>
    <n v="476"/>
    <n v="140"/>
    <n v="518"/>
    <n v="-42"/>
    <n v="0.29411764705882354"/>
    <x v="3"/>
    <n v="51"/>
    <n v="0.72857142857142854"/>
    <s v="Competitive"/>
    <s v="Non-effective Marketing"/>
    <m/>
  </r>
  <r>
    <x v="350"/>
    <x v="1"/>
    <x v="7"/>
    <x v="6"/>
    <n v="2"/>
    <x v="1"/>
    <x v="1"/>
    <n v="300"/>
    <n v="500"/>
    <n v="4"/>
    <n v="1200"/>
    <n v="2000"/>
    <x v="1"/>
    <n v="1700"/>
    <n v="500"/>
    <n v="451"/>
    <n v="1249"/>
    <n v="0.29411764705882354"/>
    <x v="1"/>
    <n v="493"/>
    <n v="0.98599999999999999"/>
    <s v="Competitive"/>
    <s v="Effective Marketing"/>
    <m/>
  </r>
  <r>
    <x v="350"/>
    <x v="1"/>
    <x v="7"/>
    <x v="6"/>
    <n v="5"/>
    <x v="2"/>
    <x v="0"/>
    <n v="90"/>
    <n v="150"/>
    <n v="3"/>
    <n v="270"/>
    <n v="450"/>
    <x v="1"/>
    <n v="382.5"/>
    <n v="112.5"/>
    <n v="403"/>
    <n v="-20.5"/>
    <n v="0.29411764705882354"/>
    <x v="0"/>
    <n v="105"/>
    <n v="0.7"/>
    <s v="Competitive"/>
    <s v="Non-effective Marketing"/>
    <m/>
  </r>
  <r>
    <x v="350"/>
    <x v="1"/>
    <x v="7"/>
    <x v="6"/>
    <n v="6"/>
    <x v="3"/>
    <x v="2"/>
    <n v="720"/>
    <n v="1200"/>
    <n v="9"/>
    <n v="6480"/>
    <n v="10800"/>
    <x v="4"/>
    <n v="8640"/>
    <n v="2160"/>
    <n v="545"/>
    <n v="8095"/>
    <n v="0.25"/>
    <x v="4"/>
    <n v="1187"/>
    <n v="0.98916666666666664"/>
    <s v="Competitive"/>
    <s v="Effective Marketing"/>
    <m/>
  </r>
  <r>
    <x v="350"/>
    <x v="1"/>
    <x v="7"/>
    <x v="6"/>
    <n v="3"/>
    <x v="4"/>
    <x v="3"/>
    <n v="30"/>
    <n v="50"/>
    <n v="10"/>
    <n v="300"/>
    <n v="500"/>
    <x v="1"/>
    <n v="425"/>
    <n v="125"/>
    <n v="904"/>
    <n v="-479"/>
    <n v="0.29411764705882354"/>
    <x v="2"/>
    <n v="67"/>
    <n v="1.34"/>
    <s v="Less Competitive"/>
    <s v="Non-effective Marketing"/>
    <m/>
  </r>
  <r>
    <x v="350"/>
    <x v="1"/>
    <x v="7"/>
    <x v="6"/>
    <n v="1"/>
    <x v="5"/>
    <x v="1"/>
    <n v="480"/>
    <n v="800"/>
    <n v="5"/>
    <n v="2400"/>
    <n v="4000"/>
    <x v="4"/>
    <n v="3200"/>
    <n v="800"/>
    <n v="425"/>
    <n v="2775"/>
    <n v="0.25"/>
    <x v="1"/>
    <n v="834"/>
    <n v="1.0425"/>
    <s v="Less Competitive"/>
    <s v="Effective Marketing"/>
    <m/>
  </r>
  <r>
    <x v="350"/>
    <x v="1"/>
    <x v="7"/>
    <x v="6"/>
    <n v="7"/>
    <x v="6"/>
    <x v="2"/>
    <n v="180"/>
    <n v="300"/>
    <n v="4"/>
    <n v="720"/>
    <n v="1200"/>
    <x v="0"/>
    <n v="1080"/>
    <n v="360"/>
    <n v="382"/>
    <n v="698"/>
    <n v="0.33333333333333331"/>
    <x v="2"/>
    <n v="270"/>
    <n v="0.9"/>
    <s v="Competitive"/>
    <s v="Non-effective Marketing"/>
    <m/>
  </r>
  <r>
    <x v="351"/>
    <x v="1"/>
    <x v="7"/>
    <x v="4"/>
    <n v="4"/>
    <x v="0"/>
    <x v="0"/>
    <n v="42"/>
    <n v="70"/>
    <n v="7"/>
    <n v="294"/>
    <n v="490"/>
    <x v="2"/>
    <n v="465.5"/>
    <n v="171.5"/>
    <n v="641"/>
    <n v="-175.5"/>
    <n v="0.36842105263157893"/>
    <x v="0"/>
    <n v="120"/>
    <n v="1.7142857142857142"/>
    <s v="Less Competitive"/>
    <s v="Non-effective Marketing"/>
    <m/>
  </r>
  <r>
    <x v="351"/>
    <x v="1"/>
    <x v="7"/>
    <x v="4"/>
    <n v="2"/>
    <x v="1"/>
    <x v="1"/>
    <n v="300"/>
    <n v="500"/>
    <n v="9"/>
    <n v="2700"/>
    <n v="4500"/>
    <x v="4"/>
    <n v="3600"/>
    <n v="900"/>
    <n v="651"/>
    <n v="2949"/>
    <n v="0.25"/>
    <x v="1"/>
    <n v="489"/>
    <n v="0.97799999999999998"/>
    <s v="Competitive"/>
    <s v="Effective Marketing"/>
    <m/>
  </r>
  <r>
    <x v="351"/>
    <x v="1"/>
    <x v="7"/>
    <x v="4"/>
    <n v="5"/>
    <x v="2"/>
    <x v="0"/>
    <n v="90"/>
    <n v="150"/>
    <n v="6"/>
    <n v="540"/>
    <n v="900"/>
    <x v="0"/>
    <n v="810"/>
    <n v="270"/>
    <n v="359"/>
    <n v="451"/>
    <n v="0.33333333333333331"/>
    <x v="4"/>
    <n v="165"/>
    <n v="1.1000000000000001"/>
    <s v="Less Competitive"/>
    <s v="Non-effective Marketing"/>
    <m/>
  </r>
  <r>
    <x v="351"/>
    <x v="1"/>
    <x v="7"/>
    <x v="4"/>
    <n v="6"/>
    <x v="3"/>
    <x v="2"/>
    <n v="720"/>
    <n v="1200"/>
    <n v="8"/>
    <n v="5760"/>
    <n v="9600"/>
    <x v="0"/>
    <n v="8640"/>
    <n v="2880"/>
    <n v="686"/>
    <n v="7954"/>
    <n v="0.33333333333333331"/>
    <x v="0"/>
    <n v="1217"/>
    <n v="1.0141666666666667"/>
    <s v="Less Competitive"/>
    <s v="Effective Marketing"/>
    <m/>
  </r>
  <r>
    <x v="351"/>
    <x v="1"/>
    <x v="7"/>
    <x v="4"/>
    <n v="3"/>
    <x v="4"/>
    <x v="3"/>
    <n v="30"/>
    <n v="50"/>
    <n v="4"/>
    <n v="120"/>
    <n v="200"/>
    <x v="2"/>
    <n v="190"/>
    <n v="70"/>
    <n v="786"/>
    <n v="-596"/>
    <n v="0.36842105263157893"/>
    <x v="1"/>
    <n v="39"/>
    <n v="0.78"/>
    <s v="Competitive"/>
    <s v="Non-effective Marketing"/>
    <m/>
  </r>
  <r>
    <x v="351"/>
    <x v="1"/>
    <x v="7"/>
    <x v="4"/>
    <n v="1"/>
    <x v="5"/>
    <x v="1"/>
    <n v="480"/>
    <n v="800"/>
    <n v="4"/>
    <n v="1920"/>
    <n v="3200"/>
    <x v="4"/>
    <n v="2560"/>
    <n v="640"/>
    <n v="646"/>
    <n v="1914"/>
    <n v="0.25"/>
    <x v="4"/>
    <n v="793"/>
    <n v="0.99124999999999996"/>
    <s v="Competitive"/>
    <s v="Non-effective Marketing"/>
    <m/>
  </r>
  <r>
    <x v="351"/>
    <x v="1"/>
    <x v="7"/>
    <x v="4"/>
    <n v="7"/>
    <x v="6"/>
    <x v="2"/>
    <n v="180"/>
    <n v="300"/>
    <n v="7"/>
    <n v="1260"/>
    <n v="2100"/>
    <x v="0"/>
    <n v="1890"/>
    <n v="630"/>
    <n v="654"/>
    <n v="1236"/>
    <n v="0.33333333333333331"/>
    <x v="1"/>
    <n v="339"/>
    <n v="1.1299999999999999"/>
    <s v="Less Competitive"/>
    <s v="Non-effective Marketing"/>
    <m/>
  </r>
  <r>
    <x v="352"/>
    <x v="1"/>
    <x v="7"/>
    <x v="3"/>
    <n v="4"/>
    <x v="0"/>
    <x v="0"/>
    <n v="42"/>
    <n v="70"/>
    <n v="7"/>
    <n v="294"/>
    <n v="490"/>
    <x v="1"/>
    <n v="416.5"/>
    <n v="122.5"/>
    <n v="652"/>
    <n v="-235.5"/>
    <n v="0.29411764705882354"/>
    <x v="3"/>
    <n v="39"/>
    <n v="0.55714285714285716"/>
    <s v="Competitive"/>
    <s v="Non-effective Marketing"/>
    <m/>
  </r>
  <r>
    <x v="352"/>
    <x v="1"/>
    <x v="7"/>
    <x v="3"/>
    <n v="2"/>
    <x v="1"/>
    <x v="1"/>
    <n v="300"/>
    <n v="500"/>
    <n v="1"/>
    <n v="300"/>
    <n v="500"/>
    <x v="1"/>
    <n v="425"/>
    <n v="125"/>
    <n v="389"/>
    <n v="36"/>
    <n v="0.29411764705882354"/>
    <x v="3"/>
    <n v="476"/>
    <n v="0.95199999999999996"/>
    <s v="Competitive"/>
    <s v="Non-effective Marketing"/>
    <m/>
  </r>
  <r>
    <x v="352"/>
    <x v="1"/>
    <x v="7"/>
    <x v="3"/>
    <n v="5"/>
    <x v="2"/>
    <x v="0"/>
    <n v="90"/>
    <n v="150"/>
    <n v="3"/>
    <n v="270"/>
    <n v="450"/>
    <x v="4"/>
    <n v="360"/>
    <n v="90"/>
    <n v="305"/>
    <n v="55"/>
    <n v="0.25"/>
    <x v="3"/>
    <n v="109"/>
    <n v="0.72666666666666668"/>
    <s v="Competitive"/>
    <s v="Non-effective Marketing"/>
    <m/>
  </r>
  <r>
    <x v="352"/>
    <x v="1"/>
    <x v="7"/>
    <x v="3"/>
    <n v="6"/>
    <x v="3"/>
    <x v="2"/>
    <n v="720"/>
    <n v="1200"/>
    <n v="1"/>
    <n v="720"/>
    <n v="1200"/>
    <x v="1"/>
    <n v="1020"/>
    <n v="300"/>
    <n v="762"/>
    <n v="258"/>
    <n v="0.29411764705882354"/>
    <x v="2"/>
    <n v="1202"/>
    <n v="1.0016666666666667"/>
    <s v="Less Competitive"/>
    <s v="Non-effective Marketing"/>
    <m/>
  </r>
  <r>
    <x v="352"/>
    <x v="1"/>
    <x v="7"/>
    <x v="3"/>
    <n v="3"/>
    <x v="4"/>
    <x v="3"/>
    <n v="30"/>
    <n v="50"/>
    <n v="5"/>
    <n v="150"/>
    <n v="250"/>
    <x v="2"/>
    <n v="237.5"/>
    <n v="87.5"/>
    <n v="870"/>
    <n v="-632.5"/>
    <n v="0.36842105263157893"/>
    <x v="3"/>
    <n v="75"/>
    <n v="1.5"/>
    <s v="Less Competitive"/>
    <s v="Non-effective Marketing"/>
    <m/>
  </r>
  <r>
    <x v="352"/>
    <x v="1"/>
    <x v="7"/>
    <x v="3"/>
    <n v="1"/>
    <x v="5"/>
    <x v="1"/>
    <n v="480"/>
    <n v="800"/>
    <n v="7"/>
    <n v="3360"/>
    <n v="5600"/>
    <x v="0"/>
    <n v="5040"/>
    <n v="1680"/>
    <n v="578"/>
    <n v="4462"/>
    <n v="0.33333333333333331"/>
    <x v="4"/>
    <n v="818"/>
    <n v="1.0225"/>
    <s v="Less Competitive"/>
    <s v="Effective Marketing"/>
    <m/>
  </r>
  <r>
    <x v="352"/>
    <x v="1"/>
    <x v="7"/>
    <x v="3"/>
    <n v="7"/>
    <x v="6"/>
    <x v="2"/>
    <n v="180"/>
    <n v="300"/>
    <n v="10"/>
    <n v="1800"/>
    <n v="3000"/>
    <x v="4"/>
    <n v="2400"/>
    <n v="600"/>
    <n v="634"/>
    <n v="1766"/>
    <n v="0.25"/>
    <x v="3"/>
    <n v="273"/>
    <n v="0.91"/>
    <s v="Competitive"/>
    <s v="Non-effective Marketing"/>
    <m/>
  </r>
  <r>
    <x v="353"/>
    <x v="1"/>
    <x v="7"/>
    <x v="5"/>
    <n v="4"/>
    <x v="0"/>
    <x v="0"/>
    <n v="42"/>
    <n v="70"/>
    <n v="5"/>
    <n v="210"/>
    <n v="350"/>
    <x v="1"/>
    <n v="297.5"/>
    <n v="87.5"/>
    <n v="356"/>
    <n v="-58.5"/>
    <n v="0.29411764705882354"/>
    <x v="0"/>
    <n v="101"/>
    <n v="1.4428571428571428"/>
    <s v="Less Competitive"/>
    <s v="Non-effective Marketing"/>
    <m/>
  </r>
  <r>
    <x v="353"/>
    <x v="1"/>
    <x v="7"/>
    <x v="5"/>
    <n v="2"/>
    <x v="1"/>
    <x v="1"/>
    <n v="300"/>
    <n v="500"/>
    <n v="5"/>
    <n v="1500"/>
    <n v="2500"/>
    <x v="0"/>
    <n v="2250"/>
    <n v="750"/>
    <n v="822"/>
    <n v="1428"/>
    <n v="0.33333333333333331"/>
    <x v="4"/>
    <n v="465"/>
    <n v="0.93"/>
    <s v="Competitive"/>
    <s v="Non-effective Marketing"/>
    <m/>
  </r>
  <r>
    <x v="353"/>
    <x v="1"/>
    <x v="7"/>
    <x v="5"/>
    <n v="5"/>
    <x v="2"/>
    <x v="0"/>
    <n v="90"/>
    <n v="150"/>
    <n v="10"/>
    <n v="900"/>
    <n v="1500"/>
    <x v="2"/>
    <n v="1425"/>
    <n v="525"/>
    <n v="691"/>
    <n v="734"/>
    <n v="0.36842105263157893"/>
    <x v="4"/>
    <n v="187"/>
    <n v="1.2466666666666666"/>
    <s v="Less Competitive"/>
    <s v="Non-effective Marketing"/>
    <m/>
  </r>
  <r>
    <x v="353"/>
    <x v="1"/>
    <x v="7"/>
    <x v="5"/>
    <n v="6"/>
    <x v="3"/>
    <x v="2"/>
    <n v="720"/>
    <n v="1200"/>
    <n v="7"/>
    <n v="5040"/>
    <n v="8400"/>
    <x v="1"/>
    <n v="7140"/>
    <n v="2100"/>
    <n v="779"/>
    <n v="6361"/>
    <n v="0.29411764705882354"/>
    <x v="1"/>
    <n v="1180"/>
    <n v="0.98333333333333328"/>
    <s v="Competitive"/>
    <s v="Effective Marketing"/>
    <m/>
  </r>
  <r>
    <x v="353"/>
    <x v="1"/>
    <x v="7"/>
    <x v="5"/>
    <n v="3"/>
    <x v="4"/>
    <x v="3"/>
    <n v="30"/>
    <n v="50"/>
    <n v="4"/>
    <n v="120"/>
    <n v="200"/>
    <x v="0"/>
    <n v="180"/>
    <n v="60"/>
    <n v="921"/>
    <n v="-741"/>
    <n v="0.33333333333333331"/>
    <x v="3"/>
    <n v="84"/>
    <n v="1.68"/>
    <s v="Less Competitive"/>
    <s v="Non-effective Marketing"/>
    <m/>
  </r>
  <r>
    <x v="353"/>
    <x v="1"/>
    <x v="7"/>
    <x v="5"/>
    <n v="1"/>
    <x v="5"/>
    <x v="1"/>
    <n v="480"/>
    <n v="800"/>
    <n v="5"/>
    <n v="2400"/>
    <n v="4000"/>
    <x v="4"/>
    <n v="3200"/>
    <n v="800"/>
    <n v="324"/>
    <n v="2876"/>
    <n v="0.25"/>
    <x v="1"/>
    <n v="776"/>
    <n v="0.97"/>
    <s v="Competitive"/>
    <s v="Effective Marketing"/>
    <m/>
  </r>
  <r>
    <x v="353"/>
    <x v="1"/>
    <x v="7"/>
    <x v="5"/>
    <n v="7"/>
    <x v="6"/>
    <x v="2"/>
    <n v="180"/>
    <n v="300"/>
    <n v="3"/>
    <n v="540"/>
    <n v="900"/>
    <x v="4"/>
    <n v="720"/>
    <n v="180"/>
    <n v="689"/>
    <n v="31"/>
    <n v="0.25"/>
    <x v="1"/>
    <n v="294"/>
    <n v="0.98"/>
    <s v="Competitive"/>
    <s v="Non-effective Marketing"/>
    <m/>
  </r>
  <r>
    <x v="354"/>
    <x v="1"/>
    <x v="7"/>
    <x v="2"/>
    <n v="4"/>
    <x v="0"/>
    <x v="0"/>
    <n v="42"/>
    <n v="70"/>
    <n v="1"/>
    <n v="42"/>
    <n v="70"/>
    <x v="0"/>
    <n v="63"/>
    <n v="21"/>
    <n v="558"/>
    <n v="-495"/>
    <n v="0.33333333333333331"/>
    <x v="4"/>
    <n v="60"/>
    <n v="0.8571428571428571"/>
    <s v="Competitive"/>
    <s v="Non-effective Marketing"/>
    <m/>
  </r>
  <r>
    <x v="354"/>
    <x v="1"/>
    <x v="7"/>
    <x v="2"/>
    <n v="2"/>
    <x v="1"/>
    <x v="1"/>
    <n v="300"/>
    <n v="500"/>
    <n v="3"/>
    <n v="900"/>
    <n v="1500"/>
    <x v="4"/>
    <n v="1200"/>
    <n v="300"/>
    <n v="950"/>
    <n v="250"/>
    <n v="0.25"/>
    <x v="2"/>
    <n v="533"/>
    <n v="1.0660000000000001"/>
    <s v="Less Competitive"/>
    <s v="Non-effective Marketing"/>
    <m/>
  </r>
  <r>
    <x v="354"/>
    <x v="1"/>
    <x v="7"/>
    <x v="2"/>
    <n v="5"/>
    <x v="2"/>
    <x v="0"/>
    <n v="90"/>
    <n v="150"/>
    <n v="10"/>
    <n v="900"/>
    <n v="1500"/>
    <x v="1"/>
    <n v="1275"/>
    <n v="375"/>
    <n v="696"/>
    <n v="579"/>
    <n v="0.29411764705882354"/>
    <x v="0"/>
    <n v="175"/>
    <n v="1.1666666666666667"/>
    <s v="Less Competitive"/>
    <s v="Non-effective Marketing"/>
    <m/>
  </r>
  <r>
    <x v="354"/>
    <x v="1"/>
    <x v="7"/>
    <x v="2"/>
    <n v="6"/>
    <x v="3"/>
    <x v="2"/>
    <n v="720"/>
    <n v="1200"/>
    <n v="1"/>
    <n v="720"/>
    <n v="1200"/>
    <x v="2"/>
    <n v="1140"/>
    <n v="420"/>
    <n v="358"/>
    <n v="782"/>
    <n v="0.36842105263157893"/>
    <x v="4"/>
    <n v="1191"/>
    <n v="0.99250000000000005"/>
    <s v="Competitive"/>
    <s v="Effective Marketing"/>
    <m/>
  </r>
  <r>
    <x v="354"/>
    <x v="1"/>
    <x v="7"/>
    <x v="2"/>
    <n v="3"/>
    <x v="4"/>
    <x v="3"/>
    <n v="30"/>
    <n v="50"/>
    <n v="6"/>
    <n v="180"/>
    <n v="300"/>
    <x v="1"/>
    <n v="255"/>
    <n v="75"/>
    <n v="559"/>
    <n v="-304"/>
    <n v="0.29411764705882354"/>
    <x v="2"/>
    <n v="35"/>
    <n v="0.7"/>
    <s v="Competitive"/>
    <s v="Non-effective Marketing"/>
    <m/>
  </r>
  <r>
    <x v="354"/>
    <x v="1"/>
    <x v="7"/>
    <x v="2"/>
    <n v="1"/>
    <x v="5"/>
    <x v="1"/>
    <n v="480"/>
    <n v="800"/>
    <n v="2"/>
    <n v="960"/>
    <n v="1600"/>
    <x v="0"/>
    <n v="1440"/>
    <n v="480"/>
    <n v="572"/>
    <n v="868"/>
    <n v="0.33333333333333331"/>
    <x v="1"/>
    <n v="752"/>
    <n v="0.94"/>
    <s v="Competitive"/>
    <s v="Non-effective Marketing"/>
    <m/>
  </r>
  <r>
    <x v="354"/>
    <x v="1"/>
    <x v="7"/>
    <x v="2"/>
    <n v="7"/>
    <x v="6"/>
    <x v="2"/>
    <n v="180"/>
    <n v="300"/>
    <n v="1"/>
    <n v="180"/>
    <n v="300"/>
    <x v="2"/>
    <n v="285"/>
    <n v="105"/>
    <n v="863"/>
    <n v="-578"/>
    <n v="0.36842105263157893"/>
    <x v="0"/>
    <n v="313"/>
    <n v="1.0433333333333332"/>
    <s v="Less Competitive"/>
    <s v="Non-effective Marketing"/>
    <m/>
  </r>
  <r>
    <x v="355"/>
    <x v="1"/>
    <x v="7"/>
    <x v="0"/>
    <n v="4"/>
    <x v="0"/>
    <x v="0"/>
    <n v="42"/>
    <n v="70"/>
    <n v="2"/>
    <n v="84"/>
    <n v="140"/>
    <x v="0"/>
    <n v="126"/>
    <n v="42"/>
    <n v="811"/>
    <n v="-685"/>
    <n v="0.33333333333333331"/>
    <x v="0"/>
    <n v="86"/>
    <n v="1.2285714285714286"/>
    <s v="Less Competitive"/>
    <s v="Non-effective Marketing"/>
    <m/>
  </r>
  <r>
    <x v="355"/>
    <x v="1"/>
    <x v="7"/>
    <x v="0"/>
    <n v="2"/>
    <x v="1"/>
    <x v="1"/>
    <n v="300"/>
    <n v="500"/>
    <n v="7"/>
    <n v="2100"/>
    <n v="3500"/>
    <x v="2"/>
    <n v="3325"/>
    <n v="1225"/>
    <n v="637"/>
    <n v="2688"/>
    <n v="0.36842105263157893"/>
    <x v="3"/>
    <n v="498"/>
    <n v="0.996"/>
    <s v="Competitive"/>
    <s v="Effective Marketing"/>
    <m/>
  </r>
  <r>
    <x v="355"/>
    <x v="1"/>
    <x v="7"/>
    <x v="0"/>
    <n v="5"/>
    <x v="2"/>
    <x v="0"/>
    <n v="90"/>
    <n v="150"/>
    <n v="3"/>
    <n v="270"/>
    <n v="450"/>
    <x v="2"/>
    <n v="427.5"/>
    <n v="157.5"/>
    <n v="826"/>
    <n v="-398.5"/>
    <n v="0.36842105263157893"/>
    <x v="4"/>
    <n v="183"/>
    <n v="1.22"/>
    <s v="Less Competitive"/>
    <s v="Non-effective Marketing"/>
    <m/>
  </r>
  <r>
    <x v="355"/>
    <x v="1"/>
    <x v="7"/>
    <x v="0"/>
    <n v="6"/>
    <x v="3"/>
    <x v="2"/>
    <n v="720"/>
    <n v="1200"/>
    <n v="4"/>
    <n v="2880"/>
    <n v="4800"/>
    <x v="0"/>
    <n v="4320"/>
    <n v="1440"/>
    <n v="359"/>
    <n v="3961"/>
    <n v="0.33333333333333331"/>
    <x v="4"/>
    <n v="1151"/>
    <n v="0.95916666666666661"/>
    <s v="Competitive"/>
    <s v="Effective Marketing"/>
    <m/>
  </r>
  <r>
    <x v="355"/>
    <x v="1"/>
    <x v="7"/>
    <x v="0"/>
    <n v="3"/>
    <x v="4"/>
    <x v="3"/>
    <n v="30"/>
    <n v="50"/>
    <n v="8"/>
    <n v="240"/>
    <n v="400"/>
    <x v="1"/>
    <n v="340"/>
    <n v="100"/>
    <n v="384"/>
    <n v="-44"/>
    <n v="0.29411764705882354"/>
    <x v="0"/>
    <n v="37"/>
    <n v="0.74"/>
    <s v="Competitive"/>
    <s v="Non-effective Marketing"/>
    <m/>
  </r>
  <r>
    <x v="355"/>
    <x v="1"/>
    <x v="7"/>
    <x v="0"/>
    <n v="1"/>
    <x v="5"/>
    <x v="1"/>
    <n v="480"/>
    <n v="800"/>
    <n v="10"/>
    <n v="4800"/>
    <n v="8000"/>
    <x v="0"/>
    <n v="7200"/>
    <n v="2400"/>
    <n v="552"/>
    <n v="6648"/>
    <n v="0.33333333333333331"/>
    <x v="4"/>
    <n v="766"/>
    <n v="0.95750000000000002"/>
    <s v="Competitive"/>
    <s v="Effective Marketing"/>
    <m/>
  </r>
  <r>
    <x v="355"/>
    <x v="1"/>
    <x v="7"/>
    <x v="0"/>
    <n v="7"/>
    <x v="6"/>
    <x v="2"/>
    <n v="180"/>
    <n v="300"/>
    <n v="3"/>
    <n v="540"/>
    <n v="900"/>
    <x v="0"/>
    <n v="810"/>
    <n v="270"/>
    <n v="425"/>
    <n v="385"/>
    <n v="0.33333333333333331"/>
    <x v="2"/>
    <n v="267"/>
    <n v="0.89"/>
    <s v="Competitive"/>
    <s v="Non-effective Marketing"/>
    <m/>
  </r>
  <r>
    <x v="356"/>
    <x v="1"/>
    <x v="7"/>
    <x v="1"/>
    <n v="4"/>
    <x v="0"/>
    <x v="0"/>
    <n v="42"/>
    <n v="70"/>
    <n v="1"/>
    <n v="42"/>
    <n v="70"/>
    <x v="4"/>
    <n v="56"/>
    <n v="14"/>
    <n v="383"/>
    <n v="-327"/>
    <n v="0.25"/>
    <x v="4"/>
    <n v="116"/>
    <n v="1.6571428571428573"/>
    <s v="Less Competitive"/>
    <s v="Non-effective Marketing"/>
    <m/>
  </r>
  <r>
    <x v="356"/>
    <x v="1"/>
    <x v="7"/>
    <x v="1"/>
    <n v="2"/>
    <x v="1"/>
    <x v="1"/>
    <n v="300"/>
    <n v="500"/>
    <n v="6"/>
    <n v="1800"/>
    <n v="3000"/>
    <x v="4"/>
    <n v="2400"/>
    <n v="600"/>
    <n v="741"/>
    <n v="1659"/>
    <n v="0.25"/>
    <x v="0"/>
    <n v="456"/>
    <n v="0.91200000000000003"/>
    <s v="Competitive"/>
    <s v="Non-effective Marketing"/>
    <m/>
  </r>
  <r>
    <x v="356"/>
    <x v="1"/>
    <x v="7"/>
    <x v="1"/>
    <n v="5"/>
    <x v="2"/>
    <x v="0"/>
    <n v="90"/>
    <n v="150"/>
    <n v="4"/>
    <n v="360"/>
    <n v="600"/>
    <x v="1"/>
    <n v="510"/>
    <n v="150"/>
    <n v="892"/>
    <n v="-382"/>
    <n v="0.29411764705882354"/>
    <x v="2"/>
    <n v="184"/>
    <n v="1.2266666666666666"/>
    <s v="Less Competitive"/>
    <s v="Non-effective Marketing"/>
    <m/>
  </r>
  <r>
    <x v="356"/>
    <x v="1"/>
    <x v="7"/>
    <x v="1"/>
    <n v="6"/>
    <x v="3"/>
    <x v="2"/>
    <n v="720"/>
    <n v="1200"/>
    <n v="9"/>
    <n v="6480"/>
    <n v="10800"/>
    <x v="1"/>
    <n v="9180"/>
    <n v="2700"/>
    <n v="327"/>
    <n v="8853"/>
    <n v="0.29411764705882354"/>
    <x v="1"/>
    <n v="1182"/>
    <n v="0.98499999999999999"/>
    <s v="Competitive"/>
    <s v="Effective Marketing"/>
    <m/>
  </r>
  <r>
    <x v="356"/>
    <x v="1"/>
    <x v="7"/>
    <x v="1"/>
    <n v="3"/>
    <x v="4"/>
    <x v="3"/>
    <n v="30"/>
    <n v="50"/>
    <n v="8"/>
    <n v="240"/>
    <n v="400"/>
    <x v="0"/>
    <n v="360"/>
    <n v="120"/>
    <n v="821"/>
    <n v="-461"/>
    <n v="0.33333333333333331"/>
    <x v="4"/>
    <n v="77"/>
    <n v="1.54"/>
    <s v="Less Competitive"/>
    <s v="Non-effective Marketing"/>
    <m/>
  </r>
  <r>
    <x v="356"/>
    <x v="1"/>
    <x v="7"/>
    <x v="1"/>
    <n v="1"/>
    <x v="5"/>
    <x v="1"/>
    <n v="480"/>
    <n v="800"/>
    <n v="1"/>
    <n v="480"/>
    <n v="800"/>
    <x v="0"/>
    <n v="720"/>
    <n v="240"/>
    <n v="837"/>
    <n v="-117"/>
    <n v="0.33333333333333331"/>
    <x v="3"/>
    <n v="784"/>
    <n v="0.98"/>
    <s v="Competitive"/>
    <s v="Non-effective Marketing"/>
    <m/>
  </r>
  <r>
    <x v="356"/>
    <x v="1"/>
    <x v="7"/>
    <x v="1"/>
    <n v="7"/>
    <x v="6"/>
    <x v="2"/>
    <n v="180"/>
    <n v="300"/>
    <n v="9"/>
    <n v="1620"/>
    <n v="2700"/>
    <x v="2"/>
    <n v="2565"/>
    <n v="945"/>
    <n v="398"/>
    <n v="2167"/>
    <n v="0.36842105263157893"/>
    <x v="0"/>
    <n v="315"/>
    <n v="1.05"/>
    <s v="Less Competitive"/>
    <s v="Effective Marketing"/>
    <m/>
  </r>
  <r>
    <x v="357"/>
    <x v="1"/>
    <x v="7"/>
    <x v="6"/>
    <n v="4"/>
    <x v="0"/>
    <x v="0"/>
    <n v="42"/>
    <n v="70"/>
    <n v="2"/>
    <n v="84"/>
    <n v="140"/>
    <x v="2"/>
    <n v="133"/>
    <n v="49"/>
    <n v="906"/>
    <n v="-773"/>
    <n v="0.36842105263157893"/>
    <x v="4"/>
    <n v="81"/>
    <n v="1.1571428571428573"/>
    <s v="Less Competitive"/>
    <s v="Non-effective Marketing"/>
    <m/>
  </r>
  <r>
    <x v="357"/>
    <x v="1"/>
    <x v="7"/>
    <x v="6"/>
    <n v="2"/>
    <x v="1"/>
    <x v="1"/>
    <n v="300"/>
    <n v="500"/>
    <n v="1"/>
    <n v="300"/>
    <n v="500"/>
    <x v="0"/>
    <n v="450"/>
    <n v="150"/>
    <n v="715"/>
    <n v="-265"/>
    <n v="0.33333333333333331"/>
    <x v="4"/>
    <n v="540"/>
    <n v="1.08"/>
    <s v="Less Competitive"/>
    <s v="Non-effective Marketing"/>
    <m/>
  </r>
  <r>
    <x v="357"/>
    <x v="1"/>
    <x v="7"/>
    <x v="6"/>
    <n v="5"/>
    <x v="2"/>
    <x v="0"/>
    <n v="90"/>
    <n v="150"/>
    <n v="3"/>
    <n v="270"/>
    <n v="450"/>
    <x v="0"/>
    <n v="405"/>
    <n v="135"/>
    <n v="731"/>
    <n v="-326"/>
    <n v="0.33333333333333331"/>
    <x v="3"/>
    <n v="138"/>
    <n v="0.92"/>
    <s v="Competitive"/>
    <s v="Non-effective Marketing"/>
    <m/>
  </r>
  <r>
    <x v="357"/>
    <x v="1"/>
    <x v="7"/>
    <x v="6"/>
    <n v="6"/>
    <x v="3"/>
    <x v="2"/>
    <n v="720"/>
    <n v="1200"/>
    <n v="7"/>
    <n v="5040"/>
    <n v="8400"/>
    <x v="0"/>
    <n v="7560"/>
    <n v="2520"/>
    <n v="529"/>
    <n v="7031"/>
    <n v="0.33333333333333331"/>
    <x v="4"/>
    <n v="1157"/>
    <n v="0.96416666666666662"/>
    <s v="Competitive"/>
    <s v="Effective Marketing"/>
    <m/>
  </r>
  <r>
    <x v="357"/>
    <x v="1"/>
    <x v="7"/>
    <x v="6"/>
    <n v="3"/>
    <x v="4"/>
    <x v="3"/>
    <n v="30"/>
    <n v="50"/>
    <n v="10"/>
    <n v="300"/>
    <n v="500"/>
    <x v="0"/>
    <n v="450"/>
    <n v="150"/>
    <n v="557"/>
    <n v="-107"/>
    <n v="0.33333333333333331"/>
    <x v="1"/>
    <n v="39"/>
    <n v="0.78"/>
    <s v="Competitive"/>
    <s v="Non-effective Marketing"/>
    <m/>
  </r>
  <r>
    <x v="357"/>
    <x v="1"/>
    <x v="7"/>
    <x v="6"/>
    <n v="1"/>
    <x v="5"/>
    <x v="1"/>
    <n v="480"/>
    <n v="800"/>
    <n v="10"/>
    <n v="4800"/>
    <n v="8000"/>
    <x v="2"/>
    <n v="7600"/>
    <n v="2800"/>
    <n v="511"/>
    <n v="7089"/>
    <n v="0.36842105263157893"/>
    <x v="1"/>
    <n v="801"/>
    <n v="1.00125"/>
    <s v="Less Competitive"/>
    <s v="Effective Marketing"/>
    <m/>
  </r>
  <r>
    <x v="357"/>
    <x v="1"/>
    <x v="7"/>
    <x v="6"/>
    <n v="7"/>
    <x v="6"/>
    <x v="2"/>
    <n v="180"/>
    <n v="300"/>
    <n v="2"/>
    <n v="360"/>
    <n v="600"/>
    <x v="4"/>
    <n v="480"/>
    <n v="120"/>
    <n v="750"/>
    <n v="-270"/>
    <n v="0.25"/>
    <x v="0"/>
    <n v="340"/>
    <n v="1.1333333333333333"/>
    <s v="Less Competitive"/>
    <s v="Non-effective Marketing"/>
    <m/>
  </r>
  <r>
    <x v="358"/>
    <x v="1"/>
    <x v="7"/>
    <x v="4"/>
    <n v="4"/>
    <x v="0"/>
    <x v="0"/>
    <n v="42"/>
    <n v="70"/>
    <n v="6"/>
    <n v="252"/>
    <n v="420"/>
    <x v="2"/>
    <n v="399"/>
    <n v="147"/>
    <n v="812"/>
    <n v="-413"/>
    <n v="0.36842105263157893"/>
    <x v="1"/>
    <n v="39"/>
    <n v="0.55714285714285716"/>
    <s v="Competitive"/>
    <s v="Non-effective Marketing"/>
    <m/>
  </r>
  <r>
    <x v="358"/>
    <x v="1"/>
    <x v="7"/>
    <x v="4"/>
    <n v="2"/>
    <x v="1"/>
    <x v="1"/>
    <n v="300"/>
    <n v="500"/>
    <n v="10"/>
    <n v="3000"/>
    <n v="5000"/>
    <x v="2"/>
    <n v="4750"/>
    <n v="1750"/>
    <n v="361"/>
    <n v="4389"/>
    <n v="0.36842105263157893"/>
    <x v="0"/>
    <n v="503"/>
    <n v="1.006"/>
    <s v="Less Competitive"/>
    <s v="Effective Marketing"/>
    <m/>
  </r>
  <r>
    <x v="358"/>
    <x v="1"/>
    <x v="7"/>
    <x v="4"/>
    <n v="5"/>
    <x v="2"/>
    <x v="0"/>
    <n v="90"/>
    <n v="150"/>
    <n v="5"/>
    <n v="450"/>
    <n v="750"/>
    <x v="1"/>
    <n v="637.5"/>
    <n v="187.5"/>
    <n v="391"/>
    <n v="246.5"/>
    <n v="0.29411764705882354"/>
    <x v="2"/>
    <n v="186"/>
    <n v="1.24"/>
    <s v="Less Competitive"/>
    <s v="Non-effective Marketing"/>
    <m/>
  </r>
  <r>
    <x v="358"/>
    <x v="1"/>
    <x v="7"/>
    <x v="4"/>
    <n v="6"/>
    <x v="3"/>
    <x v="2"/>
    <n v="720"/>
    <n v="1200"/>
    <n v="2"/>
    <n v="1440"/>
    <n v="2400"/>
    <x v="2"/>
    <n v="2280"/>
    <n v="840"/>
    <n v="547"/>
    <n v="1733"/>
    <n v="0.36842105263157893"/>
    <x v="4"/>
    <n v="1177"/>
    <n v="0.98083333333333333"/>
    <s v="Competitive"/>
    <s v="Effective Marketing"/>
    <m/>
  </r>
  <r>
    <x v="358"/>
    <x v="1"/>
    <x v="7"/>
    <x v="4"/>
    <n v="3"/>
    <x v="4"/>
    <x v="3"/>
    <n v="30"/>
    <n v="50"/>
    <n v="5"/>
    <n v="150"/>
    <n v="250"/>
    <x v="1"/>
    <n v="212.5"/>
    <n v="62.5"/>
    <n v="377"/>
    <n v="-164.5"/>
    <n v="0.29411764705882354"/>
    <x v="0"/>
    <n v="74"/>
    <n v="1.48"/>
    <s v="Less Competitive"/>
    <s v="Non-effective Marketing"/>
    <m/>
  </r>
  <r>
    <x v="358"/>
    <x v="1"/>
    <x v="7"/>
    <x v="4"/>
    <n v="1"/>
    <x v="5"/>
    <x v="1"/>
    <n v="480"/>
    <n v="800"/>
    <n v="1"/>
    <n v="480"/>
    <n v="800"/>
    <x v="0"/>
    <n v="720"/>
    <n v="240"/>
    <n v="414"/>
    <n v="306"/>
    <n v="0.33333333333333331"/>
    <x v="3"/>
    <n v="794"/>
    <n v="0.99250000000000005"/>
    <s v="Competitive"/>
    <s v="Non-effective Marketing"/>
    <m/>
  </r>
  <r>
    <x v="358"/>
    <x v="1"/>
    <x v="7"/>
    <x v="4"/>
    <n v="7"/>
    <x v="6"/>
    <x v="2"/>
    <n v="180"/>
    <n v="300"/>
    <n v="10"/>
    <n v="1800"/>
    <n v="3000"/>
    <x v="1"/>
    <n v="2550"/>
    <n v="750"/>
    <n v="529"/>
    <n v="2021"/>
    <n v="0.29411764705882354"/>
    <x v="3"/>
    <n v="310"/>
    <n v="1.0333333333333334"/>
    <s v="Less Competitive"/>
    <s v="Effective Marketing"/>
    <m/>
  </r>
  <r>
    <x v="359"/>
    <x v="1"/>
    <x v="7"/>
    <x v="3"/>
    <n v="4"/>
    <x v="0"/>
    <x v="0"/>
    <n v="42"/>
    <n v="70"/>
    <n v="9"/>
    <n v="378"/>
    <n v="630"/>
    <x v="1"/>
    <n v="535.5"/>
    <n v="157.5"/>
    <n v="640"/>
    <n v="-104.5"/>
    <n v="0.29411764705882354"/>
    <x v="4"/>
    <n v="73"/>
    <n v="1.0428571428571429"/>
    <s v="Less Competitive"/>
    <s v="Non-effective Marketing"/>
    <m/>
  </r>
  <r>
    <x v="359"/>
    <x v="1"/>
    <x v="7"/>
    <x v="3"/>
    <n v="2"/>
    <x v="1"/>
    <x v="1"/>
    <n v="300"/>
    <n v="500"/>
    <n v="7"/>
    <n v="2100"/>
    <n v="3500"/>
    <x v="1"/>
    <n v="2975"/>
    <n v="875"/>
    <n v="677"/>
    <n v="2298"/>
    <n v="0.29411764705882354"/>
    <x v="1"/>
    <n v="488"/>
    <n v="0.97599999999999998"/>
    <s v="Competitive"/>
    <s v="Effective Marketing"/>
    <m/>
  </r>
  <r>
    <x v="359"/>
    <x v="1"/>
    <x v="7"/>
    <x v="3"/>
    <n v="5"/>
    <x v="2"/>
    <x v="0"/>
    <n v="90"/>
    <n v="150"/>
    <n v="3"/>
    <n v="270"/>
    <n v="450"/>
    <x v="1"/>
    <n v="382.5"/>
    <n v="112.5"/>
    <n v="790"/>
    <n v="-407.5"/>
    <n v="0.29411764705882354"/>
    <x v="1"/>
    <n v="161"/>
    <n v="1.0733333333333333"/>
    <s v="Less Competitive"/>
    <s v="Non-effective Marketing"/>
    <m/>
  </r>
  <r>
    <x v="359"/>
    <x v="1"/>
    <x v="7"/>
    <x v="3"/>
    <n v="6"/>
    <x v="3"/>
    <x v="2"/>
    <n v="720"/>
    <n v="1200"/>
    <n v="2"/>
    <n v="1440"/>
    <n v="2400"/>
    <x v="2"/>
    <n v="2280"/>
    <n v="840"/>
    <n v="706"/>
    <n v="1574"/>
    <n v="0.36842105263157893"/>
    <x v="3"/>
    <n v="1183"/>
    <n v="0.98583333333333334"/>
    <s v="Competitive"/>
    <s v="Effective Marketing"/>
    <m/>
  </r>
  <r>
    <x v="359"/>
    <x v="1"/>
    <x v="7"/>
    <x v="3"/>
    <n v="3"/>
    <x v="4"/>
    <x v="3"/>
    <n v="30"/>
    <n v="50"/>
    <n v="3"/>
    <n v="90"/>
    <n v="150"/>
    <x v="4"/>
    <n v="120"/>
    <n v="30"/>
    <n v="324"/>
    <n v="-204"/>
    <n v="0.25"/>
    <x v="1"/>
    <n v="68"/>
    <n v="1.36"/>
    <s v="Less Competitive"/>
    <s v="Non-effective Marketing"/>
    <m/>
  </r>
  <r>
    <x v="359"/>
    <x v="1"/>
    <x v="7"/>
    <x v="3"/>
    <n v="1"/>
    <x v="5"/>
    <x v="1"/>
    <n v="480"/>
    <n v="800"/>
    <n v="10"/>
    <n v="4800"/>
    <n v="8000"/>
    <x v="4"/>
    <n v="6400"/>
    <n v="1600"/>
    <n v="715"/>
    <n v="5685"/>
    <n v="0.25"/>
    <x v="2"/>
    <n v="821"/>
    <n v="1.0262500000000001"/>
    <s v="Less Competitive"/>
    <s v="Effective Marketing"/>
    <m/>
  </r>
  <r>
    <x v="359"/>
    <x v="1"/>
    <x v="7"/>
    <x v="3"/>
    <n v="7"/>
    <x v="6"/>
    <x v="2"/>
    <n v="180"/>
    <n v="300"/>
    <n v="10"/>
    <n v="1800"/>
    <n v="3000"/>
    <x v="2"/>
    <n v="2850"/>
    <n v="1050"/>
    <n v="585"/>
    <n v="2265"/>
    <n v="0.36842105263157893"/>
    <x v="0"/>
    <n v="303"/>
    <n v="1.01"/>
    <s v="Less Competitive"/>
    <s v="Effective Marketing"/>
    <m/>
  </r>
  <r>
    <x v="360"/>
    <x v="1"/>
    <x v="7"/>
    <x v="5"/>
    <n v="4"/>
    <x v="0"/>
    <x v="0"/>
    <n v="42"/>
    <n v="70"/>
    <n v="2"/>
    <n v="84"/>
    <n v="140"/>
    <x v="1"/>
    <n v="119"/>
    <n v="35"/>
    <n v="964"/>
    <n v="-845"/>
    <n v="0.29411764705882354"/>
    <x v="1"/>
    <n v="37"/>
    <n v="0.52857142857142858"/>
    <s v="Competitive"/>
    <s v="Non-effective Marketing"/>
    <m/>
  </r>
  <r>
    <x v="360"/>
    <x v="1"/>
    <x v="7"/>
    <x v="5"/>
    <n v="2"/>
    <x v="1"/>
    <x v="1"/>
    <n v="300"/>
    <n v="500"/>
    <n v="5"/>
    <n v="1500"/>
    <n v="2500"/>
    <x v="2"/>
    <n v="2375"/>
    <n v="875"/>
    <n v="479"/>
    <n v="1896"/>
    <n v="0.36842105263157893"/>
    <x v="1"/>
    <n v="483"/>
    <n v="0.96599999999999997"/>
    <s v="Competitive"/>
    <s v="Effective Marketing"/>
    <m/>
  </r>
  <r>
    <x v="360"/>
    <x v="1"/>
    <x v="7"/>
    <x v="5"/>
    <n v="5"/>
    <x v="2"/>
    <x v="0"/>
    <n v="90"/>
    <n v="150"/>
    <n v="1"/>
    <n v="90"/>
    <n v="150"/>
    <x v="1"/>
    <n v="127.5"/>
    <n v="37.5"/>
    <n v="960"/>
    <n v="-832.5"/>
    <n v="0.29411764705882354"/>
    <x v="3"/>
    <n v="120"/>
    <n v="0.8"/>
    <s v="Competitive"/>
    <s v="Non-effective Marketing"/>
    <m/>
  </r>
  <r>
    <x v="360"/>
    <x v="1"/>
    <x v="7"/>
    <x v="5"/>
    <n v="6"/>
    <x v="3"/>
    <x v="2"/>
    <n v="720"/>
    <n v="1200"/>
    <n v="10"/>
    <n v="7200"/>
    <n v="12000"/>
    <x v="0"/>
    <n v="10800"/>
    <n v="3600"/>
    <n v="568"/>
    <n v="10232"/>
    <n v="0.33333333333333331"/>
    <x v="2"/>
    <n v="1185"/>
    <n v="0.98750000000000004"/>
    <s v="Competitive"/>
    <s v="Effective Marketing"/>
    <m/>
  </r>
  <r>
    <x v="360"/>
    <x v="1"/>
    <x v="7"/>
    <x v="5"/>
    <n v="3"/>
    <x v="4"/>
    <x v="3"/>
    <n v="30"/>
    <n v="50"/>
    <n v="10"/>
    <n v="300"/>
    <n v="500"/>
    <x v="4"/>
    <n v="400"/>
    <n v="100"/>
    <n v="573"/>
    <n v="-173"/>
    <n v="0.25"/>
    <x v="3"/>
    <n v="23"/>
    <n v="0.46"/>
    <s v="Competitive"/>
    <s v="Non-effective Marketing"/>
    <m/>
  </r>
  <r>
    <x v="360"/>
    <x v="1"/>
    <x v="7"/>
    <x v="5"/>
    <n v="1"/>
    <x v="5"/>
    <x v="1"/>
    <n v="480"/>
    <n v="800"/>
    <n v="8"/>
    <n v="3840"/>
    <n v="6400"/>
    <x v="2"/>
    <n v="6080"/>
    <n v="2240"/>
    <n v="759"/>
    <n v="5321"/>
    <n v="0.36842105263157893"/>
    <x v="2"/>
    <n v="838"/>
    <n v="1.0475000000000001"/>
    <s v="Less Competitive"/>
    <s v="Effective Marketing"/>
    <m/>
  </r>
  <r>
    <x v="360"/>
    <x v="1"/>
    <x v="7"/>
    <x v="5"/>
    <n v="7"/>
    <x v="6"/>
    <x v="2"/>
    <n v="180"/>
    <n v="300"/>
    <n v="8"/>
    <n v="1440"/>
    <n v="2400"/>
    <x v="2"/>
    <n v="2280"/>
    <n v="840"/>
    <n v="451"/>
    <n v="1829"/>
    <n v="0.36842105263157893"/>
    <x v="3"/>
    <n v="263"/>
    <n v="0.87666666666666671"/>
    <s v="Competitive"/>
    <s v="Effective Marketing"/>
    <m/>
  </r>
  <r>
    <x v="361"/>
    <x v="1"/>
    <x v="7"/>
    <x v="2"/>
    <n v="4"/>
    <x v="0"/>
    <x v="0"/>
    <n v="42"/>
    <n v="70"/>
    <n v="3"/>
    <n v="126"/>
    <n v="210"/>
    <x v="0"/>
    <n v="189"/>
    <n v="63"/>
    <n v="352"/>
    <n v="-163"/>
    <n v="0.33333333333333331"/>
    <x v="1"/>
    <n v="103"/>
    <n v="1.4714285714285715"/>
    <s v="Less Competitive"/>
    <s v="Non-effective Marketing"/>
    <m/>
  </r>
  <r>
    <x v="361"/>
    <x v="1"/>
    <x v="7"/>
    <x v="2"/>
    <n v="2"/>
    <x v="1"/>
    <x v="1"/>
    <n v="300"/>
    <n v="500"/>
    <n v="9"/>
    <n v="2700"/>
    <n v="4500"/>
    <x v="2"/>
    <n v="4275"/>
    <n v="1575"/>
    <n v="877"/>
    <n v="3398"/>
    <n v="0.36842105263157893"/>
    <x v="3"/>
    <n v="531"/>
    <n v="1.0620000000000001"/>
    <s v="Less Competitive"/>
    <s v="Effective Marketing"/>
    <m/>
  </r>
  <r>
    <x v="361"/>
    <x v="1"/>
    <x v="7"/>
    <x v="2"/>
    <n v="5"/>
    <x v="2"/>
    <x v="0"/>
    <n v="90"/>
    <n v="150"/>
    <n v="1"/>
    <n v="90"/>
    <n v="150"/>
    <x v="1"/>
    <n v="127.5"/>
    <n v="37.5"/>
    <n v="487"/>
    <n v="-359.5"/>
    <n v="0.29411764705882354"/>
    <x v="1"/>
    <n v="134"/>
    <n v="0.89333333333333331"/>
    <s v="Competitive"/>
    <s v="Non-effective Marketing"/>
    <m/>
  </r>
  <r>
    <x v="361"/>
    <x v="1"/>
    <x v="7"/>
    <x v="2"/>
    <n v="6"/>
    <x v="3"/>
    <x v="2"/>
    <n v="720"/>
    <n v="1200"/>
    <n v="1"/>
    <n v="720"/>
    <n v="1200"/>
    <x v="2"/>
    <n v="1140"/>
    <n v="420"/>
    <n v="716"/>
    <n v="424"/>
    <n v="0.36842105263157893"/>
    <x v="2"/>
    <n v="1234"/>
    <n v="1.0283333333333333"/>
    <s v="Less Competitive"/>
    <s v="Non-effective Marketing"/>
    <m/>
  </r>
  <r>
    <x v="361"/>
    <x v="1"/>
    <x v="7"/>
    <x v="2"/>
    <n v="3"/>
    <x v="4"/>
    <x v="3"/>
    <n v="30"/>
    <n v="50"/>
    <n v="4"/>
    <n v="120"/>
    <n v="200"/>
    <x v="1"/>
    <n v="170"/>
    <n v="50"/>
    <n v="801"/>
    <n v="-631"/>
    <n v="0.29411764705882354"/>
    <x v="1"/>
    <n v="38"/>
    <n v="0.76"/>
    <s v="Competitive"/>
    <s v="Non-effective Marketing"/>
    <m/>
  </r>
  <r>
    <x v="361"/>
    <x v="1"/>
    <x v="7"/>
    <x v="2"/>
    <n v="1"/>
    <x v="5"/>
    <x v="1"/>
    <n v="480"/>
    <n v="800"/>
    <n v="3"/>
    <n v="1440"/>
    <n v="2400"/>
    <x v="4"/>
    <n v="1920"/>
    <n v="480"/>
    <n v="479"/>
    <n v="1441"/>
    <n v="0.25"/>
    <x v="1"/>
    <n v="801"/>
    <n v="1.00125"/>
    <s v="Less Competitive"/>
    <s v="Effective Marketing"/>
    <m/>
  </r>
  <r>
    <x v="361"/>
    <x v="1"/>
    <x v="7"/>
    <x v="2"/>
    <n v="7"/>
    <x v="6"/>
    <x v="2"/>
    <n v="180"/>
    <n v="300"/>
    <n v="6"/>
    <n v="1080"/>
    <n v="1800"/>
    <x v="4"/>
    <n v="1440"/>
    <n v="360"/>
    <n v="601"/>
    <n v="839"/>
    <n v="0.25"/>
    <x v="0"/>
    <n v="296"/>
    <n v="0.98666666666666669"/>
    <s v="Competitive"/>
    <s v="Non-effective Marketing"/>
    <m/>
  </r>
  <r>
    <x v="362"/>
    <x v="1"/>
    <x v="7"/>
    <x v="0"/>
    <n v="4"/>
    <x v="0"/>
    <x v="0"/>
    <n v="42"/>
    <n v="70"/>
    <n v="8"/>
    <n v="336"/>
    <n v="560"/>
    <x v="4"/>
    <n v="448"/>
    <n v="112"/>
    <n v="716"/>
    <n v="-268"/>
    <n v="0.25"/>
    <x v="4"/>
    <n v="73"/>
    <n v="1.0428571428571429"/>
    <s v="Less Competitive"/>
    <s v="Non-effective Marketing"/>
    <m/>
  </r>
  <r>
    <x v="362"/>
    <x v="1"/>
    <x v="7"/>
    <x v="0"/>
    <n v="2"/>
    <x v="1"/>
    <x v="1"/>
    <n v="300"/>
    <n v="500"/>
    <n v="10"/>
    <n v="3000"/>
    <n v="5000"/>
    <x v="2"/>
    <n v="4750"/>
    <n v="1750"/>
    <n v="451"/>
    <n v="4299"/>
    <n v="0.36842105263157893"/>
    <x v="1"/>
    <n v="485"/>
    <n v="0.97"/>
    <s v="Competitive"/>
    <s v="Effective Marketing"/>
    <m/>
  </r>
  <r>
    <x v="362"/>
    <x v="1"/>
    <x v="7"/>
    <x v="0"/>
    <n v="5"/>
    <x v="2"/>
    <x v="0"/>
    <n v="90"/>
    <n v="150"/>
    <n v="9"/>
    <n v="810"/>
    <n v="1350"/>
    <x v="4"/>
    <n v="1080"/>
    <n v="270"/>
    <n v="692"/>
    <n v="388"/>
    <n v="0.25"/>
    <x v="1"/>
    <n v="133"/>
    <n v="0.88666666666666671"/>
    <s v="Competitive"/>
    <s v="Non-effective Marketing"/>
    <m/>
  </r>
  <r>
    <x v="362"/>
    <x v="1"/>
    <x v="7"/>
    <x v="0"/>
    <n v="6"/>
    <x v="3"/>
    <x v="2"/>
    <n v="720"/>
    <n v="1200"/>
    <n v="9"/>
    <n v="6480"/>
    <n v="10800"/>
    <x v="0"/>
    <n v="9720"/>
    <n v="3240"/>
    <n v="870"/>
    <n v="8850"/>
    <n v="0.33333333333333331"/>
    <x v="2"/>
    <n v="1220"/>
    <n v="1.0166666666666666"/>
    <s v="Less Competitive"/>
    <s v="Effective Marketing"/>
    <m/>
  </r>
  <r>
    <x v="362"/>
    <x v="1"/>
    <x v="7"/>
    <x v="0"/>
    <n v="3"/>
    <x v="4"/>
    <x v="3"/>
    <n v="30"/>
    <n v="50"/>
    <n v="5"/>
    <n v="150"/>
    <n v="250"/>
    <x v="0"/>
    <n v="225"/>
    <n v="75"/>
    <n v="622"/>
    <n v="-397"/>
    <n v="0.33333333333333331"/>
    <x v="0"/>
    <n v="20"/>
    <n v="0.4"/>
    <s v="Competitive"/>
    <s v="Non-effective Marketing"/>
    <m/>
  </r>
  <r>
    <x v="362"/>
    <x v="1"/>
    <x v="7"/>
    <x v="0"/>
    <n v="1"/>
    <x v="5"/>
    <x v="1"/>
    <n v="480"/>
    <n v="800"/>
    <n v="5"/>
    <n v="2400"/>
    <n v="4000"/>
    <x v="1"/>
    <n v="3400"/>
    <n v="1000"/>
    <n v="800"/>
    <n v="2600"/>
    <n v="0.29411764705882354"/>
    <x v="3"/>
    <n v="756"/>
    <n v="0.94499999999999995"/>
    <s v="Competitive"/>
    <s v="Effective Marketing"/>
    <m/>
  </r>
  <r>
    <x v="362"/>
    <x v="1"/>
    <x v="7"/>
    <x v="0"/>
    <n v="7"/>
    <x v="6"/>
    <x v="2"/>
    <n v="180"/>
    <n v="300"/>
    <n v="1"/>
    <n v="180"/>
    <n v="300"/>
    <x v="0"/>
    <n v="270"/>
    <n v="90"/>
    <n v="439"/>
    <n v="-169"/>
    <n v="0.33333333333333331"/>
    <x v="3"/>
    <n v="345"/>
    <n v="1.1499999999999999"/>
    <s v="Less Competitive"/>
    <s v="Non-effective Marketing"/>
    <m/>
  </r>
  <r>
    <x v="363"/>
    <x v="1"/>
    <x v="7"/>
    <x v="1"/>
    <n v="4"/>
    <x v="0"/>
    <x v="0"/>
    <n v="42"/>
    <n v="70"/>
    <n v="3"/>
    <n v="126"/>
    <n v="210"/>
    <x v="1"/>
    <n v="178.5"/>
    <n v="52.5"/>
    <n v="749"/>
    <n v="-570.5"/>
    <n v="0.29411764705882354"/>
    <x v="2"/>
    <n v="86"/>
    <n v="1.2285714285714286"/>
    <s v="Less Competitive"/>
    <s v="Non-effective Marketing"/>
    <m/>
  </r>
  <r>
    <x v="363"/>
    <x v="1"/>
    <x v="7"/>
    <x v="1"/>
    <n v="2"/>
    <x v="1"/>
    <x v="1"/>
    <n v="300"/>
    <n v="500"/>
    <n v="3"/>
    <n v="900"/>
    <n v="1500"/>
    <x v="2"/>
    <n v="1425"/>
    <n v="525"/>
    <n v="414"/>
    <n v="1011"/>
    <n v="0.36842105263157893"/>
    <x v="0"/>
    <n v="501"/>
    <n v="1.002"/>
    <s v="Less Competitive"/>
    <s v="Effective Marketing"/>
    <m/>
  </r>
  <r>
    <x v="363"/>
    <x v="1"/>
    <x v="7"/>
    <x v="1"/>
    <n v="5"/>
    <x v="2"/>
    <x v="0"/>
    <n v="90"/>
    <n v="150"/>
    <n v="8"/>
    <n v="720"/>
    <n v="1200"/>
    <x v="2"/>
    <n v="1140"/>
    <n v="420"/>
    <n v="310"/>
    <n v="830"/>
    <n v="0.36842105263157893"/>
    <x v="0"/>
    <n v="149"/>
    <n v="0.99333333333333329"/>
    <s v="Competitive"/>
    <s v="Effective Marketing"/>
    <m/>
  </r>
  <r>
    <x v="363"/>
    <x v="1"/>
    <x v="7"/>
    <x v="1"/>
    <n v="6"/>
    <x v="3"/>
    <x v="2"/>
    <n v="720"/>
    <n v="1200"/>
    <n v="6"/>
    <n v="4320"/>
    <n v="7200"/>
    <x v="0"/>
    <n v="6480"/>
    <n v="2160"/>
    <n v="384"/>
    <n v="6096"/>
    <n v="0.33333333333333331"/>
    <x v="1"/>
    <n v="1220"/>
    <n v="1.0166666666666666"/>
    <s v="Less Competitive"/>
    <s v="Effective Marketing"/>
    <m/>
  </r>
  <r>
    <x v="363"/>
    <x v="1"/>
    <x v="7"/>
    <x v="1"/>
    <n v="3"/>
    <x v="4"/>
    <x v="3"/>
    <n v="30"/>
    <n v="50"/>
    <n v="3"/>
    <n v="90"/>
    <n v="150"/>
    <x v="2"/>
    <n v="142.5"/>
    <n v="52.5"/>
    <n v="705"/>
    <n v="-562.5"/>
    <n v="0.36842105263157893"/>
    <x v="2"/>
    <n v="3"/>
    <n v="0.06"/>
    <s v="Competitive"/>
    <s v="Non-effective Marketing"/>
    <m/>
  </r>
  <r>
    <x v="363"/>
    <x v="1"/>
    <x v="7"/>
    <x v="1"/>
    <n v="1"/>
    <x v="5"/>
    <x v="1"/>
    <n v="480"/>
    <n v="800"/>
    <n v="2"/>
    <n v="960"/>
    <n v="1600"/>
    <x v="4"/>
    <n v="1280"/>
    <n v="320"/>
    <n v="779"/>
    <n v="501"/>
    <n v="0.25"/>
    <x v="4"/>
    <n v="821"/>
    <n v="1.0262500000000001"/>
    <s v="Less Competitive"/>
    <s v="Non-effective Marketing"/>
    <m/>
  </r>
  <r>
    <x v="363"/>
    <x v="1"/>
    <x v="7"/>
    <x v="1"/>
    <n v="7"/>
    <x v="6"/>
    <x v="2"/>
    <n v="180"/>
    <n v="300"/>
    <n v="1"/>
    <n v="180"/>
    <n v="300"/>
    <x v="4"/>
    <n v="240"/>
    <n v="60"/>
    <n v="531"/>
    <n v="-291"/>
    <n v="0.25"/>
    <x v="3"/>
    <n v="338"/>
    <n v="1.1266666666666667"/>
    <s v="Less Competitive"/>
    <s v="Non-effective Marketing"/>
    <m/>
  </r>
  <r>
    <x v="364"/>
    <x v="1"/>
    <x v="7"/>
    <x v="6"/>
    <n v="4"/>
    <x v="0"/>
    <x v="0"/>
    <n v="42"/>
    <n v="70"/>
    <n v="7"/>
    <n v="294"/>
    <n v="490"/>
    <x v="4"/>
    <n v="392"/>
    <n v="98"/>
    <n v="457"/>
    <n v="-65"/>
    <n v="0.25"/>
    <x v="3"/>
    <n v="116"/>
    <n v="1.6571428571428573"/>
    <s v="Less Competitive"/>
    <s v="Non-effective Marketing"/>
    <m/>
  </r>
  <r>
    <x v="364"/>
    <x v="1"/>
    <x v="7"/>
    <x v="6"/>
    <n v="2"/>
    <x v="1"/>
    <x v="1"/>
    <n v="300"/>
    <n v="500"/>
    <n v="10"/>
    <n v="3000"/>
    <n v="5000"/>
    <x v="0"/>
    <n v="4500"/>
    <n v="1500"/>
    <n v="352"/>
    <n v="4148"/>
    <n v="0.33333333333333331"/>
    <x v="3"/>
    <n v="546"/>
    <n v="1.0920000000000001"/>
    <s v="Less Competitive"/>
    <s v="Effective Marketing"/>
    <m/>
  </r>
  <r>
    <x v="364"/>
    <x v="1"/>
    <x v="7"/>
    <x v="6"/>
    <n v="5"/>
    <x v="2"/>
    <x v="0"/>
    <n v="90"/>
    <n v="150"/>
    <n v="8"/>
    <n v="720"/>
    <n v="1200"/>
    <x v="4"/>
    <n v="960"/>
    <n v="240"/>
    <n v="968"/>
    <n v="-8"/>
    <n v="0.25"/>
    <x v="0"/>
    <n v="138"/>
    <n v="0.92"/>
    <s v="Competitive"/>
    <s v="Non-effective Marketing"/>
    <m/>
  </r>
  <r>
    <x v="364"/>
    <x v="1"/>
    <x v="7"/>
    <x v="6"/>
    <n v="6"/>
    <x v="3"/>
    <x v="2"/>
    <n v="720"/>
    <n v="1200"/>
    <n v="5"/>
    <n v="3600"/>
    <n v="6000"/>
    <x v="2"/>
    <n v="5700"/>
    <n v="2100"/>
    <n v="400"/>
    <n v="5300"/>
    <n v="0.36842105263157893"/>
    <x v="1"/>
    <n v="1211"/>
    <n v="1.0091666666666668"/>
    <s v="Less Competitive"/>
    <s v="Effective Marketing"/>
    <m/>
  </r>
  <r>
    <x v="364"/>
    <x v="1"/>
    <x v="7"/>
    <x v="6"/>
    <n v="3"/>
    <x v="4"/>
    <x v="3"/>
    <n v="30"/>
    <n v="50"/>
    <n v="2"/>
    <n v="60"/>
    <n v="100"/>
    <x v="1"/>
    <n v="85"/>
    <n v="25"/>
    <n v="668"/>
    <n v="-583"/>
    <n v="0.29411764705882354"/>
    <x v="3"/>
    <n v="71"/>
    <n v="1.42"/>
    <s v="Less Competitive"/>
    <s v="Non-effective Marketing"/>
    <m/>
  </r>
  <r>
    <x v="364"/>
    <x v="1"/>
    <x v="7"/>
    <x v="6"/>
    <n v="1"/>
    <x v="5"/>
    <x v="1"/>
    <n v="480"/>
    <n v="800"/>
    <n v="4"/>
    <n v="1920"/>
    <n v="3200"/>
    <x v="4"/>
    <n v="2560"/>
    <n v="640"/>
    <n v="566"/>
    <n v="1994"/>
    <n v="0.25"/>
    <x v="4"/>
    <n v="817"/>
    <n v="1.02125"/>
    <s v="Less Competitive"/>
    <s v="Effective Marketing"/>
    <m/>
  </r>
  <r>
    <x v="364"/>
    <x v="1"/>
    <x v="7"/>
    <x v="6"/>
    <n v="7"/>
    <x v="6"/>
    <x v="2"/>
    <n v="180"/>
    <n v="300"/>
    <n v="1"/>
    <n v="180"/>
    <n v="300"/>
    <x v="4"/>
    <n v="240"/>
    <n v="60"/>
    <n v="341"/>
    <n v="-101"/>
    <n v="0.25"/>
    <x v="1"/>
    <n v="296"/>
    <n v="0.98666666666666669"/>
    <s v="Competitive"/>
    <s v="Non-effective Marketing"/>
    <m/>
  </r>
  <r>
    <x v="365"/>
    <x v="1"/>
    <x v="7"/>
    <x v="4"/>
    <n v="4"/>
    <x v="0"/>
    <x v="0"/>
    <n v="42"/>
    <n v="70"/>
    <n v="4"/>
    <n v="168"/>
    <n v="280"/>
    <x v="1"/>
    <n v="238"/>
    <n v="70"/>
    <n v="564"/>
    <n v="-326"/>
    <n v="0.29411764705882354"/>
    <x v="1"/>
    <n v="107"/>
    <n v="1.5285714285714285"/>
    <s v="Less Competitive"/>
    <s v="Non-effective Marketing"/>
    <m/>
  </r>
  <r>
    <x v="365"/>
    <x v="1"/>
    <x v="7"/>
    <x v="4"/>
    <n v="2"/>
    <x v="1"/>
    <x v="1"/>
    <n v="300"/>
    <n v="500"/>
    <n v="4"/>
    <n v="1200"/>
    <n v="2000"/>
    <x v="1"/>
    <n v="1700"/>
    <n v="500"/>
    <n v="405"/>
    <n v="1295"/>
    <n v="0.29411764705882354"/>
    <x v="1"/>
    <n v="461"/>
    <n v="0.92200000000000004"/>
    <s v="Competitive"/>
    <s v="Effective Marketing"/>
    <m/>
  </r>
  <r>
    <x v="365"/>
    <x v="1"/>
    <x v="7"/>
    <x v="4"/>
    <n v="5"/>
    <x v="2"/>
    <x v="0"/>
    <n v="90"/>
    <n v="150"/>
    <n v="1"/>
    <n v="90"/>
    <n v="150"/>
    <x v="4"/>
    <n v="120"/>
    <n v="30"/>
    <n v="691"/>
    <n v="-571"/>
    <n v="0.25"/>
    <x v="0"/>
    <n v="122"/>
    <n v="0.81333333333333335"/>
    <s v="Competitive"/>
    <s v="Non-effective Marketing"/>
    <m/>
  </r>
  <r>
    <x v="365"/>
    <x v="1"/>
    <x v="7"/>
    <x v="4"/>
    <n v="6"/>
    <x v="3"/>
    <x v="2"/>
    <n v="720"/>
    <n v="1200"/>
    <n v="1"/>
    <n v="720"/>
    <n v="1200"/>
    <x v="1"/>
    <n v="1020"/>
    <n v="300"/>
    <n v="485"/>
    <n v="535"/>
    <n v="0.29411764705882354"/>
    <x v="3"/>
    <n v="1239"/>
    <n v="1.0325"/>
    <s v="Less Competitive"/>
    <s v="Non-effective Marketing"/>
    <m/>
  </r>
  <r>
    <x v="365"/>
    <x v="1"/>
    <x v="7"/>
    <x v="4"/>
    <n v="3"/>
    <x v="4"/>
    <x v="3"/>
    <n v="30"/>
    <n v="50"/>
    <n v="7"/>
    <n v="210"/>
    <n v="350"/>
    <x v="4"/>
    <n v="280"/>
    <n v="70"/>
    <n v="662"/>
    <n v="-382"/>
    <n v="0.25"/>
    <x v="4"/>
    <n v="80"/>
    <n v="1.6"/>
    <s v="Less Competitive"/>
    <s v="Non-effective Marketing"/>
    <m/>
  </r>
  <r>
    <x v="365"/>
    <x v="1"/>
    <x v="7"/>
    <x v="4"/>
    <n v="1"/>
    <x v="5"/>
    <x v="1"/>
    <n v="480"/>
    <n v="800"/>
    <n v="10"/>
    <n v="4800"/>
    <n v="8000"/>
    <x v="0"/>
    <n v="7200"/>
    <n v="2400"/>
    <n v="423"/>
    <n v="6777"/>
    <n v="0.33333333333333331"/>
    <x v="2"/>
    <n v="775"/>
    <n v="0.96875"/>
    <s v="Competitive"/>
    <s v="Effective Marketing"/>
    <m/>
  </r>
  <r>
    <x v="365"/>
    <x v="1"/>
    <x v="7"/>
    <x v="4"/>
    <n v="7"/>
    <x v="6"/>
    <x v="2"/>
    <n v="180"/>
    <n v="300"/>
    <n v="4"/>
    <n v="720"/>
    <n v="1200"/>
    <x v="2"/>
    <n v="1140"/>
    <n v="420"/>
    <n v="333"/>
    <n v="807"/>
    <n v="0.36842105263157893"/>
    <x v="0"/>
    <n v="322"/>
    <n v="1.0733333333333333"/>
    <s v="Less Competitive"/>
    <s v="Effective Marketing"/>
    <m/>
  </r>
  <r>
    <x v="366"/>
    <x v="1"/>
    <x v="7"/>
    <x v="3"/>
    <n v="4"/>
    <x v="0"/>
    <x v="0"/>
    <n v="42"/>
    <n v="70"/>
    <n v="7"/>
    <n v="294"/>
    <n v="490"/>
    <x v="1"/>
    <n v="416.5"/>
    <n v="122.5"/>
    <n v="313"/>
    <n v="103.5"/>
    <n v="0.29411764705882354"/>
    <x v="4"/>
    <n v="27"/>
    <n v="0.38571428571428573"/>
    <s v="Competitive"/>
    <s v="Non-effective Marketing"/>
    <m/>
  </r>
  <r>
    <x v="366"/>
    <x v="1"/>
    <x v="7"/>
    <x v="3"/>
    <n v="2"/>
    <x v="1"/>
    <x v="1"/>
    <n v="300"/>
    <n v="500"/>
    <n v="6"/>
    <n v="1800"/>
    <n v="3000"/>
    <x v="2"/>
    <n v="2850"/>
    <n v="1050"/>
    <n v="780"/>
    <n v="2070"/>
    <n v="0.36842105263157893"/>
    <x v="0"/>
    <n v="528"/>
    <n v="1.056"/>
    <s v="Less Competitive"/>
    <s v="Effective Marketing"/>
    <m/>
  </r>
  <r>
    <x v="366"/>
    <x v="1"/>
    <x v="7"/>
    <x v="3"/>
    <n v="5"/>
    <x v="2"/>
    <x v="0"/>
    <n v="90"/>
    <n v="150"/>
    <n v="1"/>
    <n v="90"/>
    <n v="150"/>
    <x v="1"/>
    <n v="127.5"/>
    <n v="37.5"/>
    <n v="434"/>
    <n v="-306.5"/>
    <n v="0.29411764705882354"/>
    <x v="1"/>
    <n v="169"/>
    <n v="1.1266666666666667"/>
    <s v="Less Competitive"/>
    <s v="Non-effective Marketing"/>
    <m/>
  </r>
  <r>
    <x v="366"/>
    <x v="1"/>
    <x v="7"/>
    <x v="3"/>
    <n v="6"/>
    <x v="3"/>
    <x v="2"/>
    <n v="720"/>
    <n v="1200"/>
    <n v="2"/>
    <n v="1440"/>
    <n v="2400"/>
    <x v="4"/>
    <n v="1920"/>
    <n v="480"/>
    <n v="388"/>
    <n v="1532"/>
    <n v="0.25"/>
    <x v="4"/>
    <n v="1207"/>
    <n v="1.0058333333333334"/>
    <s v="Less Competitive"/>
    <s v="Effective Marketing"/>
    <m/>
  </r>
  <r>
    <x v="366"/>
    <x v="1"/>
    <x v="7"/>
    <x v="3"/>
    <n v="3"/>
    <x v="4"/>
    <x v="3"/>
    <n v="30"/>
    <n v="50"/>
    <n v="4"/>
    <n v="120"/>
    <n v="200"/>
    <x v="2"/>
    <n v="190"/>
    <n v="70"/>
    <n v="976"/>
    <n v="-786"/>
    <n v="0.36842105263157893"/>
    <x v="2"/>
    <n v="41"/>
    <n v="0.82"/>
    <s v="Competitive"/>
    <s v="Non-effective Marketing"/>
    <m/>
  </r>
  <r>
    <x v="366"/>
    <x v="1"/>
    <x v="7"/>
    <x v="3"/>
    <n v="1"/>
    <x v="5"/>
    <x v="1"/>
    <n v="480"/>
    <n v="800"/>
    <n v="7"/>
    <n v="3360"/>
    <n v="5600"/>
    <x v="2"/>
    <n v="5320"/>
    <n v="1960"/>
    <n v="693"/>
    <n v="4627"/>
    <n v="0.36842105263157893"/>
    <x v="2"/>
    <n v="756"/>
    <n v="0.94499999999999995"/>
    <s v="Competitive"/>
    <s v="Effective Marketing"/>
    <m/>
  </r>
  <r>
    <x v="366"/>
    <x v="1"/>
    <x v="7"/>
    <x v="3"/>
    <n v="7"/>
    <x v="6"/>
    <x v="2"/>
    <n v="180"/>
    <n v="300"/>
    <n v="9"/>
    <n v="1620"/>
    <n v="2700"/>
    <x v="0"/>
    <n v="2430"/>
    <n v="810"/>
    <n v="971"/>
    <n v="1459"/>
    <n v="0.33333333333333331"/>
    <x v="4"/>
    <n v="265"/>
    <n v="0.8833333333333333"/>
    <s v="Competitive"/>
    <s v="Non-effective Marketing"/>
    <m/>
  </r>
  <r>
    <x v="367"/>
    <x v="1"/>
    <x v="7"/>
    <x v="5"/>
    <n v="4"/>
    <x v="0"/>
    <x v="0"/>
    <n v="42"/>
    <n v="70"/>
    <n v="7"/>
    <n v="294"/>
    <n v="490"/>
    <x v="1"/>
    <n v="416.5"/>
    <n v="122.5"/>
    <n v="957"/>
    <n v="-540.5"/>
    <n v="0.29411764705882354"/>
    <x v="1"/>
    <n v="22"/>
    <n v="0.31428571428571428"/>
    <s v="Competitive"/>
    <s v="Non-effective Marketing"/>
    <m/>
  </r>
  <r>
    <x v="367"/>
    <x v="1"/>
    <x v="7"/>
    <x v="5"/>
    <n v="2"/>
    <x v="1"/>
    <x v="1"/>
    <n v="300"/>
    <n v="500"/>
    <n v="10"/>
    <n v="3000"/>
    <n v="5000"/>
    <x v="0"/>
    <n v="4500"/>
    <n v="1500"/>
    <n v="716"/>
    <n v="3784"/>
    <n v="0.33333333333333331"/>
    <x v="1"/>
    <n v="463"/>
    <n v="0.92600000000000005"/>
    <s v="Competitive"/>
    <s v="Effective Marketing"/>
    <m/>
  </r>
  <r>
    <x v="367"/>
    <x v="1"/>
    <x v="7"/>
    <x v="5"/>
    <n v="5"/>
    <x v="2"/>
    <x v="0"/>
    <n v="90"/>
    <n v="150"/>
    <n v="6"/>
    <n v="540"/>
    <n v="900"/>
    <x v="2"/>
    <n v="855"/>
    <n v="315"/>
    <n v="673"/>
    <n v="182"/>
    <n v="0.36842105263157893"/>
    <x v="1"/>
    <n v="179"/>
    <n v="1.1933333333333334"/>
    <s v="Less Competitive"/>
    <s v="Non-effective Marketing"/>
    <m/>
  </r>
  <r>
    <x v="367"/>
    <x v="1"/>
    <x v="7"/>
    <x v="5"/>
    <n v="6"/>
    <x v="3"/>
    <x v="2"/>
    <n v="720"/>
    <n v="1200"/>
    <n v="1"/>
    <n v="720"/>
    <n v="1200"/>
    <x v="2"/>
    <n v="1140"/>
    <n v="420"/>
    <n v="545"/>
    <n v="595"/>
    <n v="0.36842105263157893"/>
    <x v="3"/>
    <n v="1155"/>
    <n v="0.96250000000000002"/>
    <s v="Competitive"/>
    <s v="Non-effective Marketing"/>
    <m/>
  </r>
  <r>
    <x v="367"/>
    <x v="1"/>
    <x v="7"/>
    <x v="5"/>
    <n v="3"/>
    <x v="4"/>
    <x v="3"/>
    <n v="30"/>
    <n v="50"/>
    <n v="6"/>
    <n v="180"/>
    <n v="300"/>
    <x v="1"/>
    <n v="255"/>
    <n v="75"/>
    <n v="346"/>
    <n v="-91"/>
    <n v="0.29411764705882354"/>
    <x v="4"/>
    <n v="53"/>
    <n v="1.06"/>
    <s v="Less Competitive"/>
    <s v="Non-effective Marketing"/>
    <m/>
  </r>
  <r>
    <x v="367"/>
    <x v="1"/>
    <x v="7"/>
    <x v="5"/>
    <n v="1"/>
    <x v="5"/>
    <x v="1"/>
    <n v="480"/>
    <n v="800"/>
    <n v="7"/>
    <n v="3360"/>
    <n v="5600"/>
    <x v="2"/>
    <n v="5320"/>
    <n v="1960"/>
    <n v="302"/>
    <n v="5018"/>
    <n v="0.36842105263157893"/>
    <x v="0"/>
    <n v="840"/>
    <n v="1.05"/>
    <s v="Less Competitive"/>
    <s v="Effective Marketing"/>
    <m/>
  </r>
  <r>
    <x v="367"/>
    <x v="1"/>
    <x v="7"/>
    <x v="5"/>
    <n v="7"/>
    <x v="6"/>
    <x v="2"/>
    <n v="180"/>
    <n v="300"/>
    <n v="6"/>
    <n v="1080"/>
    <n v="1800"/>
    <x v="0"/>
    <n v="1620"/>
    <n v="540"/>
    <n v="979"/>
    <n v="641"/>
    <n v="0.33333333333333331"/>
    <x v="4"/>
    <n v="321"/>
    <n v="1.07"/>
    <s v="Less Competitive"/>
    <s v="Non-effective Marketing"/>
    <m/>
  </r>
  <r>
    <x v="368"/>
    <x v="1"/>
    <x v="7"/>
    <x v="2"/>
    <n v="4"/>
    <x v="0"/>
    <x v="0"/>
    <n v="42"/>
    <n v="70"/>
    <n v="10"/>
    <n v="420"/>
    <n v="700"/>
    <x v="1"/>
    <n v="595"/>
    <n v="175"/>
    <n v="604"/>
    <n v="-9"/>
    <n v="0.29411764705882354"/>
    <x v="0"/>
    <n v="41"/>
    <n v="0.58571428571428574"/>
    <s v="Competitive"/>
    <s v="Non-effective Marketing"/>
    <m/>
  </r>
  <r>
    <x v="368"/>
    <x v="1"/>
    <x v="7"/>
    <x v="2"/>
    <n v="2"/>
    <x v="1"/>
    <x v="1"/>
    <n v="300"/>
    <n v="500"/>
    <n v="5"/>
    <n v="1500"/>
    <n v="2500"/>
    <x v="2"/>
    <n v="2375"/>
    <n v="875"/>
    <n v="303"/>
    <n v="2072"/>
    <n v="0.36842105263157893"/>
    <x v="4"/>
    <n v="531"/>
    <n v="1.0620000000000001"/>
    <s v="Less Competitive"/>
    <s v="Effective Marketing"/>
    <m/>
  </r>
  <r>
    <x v="368"/>
    <x v="1"/>
    <x v="7"/>
    <x v="2"/>
    <n v="5"/>
    <x v="2"/>
    <x v="0"/>
    <n v="90"/>
    <n v="150"/>
    <n v="2"/>
    <n v="180"/>
    <n v="300"/>
    <x v="1"/>
    <n v="255"/>
    <n v="75"/>
    <n v="784"/>
    <n v="-529"/>
    <n v="0.29411764705882354"/>
    <x v="0"/>
    <n v="113"/>
    <n v="0.7533333333333333"/>
    <s v="Competitive"/>
    <s v="Non-effective Marketing"/>
    <m/>
  </r>
  <r>
    <x v="368"/>
    <x v="1"/>
    <x v="7"/>
    <x v="2"/>
    <n v="6"/>
    <x v="3"/>
    <x v="2"/>
    <n v="720"/>
    <n v="1200"/>
    <n v="6"/>
    <n v="4320"/>
    <n v="7200"/>
    <x v="4"/>
    <n v="5760"/>
    <n v="1440"/>
    <n v="347"/>
    <n v="5413"/>
    <n v="0.25"/>
    <x v="3"/>
    <n v="1230"/>
    <n v="1.0249999999999999"/>
    <s v="Less Competitive"/>
    <s v="Effective Marketing"/>
    <m/>
  </r>
  <r>
    <x v="368"/>
    <x v="1"/>
    <x v="7"/>
    <x v="2"/>
    <n v="3"/>
    <x v="4"/>
    <x v="3"/>
    <n v="30"/>
    <n v="50"/>
    <n v="9"/>
    <n v="270"/>
    <n v="450"/>
    <x v="2"/>
    <n v="427.5"/>
    <n v="157.5"/>
    <n v="559"/>
    <n v="-131.5"/>
    <n v="0.36842105263157893"/>
    <x v="2"/>
    <n v="28"/>
    <n v="0.56000000000000005"/>
    <s v="Competitive"/>
    <s v="Non-effective Marketing"/>
    <m/>
  </r>
  <r>
    <x v="368"/>
    <x v="1"/>
    <x v="7"/>
    <x v="2"/>
    <n v="1"/>
    <x v="5"/>
    <x v="1"/>
    <n v="480"/>
    <n v="800"/>
    <n v="3"/>
    <n v="1440"/>
    <n v="2400"/>
    <x v="1"/>
    <n v="2040"/>
    <n v="600"/>
    <n v="629"/>
    <n v="1411"/>
    <n v="0.29411764705882354"/>
    <x v="0"/>
    <n v="767"/>
    <n v="0.95874999999999999"/>
    <s v="Competitive"/>
    <s v="Non-effective Marketing"/>
    <m/>
  </r>
  <r>
    <x v="368"/>
    <x v="1"/>
    <x v="7"/>
    <x v="2"/>
    <n v="7"/>
    <x v="6"/>
    <x v="2"/>
    <n v="180"/>
    <n v="300"/>
    <n v="10"/>
    <n v="1800"/>
    <n v="3000"/>
    <x v="1"/>
    <n v="2550"/>
    <n v="750"/>
    <n v="728"/>
    <n v="1822"/>
    <n v="0.29411764705882354"/>
    <x v="4"/>
    <n v="268"/>
    <n v="0.89333333333333331"/>
    <s v="Competitive"/>
    <s v="Effective Marketing"/>
    <m/>
  </r>
  <r>
    <x v="369"/>
    <x v="1"/>
    <x v="7"/>
    <x v="0"/>
    <n v="4"/>
    <x v="0"/>
    <x v="0"/>
    <n v="42"/>
    <n v="70"/>
    <n v="7"/>
    <n v="294"/>
    <n v="490"/>
    <x v="2"/>
    <n v="465.5"/>
    <n v="171.5"/>
    <n v="571"/>
    <n v="-105.5"/>
    <n v="0.36842105263157893"/>
    <x v="1"/>
    <n v="106"/>
    <n v="1.5142857142857142"/>
    <s v="Less Competitive"/>
    <s v="Non-effective Marketing"/>
    <m/>
  </r>
  <r>
    <x v="369"/>
    <x v="1"/>
    <x v="7"/>
    <x v="0"/>
    <n v="2"/>
    <x v="1"/>
    <x v="1"/>
    <n v="300"/>
    <n v="500"/>
    <n v="1"/>
    <n v="300"/>
    <n v="500"/>
    <x v="2"/>
    <n v="475"/>
    <n v="175"/>
    <n v="778"/>
    <n v="-303"/>
    <n v="0.36842105263157893"/>
    <x v="0"/>
    <n v="502"/>
    <n v="1.004"/>
    <s v="Less Competitive"/>
    <s v="Non-effective Marketing"/>
    <m/>
  </r>
  <r>
    <x v="369"/>
    <x v="1"/>
    <x v="7"/>
    <x v="0"/>
    <n v="5"/>
    <x v="2"/>
    <x v="0"/>
    <n v="90"/>
    <n v="150"/>
    <n v="7"/>
    <n v="630"/>
    <n v="1050"/>
    <x v="1"/>
    <n v="892.5"/>
    <n v="262.5"/>
    <n v="550"/>
    <n v="342.5"/>
    <n v="0.29411764705882354"/>
    <x v="3"/>
    <n v="109"/>
    <n v="0.72666666666666668"/>
    <s v="Competitive"/>
    <s v="Non-effective Marketing"/>
    <m/>
  </r>
  <r>
    <x v="369"/>
    <x v="1"/>
    <x v="7"/>
    <x v="0"/>
    <n v="6"/>
    <x v="3"/>
    <x v="2"/>
    <n v="720"/>
    <n v="1200"/>
    <n v="7"/>
    <n v="5040"/>
    <n v="8400"/>
    <x v="2"/>
    <n v="7980"/>
    <n v="2940"/>
    <n v="346"/>
    <n v="7634"/>
    <n v="0.36842105263157893"/>
    <x v="1"/>
    <n v="1248"/>
    <n v="1.04"/>
    <s v="Less Competitive"/>
    <s v="Effective Marketing"/>
    <m/>
  </r>
  <r>
    <x v="369"/>
    <x v="1"/>
    <x v="7"/>
    <x v="0"/>
    <n v="3"/>
    <x v="4"/>
    <x v="3"/>
    <n v="30"/>
    <n v="50"/>
    <n v="2"/>
    <n v="60"/>
    <n v="100"/>
    <x v="4"/>
    <n v="80"/>
    <n v="20"/>
    <n v="881"/>
    <n v="-801"/>
    <n v="0.25"/>
    <x v="3"/>
    <n v="25"/>
    <n v="0.5"/>
    <s v="Competitive"/>
    <s v="Non-effective Marketing"/>
    <m/>
  </r>
  <r>
    <x v="369"/>
    <x v="1"/>
    <x v="7"/>
    <x v="0"/>
    <n v="1"/>
    <x v="5"/>
    <x v="1"/>
    <n v="480"/>
    <n v="800"/>
    <n v="6"/>
    <n v="2880"/>
    <n v="4800"/>
    <x v="2"/>
    <n v="4560"/>
    <n v="1680"/>
    <n v="371"/>
    <n v="4189"/>
    <n v="0.36842105263157893"/>
    <x v="4"/>
    <n v="773"/>
    <n v="0.96625000000000005"/>
    <s v="Competitive"/>
    <s v="Effective Marketing"/>
    <m/>
  </r>
  <r>
    <x v="369"/>
    <x v="1"/>
    <x v="7"/>
    <x v="0"/>
    <n v="7"/>
    <x v="6"/>
    <x v="2"/>
    <n v="180"/>
    <n v="300"/>
    <n v="8"/>
    <n v="1440"/>
    <n v="2400"/>
    <x v="4"/>
    <n v="1920"/>
    <n v="480"/>
    <n v="821"/>
    <n v="1099"/>
    <n v="0.25"/>
    <x v="2"/>
    <n v="329"/>
    <n v="1.0966666666666667"/>
    <s v="Less Competitive"/>
    <s v="Non-effective Marketing"/>
    <m/>
  </r>
  <r>
    <x v="370"/>
    <x v="1"/>
    <x v="7"/>
    <x v="1"/>
    <n v="4"/>
    <x v="0"/>
    <x v="0"/>
    <n v="42"/>
    <n v="70"/>
    <n v="9"/>
    <n v="378"/>
    <n v="630"/>
    <x v="2"/>
    <n v="598.5"/>
    <n v="220.5"/>
    <n v="732"/>
    <n v="-133.5"/>
    <n v="0.36842105263157893"/>
    <x v="3"/>
    <n v="29"/>
    <n v="0.41428571428571431"/>
    <s v="Competitive"/>
    <s v="Non-effective Marketing"/>
    <m/>
  </r>
  <r>
    <x v="370"/>
    <x v="1"/>
    <x v="7"/>
    <x v="1"/>
    <n v="2"/>
    <x v="1"/>
    <x v="1"/>
    <n v="300"/>
    <n v="500"/>
    <n v="3"/>
    <n v="900"/>
    <n v="1500"/>
    <x v="1"/>
    <n v="1275"/>
    <n v="375"/>
    <n v="672"/>
    <n v="603"/>
    <n v="0.29411764705882354"/>
    <x v="2"/>
    <n v="545"/>
    <n v="1.0900000000000001"/>
    <s v="Less Competitive"/>
    <s v="Non-effective Marketing"/>
    <m/>
  </r>
  <r>
    <x v="370"/>
    <x v="1"/>
    <x v="7"/>
    <x v="1"/>
    <n v="5"/>
    <x v="2"/>
    <x v="0"/>
    <n v="90"/>
    <n v="150"/>
    <n v="5"/>
    <n v="450"/>
    <n v="750"/>
    <x v="0"/>
    <n v="675"/>
    <n v="225"/>
    <n v="371"/>
    <n v="304"/>
    <n v="0.33333333333333331"/>
    <x v="0"/>
    <n v="131"/>
    <n v="0.87333333333333329"/>
    <s v="Competitive"/>
    <s v="Non-effective Marketing"/>
    <m/>
  </r>
  <r>
    <x v="370"/>
    <x v="1"/>
    <x v="7"/>
    <x v="1"/>
    <n v="6"/>
    <x v="3"/>
    <x v="2"/>
    <n v="720"/>
    <n v="1200"/>
    <n v="4"/>
    <n v="2880"/>
    <n v="4800"/>
    <x v="1"/>
    <n v="4080"/>
    <n v="1200"/>
    <n v="417"/>
    <n v="3663"/>
    <n v="0.29411764705882354"/>
    <x v="3"/>
    <n v="1236"/>
    <n v="1.03"/>
    <s v="Less Competitive"/>
    <s v="Effective Marketing"/>
    <m/>
  </r>
  <r>
    <x v="370"/>
    <x v="1"/>
    <x v="7"/>
    <x v="1"/>
    <n v="3"/>
    <x v="4"/>
    <x v="3"/>
    <n v="30"/>
    <n v="50"/>
    <n v="8"/>
    <n v="240"/>
    <n v="400"/>
    <x v="2"/>
    <n v="380"/>
    <n v="140"/>
    <n v="703"/>
    <n v="-323"/>
    <n v="0.36842105263157893"/>
    <x v="0"/>
    <n v="59"/>
    <n v="1.18"/>
    <s v="Less Competitive"/>
    <s v="Non-effective Marketing"/>
    <m/>
  </r>
  <r>
    <x v="370"/>
    <x v="1"/>
    <x v="7"/>
    <x v="1"/>
    <n v="1"/>
    <x v="5"/>
    <x v="1"/>
    <n v="480"/>
    <n v="800"/>
    <n v="1"/>
    <n v="480"/>
    <n v="800"/>
    <x v="1"/>
    <n v="680"/>
    <n v="200"/>
    <n v="762"/>
    <n v="-82"/>
    <n v="0.29411764705882354"/>
    <x v="3"/>
    <n v="839"/>
    <n v="1.0487500000000001"/>
    <s v="Less Competitive"/>
    <s v="Non-effective Marketing"/>
    <m/>
  </r>
  <r>
    <x v="370"/>
    <x v="1"/>
    <x v="7"/>
    <x v="1"/>
    <n v="7"/>
    <x v="6"/>
    <x v="2"/>
    <n v="180"/>
    <n v="300"/>
    <n v="2"/>
    <n v="360"/>
    <n v="600"/>
    <x v="0"/>
    <n v="540"/>
    <n v="180"/>
    <n v="371"/>
    <n v="169"/>
    <n v="0.33333333333333331"/>
    <x v="1"/>
    <n v="289"/>
    <n v="0.96333333333333337"/>
    <s v="Competitive"/>
    <s v="Non-effective Marketing"/>
    <m/>
  </r>
  <r>
    <x v="371"/>
    <x v="1"/>
    <x v="7"/>
    <x v="6"/>
    <n v="4"/>
    <x v="0"/>
    <x v="0"/>
    <n v="42"/>
    <n v="70"/>
    <n v="7"/>
    <n v="294"/>
    <n v="490"/>
    <x v="1"/>
    <n v="416.5"/>
    <n v="122.5"/>
    <n v="897"/>
    <n v="-480.5"/>
    <n v="0.29411764705882354"/>
    <x v="0"/>
    <n v="109"/>
    <n v="1.5571428571428572"/>
    <s v="Less Competitive"/>
    <s v="Non-effective Marketing"/>
    <m/>
  </r>
  <r>
    <x v="371"/>
    <x v="1"/>
    <x v="7"/>
    <x v="6"/>
    <n v="2"/>
    <x v="1"/>
    <x v="1"/>
    <n v="300"/>
    <n v="500"/>
    <n v="4"/>
    <n v="1200"/>
    <n v="2000"/>
    <x v="1"/>
    <n v="1700"/>
    <n v="500"/>
    <n v="571"/>
    <n v="1129"/>
    <n v="0.29411764705882354"/>
    <x v="2"/>
    <n v="513"/>
    <n v="1.026"/>
    <s v="Less Competitive"/>
    <s v="Non-effective Marketing"/>
    <m/>
  </r>
  <r>
    <x v="371"/>
    <x v="1"/>
    <x v="7"/>
    <x v="6"/>
    <n v="5"/>
    <x v="2"/>
    <x v="0"/>
    <n v="90"/>
    <n v="150"/>
    <n v="4"/>
    <n v="360"/>
    <n v="600"/>
    <x v="1"/>
    <n v="510"/>
    <n v="150"/>
    <n v="971"/>
    <n v="-461"/>
    <n v="0.29411764705882354"/>
    <x v="1"/>
    <n v="195"/>
    <n v="1.3"/>
    <s v="Less Competitive"/>
    <s v="Non-effective Marketing"/>
    <m/>
  </r>
  <r>
    <x v="371"/>
    <x v="1"/>
    <x v="7"/>
    <x v="6"/>
    <n v="6"/>
    <x v="3"/>
    <x v="2"/>
    <n v="720"/>
    <n v="1200"/>
    <n v="2"/>
    <n v="1440"/>
    <n v="2400"/>
    <x v="4"/>
    <n v="1920"/>
    <n v="480"/>
    <n v="964"/>
    <n v="956"/>
    <n v="0.25"/>
    <x v="2"/>
    <n v="1205"/>
    <n v="1.0041666666666667"/>
    <s v="Less Competitive"/>
    <s v="Non-effective Marketing"/>
    <m/>
  </r>
  <r>
    <x v="371"/>
    <x v="1"/>
    <x v="7"/>
    <x v="6"/>
    <n v="3"/>
    <x v="4"/>
    <x v="3"/>
    <n v="30"/>
    <n v="50"/>
    <n v="9"/>
    <n v="270"/>
    <n v="450"/>
    <x v="0"/>
    <n v="405"/>
    <n v="135"/>
    <n v="814"/>
    <n v="-409"/>
    <n v="0.33333333333333331"/>
    <x v="1"/>
    <n v="54"/>
    <n v="1.08"/>
    <s v="Less Competitive"/>
    <s v="Non-effective Marketing"/>
    <m/>
  </r>
  <r>
    <x v="371"/>
    <x v="1"/>
    <x v="7"/>
    <x v="6"/>
    <n v="1"/>
    <x v="5"/>
    <x v="1"/>
    <n v="480"/>
    <n v="800"/>
    <n v="8"/>
    <n v="3840"/>
    <n v="6400"/>
    <x v="4"/>
    <n v="5120"/>
    <n v="1280"/>
    <n v="589"/>
    <n v="4531"/>
    <n v="0.25"/>
    <x v="1"/>
    <n v="806"/>
    <n v="1.0075000000000001"/>
    <s v="Less Competitive"/>
    <s v="Effective Marketing"/>
    <m/>
  </r>
  <r>
    <x v="371"/>
    <x v="1"/>
    <x v="7"/>
    <x v="6"/>
    <n v="7"/>
    <x v="6"/>
    <x v="2"/>
    <n v="180"/>
    <n v="300"/>
    <n v="1"/>
    <n v="180"/>
    <n v="300"/>
    <x v="4"/>
    <n v="240"/>
    <n v="60"/>
    <n v="722"/>
    <n v="-482"/>
    <n v="0.25"/>
    <x v="0"/>
    <n v="347"/>
    <n v="1.1566666666666667"/>
    <s v="Less Competitive"/>
    <s v="Non-effective Marketing"/>
    <m/>
  </r>
  <r>
    <x v="372"/>
    <x v="1"/>
    <x v="11"/>
    <x v="4"/>
    <n v="4"/>
    <x v="0"/>
    <x v="0"/>
    <n v="42"/>
    <n v="70"/>
    <n v="3"/>
    <n v="126"/>
    <n v="210"/>
    <x v="1"/>
    <n v="178.5"/>
    <n v="52.5"/>
    <n v="520"/>
    <n v="-341.5"/>
    <n v="0.29411764705882354"/>
    <x v="3"/>
    <n v="68"/>
    <n v="0.97142857142857142"/>
    <s v="Competitive"/>
    <s v="Non-effective Marketing"/>
    <m/>
  </r>
  <r>
    <x v="372"/>
    <x v="1"/>
    <x v="11"/>
    <x v="4"/>
    <n v="2"/>
    <x v="1"/>
    <x v="1"/>
    <n v="300"/>
    <n v="500"/>
    <n v="8"/>
    <n v="2400"/>
    <n v="4000"/>
    <x v="0"/>
    <n v="3600"/>
    <n v="1200"/>
    <n v="733"/>
    <n v="2867"/>
    <n v="0.33333333333333331"/>
    <x v="0"/>
    <n v="458"/>
    <n v="0.91600000000000004"/>
    <s v="Competitive"/>
    <s v="Effective Marketing"/>
    <m/>
  </r>
  <r>
    <x v="372"/>
    <x v="1"/>
    <x v="11"/>
    <x v="4"/>
    <n v="5"/>
    <x v="2"/>
    <x v="0"/>
    <n v="90"/>
    <n v="150"/>
    <n v="3"/>
    <n v="270"/>
    <n v="450"/>
    <x v="1"/>
    <n v="382.5"/>
    <n v="112.5"/>
    <n v="535"/>
    <n v="-152.5"/>
    <n v="0.29411764705882354"/>
    <x v="1"/>
    <n v="178"/>
    <n v="1.1866666666666668"/>
    <s v="Less Competitive"/>
    <s v="Non-effective Marketing"/>
    <m/>
  </r>
  <r>
    <x v="372"/>
    <x v="1"/>
    <x v="11"/>
    <x v="4"/>
    <n v="6"/>
    <x v="3"/>
    <x v="2"/>
    <n v="720"/>
    <n v="1200"/>
    <n v="9"/>
    <n v="6480"/>
    <n v="10800"/>
    <x v="4"/>
    <n v="8640"/>
    <n v="2160"/>
    <n v="785"/>
    <n v="7855"/>
    <n v="0.25"/>
    <x v="0"/>
    <n v="1182"/>
    <n v="0.98499999999999999"/>
    <s v="Competitive"/>
    <s v="Effective Marketing"/>
    <m/>
  </r>
  <r>
    <x v="372"/>
    <x v="1"/>
    <x v="11"/>
    <x v="4"/>
    <n v="3"/>
    <x v="4"/>
    <x v="3"/>
    <n v="30"/>
    <n v="50"/>
    <n v="5"/>
    <n v="150"/>
    <n v="250"/>
    <x v="1"/>
    <n v="212.5"/>
    <n v="62.5"/>
    <n v="810"/>
    <n v="-597.5"/>
    <n v="0.29411764705882354"/>
    <x v="1"/>
    <n v="98"/>
    <n v="1.96"/>
    <s v="Less Competitive"/>
    <s v="Non-effective Marketing"/>
    <m/>
  </r>
  <r>
    <x v="372"/>
    <x v="1"/>
    <x v="11"/>
    <x v="4"/>
    <n v="1"/>
    <x v="5"/>
    <x v="1"/>
    <n v="480"/>
    <n v="800"/>
    <n v="8"/>
    <n v="3840"/>
    <n v="6400"/>
    <x v="1"/>
    <n v="5440"/>
    <n v="1600"/>
    <n v="588"/>
    <n v="4852"/>
    <n v="0.29411764705882354"/>
    <x v="3"/>
    <n v="797"/>
    <n v="0.99624999999999997"/>
    <s v="Competitive"/>
    <s v="Effective Marketing"/>
    <m/>
  </r>
  <r>
    <x v="372"/>
    <x v="1"/>
    <x v="11"/>
    <x v="4"/>
    <n v="7"/>
    <x v="6"/>
    <x v="2"/>
    <n v="180"/>
    <n v="300"/>
    <n v="3"/>
    <n v="540"/>
    <n v="900"/>
    <x v="0"/>
    <n v="810"/>
    <n v="270"/>
    <n v="620"/>
    <n v="190"/>
    <n v="0.33333333333333331"/>
    <x v="4"/>
    <n v="290"/>
    <n v="0.96666666666666667"/>
    <s v="Competitive"/>
    <s v="Non-effective Marketing"/>
    <m/>
  </r>
  <r>
    <x v="373"/>
    <x v="1"/>
    <x v="11"/>
    <x v="3"/>
    <n v="4"/>
    <x v="0"/>
    <x v="0"/>
    <n v="42"/>
    <n v="70"/>
    <n v="2"/>
    <n v="84"/>
    <n v="140"/>
    <x v="1"/>
    <n v="119"/>
    <n v="35"/>
    <n v="613"/>
    <n v="-494"/>
    <n v="0.29411764705882354"/>
    <x v="2"/>
    <n v="38"/>
    <n v="0.54285714285714282"/>
    <s v="Competitive"/>
    <s v="Non-effective Marketing"/>
    <m/>
  </r>
  <r>
    <x v="373"/>
    <x v="1"/>
    <x v="11"/>
    <x v="3"/>
    <n v="2"/>
    <x v="1"/>
    <x v="1"/>
    <n v="300"/>
    <n v="500"/>
    <n v="7"/>
    <n v="2100"/>
    <n v="3500"/>
    <x v="0"/>
    <n v="3150"/>
    <n v="1050"/>
    <n v="318"/>
    <n v="2832"/>
    <n v="0.33333333333333331"/>
    <x v="0"/>
    <n v="473"/>
    <n v="0.94599999999999995"/>
    <s v="Competitive"/>
    <s v="Effective Marketing"/>
    <m/>
  </r>
  <r>
    <x v="373"/>
    <x v="1"/>
    <x v="11"/>
    <x v="3"/>
    <n v="5"/>
    <x v="2"/>
    <x v="0"/>
    <n v="90"/>
    <n v="150"/>
    <n v="8"/>
    <n v="720"/>
    <n v="1200"/>
    <x v="0"/>
    <n v="1080"/>
    <n v="360"/>
    <n v="947"/>
    <n v="133"/>
    <n v="0.33333333333333331"/>
    <x v="1"/>
    <n v="169"/>
    <n v="1.1266666666666667"/>
    <s v="Less Competitive"/>
    <s v="Non-effective Marketing"/>
    <m/>
  </r>
  <r>
    <x v="373"/>
    <x v="1"/>
    <x v="11"/>
    <x v="3"/>
    <n v="6"/>
    <x v="3"/>
    <x v="2"/>
    <n v="720"/>
    <n v="1200"/>
    <n v="10"/>
    <n v="7200"/>
    <n v="12000"/>
    <x v="2"/>
    <n v="11400"/>
    <n v="4200"/>
    <n v="649"/>
    <n v="10751"/>
    <n v="0.36842105263157893"/>
    <x v="3"/>
    <n v="1194"/>
    <n v="0.995"/>
    <s v="Competitive"/>
    <s v="Effective Marketing"/>
    <m/>
  </r>
  <r>
    <x v="373"/>
    <x v="1"/>
    <x v="11"/>
    <x v="3"/>
    <n v="3"/>
    <x v="4"/>
    <x v="3"/>
    <n v="30"/>
    <n v="50"/>
    <n v="3"/>
    <n v="90"/>
    <n v="150"/>
    <x v="1"/>
    <n v="127.5"/>
    <n v="37.5"/>
    <n v="579"/>
    <n v="-451.5"/>
    <n v="0.29411764705882354"/>
    <x v="2"/>
    <n v="20"/>
    <n v="0.4"/>
    <s v="Competitive"/>
    <s v="Non-effective Marketing"/>
    <m/>
  </r>
  <r>
    <x v="373"/>
    <x v="1"/>
    <x v="11"/>
    <x v="3"/>
    <n v="1"/>
    <x v="5"/>
    <x v="1"/>
    <n v="480"/>
    <n v="800"/>
    <n v="6"/>
    <n v="2880"/>
    <n v="4800"/>
    <x v="2"/>
    <n v="4560"/>
    <n v="1680"/>
    <n v="935"/>
    <n v="3625"/>
    <n v="0.36842105263157893"/>
    <x v="4"/>
    <n v="778"/>
    <n v="0.97250000000000003"/>
    <s v="Competitive"/>
    <s v="Effective Marketing"/>
    <m/>
  </r>
  <r>
    <x v="373"/>
    <x v="1"/>
    <x v="11"/>
    <x v="3"/>
    <n v="7"/>
    <x v="6"/>
    <x v="2"/>
    <n v="180"/>
    <n v="300"/>
    <n v="10"/>
    <n v="1800"/>
    <n v="3000"/>
    <x v="1"/>
    <n v="2550"/>
    <n v="750"/>
    <n v="417"/>
    <n v="2133"/>
    <n v="0.29411764705882354"/>
    <x v="0"/>
    <n v="301"/>
    <n v="1.0033333333333334"/>
    <s v="Less Competitive"/>
    <s v="Effective Marketing"/>
    <m/>
  </r>
  <r>
    <x v="374"/>
    <x v="1"/>
    <x v="11"/>
    <x v="5"/>
    <n v="4"/>
    <x v="0"/>
    <x v="0"/>
    <n v="42"/>
    <n v="70"/>
    <n v="4"/>
    <n v="168"/>
    <n v="280"/>
    <x v="0"/>
    <n v="252"/>
    <n v="84"/>
    <n v="417"/>
    <n v="-165"/>
    <n v="0.33333333333333331"/>
    <x v="4"/>
    <n v="45"/>
    <n v="0.6428571428571429"/>
    <s v="Competitive"/>
    <s v="Non-effective Marketing"/>
    <m/>
  </r>
  <r>
    <x v="374"/>
    <x v="1"/>
    <x v="11"/>
    <x v="5"/>
    <n v="2"/>
    <x v="1"/>
    <x v="1"/>
    <n v="300"/>
    <n v="500"/>
    <n v="3"/>
    <n v="900"/>
    <n v="1500"/>
    <x v="1"/>
    <n v="1275"/>
    <n v="375"/>
    <n v="440"/>
    <n v="835"/>
    <n v="0.29411764705882354"/>
    <x v="0"/>
    <n v="528"/>
    <n v="1.056"/>
    <s v="Less Competitive"/>
    <s v="Non-effective Marketing"/>
    <m/>
  </r>
  <r>
    <x v="374"/>
    <x v="1"/>
    <x v="11"/>
    <x v="5"/>
    <n v="5"/>
    <x v="2"/>
    <x v="0"/>
    <n v="90"/>
    <n v="150"/>
    <n v="2"/>
    <n v="180"/>
    <n v="300"/>
    <x v="1"/>
    <n v="255"/>
    <n v="75"/>
    <n v="349"/>
    <n v="-94"/>
    <n v="0.29411764705882354"/>
    <x v="1"/>
    <n v="165"/>
    <n v="1.1000000000000001"/>
    <s v="Less Competitive"/>
    <s v="Non-effective Marketing"/>
    <m/>
  </r>
  <r>
    <x v="374"/>
    <x v="1"/>
    <x v="11"/>
    <x v="5"/>
    <n v="6"/>
    <x v="3"/>
    <x v="2"/>
    <n v="720"/>
    <n v="1200"/>
    <n v="7"/>
    <n v="5040"/>
    <n v="8400"/>
    <x v="2"/>
    <n v="7980"/>
    <n v="2940"/>
    <n v="661"/>
    <n v="7319"/>
    <n v="0.36842105263157893"/>
    <x v="1"/>
    <n v="1248"/>
    <n v="1.04"/>
    <s v="Less Competitive"/>
    <s v="Effective Marketing"/>
    <m/>
  </r>
  <r>
    <x v="374"/>
    <x v="1"/>
    <x v="11"/>
    <x v="5"/>
    <n v="3"/>
    <x v="4"/>
    <x v="3"/>
    <n v="30"/>
    <n v="50"/>
    <n v="5"/>
    <n v="150"/>
    <n v="250"/>
    <x v="2"/>
    <n v="237.5"/>
    <n v="87.5"/>
    <n v="455"/>
    <n v="-217.5"/>
    <n v="0.36842105263157893"/>
    <x v="1"/>
    <n v="55"/>
    <n v="1.1000000000000001"/>
    <s v="Less Competitive"/>
    <s v="Non-effective Marketing"/>
    <m/>
  </r>
  <r>
    <x v="374"/>
    <x v="1"/>
    <x v="11"/>
    <x v="5"/>
    <n v="1"/>
    <x v="5"/>
    <x v="1"/>
    <n v="480"/>
    <n v="800"/>
    <n v="3"/>
    <n v="1440"/>
    <n v="2400"/>
    <x v="1"/>
    <n v="2040"/>
    <n v="600"/>
    <n v="476"/>
    <n v="1564"/>
    <n v="0.29411764705882354"/>
    <x v="0"/>
    <n v="763"/>
    <n v="0.95374999999999999"/>
    <s v="Competitive"/>
    <s v="Effective Marketing"/>
    <m/>
  </r>
  <r>
    <x v="374"/>
    <x v="1"/>
    <x v="11"/>
    <x v="5"/>
    <n v="7"/>
    <x v="6"/>
    <x v="2"/>
    <n v="180"/>
    <n v="300"/>
    <n v="3"/>
    <n v="540"/>
    <n v="900"/>
    <x v="2"/>
    <n v="855"/>
    <n v="315"/>
    <n v="692"/>
    <n v="163"/>
    <n v="0.36842105263157893"/>
    <x v="0"/>
    <n v="326"/>
    <n v="1.0866666666666667"/>
    <s v="Less Competitive"/>
    <s v="Non-effective Marketing"/>
    <m/>
  </r>
  <r>
    <x v="375"/>
    <x v="1"/>
    <x v="11"/>
    <x v="2"/>
    <n v="4"/>
    <x v="0"/>
    <x v="0"/>
    <n v="42"/>
    <n v="70"/>
    <n v="1"/>
    <n v="42"/>
    <n v="70"/>
    <x v="4"/>
    <n v="56"/>
    <n v="14"/>
    <n v="541"/>
    <n v="-485"/>
    <n v="0.25"/>
    <x v="1"/>
    <n v="62"/>
    <n v="0.88571428571428568"/>
    <s v="Competitive"/>
    <s v="Non-effective Marketing"/>
    <m/>
  </r>
  <r>
    <x v="375"/>
    <x v="1"/>
    <x v="11"/>
    <x v="2"/>
    <n v="2"/>
    <x v="1"/>
    <x v="1"/>
    <n v="300"/>
    <n v="500"/>
    <n v="6"/>
    <n v="1800"/>
    <n v="3000"/>
    <x v="4"/>
    <n v="2400"/>
    <n v="600"/>
    <n v="513"/>
    <n v="1887"/>
    <n v="0.25"/>
    <x v="0"/>
    <n v="510"/>
    <n v="1.02"/>
    <s v="Less Competitive"/>
    <s v="Effective Marketing"/>
    <m/>
  </r>
  <r>
    <x v="375"/>
    <x v="1"/>
    <x v="11"/>
    <x v="2"/>
    <n v="5"/>
    <x v="2"/>
    <x v="0"/>
    <n v="90"/>
    <n v="150"/>
    <n v="10"/>
    <n v="900"/>
    <n v="1500"/>
    <x v="4"/>
    <n v="1200"/>
    <n v="300"/>
    <n v="575"/>
    <n v="625"/>
    <n v="0.25"/>
    <x v="4"/>
    <n v="104"/>
    <n v="0.69333333333333336"/>
    <s v="Competitive"/>
    <s v="Non-effective Marketing"/>
    <m/>
  </r>
  <r>
    <x v="375"/>
    <x v="1"/>
    <x v="11"/>
    <x v="2"/>
    <n v="6"/>
    <x v="3"/>
    <x v="2"/>
    <n v="720"/>
    <n v="1200"/>
    <n v="2"/>
    <n v="1440"/>
    <n v="2400"/>
    <x v="0"/>
    <n v="2160"/>
    <n v="720"/>
    <n v="694"/>
    <n v="1466"/>
    <n v="0.33333333333333331"/>
    <x v="2"/>
    <n v="1190"/>
    <n v="0.9916666666666667"/>
    <s v="Competitive"/>
    <s v="Effective Marketing"/>
    <m/>
  </r>
  <r>
    <x v="375"/>
    <x v="1"/>
    <x v="11"/>
    <x v="2"/>
    <n v="3"/>
    <x v="4"/>
    <x v="3"/>
    <n v="30"/>
    <n v="50"/>
    <n v="7"/>
    <n v="210"/>
    <n v="350"/>
    <x v="1"/>
    <n v="297.5"/>
    <n v="87.5"/>
    <n v="797"/>
    <n v="-499.5"/>
    <n v="0.29411764705882354"/>
    <x v="0"/>
    <n v="90"/>
    <n v="1.8"/>
    <s v="Less Competitive"/>
    <s v="Non-effective Marketing"/>
    <m/>
  </r>
  <r>
    <x v="375"/>
    <x v="1"/>
    <x v="11"/>
    <x v="2"/>
    <n v="1"/>
    <x v="5"/>
    <x v="1"/>
    <n v="480"/>
    <n v="800"/>
    <n v="9"/>
    <n v="4320"/>
    <n v="7200"/>
    <x v="4"/>
    <n v="5760"/>
    <n v="1440"/>
    <n v="804"/>
    <n v="4956"/>
    <n v="0.25"/>
    <x v="2"/>
    <n v="765"/>
    <n v="0.95625000000000004"/>
    <s v="Competitive"/>
    <s v="Effective Marketing"/>
    <m/>
  </r>
  <r>
    <x v="375"/>
    <x v="1"/>
    <x v="11"/>
    <x v="2"/>
    <n v="7"/>
    <x v="6"/>
    <x v="2"/>
    <n v="180"/>
    <n v="300"/>
    <n v="9"/>
    <n v="1620"/>
    <n v="2700"/>
    <x v="0"/>
    <n v="2430"/>
    <n v="810"/>
    <n v="921"/>
    <n v="1509"/>
    <n v="0.33333333333333331"/>
    <x v="2"/>
    <n v="294"/>
    <n v="0.98"/>
    <s v="Competitive"/>
    <s v="Non-effective Marketing"/>
    <m/>
  </r>
  <r>
    <x v="376"/>
    <x v="1"/>
    <x v="11"/>
    <x v="0"/>
    <n v="4"/>
    <x v="0"/>
    <x v="0"/>
    <n v="42"/>
    <n v="70"/>
    <n v="8"/>
    <n v="336"/>
    <n v="560"/>
    <x v="2"/>
    <n v="532"/>
    <n v="196"/>
    <n v="760"/>
    <n v="-228"/>
    <n v="0.36842105263157893"/>
    <x v="4"/>
    <n v="49"/>
    <n v="0.7"/>
    <s v="Competitive"/>
    <s v="Non-effective Marketing"/>
    <m/>
  </r>
  <r>
    <x v="376"/>
    <x v="1"/>
    <x v="11"/>
    <x v="0"/>
    <n v="2"/>
    <x v="1"/>
    <x v="1"/>
    <n v="300"/>
    <n v="500"/>
    <n v="8"/>
    <n v="2400"/>
    <n v="4000"/>
    <x v="4"/>
    <n v="3200"/>
    <n v="800"/>
    <n v="319"/>
    <n v="2881"/>
    <n v="0.25"/>
    <x v="1"/>
    <n v="520"/>
    <n v="1.04"/>
    <s v="Less Competitive"/>
    <s v="Effective Marketing"/>
    <m/>
  </r>
  <r>
    <x v="376"/>
    <x v="1"/>
    <x v="11"/>
    <x v="0"/>
    <n v="5"/>
    <x v="2"/>
    <x v="0"/>
    <n v="90"/>
    <n v="150"/>
    <n v="9"/>
    <n v="810"/>
    <n v="1350"/>
    <x v="1"/>
    <n v="1147.5"/>
    <n v="337.5"/>
    <n v="311"/>
    <n v="836.5"/>
    <n v="0.29411764705882354"/>
    <x v="3"/>
    <n v="170"/>
    <n v="1.1333333333333333"/>
    <s v="Less Competitive"/>
    <s v="Effective Marketing"/>
    <m/>
  </r>
  <r>
    <x v="376"/>
    <x v="1"/>
    <x v="11"/>
    <x v="0"/>
    <n v="6"/>
    <x v="3"/>
    <x v="2"/>
    <n v="720"/>
    <n v="1200"/>
    <n v="3"/>
    <n v="2160"/>
    <n v="3600"/>
    <x v="1"/>
    <n v="3060"/>
    <n v="900"/>
    <n v="843"/>
    <n v="2217"/>
    <n v="0.29411764705882354"/>
    <x v="0"/>
    <n v="1172"/>
    <n v="0.97666666666666668"/>
    <s v="Competitive"/>
    <s v="Effective Marketing"/>
    <m/>
  </r>
  <r>
    <x v="376"/>
    <x v="1"/>
    <x v="11"/>
    <x v="0"/>
    <n v="3"/>
    <x v="4"/>
    <x v="3"/>
    <n v="30"/>
    <n v="50"/>
    <n v="9"/>
    <n v="270"/>
    <n v="450"/>
    <x v="0"/>
    <n v="405"/>
    <n v="135"/>
    <n v="706"/>
    <n v="-301"/>
    <n v="0.33333333333333331"/>
    <x v="1"/>
    <n v="87"/>
    <n v="1.74"/>
    <s v="Less Competitive"/>
    <s v="Non-effective Marketing"/>
    <m/>
  </r>
  <r>
    <x v="376"/>
    <x v="1"/>
    <x v="11"/>
    <x v="0"/>
    <n v="1"/>
    <x v="5"/>
    <x v="1"/>
    <n v="480"/>
    <n v="800"/>
    <n v="7"/>
    <n v="3360"/>
    <n v="5600"/>
    <x v="4"/>
    <n v="4480"/>
    <n v="1120"/>
    <n v="686"/>
    <n v="3794"/>
    <n v="0.25"/>
    <x v="4"/>
    <n v="800"/>
    <n v="1"/>
    <s v="Less Competitive"/>
    <s v="Effective Marketing"/>
    <m/>
  </r>
  <r>
    <x v="376"/>
    <x v="1"/>
    <x v="11"/>
    <x v="0"/>
    <n v="7"/>
    <x v="6"/>
    <x v="2"/>
    <n v="180"/>
    <n v="300"/>
    <n v="5"/>
    <n v="900"/>
    <n v="1500"/>
    <x v="4"/>
    <n v="1200"/>
    <n v="300"/>
    <n v="501"/>
    <n v="699"/>
    <n v="0.25"/>
    <x v="3"/>
    <n v="296"/>
    <n v="0.98666666666666669"/>
    <s v="Competitive"/>
    <s v="Non-effective Marketing"/>
    <m/>
  </r>
  <r>
    <x v="377"/>
    <x v="1"/>
    <x v="11"/>
    <x v="1"/>
    <n v="4"/>
    <x v="0"/>
    <x v="0"/>
    <n v="42"/>
    <n v="70"/>
    <n v="10"/>
    <n v="420"/>
    <n v="700"/>
    <x v="4"/>
    <n v="560"/>
    <n v="140"/>
    <n v="786"/>
    <n v="-226"/>
    <n v="0.25"/>
    <x v="4"/>
    <n v="80"/>
    <n v="1.1428571428571428"/>
    <s v="Less Competitive"/>
    <s v="Non-effective Marketing"/>
    <m/>
  </r>
  <r>
    <x v="377"/>
    <x v="1"/>
    <x v="11"/>
    <x v="1"/>
    <n v="2"/>
    <x v="1"/>
    <x v="1"/>
    <n v="300"/>
    <n v="500"/>
    <n v="10"/>
    <n v="3000"/>
    <n v="5000"/>
    <x v="2"/>
    <n v="4750"/>
    <n v="1750"/>
    <n v="636"/>
    <n v="4114"/>
    <n v="0.36842105263157893"/>
    <x v="0"/>
    <n v="463"/>
    <n v="0.92600000000000005"/>
    <s v="Competitive"/>
    <s v="Effective Marketing"/>
    <m/>
  </r>
  <r>
    <x v="377"/>
    <x v="1"/>
    <x v="11"/>
    <x v="1"/>
    <n v="5"/>
    <x v="2"/>
    <x v="0"/>
    <n v="90"/>
    <n v="150"/>
    <n v="8"/>
    <n v="720"/>
    <n v="1200"/>
    <x v="2"/>
    <n v="1140"/>
    <n v="420"/>
    <n v="532"/>
    <n v="608"/>
    <n v="0.36842105263157893"/>
    <x v="2"/>
    <n v="189"/>
    <n v="1.26"/>
    <s v="Less Competitive"/>
    <s v="Non-effective Marketing"/>
    <m/>
  </r>
  <r>
    <x v="377"/>
    <x v="1"/>
    <x v="11"/>
    <x v="1"/>
    <n v="6"/>
    <x v="3"/>
    <x v="2"/>
    <n v="720"/>
    <n v="1200"/>
    <n v="3"/>
    <n v="2160"/>
    <n v="3600"/>
    <x v="0"/>
    <n v="3240"/>
    <n v="1080"/>
    <n v="357"/>
    <n v="2883"/>
    <n v="0.33333333333333331"/>
    <x v="4"/>
    <n v="1156"/>
    <n v="0.96333333333333337"/>
    <s v="Competitive"/>
    <s v="Effective Marketing"/>
    <m/>
  </r>
  <r>
    <x v="377"/>
    <x v="1"/>
    <x v="11"/>
    <x v="1"/>
    <n v="3"/>
    <x v="4"/>
    <x v="3"/>
    <n v="30"/>
    <n v="50"/>
    <n v="2"/>
    <n v="60"/>
    <n v="100"/>
    <x v="1"/>
    <n v="85"/>
    <n v="25"/>
    <n v="827"/>
    <n v="-742"/>
    <n v="0.29411764705882354"/>
    <x v="2"/>
    <n v="39"/>
    <n v="0.78"/>
    <s v="Competitive"/>
    <s v="Non-effective Marketing"/>
    <m/>
  </r>
  <r>
    <x v="377"/>
    <x v="1"/>
    <x v="11"/>
    <x v="1"/>
    <n v="1"/>
    <x v="5"/>
    <x v="1"/>
    <n v="480"/>
    <n v="800"/>
    <n v="6"/>
    <n v="2880"/>
    <n v="4800"/>
    <x v="2"/>
    <n v="4560"/>
    <n v="1680"/>
    <n v="869"/>
    <n v="3691"/>
    <n v="0.36842105263157893"/>
    <x v="3"/>
    <n v="828"/>
    <n v="1.0349999999999999"/>
    <s v="Less Competitive"/>
    <s v="Effective Marketing"/>
    <m/>
  </r>
  <r>
    <x v="377"/>
    <x v="1"/>
    <x v="11"/>
    <x v="1"/>
    <n v="7"/>
    <x v="6"/>
    <x v="2"/>
    <n v="180"/>
    <n v="300"/>
    <n v="5"/>
    <n v="900"/>
    <n v="1500"/>
    <x v="4"/>
    <n v="1200"/>
    <n v="300"/>
    <n v="432"/>
    <n v="768"/>
    <n v="0.25"/>
    <x v="3"/>
    <n v="349"/>
    <n v="1.1633333333333333"/>
    <s v="Less Competitive"/>
    <s v="Non-effective Marketing"/>
    <m/>
  </r>
  <r>
    <x v="378"/>
    <x v="1"/>
    <x v="11"/>
    <x v="6"/>
    <n v="4"/>
    <x v="0"/>
    <x v="0"/>
    <n v="42"/>
    <n v="70"/>
    <n v="8"/>
    <n v="336"/>
    <n v="560"/>
    <x v="2"/>
    <n v="532"/>
    <n v="196"/>
    <n v="366"/>
    <n v="166"/>
    <n v="0.36842105263157893"/>
    <x v="4"/>
    <n v="20"/>
    <n v="0.2857142857142857"/>
    <s v="Competitive"/>
    <s v="Non-effective Marketing"/>
    <m/>
  </r>
  <r>
    <x v="378"/>
    <x v="1"/>
    <x v="11"/>
    <x v="6"/>
    <n v="2"/>
    <x v="1"/>
    <x v="1"/>
    <n v="300"/>
    <n v="500"/>
    <n v="5"/>
    <n v="1500"/>
    <n v="2500"/>
    <x v="4"/>
    <n v="2000"/>
    <n v="500"/>
    <n v="876"/>
    <n v="1124"/>
    <n v="0.25"/>
    <x v="1"/>
    <n v="498"/>
    <n v="0.996"/>
    <s v="Competitive"/>
    <s v="Non-effective Marketing"/>
    <m/>
  </r>
  <r>
    <x v="378"/>
    <x v="1"/>
    <x v="11"/>
    <x v="6"/>
    <n v="5"/>
    <x v="2"/>
    <x v="0"/>
    <n v="90"/>
    <n v="150"/>
    <n v="8"/>
    <n v="720"/>
    <n v="1200"/>
    <x v="2"/>
    <n v="1140"/>
    <n v="420"/>
    <n v="541"/>
    <n v="599"/>
    <n v="0.36842105263157893"/>
    <x v="3"/>
    <n v="145"/>
    <n v="0.96666666666666667"/>
    <s v="Competitive"/>
    <s v="Non-effective Marketing"/>
    <m/>
  </r>
  <r>
    <x v="378"/>
    <x v="1"/>
    <x v="11"/>
    <x v="6"/>
    <n v="6"/>
    <x v="3"/>
    <x v="2"/>
    <n v="720"/>
    <n v="1200"/>
    <n v="9"/>
    <n v="6480"/>
    <n v="10800"/>
    <x v="4"/>
    <n v="8640"/>
    <n v="2160"/>
    <n v="779"/>
    <n v="7861"/>
    <n v="0.25"/>
    <x v="4"/>
    <n v="1168"/>
    <n v="0.97333333333333338"/>
    <s v="Competitive"/>
    <s v="Effective Marketing"/>
    <m/>
  </r>
  <r>
    <x v="378"/>
    <x v="1"/>
    <x v="11"/>
    <x v="6"/>
    <n v="3"/>
    <x v="4"/>
    <x v="3"/>
    <n v="30"/>
    <n v="50"/>
    <n v="3"/>
    <n v="90"/>
    <n v="150"/>
    <x v="0"/>
    <n v="135"/>
    <n v="45"/>
    <n v="389"/>
    <n v="-254"/>
    <n v="0.33333333333333331"/>
    <x v="1"/>
    <n v="32"/>
    <n v="0.64"/>
    <s v="Competitive"/>
    <s v="Non-effective Marketing"/>
    <m/>
  </r>
  <r>
    <x v="378"/>
    <x v="1"/>
    <x v="11"/>
    <x v="6"/>
    <n v="1"/>
    <x v="5"/>
    <x v="1"/>
    <n v="480"/>
    <n v="800"/>
    <n v="2"/>
    <n v="960"/>
    <n v="1600"/>
    <x v="4"/>
    <n v="1280"/>
    <n v="320"/>
    <n v="946"/>
    <n v="334"/>
    <n v="0.25"/>
    <x v="1"/>
    <n v="837"/>
    <n v="1.0462499999999999"/>
    <s v="Less Competitive"/>
    <s v="Non-effective Marketing"/>
    <m/>
  </r>
  <r>
    <x v="378"/>
    <x v="1"/>
    <x v="11"/>
    <x v="6"/>
    <n v="7"/>
    <x v="6"/>
    <x v="2"/>
    <n v="180"/>
    <n v="300"/>
    <n v="6"/>
    <n v="1080"/>
    <n v="1800"/>
    <x v="0"/>
    <n v="1620"/>
    <n v="540"/>
    <n v="957"/>
    <n v="663"/>
    <n v="0.33333333333333331"/>
    <x v="1"/>
    <n v="257"/>
    <n v="0.85666666666666669"/>
    <s v="Competitive"/>
    <s v="Non-effective Marketing"/>
    <m/>
  </r>
  <r>
    <x v="379"/>
    <x v="1"/>
    <x v="11"/>
    <x v="4"/>
    <n v="4"/>
    <x v="0"/>
    <x v="0"/>
    <n v="42"/>
    <n v="70"/>
    <n v="1"/>
    <n v="42"/>
    <n v="70"/>
    <x v="2"/>
    <n v="66.5"/>
    <n v="24.5"/>
    <n v="387"/>
    <n v="-320.5"/>
    <n v="0.36842105263157893"/>
    <x v="3"/>
    <n v="99"/>
    <n v="1.4142857142857144"/>
    <s v="Less Competitive"/>
    <s v="Non-effective Marketing"/>
    <m/>
  </r>
  <r>
    <x v="379"/>
    <x v="1"/>
    <x v="11"/>
    <x v="4"/>
    <n v="2"/>
    <x v="1"/>
    <x v="1"/>
    <n v="300"/>
    <n v="500"/>
    <n v="1"/>
    <n v="300"/>
    <n v="500"/>
    <x v="1"/>
    <n v="425"/>
    <n v="125"/>
    <n v="960"/>
    <n v="-535"/>
    <n v="0.29411764705882354"/>
    <x v="0"/>
    <n v="508"/>
    <n v="1.016"/>
    <s v="Less Competitive"/>
    <s v="Non-effective Marketing"/>
    <m/>
  </r>
  <r>
    <x v="379"/>
    <x v="1"/>
    <x v="11"/>
    <x v="4"/>
    <n v="5"/>
    <x v="2"/>
    <x v="0"/>
    <n v="90"/>
    <n v="150"/>
    <n v="9"/>
    <n v="810"/>
    <n v="1350"/>
    <x v="0"/>
    <n v="1215"/>
    <n v="405"/>
    <n v="833"/>
    <n v="382"/>
    <n v="0.33333333333333331"/>
    <x v="3"/>
    <n v="165"/>
    <n v="1.1000000000000001"/>
    <s v="Less Competitive"/>
    <s v="Non-effective Marketing"/>
    <m/>
  </r>
  <r>
    <x v="379"/>
    <x v="1"/>
    <x v="11"/>
    <x v="4"/>
    <n v="6"/>
    <x v="3"/>
    <x v="2"/>
    <n v="720"/>
    <n v="1200"/>
    <n v="9"/>
    <n v="6480"/>
    <n v="10800"/>
    <x v="2"/>
    <n v="10260"/>
    <n v="3780"/>
    <n v="321"/>
    <n v="9939"/>
    <n v="0.36842105263157893"/>
    <x v="3"/>
    <n v="1173"/>
    <n v="0.97750000000000004"/>
    <s v="Competitive"/>
    <s v="Effective Marketing"/>
    <m/>
  </r>
  <r>
    <x v="379"/>
    <x v="1"/>
    <x v="11"/>
    <x v="4"/>
    <n v="3"/>
    <x v="4"/>
    <x v="3"/>
    <n v="30"/>
    <n v="50"/>
    <n v="4"/>
    <n v="120"/>
    <n v="200"/>
    <x v="1"/>
    <n v="170"/>
    <n v="50"/>
    <n v="305"/>
    <n v="-135"/>
    <n v="0.29411764705882354"/>
    <x v="2"/>
    <n v="74"/>
    <n v="1.48"/>
    <s v="Less Competitive"/>
    <s v="Non-effective Marketing"/>
    <m/>
  </r>
  <r>
    <x v="379"/>
    <x v="1"/>
    <x v="11"/>
    <x v="4"/>
    <n v="1"/>
    <x v="5"/>
    <x v="1"/>
    <n v="480"/>
    <n v="800"/>
    <n v="3"/>
    <n v="1440"/>
    <n v="2400"/>
    <x v="0"/>
    <n v="2160"/>
    <n v="720"/>
    <n v="941"/>
    <n v="1219"/>
    <n v="0.33333333333333331"/>
    <x v="1"/>
    <n v="781"/>
    <n v="0.97624999999999995"/>
    <s v="Competitive"/>
    <s v="Non-effective Marketing"/>
    <m/>
  </r>
  <r>
    <x v="379"/>
    <x v="1"/>
    <x v="11"/>
    <x v="4"/>
    <n v="7"/>
    <x v="6"/>
    <x v="2"/>
    <n v="180"/>
    <n v="300"/>
    <n v="2"/>
    <n v="360"/>
    <n v="600"/>
    <x v="0"/>
    <n v="540"/>
    <n v="180"/>
    <n v="831"/>
    <n v="-291"/>
    <n v="0.33333333333333331"/>
    <x v="4"/>
    <n v="350"/>
    <n v="1.1666666666666667"/>
    <s v="Less Competitive"/>
    <s v="Non-effective Marketing"/>
    <m/>
  </r>
  <r>
    <x v="380"/>
    <x v="1"/>
    <x v="11"/>
    <x v="3"/>
    <n v="4"/>
    <x v="0"/>
    <x v="0"/>
    <n v="42"/>
    <n v="70"/>
    <n v="1"/>
    <n v="42"/>
    <n v="70"/>
    <x v="1"/>
    <n v="59.5"/>
    <n v="17.5"/>
    <n v="520"/>
    <n v="-460.5"/>
    <n v="0.29411764705882354"/>
    <x v="3"/>
    <n v="41"/>
    <n v="0.58571428571428574"/>
    <s v="Competitive"/>
    <s v="Non-effective Marketing"/>
    <m/>
  </r>
  <r>
    <x v="380"/>
    <x v="1"/>
    <x v="11"/>
    <x v="3"/>
    <n v="2"/>
    <x v="1"/>
    <x v="1"/>
    <n v="300"/>
    <n v="500"/>
    <n v="6"/>
    <n v="1800"/>
    <n v="3000"/>
    <x v="0"/>
    <n v="2700"/>
    <n v="900"/>
    <n v="471"/>
    <n v="2229"/>
    <n v="0.33333333333333331"/>
    <x v="4"/>
    <n v="485"/>
    <n v="0.97"/>
    <s v="Competitive"/>
    <s v="Effective Marketing"/>
    <m/>
  </r>
  <r>
    <x v="380"/>
    <x v="1"/>
    <x v="11"/>
    <x v="3"/>
    <n v="5"/>
    <x v="2"/>
    <x v="0"/>
    <n v="90"/>
    <n v="150"/>
    <n v="7"/>
    <n v="630"/>
    <n v="1050"/>
    <x v="2"/>
    <n v="997.5"/>
    <n v="367.5"/>
    <n v="697"/>
    <n v="300.5"/>
    <n v="0.36842105263157893"/>
    <x v="0"/>
    <n v="141"/>
    <n v="0.94"/>
    <s v="Competitive"/>
    <s v="Non-effective Marketing"/>
    <m/>
  </r>
  <r>
    <x v="380"/>
    <x v="1"/>
    <x v="11"/>
    <x v="3"/>
    <n v="6"/>
    <x v="3"/>
    <x v="2"/>
    <n v="720"/>
    <n v="1200"/>
    <n v="6"/>
    <n v="4320"/>
    <n v="7200"/>
    <x v="2"/>
    <n v="6840"/>
    <n v="2520"/>
    <n v="885"/>
    <n v="5955"/>
    <n v="0.36842105263157893"/>
    <x v="1"/>
    <n v="1220"/>
    <n v="1.0166666666666666"/>
    <s v="Less Competitive"/>
    <s v="Effective Marketing"/>
    <m/>
  </r>
  <r>
    <x v="380"/>
    <x v="1"/>
    <x v="11"/>
    <x v="3"/>
    <n v="3"/>
    <x v="4"/>
    <x v="3"/>
    <n v="30"/>
    <n v="50"/>
    <n v="5"/>
    <n v="150"/>
    <n v="250"/>
    <x v="0"/>
    <n v="225"/>
    <n v="75"/>
    <n v="634"/>
    <n v="-409"/>
    <n v="0.33333333333333331"/>
    <x v="3"/>
    <n v="16"/>
    <n v="0.32"/>
    <s v="Competitive"/>
    <s v="Non-effective Marketing"/>
    <m/>
  </r>
  <r>
    <x v="380"/>
    <x v="1"/>
    <x v="11"/>
    <x v="3"/>
    <n v="1"/>
    <x v="5"/>
    <x v="1"/>
    <n v="480"/>
    <n v="800"/>
    <n v="2"/>
    <n v="960"/>
    <n v="1600"/>
    <x v="2"/>
    <n v="1520"/>
    <n v="560"/>
    <n v="864"/>
    <n v="656"/>
    <n v="0.36842105263157893"/>
    <x v="0"/>
    <n v="818"/>
    <n v="1.0225"/>
    <s v="Less Competitive"/>
    <s v="Non-effective Marketing"/>
    <m/>
  </r>
  <r>
    <x v="380"/>
    <x v="1"/>
    <x v="11"/>
    <x v="3"/>
    <n v="7"/>
    <x v="6"/>
    <x v="2"/>
    <n v="180"/>
    <n v="300"/>
    <n v="10"/>
    <n v="1800"/>
    <n v="3000"/>
    <x v="1"/>
    <n v="2550"/>
    <n v="750"/>
    <n v="340"/>
    <n v="2210"/>
    <n v="0.29411764705882354"/>
    <x v="4"/>
    <n v="284"/>
    <n v="0.94666666666666666"/>
    <s v="Competitive"/>
    <s v="Effective Marketing"/>
    <m/>
  </r>
  <r>
    <x v="381"/>
    <x v="1"/>
    <x v="11"/>
    <x v="5"/>
    <n v="4"/>
    <x v="0"/>
    <x v="0"/>
    <n v="42"/>
    <n v="70"/>
    <n v="10"/>
    <n v="420"/>
    <n v="700"/>
    <x v="1"/>
    <n v="595"/>
    <n v="175"/>
    <n v="361"/>
    <n v="234"/>
    <n v="0.29411764705882354"/>
    <x v="0"/>
    <n v="104"/>
    <n v="1.4857142857142858"/>
    <s v="Less Competitive"/>
    <s v="Non-effective Marketing"/>
    <m/>
  </r>
  <r>
    <x v="381"/>
    <x v="1"/>
    <x v="11"/>
    <x v="5"/>
    <n v="2"/>
    <x v="1"/>
    <x v="1"/>
    <n v="300"/>
    <n v="500"/>
    <n v="1"/>
    <n v="300"/>
    <n v="500"/>
    <x v="2"/>
    <n v="475"/>
    <n v="175"/>
    <n v="558"/>
    <n v="-83"/>
    <n v="0.36842105263157893"/>
    <x v="0"/>
    <n v="500"/>
    <n v="1"/>
    <s v="Less Competitive"/>
    <s v="Non-effective Marketing"/>
    <m/>
  </r>
  <r>
    <x v="381"/>
    <x v="1"/>
    <x v="11"/>
    <x v="5"/>
    <n v="5"/>
    <x v="2"/>
    <x v="0"/>
    <n v="90"/>
    <n v="150"/>
    <n v="4"/>
    <n v="360"/>
    <n v="600"/>
    <x v="4"/>
    <n v="480"/>
    <n v="120"/>
    <n v="340"/>
    <n v="140"/>
    <n v="0.25"/>
    <x v="1"/>
    <n v="154"/>
    <n v="1.0266666666666666"/>
    <s v="Less Competitive"/>
    <s v="Non-effective Marketing"/>
    <m/>
  </r>
  <r>
    <x v="381"/>
    <x v="1"/>
    <x v="11"/>
    <x v="5"/>
    <n v="6"/>
    <x v="3"/>
    <x v="2"/>
    <n v="720"/>
    <n v="1200"/>
    <n v="6"/>
    <n v="4320"/>
    <n v="7200"/>
    <x v="0"/>
    <n v="6480"/>
    <n v="2160"/>
    <n v="933"/>
    <n v="5547"/>
    <n v="0.33333333333333331"/>
    <x v="1"/>
    <n v="1215"/>
    <n v="1.0125"/>
    <s v="Less Competitive"/>
    <s v="Effective Marketing"/>
    <m/>
  </r>
  <r>
    <x v="381"/>
    <x v="1"/>
    <x v="11"/>
    <x v="5"/>
    <n v="3"/>
    <x v="4"/>
    <x v="3"/>
    <n v="30"/>
    <n v="50"/>
    <n v="9"/>
    <n v="270"/>
    <n v="450"/>
    <x v="1"/>
    <n v="382.5"/>
    <n v="112.5"/>
    <n v="562"/>
    <n v="-179.5"/>
    <n v="0.29411764705882354"/>
    <x v="4"/>
    <n v="64"/>
    <n v="1.28"/>
    <s v="Less Competitive"/>
    <s v="Non-effective Marketing"/>
    <m/>
  </r>
  <r>
    <x v="381"/>
    <x v="1"/>
    <x v="11"/>
    <x v="5"/>
    <n v="1"/>
    <x v="5"/>
    <x v="1"/>
    <n v="480"/>
    <n v="800"/>
    <n v="7"/>
    <n v="3360"/>
    <n v="5600"/>
    <x v="2"/>
    <n v="5320"/>
    <n v="1960"/>
    <n v="788"/>
    <n v="4532"/>
    <n v="0.36842105263157893"/>
    <x v="2"/>
    <n v="817"/>
    <n v="1.02125"/>
    <s v="Less Competitive"/>
    <s v="Effective Marketing"/>
    <m/>
  </r>
  <r>
    <x v="381"/>
    <x v="1"/>
    <x v="11"/>
    <x v="5"/>
    <n v="7"/>
    <x v="6"/>
    <x v="2"/>
    <n v="180"/>
    <n v="300"/>
    <n v="8"/>
    <n v="1440"/>
    <n v="2400"/>
    <x v="2"/>
    <n v="2280"/>
    <n v="840"/>
    <n v="494"/>
    <n v="1786"/>
    <n v="0.36842105263157893"/>
    <x v="3"/>
    <n v="302"/>
    <n v="1.0066666666666666"/>
    <s v="Less Competitive"/>
    <s v="Effective Marketing"/>
    <m/>
  </r>
  <r>
    <x v="382"/>
    <x v="1"/>
    <x v="11"/>
    <x v="2"/>
    <n v="4"/>
    <x v="0"/>
    <x v="0"/>
    <n v="42"/>
    <n v="70"/>
    <n v="1"/>
    <n v="42"/>
    <n v="70"/>
    <x v="1"/>
    <n v="59.5"/>
    <n v="17.5"/>
    <n v="735"/>
    <n v="-675.5"/>
    <n v="0.29411764705882354"/>
    <x v="0"/>
    <n v="22"/>
    <n v="0.31428571428571428"/>
    <s v="Competitive"/>
    <s v="Non-effective Marketing"/>
    <m/>
  </r>
  <r>
    <x v="382"/>
    <x v="1"/>
    <x v="11"/>
    <x v="2"/>
    <n v="2"/>
    <x v="1"/>
    <x v="1"/>
    <n v="300"/>
    <n v="500"/>
    <n v="6"/>
    <n v="1800"/>
    <n v="3000"/>
    <x v="4"/>
    <n v="2400"/>
    <n v="600"/>
    <n v="781"/>
    <n v="1619"/>
    <n v="0.25"/>
    <x v="1"/>
    <n v="458"/>
    <n v="0.91600000000000004"/>
    <s v="Competitive"/>
    <s v="Non-effective Marketing"/>
    <m/>
  </r>
  <r>
    <x v="382"/>
    <x v="1"/>
    <x v="11"/>
    <x v="2"/>
    <n v="5"/>
    <x v="2"/>
    <x v="0"/>
    <n v="90"/>
    <n v="150"/>
    <n v="1"/>
    <n v="90"/>
    <n v="150"/>
    <x v="1"/>
    <n v="127.5"/>
    <n v="37.5"/>
    <n v="944"/>
    <n v="-816.5"/>
    <n v="0.29411764705882354"/>
    <x v="4"/>
    <n v="121"/>
    <n v="0.80666666666666664"/>
    <s v="Competitive"/>
    <s v="Non-effective Marketing"/>
    <m/>
  </r>
  <r>
    <x v="382"/>
    <x v="1"/>
    <x v="11"/>
    <x v="2"/>
    <n v="6"/>
    <x v="3"/>
    <x v="2"/>
    <n v="720"/>
    <n v="1200"/>
    <n v="4"/>
    <n v="2880"/>
    <n v="4800"/>
    <x v="0"/>
    <n v="4320"/>
    <n v="1440"/>
    <n v="856"/>
    <n v="3464"/>
    <n v="0.33333333333333331"/>
    <x v="3"/>
    <n v="1163"/>
    <n v="0.96916666666666662"/>
    <s v="Competitive"/>
    <s v="Effective Marketing"/>
    <m/>
  </r>
  <r>
    <x v="382"/>
    <x v="1"/>
    <x v="11"/>
    <x v="2"/>
    <n v="3"/>
    <x v="4"/>
    <x v="3"/>
    <n v="30"/>
    <n v="50"/>
    <n v="6"/>
    <n v="180"/>
    <n v="300"/>
    <x v="4"/>
    <n v="240"/>
    <n v="60"/>
    <n v="881"/>
    <n v="-641"/>
    <n v="0.25"/>
    <x v="1"/>
    <n v="49"/>
    <n v="0.98"/>
    <s v="Competitive"/>
    <s v="Non-effective Marketing"/>
    <m/>
  </r>
  <r>
    <x v="382"/>
    <x v="1"/>
    <x v="11"/>
    <x v="2"/>
    <n v="1"/>
    <x v="5"/>
    <x v="1"/>
    <n v="480"/>
    <n v="800"/>
    <n v="5"/>
    <n v="2400"/>
    <n v="4000"/>
    <x v="0"/>
    <n v="3600"/>
    <n v="1200"/>
    <n v="830"/>
    <n v="2770"/>
    <n v="0.33333333333333331"/>
    <x v="1"/>
    <n v="772"/>
    <n v="0.96499999999999997"/>
    <s v="Competitive"/>
    <s v="Effective Marketing"/>
    <m/>
  </r>
  <r>
    <x v="382"/>
    <x v="1"/>
    <x v="11"/>
    <x v="2"/>
    <n v="7"/>
    <x v="6"/>
    <x v="2"/>
    <n v="180"/>
    <n v="300"/>
    <n v="2"/>
    <n v="360"/>
    <n v="600"/>
    <x v="4"/>
    <n v="480"/>
    <n v="120"/>
    <n v="910"/>
    <n v="-430"/>
    <n v="0.25"/>
    <x v="1"/>
    <n v="310"/>
    <n v="1.0333333333333334"/>
    <s v="Less Competitive"/>
    <s v="Non-effective Marketing"/>
    <m/>
  </r>
  <r>
    <x v="383"/>
    <x v="1"/>
    <x v="11"/>
    <x v="0"/>
    <n v="4"/>
    <x v="0"/>
    <x v="0"/>
    <n v="42"/>
    <n v="70"/>
    <n v="6"/>
    <n v="252"/>
    <n v="420"/>
    <x v="4"/>
    <n v="336"/>
    <n v="84"/>
    <n v="677"/>
    <n v="-341"/>
    <n v="0.25"/>
    <x v="0"/>
    <n v="53"/>
    <n v="0.75714285714285712"/>
    <s v="Competitive"/>
    <s v="Non-effective Marketing"/>
    <m/>
  </r>
  <r>
    <x v="383"/>
    <x v="1"/>
    <x v="11"/>
    <x v="0"/>
    <n v="2"/>
    <x v="1"/>
    <x v="1"/>
    <n v="300"/>
    <n v="500"/>
    <n v="5"/>
    <n v="1500"/>
    <n v="2500"/>
    <x v="1"/>
    <n v="2125"/>
    <n v="625"/>
    <n v="497"/>
    <n v="1628"/>
    <n v="0.29411764705882354"/>
    <x v="3"/>
    <n v="499"/>
    <n v="0.998"/>
    <s v="Competitive"/>
    <s v="Effective Marketing"/>
    <m/>
  </r>
  <r>
    <x v="383"/>
    <x v="1"/>
    <x v="11"/>
    <x v="0"/>
    <n v="5"/>
    <x v="2"/>
    <x v="0"/>
    <n v="90"/>
    <n v="150"/>
    <n v="6"/>
    <n v="540"/>
    <n v="900"/>
    <x v="4"/>
    <n v="720"/>
    <n v="180"/>
    <n v="341"/>
    <n v="379"/>
    <n v="0.25"/>
    <x v="0"/>
    <n v="113"/>
    <n v="0.7533333333333333"/>
    <s v="Competitive"/>
    <s v="Non-effective Marketing"/>
    <m/>
  </r>
  <r>
    <x v="383"/>
    <x v="1"/>
    <x v="11"/>
    <x v="0"/>
    <n v="6"/>
    <x v="3"/>
    <x v="2"/>
    <n v="720"/>
    <n v="1200"/>
    <n v="8"/>
    <n v="5760"/>
    <n v="9600"/>
    <x v="4"/>
    <n v="7680"/>
    <n v="1920"/>
    <n v="519"/>
    <n v="7161"/>
    <n v="0.25"/>
    <x v="2"/>
    <n v="1227"/>
    <n v="1.0225"/>
    <s v="Less Competitive"/>
    <s v="Effective Marketing"/>
    <m/>
  </r>
  <r>
    <x v="383"/>
    <x v="1"/>
    <x v="11"/>
    <x v="0"/>
    <n v="3"/>
    <x v="4"/>
    <x v="3"/>
    <n v="30"/>
    <n v="50"/>
    <n v="8"/>
    <n v="240"/>
    <n v="400"/>
    <x v="0"/>
    <n v="360"/>
    <n v="120"/>
    <n v="729"/>
    <n v="-369"/>
    <n v="0.33333333333333331"/>
    <x v="3"/>
    <n v="95"/>
    <n v="1.9"/>
    <s v="Less Competitive"/>
    <s v="Non-effective Marketing"/>
    <m/>
  </r>
  <r>
    <x v="383"/>
    <x v="1"/>
    <x v="11"/>
    <x v="0"/>
    <n v="1"/>
    <x v="5"/>
    <x v="1"/>
    <n v="480"/>
    <n v="800"/>
    <n v="7"/>
    <n v="3360"/>
    <n v="5600"/>
    <x v="2"/>
    <n v="5320"/>
    <n v="1960"/>
    <n v="844"/>
    <n v="4476"/>
    <n v="0.36842105263157893"/>
    <x v="3"/>
    <n v="768"/>
    <n v="0.96"/>
    <s v="Competitive"/>
    <s v="Effective Marketing"/>
    <m/>
  </r>
  <r>
    <x v="383"/>
    <x v="1"/>
    <x v="11"/>
    <x v="0"/>
    <n v="7"/>
    <x v="6"/>
    <x v="2"/>
    <n v="180"/>
    <n v="300"/>
    <n v="10"/>
    <n v="1800"/>
    <n v="3000"/>
    <x v="0"/>
    <n v="2700"/>
    <n v="900"/>
    <n v="633"/>
    <n v="2067"/>
    <n v="0.33333333333333331"/>
    <x v="4"/>
    <n v="269"/>
    <n v="0.89666666666666661"/>
    <s v="Competitive"/>
    <s v="Effective Marketing"/>
    <m/>
  </r>
  <r>
    <x v="384"/>
    <x v="1"/>
    <x v="11"/>
    <x v="1"/>
    <n v="4"/>
    <x v="0"/>
    <x v="0"/>
    <n v="42"/>
    <n v="70"/>
    <n v="7"/>
    <n v="294"/>
    <n v="490"/>
    <x v="1"/>
    <n v="416.5"/>
    <n v="122.5"/>
    <n v="304"/>
    <n v="112.5"/>
    <n v="0.29411764705882354"/>
    <x v="1"/>
    <n v="77"/>
    <n v="1.1000000000000001"/>
    <s v="Less Competitive"/>
    <s v="Non-effective Marketing"/>
    <m/>
  </r>
  <r>
    <x v="384"/>
    <x v="1"/>
    <x v="11"/>
    <x v="1"/>
    <n v="2"/>
    <x v="1"/>
    <x v="1"/>
    <n v="300"/>
    <n v="500"/>
    <n v="1"/>
    <n v="300"/>
    <n v="500"/>
    <x v="1"/>
    <n v="425"/>
    <n v="125"/>
    <n v="822"/>
    <n v="-397"/>
    <n v="0.29411764705882354"/>
    <x v="3"/>
    <n v="546"/>
    <n v="1.0920000000000001"/>
    <s v="Less Competitive"/>
    <s v="Non-effective Marketing"/>
    <m/>
  </r>
  <r>
    <x v="384"/>
    <x v="1"/>
    <x v="11"/>
    <x v="1"/>
    <n v="5"/>
    <x v="2"/>
    <x v="0"/>
    <n v="90"/>
    <n v="150"/>
    <n v="3"/>
    <n v="270"/>
    <n v="450"/>
    <x v="4"/>
    <n v="360"/>
    <n v="90"/>
    <n v="414"/>
    <n v="-54"/>
    <n v="0.25"/>
    <x v="1"/>
    <n v="182"/>
    <n v="1.2133333333333334"/>
    <s v="Less Competitive"/>
    <s v="Non-effective Marketing"/>
    <m/>
  </r>
  <r>
    <x v="384"/>
    <x v="1"/>
    <x v="11"/>
    <x v="1"/>
    <n v="6"/>
    <x v="3"/>
    <x v="2"/>
    <n v="720"/>
    <n v="1200"/>
    <n v="8"/>
    <n v="5760"/>
    <n v="9600"/>
    <x v="2"/>
    <n v="9120"/>
    <n v="3360"/>
    <n v="953"/>
    <n v="8167"/>
    <n v="0.36842105263157893"/>
    <x v="1"/>
    <n v="1177"/>
    <n v="0.98083333333333333"/>
    <s v="Competitive"/>
    <s v="Effective Marketing"/>
    <m/>
  </r>
  <r>
    <x v="384"/>
    <x v="1"/>
    <x v="11"/>
    <x v="1"/>
    <n v="3"/>
    <x v="4"/>
    <x v="3"/>
    <n v="30"/>
    <n v="50"/>
    <n v="9"/>
    <n v="270"/>
    <n v="450"/>
    <x v="2"/>
    <n v="427.5"/>
    <n v="157.5"/>
    <n v="523"/>
    <n v="-95.5"/>
    <n v="0.36842105263157893"/>
    <x v="3"/>
    <n v="25"/>
    <n v="0.5"/>
    <s v="Competitive"/>
    <s v="Non-effective Marketing"/>
    <m/>
  </r>
  <r>
    <x v="384"/>
    <x v="1"/>
    <x v="11"/>
    <x v="1"/>
    <n v="1"/>
    <x v="5"/>
    <x v="1"/>
    <n v="480"/>
    <n v="800"/>
    <n v="10"/>
    <n v="4800"/>
    <n v="8000"/>
    <x v="4"/>
    <n v="6400"/>
    <n v="1600"/>
    <n v="428"/>
    <n v="5972"/>
    <n v="0.25"/>
    <x v="1"/>
    <n v="824"/>
    <n v="1.03"/>
    <s v="Less Competitive"/>
    <s v="Effective Marketing"/>
    <m/>
  </r>
  <r>
    <x v="384"/>
    <x v="1"/>
    <x v="11"/>
    <x v="1"/>
    <n v="7"/>
    <x v="6"/>
    <x v="2"/>
    <n v="180"/>
    <n v="300"/>
    <n v="10"/>
    <n v="1800"/>
    <n v="3000"/>
    <x v="4"/>
    <n v="2400"/>
    <n v="600"/>
    <n v="868"/>
    <n v="1532"/>
    <n v="0.25"/>
    <x v="1"/>
    <n v="252"/>
    <n v="0.84"/>
    <s v="Competitive"/>
    <s v="Non-effective Marketing"/>
    <m/>
  </r>
  <r>
    <x v="385"/>
    <x v="1"/>
    <x v="11"/>
    <x v="6"/>
    <n v="4"/>
    <x v="0"/>
    <x v="0"/>
    <n v="42"/>
    <n v="70"/>
    <n v="2"/>
    <n v="84"/>
    <n v="140"/>
    <x v="1"/>
    <n v="119"/>
    <n v="35"/>
    <n v="627"/>
    <n v="-508"/>
    <n v="0.29411764705882354"/>
    <x v="0"/>
    <n v="66"/>
    <n v="0.94285714285714284"/>
    <s v="Competitive"/>
    <s v="Non-effective Marketing"/>
    <m/>
  </r>
  <r>
    <x v="385"/>
    <x v="1"/>
    <x v="11"/>
    <x v="6"/>
    <n v="2"/>
    <x v="1"/>
    <x v="1"/>
    <n v="300"/>
    <n v="500"/>
    <n v="9"/>
    <n v="2700"/>
    <n v="4500"/>
    <x v="2"/>
    <n v="4275"/>
    <n v="1575"/>
    <n v="780"/>
    <n v="3495"/>
    <n v="0.36842105263157893"/>
    <x v="4"/>
    <n v="540"/>
    <n v="1.08"/>
    <s v="Less Competitive"/>
    <s v="Effective Marketing"/>
    <m/>
  </r>
  <r>
    <x v="385"/>
    <x v="1"/>
    <x v="11"/>
    <x v="6"/>
    <n v="5"/>
    <x v="2"/>
    <x v="0"/>
    <n v="90"/>
    <n v="150"/>
    <n v="9"/>
    <n v="810"/>
    <n v="1350"/>
    <x v="2"/>
    <n v="1282.5"/>
    <n v="472.5"/>
    <n v="609"/>
    <n v="673.5"/>
    <n v="0.36842105263157893"/>
    <x v="0"/>
    <n v="101"/>
    <n v="0.67333333333333334"/>
    <s v="Competitive"/>
    <s v="Non-effective Marketing"/>
    <m/>
  </r>
  <r>
    <x v="385"/>
    <x v="1"/>
    <x v="11"/>
    <x v="6"/>
    <n v="6"/>
    <x v="3"/>
    <x v="2"/>
    <n v="720"/>
    <n v="1200"/>
    <n v="3"/>
    <n v="2160"/>
    <n v="3600"/>
    <x v="1"/>
    <n v="3060"/>
    <n v="900"/>
    <n v="988"/>
    <n v="2072"/>
    <n v="0.29411764705882354"/>
    <x v="2"/>
    <n v="1230"/>
    <n v="1.0249999999999999"/>
    <s v="Less Competitive"/>
    <s v="Non-effective Marketing"/>
    <m/>
  </r>
  <r>
    <x v="385"/>
    <x v="1"/>
    <x v="11"/>
    <x v="6"/>
    <n v="3"/>
    <x v="4"/>
    <x v="3"/>
    <n v="30"/>
    <n v="50"/>
    <n v="4"/>
    <n v="120"/>
    <n v="200"/>
    <x v="4"/>
    <n v="160"/>
    <n v="40"/>
    <n v="863"/>
    <n v="-703"/>
    <n v="0.25"/>
    <x v="3"/>
    <n v="51"/>
    <n v="1.02"/>
    <s v="Less Competitive"/>
    <s v="Non-effective Marketing"/>
    <m/>
  </r>
  <r>
    <x v="385"/>
    <x v="1"/>
    <x v="11"/>
    <x v="6"/>
    <n v="1"/>
    <x v="5"/>
    <x v="1"/>
    <n v="480"/>
    <n v="800"/>
    <n v="9"/>
    <n v="4320"/>
    <n v="7200"/>
    <x v="1"/>
    <n v="6120"/>
    <n v="1800"/>
    <n v="320"/>
    <n v="5800"/>
    <n v="0.29411764705882354"/>
    <x v="4"/>
    <n v="838"/>
    <n v="1.0475000000000001"/>
    <s v="Less Competitive"/>
    <s v="Effective Marketing"/>
    <m/>
  </r>
  <r>
    <x v="385"/>
    <x v="1"/>
    <x v="11"/>
    <x v="6"/>
    <n v="7"/>
    <x v="6"/>
    <x v="2"/>
    <n v="180"/>
    <n v="300"/>
    <n v="7"/>
    <n v="1260"/>
    <n v="2100"/>
    <x v="2"/>
    <n v="1995"/>
    <n v="735"/>
    <n v="713"/>
    <n v="1282"/>
    <n v="0.36842105263157893"/>
    <x v="0"/>
    <n v="299"/>
    <n v="0.9966666666666667"/>
    <s v="Competitive"/>
    <s v="Effective Marketing"/>
    <m/>
  </r>
  <r>
    <x v="386"/>
    <x v="1"/>
    <x v="11"/>
    <x v="4"/>
    <n v="4"/>
    <x v="0"/>
    <x v="0"/>
    <n v="42"/>
    <n v="70"/>
    <n v="9"/>
    <n v="378"/>
    <n v="630"/>
    <x v="0"/>
    <n v="567"/>
    <n v="189"/>
    <n v="979"/>
    <n v="-412"/>
    <n v="0.33333333333333331"/>
    <x v="4"/>
    <n v="43"/>
    <n v="0.61428571428571432"/>
    <s v="Competitive"/>
    <s v="Non-effective Marketing"/>
    <m/>
  </r>
  <r>
    <x v="386"/>
    <x v="1"/>
    <x v="11"/>
    <x v="4"/>
    <n v="2"/>
    <x v="1"/>
    <x v="1"/>
    <n v="300"/>
    <n v="500"/>
    <n v="4"/>
    <n v="1200"/>
    <n v="2000"/>
    <x v="4"/>
    <n v="1600"/>
    <n v="400"/>
    <n v="949"/>
    <n v="651"/>
    <n v="0.25"/>
    <x v="1"/>
    <n v="453"/>
    <n v="0.90600000000000003"/>
    <s v="Competitive"/>
    <s v="Non-effective Marketing"/>
    <m/>
  </r>
  <r>
    <x v="386"/>
    <x v="1"/>
    <x v="11"/>
    <x v="4"/>
    <n v="5"/>
    <x v="2"/>
    <x v="0"/>
    <n v="90"/>
    <n v="150"/>
    <n v="6"/>
    <n v="540"/>
    <n v="900"/>
    <x v="4"/>
    <n v="720"/>
    <n v="180"/>
    <n v="392"/>
    <n v="328"/>
    <n v="0.25"/>
    <x v="2"/>
    <n v="119"/>
    <n v="0.79333333333333333"/>
    <s v="Competitive"/>
    <s v="Non-effective Marketing"/>
    <m/>
  </r>
  <r>
    <x v="386"/>
    <x v="1"/>
    <x v="11"/>
    <x v="4"/>
    <n v="6"/>
    <x v="3"/>
    <x v="2"/>
    <n v="720"/>
    <n v="1200"/>
    <n v="10"/>
    <n v="7200"/>
    <n v="12000"/>
    <x v="0"/>
    <n v="10800"/>
    <n v="3600"/>
    <n v="309"/>
    <n v="10491"/>
    <n v="0.33333333333333331"/>
    <x v="2"/>
    <n v="1175"/>
    <n v="0.97916666666666663"/>
    <s v="Competitive"/>
    <s v="Effective Marketing"/>
    <m/>
  </r>
  <r>
    <x v="386"/>
    <x v="1"/>
    <x v="11"/>
    <x v="4"/>
    <n v="3"/>
    <x v="4"/>
    <x v="3"/>
    <n v="30"/>
    <n v="50"/>
    <n v="2"/>
    <n v="60"/>
    <n v="100"/>
    <x v="4"/>
    <n v="80"/>
    <n v="20"/>
    <n v="614"/>
    <n v="-534"/>
    <n v="0.25"/>
    <x v="4"/>
    <n v="82"/>
    <n v="1.64"/>
    <s v="Less Competitive"/>
    <s v="Non-effective Marketing"/>
    <m/>
  </r>
  <r>
    <x v="386"/>
    <x v="1"/>
    <x v="11"/>
    <x v="4"/>
    <n v="1"/>
    <x v="5"/>
    <x v="1"/>
    <n v="480"/>
    <n v="800"/>
    <n v="7"/>
    <n v="3360"/>
    <n v="5600"/>
    <x v="2"/>
    <n v="5320"/>
    <n v="1960"/>
    <n v="500"/>
    <n v="4820"/>
    <n v="0.36842105263157893"/>
    <x v="3"/>
    <n v="759"/>
    <n v="0.94874999999999998"/>
    <s v="Competitive"/>
    <s v="Effective Marketing"/>
    <m/>
  </r>
  <r>
    <x v="386"/>
    <x v="1"/>
    <x v="11"/>
    <x v="4"/>
    <n v="7"/>
    <x v="6"/>
    <x v="2"/>
    <n v="180"/>
    <n v="300"/>
    <n v="1"/>
    <n v="180"/>
    <n v="300"/>
    <x v="2"/>
    <n v="285"/>
    <n v="105"/>
    <n v="726"/>
    <n v="-441"/>
    <n v="0.36842105263157893"/>
    <x v="3"/>
    <n v="303"/>
    <n v="1.01"/>
    <s v="Less Competitive"/>
    <s v="Non-effective Marketing"/>
    <m/>
  </r>
  <r>
    <x v="387"/>
    <x v="1"/>
    <x v="11"/>
    <x v="3"/>
    <n v="4"/>
    <x v="0"/>
    <x v="0"/>
    <n v="42"/>
    <n v="70"/>
    <n v="2"/>
    <n v="84"/>
    <n v="140"/>
    <x v="4"/>
    <n v="112"/>
    <n v="28"/>
    <n v="510"/>
    <n v="-398"/>
    <n v="0.25"/>
    <x v="2"/>
    <n v="65"/>
    <n v="0.9285714285714286"/>
    <s v="Competitive"/>
    <s v="Non-effective Marketing"/>
    <m/>
  </r>
  <r>
    <x v="387"/>
    <x v="1"/>
    <x v="11"/>
    <x v="3"/>
    <n v="2"/>
    <x v="1"/>
    <x v="1"/>
    <n v="300"/>
    <n v="500"/>
    <n v="6"/>
    <n v="1800"/>
    <n v="3000"/>
    <x v="0"/>
    <n v="2700"/>
    <n v="900"/>
    <n v="453"/>
    <n v="2247"/>
    <n v="0.33333333333333331"/>
    <x v="4"/>
    <n v="466"/>
    <n v="0.93200000000000005"/>
    <s v="Competitive"/>
    <s v="Effective Marketing"/>
    <m/>
  </r>
  <r>
    <x v="387"/>
    <x v="1"/>
    <x v="11"/>
    <x v="3"/>
    <n v="5"/>
    <x v="2"/>
    <x v="0"/>
    <n v="90"/>
    <n v="150"/>
    <n v="8"/>
    <n v="720"/>
    <n v="1200"/>
    <x v="4"/>
    <n v="960"/>
    <n v="240"/>
    <n v="697"/>
    <n v="263"/>
    <n v="0.25"/>
    <x v="1"/>
    <n v="198"/>
    <n v="1.32"/>
    <s v="Less Competitive"/>
    <s v="Non-effective Marketing"/>
    <m/>
  </r>
  <r>
    <x v="387"/>
    <x v="1"/>
    <x v="11"/>
    <x v="3"/>
    <n v="6"/>
    <x v="3"/>
    <x v="2"/>
    <n v="720"/>
    <n v="1200"/>
    <n v="5"/>
    <n v="3600"/>
    <n v="6000"/>
    <x v="1"/>
    <n v="5100"/>
    <n v="1500"/>
    <n v="729"/>
    <n v="4371"/>
    <n v="0.29411764705882354"/>
    <x v="0"/>
    <n v="1202"/>
    <n v="1.0016666666666667"/>
    <s v="Less Competitive"/>
    <s v="Effective Marketing"/>
    <m/>
  </r>
  <r>
    <x v="387"/>
    <x v="1"/>
    <x v="11"/>
    <x v="3"/>
    <n v="3"/>
    <x v="4"/>
    <x v="3"/>
    <n v="30"/>
    <n v="50"/>
    <n v="5"/>
    <n v="150"/>
    <n v="250"/>
    <x v="4"/>
    <n v="200"/>
    <n v="50"/>
    <n v="607"/>
    <n v="-407"/>
    <n v="0.25"/>
    <x v="1"/>
    <n v="45"/>
    <n v="0.9"/>
    <s v="Competitive"/>
    <s v="Non-effective Marketing"/>
    <m/>
  </r>
  <r>
    <x v="387"/>
    <x v="1"/>
    <x v="11"/>
    <x v="3"/>
    <n v="1"/>
    <x v="5"/>
    <x v="1"/>
    <n v="480"/>
    <n v="800"/>
    <n v="4"/>
    <n v="1920"/>
    <n v="3200"/>
    <x v="0"/>
    <n v="2880"/>
    <n v="960"/>
    <n v="644"/>
    <n v="2236"/>
    <n v="0.33333333333333331"/>
    <x v="3"/>
    <n v="755"/>
    <n v="0.94374999999999998"/>
    <s v="Competitive"/>
    <s v="Effective Marketing"/>
    <m/>
  </r>
  <r>
    <x v="387"/>
    <x v="1"/>
    <x v="11"/>
    <x v="3"/>
    <n v="7"/>
    <x v="6"/>
    <x v="2"/>
    <n v="180"/>
    <n v="300"/>
    <n v="6"/>
    <n v="1080"/>
    <n v="1800"/>
    <x v="0"/>
    <n v="1620"/>
    <n v="540"/>
    <n v="815"/>
    <n v="805"/>
    <n v="0.33333333333333331"/>
    <x v="4"/>
    <n v="342"/>
    <n v="1.1399999999999999"/>
    <s v="Less Competitive"/>
    <s v="Non-effective Marketing"/>
    <m/>
  </r>
  <r>
    <x v="388"/>
    <x v="1"/>
    <x v="11"/>
    <x v="5"/>
    <n v="4"/>
    <x v="0"/>
    <x v="0"/>
    <n v="42"/>
    <n v="70"/>
    <n v="6"/>
    <n v="252"/>
    <n v="420"/>
    <x v="0"/>
    <n v="378"/>
    <n v="126"/>
    <n v="844"/>
    <n v="-466"/>
    <n v="0.33333333333333331"/>
    <x v="4"/>
    <n v="25"/>
    <n v="0.35714285714285715"/>
    <s v="Competitive"/>
    <s v="Non-effective Marketing"/>
    <m/>
  </r>
  <r>
    <x v="388"/>
    <x v="1"/>
    <x v="11"/>
    <x v="5"/>
    <n v="2"/>
    <x v="1"/>
    <x v="1"/>
    <n v="300"/>
    <n v="500"/>
    <n v="4"/>
    <n v="1200"/>
    <n v="2000"/>
    <x v="2"/>
    <n v="1900"/>
    <n v="700"/>
    <n v="498"/>
    <n v="1402"/>
    <n v="0.36842105263157893"/>
    <x v="2"/>
    <n v="524"/>
    <n v="1.048"/>
    <s v="Less Competitive"/>
    <s v="Effective Marketing"/>
    <m/>
  </r>
  <r>
    <x v="388"/>
    <x v="1"/>
    <x v="11"/>
    <x v="5"/>
    <n v="5"/>
    <x v="2"/>
    <x v="0"/>
    <n v="90"/>
    <n v="150"/>
    <n v="8"/>
    <n v="720"/>
    <n v="1200"/>
    <x v="2"/>
    <n v="1140"/>
    <n v="420"/>
    <n v="507"/>
    <n v="633"/>
    <n v="0.36842105263157893"/>
    <x v="3"/>
    <n v="174"/>
    <n v="1.1599999999999999"/>
    <s v="Less Competitive"/>
    <s v="Non-effective Marketing"/>
    <m/>
  </r>
  <r>
    <x v="388"/>
    <x v="1"/>
    <x v="11"/>
    <x v="5"/>
    <n v="6"/>
    <x v="3"/>
    <x v="2"/>
    <n v="720"/>
    <n v="1200"/>
    <n v="9"/>
    <n v="6480"/>
    <n v="10800"/>
    <x v="2"/>
    <n v="10260"/>
    <n v="3780"/>
    <n v="349"/>
    <n v="9911"/>
    <n v="0.36842105263157893"/>
    <x v="0"/>
    <n v="1158"/>
    <n v="0.96499999999999997"/>
    <s v="Competitive"/>
    <s v="Effective Marketing"/>
    <m/>
  </r>
  <r>
    <x v="388"/>
    <x v="1"/>
    <x v="11"/>
    <x v="5"/>
    <n v="3"/>
    <x v="4"/>
    <x v="3"/>
    <n v="30"/>
    <n v="50"/>
    <n v="9"/>
    <n v="270"/>
    <n v="450"/>
    <x v="1"/>
    <n v="382.5"/>
    <n v="112.5"/>
    <n v="995"/>
    <n v="-612.5"/>
    <n v="0.29411764705882354"/>
    <x v="3"/>
    <n v="13"/>
    <n v="0.26"/>
    <s v="Competitive"/>
    <s v="Non-effective Marketing"/>
    <m/>
  </r>
  <r>
    <x v="388"/>
    <x v="1"/>
    <x v="11"/>
    <x v="5"/>
    <n v="1"/>
    <x v="5"/>
    <x v="1"/>
    <n v="480"/>
    <n v="800"/>
    <n v="8"/>
    <n v="3840"/>
    <n v="6400"/>
    <x v="4"/>
    <n v="5120"/>
    <n v="1280"/>
    <n v="877"/>
    <n v="4243"/>
    <n v="0.25"/>
    <x v="2"/>
    <n v="795"/>
    <n v="0.99375000000000002"/>
    <s v="Competitive"/>
    <s v="Effective Marketing"/>
    <m/>
  </r>
  <r>
    <x v="388"/>
    <x v="1"/>
    <x v="11"/>
    <x v="5"/>
    <n v="7"/>
    <x v="6"/>
    <x v="2"/>
    <n v="180"/>
    <n v="300"/>
    <n v="4"/>
    <n v="720"/>
    <n v="1200"/>
    <x v="4"/>
    <n v="960"/>
    <n v="240"/>
    <n v="896"/>
    <n v="64"/>
    <n v="0.25"/>
    <x v="2"/>
    <n v="294"/>
    <n v="0.98"/>
    <s v="Competitive"/>
    <s v="Non-effective Marketing"/>
    <m/>
  </r>
  <r>
    <x v="389"/>
    <x v="1"/>
    <x v="11"/>
    <x v="2"/>
    <n v="4"/>
    <x v="0"/>
    <x v="0"/>
    <n v="42"/>
    <n v="70"/>
    <n v="9"/>
    <n v="378"/>
    <n v="630"/>
    <x v="1"/>
    <n v="535.5"/>
    <n v="157.5"/>
    <n v="658"/>
    <n v="-122.5"/>
    <n v="0.29411764705882354"/>
    <x v="4"/>
    <n v="37"/>
    <n v="0.52857142857142858"/>
    <s v="Competitive"/>
    <s v="Non-effective Marketing"/>
    <m/>
  </r>
  <r>
    <x v="389"/>
    <x v="1"/>
    <x v="11"/>
    <x v="2"/>
    <n v="2"/>
    <x v="1"/>
    <x v="1"/>
    <n v="300"/>
    <n v="500"/>
    <n v="6"/>
    <n v="1800"/>
    <n v="3000"/>
    <x v="2"/>
    <n v="2850"/>
    <n v="1050"/>
    <n v="643"/>
    <n v="2207"/>
    <n v="0.36842105263157893"/>
    <x v="3"/>
    <n v="462"/>
    <n v="0.92400000000000004"/>
    <s v="Competitive"/>
    <s v="Effective Marketing"/>
    <m/>
  </r>
  <r>
    <x v="389"/>
    <x v="1"/>
    <x v="11"/>
    <x v="2"/>
    <n v="5"/>
    <x v="2"/>
    <x v="0"/>
    <n v="90"/>
    <n v="150"/>
    <n v="3"/>
    <n v="270"/>
    <n v="450"/>
    <x v="1"/>
    <n v="382.5"/>
    <n v="112.5"/>
    <n v="994"/>
    <n v="-611.5"/>
    <n v="0.29411764705882354"/>
    <x v="2"/>
    <n v="175"/>
    <n v="1.1666666666666667"/>
    <s v="Less Competitive"/>
    <s v="Non-effective Marketing"/>
    <m/>
  </r>
  <r>
    <x v="389"/>
    <x v="1"/>
    <x v="11"/>
    <x v="2"/>
    <n v="6"/>
    <x v="3"/>
    <x v="2"/>
    <n v="720"/>
    <n v="1200"/>
    <n v="9"/>
    <n v="6480"/>
    <n v="10800"/>
    <x v="1"/>
    <n v="9180"/>
    <n v="2700"/>
    <n v="447"/>
    <n v="8733"/>
    <n v="0.29411764705882354"/>
    <x v="0"/>
    <n v="1237"/>
    <n v="1.0308333333333333"/>
    <s v="Less Competitive"/>
    <s v="Effective Marketing"/>
    <m/>
  </r>
  <r>
    <x v="389"/>
    <x v="1"/>
    <x v="11"/>
    <x v="2"/>
    <n v="3"/>
    <x v="4"/>
    <x v="3"/>
    <n v="30"/>
    <n v="50"/>
    <n v="2"/>
    <n v="60"/>
    <n v="100"/>
    <x v="4"/>
    <n v="80"/>
    <n v="20"/>
    <n v="635"/>
    <n v="-555"/>
    <n v="0.25"/>
    <x v="0"/>
    <n v="20"/>
    <n v="0.4"/>
    <s v="Competitive"/>
    <s v="Non-effective Marketing"/>
    <m/>
  </r>
  <r>
    <x v="389"/>
    <x v="1"/>
    <x v="11"/>
    <x v="2"/>
    <n v="1"/>
    <x v="5"/>
    <x v="1"/>
    <n v="480"/>
    <n v="800"/>
    <n v="9"/>
    <n v="4320"/>
    <n v="7200"/>
    <x v="1"/>
    <n v="6120"/>
    <n v="1800"/>
    <n v="441"/>
    <n v="5679"/>
    <n v="0.29411764705882354"/>
    <x v="0"/>
    <n v="763"/>
    <n v="0.95374999999999999"/>
    <s v="Competitive"/>
    <s v="Effective Marketing"/>
    <m/>
  </r>
  <r>
    <x v="389"/>
    <x v="1"/>
    <x v="11"/>
    <x v="2"/>
    <n v="7"/>
    <x v="6"/>
    <x v="2"/>
    <n v="180"/>
    <n v="300"/>
    <n v="9"/>
    <n v="1620"/>
    <n v="2700"/>
    <x v="2"/>
    <n v="2565"/>
    <n v="945"/>
    <n v="937"/>
    <n v="1628"/>
    <n v="0.36842105263157893"/>
    <x v="0"/>
    <n v="324"/>
    <n v="1.08"/>
    <s v="Less Competitive"/>
    <s v="Effective Marketing"/>
    <m/>
  </r>
  <r>
    <x v="390"/>
    <x v="1"/>
    <x v="11"/>
    <x v="0"/>
    <n v="4"/>
    <x v="0"/>
    <x v="0"/>
    <n v="42"/>
    <n v="70"/>
    <n v="8"/>
    <n v="336"/>
    <n v="560"/>
    <x v="0"/>
    <n v="504"/>
    <n v="168"/>
    <n v="369"/>
    <n v="135"/>
    <n v="0.33333333333333331"/>
    <x v="2"/>
    <n v="22"/>
    <n v="0.31428571428571428"/>
    <s v="Competitive"/>
    <s v="Non-effective Marketing"/>
    <m/>
  </r>
  <r>
    <x v="390"/>
    <x v="1"/>
    <x v="11"/>
    <x v="0"/>
    <n v="2"/>
    <x v="1"/>
    <x v="1"/>
    <n v="300"/>
    <n v="500"/>
    <n v="7"/>
    <n v="2100"/>
    <n v="3500"/>
    <x v="4"/>
    <n v="2800"/>
    <n v="700"/>
    <n v="931"/>
    <n v="1869"/>
    <n v="0.25"/>
    <x v="2"/>
    <n v="514"/>
    <n v="1.028"/>
    <s v="Less Competitive"/>
    <s v="Non-effective Marketing"/>
    <m/>
  </r>
  <r>
    <x v="390"/>
    <x v="1"/>
    <x v="11"/>
    <x v="0"/>
    <n v="5"/>
    <x v="2"/>
    <x v="0"/>
    <n v="90"/>
    <n v="150"/>
    <n v="8"/>
    <n v="720"/>
    <n v="1200"/>
    <x v="2"/>
    <n v="1140"/>
    <n v="420"/>
    <n v="650"/>
    <n v="490"/>
    <n v="0.36842105263157893"/>
    <x v="4"/>
    <n v="164"/>
    <n v="1.0933333333333333"/>
    <s v="Less Competitive"/>
    <s v="Non-effective Marketing"/>
    <m/>
  </r>
  <r>
    <x v="390"/>
    <x v="1"/>
    <x v="11"/>
    <x v="0"/>
    <n v="6"/>
    <x v="3"/>
    <x v="2"/>
    <n v="720"/>
    <n v="1200"/>
    <n v="5"/>
    <n v="3600"/>
    <n v="6000"/>
    <x v="2"/>
    <n v="5700"/>
    <n v="2100"/>
    <n v="613"/>
    <n v="5087"/>
    <n v="0.36842105263157893"/>
    <x v="4"/>
    <n v="1216"/>
    <n v="1.0133333333333334"/>
    <s v="Less Competitive"/>
    <s v="Effective Marketing"/>
    <m/>
  </r>
  <r>
    <x v="390"/>
    <x v="1"/>
    <x v="11"/>
    <x v="0"/>
    <n v="3"/>
    <x v="4"/>
    <x v="3"/>
    <n v="30"/>
    <n v="50"/>
    <n v="1"/>
    <n v="30"/>
    <n v="50"/>
    <x v="0"/>
    <n v="45"/>
    <n v="15"/>
    <n v="793"/>
    <n v="-748"/>
    <n v="0.33333333333333331"/>
    <x v="4"/>
    <n v="54"/>
    <n v="1.08"/>
    <s v="Less Competitive"/>
    <s v="Non-effective Marketing"/>
    <m/>
  </r>
  <r>
    <x v="390"/>
    <x v="1"/>
    <x v="11"/>
    <x v="0"/>
    <n v="1"/>
    <x v="5"/>
    <x v="1"/>
    <n v="480"/>
    <n v="800"/>
    <n v="6"/>
    <n v="2880"/>
    <n v="4800"/>
    <x v="2"/>
    <n v="4560"/>
    <n v="1680"/>
    <n v="953"/>
    <n v="3607"/>
    <n v="0.36842105263157893"/>
    <x v="3"/>
    <n v="823"/>
    <n v="1.0287500000000001"/>
    <s v="Less Competitive"/>
    <s v="Effective Marketing"/>
    <m/>
  </r>
  <r>
    <x v="390"/>
    <x v="1"/>
    <x v="11"/>
    <x v="0"/>
    <n v="7"/>
    <x v="6"/>
    <x v="2"/>
    <n v="180"/>
    <n v="300"/>
    <n v="8"/>
    <n v="1440"/>
    <n v="2400"/>
    <x v="0"/>
    <n v="2160"/>
    <n v="720"/>
    <n v="806"/>
    <n v="1354"/>
    <n v="0.33333333333333331"/>
    <x v="2"/>
    <n v="252"/>
    <n v="0.84"/>
    <s v="Competitive"/>
    <s v="Non-effective Marketing"/>
    <m/>
  </r>
  <r>
    <x v="391"/>
    <x v="1"/>
    <x v="11"/>
    <x v="1"/>
    <n v="4"/>
    <x v="0"/>
    <x v="0"/>
    <n v="42"/>
    <n v="70"/>
    <n v="3"/>
    <n v="126"/>
    <n v="210"/>
    <x v="1"/>
    <n v="178.5"/>
    <n v="52.5"/>
    <n v="830"/>
    <n v="-651.5"/>
    <n v="0.29411764705882354"/>
    <x v="4"/>
    <n v="93"/>
    <n v="1.3285714285714285"/>
    <s v="Less Competitive"/>
    <s v="Non-effective Marketing"/>
    <m/>
  </r>
  <r>
    <x v="391"/>
    <x v="1"/>
    <x v="11"/>
    <x v="1"/>
    <n v="2"/>
    <x v="1"/>
    <x v="1"/>
    <n v="300"/>
    <n v="500"/>
    <n v="10"/>
    <n v="3000"/>
    <n v="5000"/>
    <x v="2"/>
    <n v="4750"/>
    <n v="1750"/>
    <n v="497"/>
    <n v="4253"/>
    <n v="0.36842105263157893"/>
    <x v="3"/>
    <n v="478"/>
    <n v="0.95599999999999996"/>
    <s v="Competitive"/>
    <s v="Effective Marketing"/>
    <m/>
  </r>
  <r>
    <x v="391"/>
    <x v="1"/>
    <x v="11"/>
    <x v="1"/>
    <n v="5"/>
    <x v="2"/>
    <x v="0"/>
    <n v="90"/>
    <n v="150"/>
    <n v="8"/>
    <n v="720"/>
    <n v="1200"/>
    <x v="2"/>
    <n v="1140"/>
    <n v="420"/>
    <n v="606"/>
    <n v="534"/>
    <n v="0.36842105263157893"/>
    <x v="4"/>
    <n v="164"/>
    <n v="1.0933333333333333"/>
    <s v="Less Competitive"/>
    <s v="Non-effective Marketing"/>
    <m/>
  </r>
  <r>
    <x v="391"/>
    <x v="1"/>
    <x v="11"/>
    <x v="1"/>
    <n v="6"/>
    <x v="3"/>
    <x v="2"/>
    <n v="720"/>
    <n v="1200"/>
    <n v="2"/>
    <n v="1440"/>
    <n v="2400"/>
    <x v="0"/>
    <n v="2160"/>
    <n v="720"/>
    <n v="857"/>
    <n v="1303"/>
    <n v="0.33333333333333331"/>
    <x v="4"/>
    <n v="1163"/>
    <n v="0.96916666666666662"/>
    <s v="Competitive"/>
    <s v="Non-effective Marketing"/>
    <m/>
  </r>
  <r>
    <x v="391"/>
    <x v="1"/>
    <x v="11"/>
    <x v="1"/>
    <n v="3"/>
    <x v="4"/>
    <x v="3"/>
    <n v="30"/>
    <n v="50"/>
    <n v="9"/>
    <n v="270"/>
    <n v="450"/>
    <x v="2"/>
    <n v="427.5"/>
    <n v="157.5"/>
    <n v="990"/>
    <n v="-562.5"/>
    <n v="0.36842105263157893"/>
    <x v="2"/>
    <n v="98"/>
    <n v="1.96"/>
    <s v="Less Competitive"/>
    <s v="Non-effective Marketing"/>
    <m/>
  </r>
  <r>
    <x v="391"/>
    <x v="1"/>
    <x v="11"/>
    <x v="1"/>
    <n v="1"/>
    <x v="5"/>
    <x v="1"/>
    <n v="480"/>
    <n v="800"/>
    <n v="8"/>
    <n v="3840"/>
    <n v="6400"/>
    <x v="2"/>
    <n v="6080"/>
    <n v="2240"/>
    <n v="978"/>
    <n v="5102"/>
    <n v="0.36842105263157893"/>
    <x v="2"/>
    <n v="788"/>
    <n v="0.98499999999999999"/>
    <s v="Competitive"/>
    <s v="Effective Marketing"/>
    <m/>
  </r>
  <r>
    <x v="391"/>
    <x v="1"/>
    <x v="11"/>
    <x v="1"/>
    <n v="7"/>
    <x v="6"/>
    <x v="2"/>
    <n v="180"/>
    <n v="300"/>
    <n v="3"/>
    <n v="540"/>
    <n v="900"/>
    <x v="4"/>
    <n v="720"/>
    <n v="180"/>
    <n v="329"/>
    <n v="391"/>
    <n v="0.25"/>
    <x v="2"/>
    <n v="310"/>
    <n v="1.0333333333333334"/>
    <s v="Less Competitive"/>
    <s v="Non-effective Marketing"/>
    <m/>
  </r>
  <r>
    <x v="392"/>
    <x v="1"/>
    <x v="11"/>
    <x v="6"/>
    <n v="4"/>
    <x v="0"/>
    <x v="0"/>
    <n v="42"/>
    <n v="70"/>
    <n v="10"/>
    <n v="420"/>
    <n v="700"/>
    <x v="2"/>
    <n v="665"/>
    <n v="245"/>
    <n v="616"/>
    <n v="49"/>
    <n v="0.36842105263157893"/>
    <x v="1"/>
    <n v="107"/>
    <n v="1.5285714285714285"/>
    <s v="Less Competitive"/>
    <s v="Non-effective Marketing"/>
    <m/>
  </r>
  <r>
    <x v="392"/>
    <x v="1"/>
    <x v="11"/>
    <x v="6"/>
    <n v="2"/>
    <x v="1"/>
    <x v="1"/>
    <n v="300"/>
    <n v="500"/>
    <n v="8"/>
    <n v="2400"/>
    <n v="4000"/>
    <x v="0"/>
    <n v="3600"/>
    <n v="1200"/>
    <n v="377"/>
    <n v="3223"/>
    <n v="0.33333333333333331"/>
    <x v="4"/>
    <n v="478"/>
    <n v="0.95599999999999996"/>
    <s v="Competitive"/>
    <s v="Effective Marketing"/>
    <m/>
  </r>
  <r>
    <x v="392"/>
    <x v="1"/>
    <x v="11"/>
    <x v="6"/>
    <n v="5"/>
    <x v="2"/>
    <x v="0"/>
    <n v="90"/>
    <n v="150"/>
    <n v="1"/>
    <n v="90"/>
    <n v="150"/>
    <x v="0"/>
    <n v="135"/>
    <n v="45"/>
    <n v="766"/>
    <n v="-631"/>
    <n v="0.33333333333333331"/>
    <x v="3"/>
    <n v="153"/>
    <n v="1.02"/>
    <s v="Less Competitive"/>
    <s v="Non-effective Marketing"/>
    <m/>
  </r>
  <r>
    <x v="392"/>
    <x v="1"/>
    <x v="11"/>
    <x v="6"/>
    <n v="6"/>
    <x v="3"/>
    <x v="2"/>
    <n v="720"/>
    <n v="1200"/>
    <n v="1"/>
    <n v="720"/>
    <n v="1200"/>
    <x v="1"/>
    <n v="1020"/>
    <n v="300"/>
    <n v="853"/>
    <n v="167"/>
    <n v="0.29411764705882354"/>
    <x v="1"/>
    <n v="1197"/>
    <n v="0.99750000000000005"/>
    <s v="Competitive"/>
    <s v="Non-effective Marketing"/>
    <m/>
  </r>
  <r>
    <x v="392"/>
    <x v="1"/>
    <x v="11"/>
    <x v="6"/>
    <n v="3"/>
    <x v="4"/>
    <x v="3"/>
    <n v="30"/>
    <n v="50"/>
    <n v="1"/>
    <n v="30"/>
    <n v="50"/>
    <x v="4"/>
    <n v="40"/>
    <n v="10"/>
    <n v="472"/>
    <n v="-432"/>
    <n v="0.25"/>
    <x v="4"/>
    <n v="95"/>
    <n v="1.9"/>
    <s v="Less Competitive"/>
    <s v="Non-effective Marketing"/>
    <m/>
  </r>
  <r>
    <x v="392"/>
    <x v="1"/>
    <x v="11"/>
    <x v="6"/>
    <n v="1"/>
    <x v="5"/>
    <x v="1"/>
    <n v="480"/>
    <n v="800"/>
    <n v="9"/>
    <n v="4320"/>
    <n v="7200"/>
    <x v="1"/>
    <n v="6120"/>
    <n v="1800"/>
    <n v="819"/>
    <n v="5301"/>
    <n v="0.29411764705882354"/>
    <x v="1"/>
    <n v="799"/>
    <n v="0.99875000000000003"/>
    <s v="Competitive"/>
    <s v="Effective Marketing"/>
    <m/>
  </r>
  <r>
    <x v="392"/>
    <x v="1"/>
    <x v="11"/>
    <x v="6"/>
    <n v="7"/>
    <x v="6"/>
    <x v="2"/>
    <n v="180"/>
    <n v="300"/>
    <n v="3"/>
    <n v="540"/>
    <n v="900"/>
    <x v="1"/>
    <n v="765"/>
    <n v="225"/>
    <n v="967"/>
    <n v="-202"/>
    <n v="0.29411764705882354"/>
    <x v="2"/>
    <n v="323"/>
    <n v="1.0766666666666667"/>
    <s v="Less Competitive"/>
    <s v="Non-effective Marketing"/>
    <m/>
  </r>
  <r>
    <x v="393"/>
    <x v="1"/>
    <x v="11"/>
    <x v="4"/>
    <n v="4"/>
    <x v="0"/>
    <x v="0"/>
    <n v="42"/>
    <n v="70"/>
    <n v="2"/>
    <n v="84"/>
    <n v="140"/>
    <x v="2"/>
    <n v="133"/>
    <n v="49"/>
    <n v="496"/>
    <n v="-363"/>
    <n v="0.36842105263157893"/>
    <x v="3"/>
    <n v="116"/>
    <n v="1.6571428571428573"/>
    <s v="Less Competitive"/>
    <s v="Non-effective Marketing"/>
    <m/>
  </r>
  <r>
    <x v="393"/>
    <x v="1"/>
    <x v="11"/>
    <x v="4"/>
    <n v="2"/>
    <x v="1"/>
    <x v="1"/>
    <n v="300"/>
    <n v="500"/>
    <n v="1"/>
    <n v="300"/>
    <n v="500"/>
    <x v="0"/>
    <n v="450"/>
    <n v="150"/>
    <n v="560"/>
    <n v="-110"/>
    <n v="0.33333333333333331"/>
    <x v="3"/>
    <n v="525"/>
    <n v="1.05"/>
    <s v="Less Competitive"/>
    <s v="Non-effective Marketing"/>
    <m/>
  </r>
  <r>
    <x v="393"/>
    <x v="1"/>
    <x v="11"/>
    <x v="4"/>
    <n v="5"/>
    <x v="2"/>
    <x v="0"/>
    <n v="90"/>
    <n v="150"/>
    <n v="5"/>
    <n v="450"/>
    <n v="750"/>
    <x v="2"/>
    <n v="712.5"/>
    <n v="262.5"/>
    <n v="359"/>
    <n v="353.5"/>
    <n v="0.36842105263157893"/>
    <x v="1"/>
    <n v="146"/>
    <n v="0.97333333333333338"/>
    <s v="Competitive"/>
    <s v="Non-effective Marketing"/>
    <m/>
  </r>
  <r>
    <x v="393"/>
    <x v="1"/>
    <x v="11"/>
    <x v="4"/>
    <n v="6"/>
    <x v="3"/>
    <x v="2"/>
    <n v="720"/>
    <n v="1200"/>
    <n v="6"/>
    <n v="4320"/>
    <n v="7200"/>
    <x v="0"/>
    <n v="6480"/>
    <n v="2160"/>
    <n v="971"/>
    <n v="5509"/>
    <n v="0.33333333333333331"/>
    <x v="4"/>
    <n v="1165"/>
    <n v="0.97083333333333333"/>
    <s v="Competitive"/>
    <s v="Effective Marketing"/>
    <m/>
  </r>
  <r>
    <x v="393"/>
    <x v="1"/>
    <x v="11"/>
    <x v="4"/>
    <n v="3"/>
    <x v="4"/>
    <x v="3"/>
    <n v="30"/>
    <n v="50"/>
    <n v="7"/>
    <n v="210"/>
    <n v="350"/>
    <x v="0"/>
    <n v="315"/>
    <n v="105"/>
    <n v="527"/>
    <n v="-212"/>
    <n v="0.33333333333333331"/>
    <x v="2"/>
    <n v="72"/>
    <n v="1.44"/>
    <s v="Less Competitive"/>
    <s v="Non-effective Marketing"/>
    <m/>
  </r>
  <r>
    <x v="393"/>
    <x v="1"/>
    <x v="11"/>
    <x v="4"/>
    <n v="1"/>
    <x v="5"/>
    <x v="1"/>
    <n v="480"/>
    <n v="800"/>
    <n v="7"/>
    <n v="3360"/>
    <n v="5600"/>
    <x v="1"/>
    <n v="4760"/>
    <n v="1400"/>
    <n v="699"/>
    <n v="4061"/>
    <n v="0.29411764705882354"/>
    <x v="2"/>
    <n v="800"/>
    <n v="1"/>
    <s v="Less Competitive"/>
    <s v="Effective Marketing"/>
    <m/>
  </r>
  <r>
    <x v="393"/>
    <x v="1"/>
    <x v="11"/>
    <x v="4"/>
    <n v="7"/>
    <x v="6"/>
    <x v="2"/>
    <n v="180"/>
    <n v="300"/>
    <n v="9"/>
    <n v="1620"/>
    <n v="2700"/>
    <x v="4"/>
    <n v="2160"/>
    <n v="540"/>
    <n v="976"/>
    <n v="1184"/>
    <n v="0.25"/>
    <x v="1"/>
    <n v="349"/>
    <n v="1.1633333333333333"/>
    <s v="Less Competitive"/>
    <s v="Non-effective Marketing"/>
    <m/>
  </r>
  <r>
    <x v="394"/>
    <x v="1"/>
    <x v="11"/>
    <x v="3"/>
    <n v="4"/>
    <x v="0"/>
    <x v="0"/>
    <n v="42"/>
    <n v="70"/>
    <n v="9"/>
    <n v="378"/>
    <n v="630"/>
    <x v="4"/>
    <n v="504"/>
    <n v="126"/>
    <n v="376"/>
    <n v="128"/>
    <n v="0.25"/>
    <x v="4"/>
    <n v="92"/>
    <n v="1.3142857142857143"/>
    <s v="Less Competitive"/>
    <s v="Non-effective Marketing"/>
    <m/>
  </r>
  <r>
    <x v="394"/>
    <x v="1"/>
    <x v="11"/>
    <x v="3"/>
    <n v="2"/>
    <x v="1"/>
    <x v="1"/>
    <n v="300"/>
    <n v="500"/>
    <n v="1"/>
    <n v="300"/>
    <n v="500"/>
    <x v="1"/>
    <n v="425"/>
    <n v="125"/>
    <n v="301"/>
    <n v="124"/>
    <n v="0.29411764705882354"/>
    <x v="0"/>
    <n v="530"/>
    <n v="1.06"/>
    <s v="Less Competitive"/>
    <s v="Non-effective Marketing"/>
    <m/>
  </r>
  <r>
    <x v="394"/>
    <x v="1"/>
    <x v="11"/>
    <x v="3"/>
    <n v="5"/>
    <x v="2"/>
    <x v="0"/>
    <n v="90"/>
    <n v="150"/>
    <n v="2"/>
    <n v="180"/>
    <n v="300"/>
    <x v="4"/>
    <n v="240"/>
    <n v="60"/>
    <n v="427"/>
    <n v="-187"/>
    <n v="0.25"/>
    <x v="3"/>
    <n v="116"/>
    <n v="0.77333333333333332"/>
    <s v="Competitive"/>
    <s v="Non-effective Marketing"/>
    <m/>
  </r>
  <r>
    <x v="394"/>
    <x v="1"/>
    <x v="11"/>
    <x v="3"/>
    <n v="6"/>
    <x v="3"/>
    <x v="2"/>
    <n v="720"/>
    <n v="1200"/>
    <n v="7"/>
    <n v="5040"/>
    <n v="8400"/>
    <x v="4"/>
    <n v="6720"/>
    <n v="1680"/>
    <n v="807"/>
    <n v="5913"/>
    <n v="0.25"/>
    <x v="3"/>
    <n v="1231"/>
    <n v="1.0258333333333334"/>
    <s v="Less Competitive"/>
    <s v="Effective Marketing"/>
    <m/>
  </r>
  <r>
    <x v="394"/>
    <x v="1"/>
    <x v="11"/>
    <x v="3"/>
    <n v="3"/>
    <x v="4"/>
    <x v="3"/>
    <n v="30"/>
    <n v="50"/>
    <n v="8"/>
    <n v="240"/>
    <n v="400"/>
    <x v="0"/>
    <n v="360"/>
    <n v="120"/>
    <n v="421"/>
    <n v="-61"/>
    <n v="0.33333333333333331"/>
    <x v="4"/>
    <n v="23"/>
    <n v="0.46"/>
    <s v="Competitive"/>
    <s v="Non-effective Marketing"/>
    <m/>
  </r>
  <r>
    <x v="394"/>
    <x v="1"/>
    <x v="11"/>
    <x v="3"/>
    <n v="1"/>
    <x v="5"/>
    <x v="1"/>
    <n v="480"/>
    <n v="800"/>
    <n v="3"/>
    <n v="1440"/>
    <n v="2400"/>
    <x v="0"/>
    <n v="2160"/>
    <n v="720"/>
    <n v="517"/>
    <n v="1643"/>
    <n v="0.33333333333333331"/>
    <x v="2"/>
    <n v="750"/>
    <n v="0.9375"/>
    <s v="Competitive"/>
    <s v="Effective Marketing"/>
    <m/>
  </r>
  <r>
    <x v="394"/>
    <x v="1"/>
    <x v="11"/>
    <x v="3"/>
    <n v="7"/>
    <x v="6"/>
    <x v="2"/>
    <n v="180"/>
    <n v="300"/>
    <n v="2"/>
    <n v="360"/>
    <n v="600"/>
    <x v="0"/>
    <n v="540"/>
    <n v="180"/>
    <n v="894"/>
    <n v="-354"/>
    <n v="0.33333333333333331"/>
    <x v="0"/>
    <n v="331"/>
    <n v="1.1033333333333333"/>
    <s v="Less Competitive"/>
    <s v="Non-effective Marketing"/>
    <m/>
  </r>
  <r>
    <x v="395"/>
    <x v="1"/>
    <x v="11"/>
    <x v="5"/>
    <n v="4"/>
    <x v="0"/>
    <x v="0"/>
    <n v="42"/>
    <n v="70"/>
    <n v="10"/>
    <n v="420"/>
    <n v="700"/>
    <x v="0"/>
    <n v="630"/>
    <n v="210"/>
    <n v="405"/>
    <n v="225"/>
    <n v="0.33333333333333331"/>
    <x v="2"/>
    <n v="85"/>
    <n v="1.2142857142857142"/>
    <s v="Less Competitive"/>
    <s v="Non-effective Marketing"/>
    <m/>
  </r>
  <r>
    <x v="395"/>
    <x v="1"/>
    <x v="11"/>
    <x v="5"/>
    <n v="2"/>
    <x v="1"/>
    <x v="1"/>
    <n v="300"/>
    <n v="500"/>
    <n v="5"/>
    <n v="1500"/>
    <n v="2500"/>
    <x v="1"/>
    <n v="2125"/>
    <n v="625"/>
    <n v="316"/>
    <n v="1809"/>
    <n v="0.29411764705882354"/>
    <x v="2"/>
    <n v="462"/>
    <n v="0.92400000000000004"/>
    <s v="Competitive"/>
    <s v="Effective Marketing"/>
    <m/>
  </r>
  <r>
    <x v="395"/>
    <x v="1"/>
    <x v="11"/>
    <x v="5"/>
    <n v="5"/>
    <x v="2"/>
    <x v="0"/>
    <n v="90"/>
    <n v="150"/>
    <n v="5"/>
    <n v="450"/>
    <n v="750"/>
    <x v="4"/>
    <n v="600"/>
    <n v="150"/>
    <n v="645"/>
    <n v="-45"/>
    <n v="0.25"/>
    <x v="1"/>
    <n v="180"/>
    <n v="1.2"/>
    <s v="Less Competitive"/>
    <s v="Non-effective Marketing"/>
    <m/>
  </r>
  <r>
    <x v="395"/>
    <x v="1"/>
    <x v="11"/>
    <x v="5"/>
    <n v="6"/>
    <x v="3"/>
    <x v="2"/>
    <n v="720"/>
    <n v="1200"/>
    <n v="1"/>
    <n v="720"/>
    <n v="1200"/>
    <x v="1"/>
    <n v="1020"/>
    <n v="300"/>
    <n v="751"/>
    <n v="269"/>
    <n v="0.29411764705882354"/>
    <x v="1"/>
    <n v="1201"/>
    <n v="1.0008333333333332"/>
    <s v="Less Competitive"/>
    <s v="Non-effective Marketing"/>
    <m/>
  </r>
  <r>
    <x v="395"/>
    <x v="1"/>
    <x v="11"/>
    <x v="5"/>
    <n v="3"/>
    <x v="4"/>
    <x v="3"/>
    <n v="30"/>
    <n v="50"/>
    <n v="4"/>
    <n v="120"/>
    <n v="200"/>
    <x v="1"/>
    <n v="170"/>
    <n v="50"/>
    <n v="605"/>
    <n v="-435"/>
    <n v="0.29411764705882354"/>
    <x v="4"/>
    <n v="12"/>
    <n v="0.24"/>
    <s v="Competitive"/>
    <s v="Non-effective Marketing"/>
    <m/>
  </r>
  <r>
    <x v="395"/>
    <x v="1"/>
    <x v="11"/>
    <x v="5"/>
    <n v="1"/>
    <x v="5"/>
    <x v="1"/>
    <n v="480"/>
    <n v="800"/>
    <n v="3"/>
    <n v="1440"/>
    <n v="2400"/>
    <x v="1"/>
    <n v="2040"/>
    <n v="600"/>
    <n v="673"/>
    <n v="1367"/>
    <n v="0.29411764705882354"/>
    <x v="2"/>
    <n v="800"/>
    <n v="1"/>
    <s v="Less Competitive"/>
    <s v="Non-effective Marketing"/>
    <m/>
  </r>
  <r>
    <x v="395"/>
    <x v="1"/>
    <x v="11"/>
    <x v="5"/>
    <n v="7"/>
    <x v="6"/>
    <x v="2"/>
    <n v="180"/>
    <n v="300"/>
    <n v="6"/>
    <n v="1080"/>
    <n v="1800"/>
    <x v="4"/>
    <n v="1440"/>
    <n v="360"/>
    <n v="602"/>
    <n v="838"/>
    <n v="0.25"/>
    <x v="0"/>
    <n v="327"/>
    <n v="1.0900000000000001"/>
    <s v="Less Competitive"/>
    <s v="Non-effective Marketing"/>
    <m/>
  </r>
  <r>
    <x v="396"/>
    <x v="1"/>
    <x v="11"/>
    <x v="2"/>
    <n v="4"/>
    <x v="0"/>
    <x v="0"/>
    <n v="42"/>
    <n v="70"/>
    <n v="7"/>
    <n v="294"/>
    <n v="490"/>
    <x v="1"/>
    <n v="416.5"/>
    <n v="122.5"/>
    <n v="417"/>
    <n v="-0.5"/>
    <n v="0.29411764705882354"/>
    <x v="3"/>
    <n v="44"/>
    <n v="0.62857142857142856"/>
    <s v="Competitive"/>
    <s v="Non-effective Marketing"/>
    <m/>
  </r>
  <r>
    <x v="396"/>
    <x v="1"/>
    <x v="11"/>
    <x v="2"/>
    <n v="2"/>
    <x v="1"/>
    <x v="1"/>
    <n v="300"/>
    <n v="500"/>
    <n v="7"/>
    <n v="2100"/>
    <n v="3500"/>
    <x v="1"/>
    <n v="2975"/>
    <n v="875"/>
    <n v="858"/>
    <n v="2117"/>
    <n v="0.29411764705882354"/>
    <x v="1"/>
    <n v="486"/>
    <n v="0.97199999999999998"/>
    <s v="Competitive"/>
    <s v="Effective Marketing"/>
    <m/>
  </r>
  <r>
    <x v="396"/>
    <x v="1"/>
    <x v="11"/>
    <x v="2"/>
    <n v="5"/>
    <x v="2"/>
    <x v="0"/>
    <n v="90"/>
    <n v="150"/>
    <n v="7"/>
    <n v="630"/>
    <n v="1050"/>
    <x v="4"/>
    <n v="840"/>
    <n v="210"/>
    <n v="513"/>
    <n v="327"/>
    <n v="0.25"/>
    <x v="3"/>
    <n v="183"/>
    <n v="1.22"/>
    <s v="Less Competitive"/>
    <s v="Non-effective Marketing"/>
    <m/>
  </r>
  <r>
    <x v="396"/>
    <x v="1"/>
    <x v="11"/>
    <x v="2"/>
    <n v="6"/>
    <x v="3"/>
    <x v="2"/>
    <n v="720"/>
    <n v="1200"/>
    <n v="6"/>
    <n v="4320"/>
    <n v="7200"/>
    <x v="0"/>
    <n v="6480"/>
    <n v="2160"/>
    <n v="828"/>
    <n v="5652"/>
    <n v="0.33333333333333331"/>
    <x v="1"/>
    <n v="1171"/>
    <n v="0.97583333333333333"/>
    <s v="Competitive"/>
    <s v="Effective Marketing"/>
    <m/>
  </r>
  <r>
    <x v="396"/>
    <x v="1"/>
    <x v="11"/>
    <x v="2"/>
    <n v="3"/>
    <x v="4"/>
    <x v="3"/>
    <n v="30"/>
    <n v="50"/>
    <n v="10"/>
    <n v="300"/>
    <n v="500"/>
    <x v="0"/>
    <n v="450"/>
    <n v="150"/>
    <n v="472"/>
    <n v="-22"/>
    <n v="0.33333333333333331"/>
    <x v="3"/>
    <n v="85"/>
    <n v="1.7"/>
    <s v="Less Competitive"/>
    <s v="Non-effective Marketing"/>
    <m/>
  </r>
  <r>
    <x v="396"/>
    <x v="1"/>
    <x v="11"/>
    <x v="2"/>
    <n v="1"/>
    <x v="5"/>
    <x v="1"/>
    <n v="480"/>
    <n v="800"/>
    <n v="6"/>
    <n v="2880"/>
    <n v="4800"/>
    <x v="4"/>
    <n v="3840"/>
    <n v="960"/>
    <n v="524"/>
    <n v="3316"/>
    <n v="0.25"/>
    <x v="4"/>
    <n v="832"/>
    <n v="1.04"/>
    <s v="Less Competitive"/>
    <s v="Effective Marketing"/>
    <m/>
  </r>
  <r>
    <x v="396"/>
    <x v="1"/>
    <x v="11"/>
    <x v="2"/>
    <n v="7"/>
    <x v="6"/>
    <x v="2"/>
    <n v="180"/>
    <n v="300"/>
    <n v="7"/>
    <n v="1260"/>
    <n v="2100"/>
    <x v="2"/>
    <n v="1995"/>
    <n v="735"/>
    <n v="306"/>
    <n v="1689"/>
    <n v="0.36842105263157893"/>
    <x v="1"/>
    <n v="300"/>
    <n v="1"/>
    <s v="Less Competitive"/>
    <s v="Effective Marketing"/>
    <m/>
  </r>
  <r>
    <x v="397"/>
    <x v="1"/>
    <x v="11"/>
    <x v="0"/>
    <n v="4"/>
    <x v="0"/>
    <x v="0"/>
    <n v="42"/>
    <n v="70"/>
    <n v="2"/>
    <n v="84"/>
    <n v="140"/>
    <x v="1"/>
    <n v="119"/>
    <n v="35"/>
    <n v="739"/>
    <n v="-620"/>
    <n v="0.29411764705882354"/>
    <x v="4"/>
    <n v="71"/>
    <n v="1.0142857142857142"/>
    <s v="Less Competitive"/>
    <s v="Non-effective Marketing"/>
    <m/>
  </r>
  <r>
    <x v="397"/>
    <x v="1"/>
    <x v="11"/>
    <x v="0"/>
    <n v="2"/>
    <x v="1"/>
    <x v="1"/>
    <n v="300"/>
    <n v="500"/>
    <n v="1"/>
    <n v="300"/>
    <n v="500"/>
    <x v="0"/>
    <n v="450"/>
    <n v="150"/>
    <n v="948"/>
    <n v="-498"/>
    <n v="0.33333333333333331"/>
    <x v="4"/>
    <n v="536"/>
    <n v="1.0720000000000001"/>
    <s v="Less Competitive"/>
    <s v="Non-effective Marketing"/>
    <m/>
  </r>
  <r>
    <x v="397"/>
    <x v="1"/>
    <x v="11"/>
    <x v="0"/>
    <n v="5"/>
    <x v="2"/>
    <x v="0"/>
    <n v="90"/>
    <n v="150"/>
    <n v="3"/>
    <n v="270"/>
    <n v="450"/>
    <x v="1"/>
    <n v="382.5"/>
    <n v="112.5"/>
    <n v="668"/>
    <n v="-285.5"/>
    <n v="0.29411764705882354"/>
    <x v="4"/>
    <n v="187"/>
    <n v="1.2466666666666666"/>
    <s v="Less Competitive"/>
    <s v="Non-effective Marketing"/>
    <m/>
  </r>
  <r>
    <x v="397"/>
    <x v="1"/>
    <x v="11"/>
    <x v="0"/>
    <n v="6"/>
    <x v="3"/>
    <x v="2"/>
    <n v="720"/>
    <n v="1200"/>
    <n v="6"/>
    <n v="4320"/>
    <n v="7200"/>
    <x v="2"/>
    <n v="6840"/>
    <n v="2520"/>
    <n v="318"/>
    <n v="6522"/>
    <n v="0.36842105263157893"/>
    <x v="2"/>
    <n v="1184"/>
    <n v="0.98666666666666669"/>
    <s v="Competitive"/>
    <s v="Effective Marketing"/>
    <m/>
  </r>
  <r>
    <x v="397"/>
    <x v="1"/>
    <x v="11"/>
    <x v="0"/>
    <n v="3"/>
    <x v="4"/>
    <x v="3"/>
    <n v="30"/>
    <n v="50"/>
    <n v="5"/>
    <n v="150"/>
    <n v="250"/>
    <x v="0"/>
    <n v="225"/>
    <n v="75"/>
    <n v="303"/>
    <n v="-78"/>
    <n v="0.33333333333333331"/>
    <x v="3"/>
    <n v="28"/>
    <n v="0.56000000000000005"/>
    <s v="Competitive"/>
    <s v="Non-effective Marketing"/>
    <m/>
  </r>
  <r>
    <x v="397"/>
    <x v="1"/>
    <x v="11"/>
    <x v="0"/>
    <n v="1"/>
    <x v="5"/>
    <x v="1"/>
    <n v="480"/>
    <n v="800"/>
    <n v="5"/>
    <n v="2400"/>
    <n v="4000"/>
    <x v="4"/>
    <n v="3200"/>
    <n v="800"/>
    <n v="755"/>
    <n v="2445"/>
    <n v="0.25"/>
    <x v="0"/>
    <n v="836"/>
    <n v="1.0449999999999999"/>
    <s v="Less Competitive"/>
    <s v="Effective Marketing"/>
    <m/>
  </r>
  <r>
    <x v="397"/>
    <x v="1"/>
    <x v="11"/>
    <x v="0"/>
    <n v="7"/>
    <x v="6"/>
    <x v="2"/>
    <n v="180"/>
    <n v="300"/>
    <n v="10"/>
    <n v="1800"/>
    <n v="3000"/>
    <x v="0"/>
    <n v="2700"/>
    <n v="900"/>
    <n v="654"/>
    <n v="2046"/>
    <n v="0.33333333333333331"/>
    <x v="2"/>
    <n v="318"/>
    <n v="1.06"/>
    <s v="Less Competitive"/>
    <s v="Effective Marketing"/>
    <m/>
  </r>
  <r>
    <x v="398"/>
    <x v="1"/>
    <x v="11"/>
    <x v="1"/>
    <n v="4"/>
    <x v="0"/>
    <x v="0"/>
    <n v="42"/>
    <n v="70"/>
    <n v="1"/>
    <n v="42"/>
    <n v="70"/>
    <x v="0"/>
    <n v="63"/>
    <n v="21"/>
    <n v="772"/>
    <n v="-709"/>
    <n v="0.33333333333333331"/>
    <x v="0"/>
    <n v="60"/>
    <n v="0.8571428571428571"/>
    <s v="Competitive"/>
    <s v="Non-effective Marketing"/>
    <m/>
  </r>
  <r>
    <x v="398"/>
    <x v="1"/>
    <x v="11"/>
    <x v="1"/>
    <n v="2"/>
    <x v="1"/>
    <x v="1"/>
    <n v="300"/>
    <n v="500"/>
    <n v="5"/>
    <n v="1500"/>
    <n v="2500"/>
    <x v="1"/>
    <n v="2125"/>
    <n v="625"/>
    <n v="947"/>
    <n v="1178"/>
    <n v="0.29411764705882354"/>
    <x v="4"/>
    <n v="545"/>
    <n v="1.0900000000000001"/>
    <s v="Less Competitive"/>
    <s v="Non-effective Marketing"/>
    <m/>
  </r>
  <r>
    <x v="398"/>
    <x v="1"/>
    <x v="11"/>
    <x v="1"/>
    <n v="5"/>
    <x v="2"/>
    <x v="0"/>
    <n v="90"/>
    <n v="150"/>
    <n v="6"/>
    <n v="540"/>
    <n v="900"/>
    <x v="4"/>
    <n v="720"/>
    <n v="180"/>
    <n v="420"/>
    <n v="300"/>
    <n v="0.25"/>
    <x v="1"/>
    <n v="187"/>
    <n v="1.2466666666666666"/>
    <s v="Less Competitive"/>
    <s v="Non-effective Marketing"/>
    <m/>
  </r>
  <r>
    <x v="398"/>
    <x v="1"/>
    <x v="11"/>
    <x v="1"/>
    <n v="6"/>
    <x v="3"/>
    <x v="2"/>
    <n v="720"/>
    <n v="1200"/>
    <n v="7"/>
    <n v="5040"/>
    <n v="8400"/>
    <x v="4"/>
    <n v="6720"/>
    <n v="1680"/>
    <n v="664"/>
    <n v="6056"/>
    <n v="0.25"/>
    <x v="3"/>
    <n v="1207"/>
    <n v="1.0058333333333334"/>
    <s v="Less Competitive"/>
    <s v="Effective Marketing"/>
    <m/>
  </r>
  <r>
    <x v="398"/>
    <x v="1"/>
    <x v="11"/>
    <x v="1"/>
    <n v="3"/>
    <x v="4"/>
    <x v="3"/>
    <n v="30"/>
    <n v="50"/>
    <n v="9"/>
    <n v="270"/>
    <n v="450"/>
    <x v="0"/>
    <n v="405"/>
    <n v="135"/>
    <n v="628"/>
    <n v="-223"/>
    <n v="0.33333333333333331"/>
    <x v="2"/>
    <n v="32"/>
    <n v="0.64"/>
    <s v="Competitive"/>
    <s v="Non-effective Marketing"/>
    <m/>
  </r>
  <r>
    <x v="398"/>
    <x v="1"/>
    <x v="11"/>
    <x v="1"/>
    <n v="1"/>
    <x v="5"/>
    <x v="1"/>
    <n v="480"/>
    <n v="800"/>
    <n v="2"/>
    <n v="960"/>
    <n v="1600"/>
    <x v="1"/>
    <n v="1360"/>
    <n v="400"/>
    <n v="845"/>
    <n v="515"/>
    <n v="0.29411764705882354"/>
    <x v="3"/>
    <n v="833"/>
    <n v="1.04125"/>
    <s v="Less Competitive"/>
    <s v="Non-effective Marketing"/>
    <m/>
  </r>
  <r>
    <x v="398"/>
    <x v="1"/>
    <x v="11"/>
    <x v="1"/>
    <n v="7"/>
    <x v="6"/>
    <x v="2"/>
    <n v="180"/>
    <n v="300"/>
    <n v="8"/>
    <n v="1440"/>
    <n v="2400"/>
    <x v="1"/>
    <n v="2040"/>
    <n v="600"/>
    <n v="477"/>
    <n v="1563"/>
    <n v="0.29411764705882354"/>
    <x v="1"/>
    <n v="288"/>
    <n v="0.96"/>
    <s v="Competitive"/>
    <s v="Effective Marketing"/>
    <m/>
  </r>
  <r>
    <x v="399"/>
    <x v="1"/>
    <x v="11"/>
    <x v="6"/>
    <n v="4"/>
    <x v="0"/>
    <x v="0"/>
    <n v="42"/>
    <n v="70"/>
    <n v="3"/>
    <n v="126"/>
    <n v="210"/>
    <x v="1"/>
    <n v="178.5"/>
    <n v="52.5"/>
    <n v="986"/>
    <n v="-807.5"/>
    <n v="0.29411764705882354"/>
    <x v="1"/>
    <n v="92"/>
    <n v="1.3142857142857143"/>
    <s v="Less Competitive"/>
    <s v="Non-effective Marketing"/>
    <m/>
  </r>
  <r>
    <x v="399"/>
    <x v="1"/>
    <x v="11"/>
    <x v="6"/>
    <n v="2"/>
    <x v="1"/>
    <x v="1"/>
    <n v="300"/>
    <n v="500"/>
    <n v="9"/>
    <n v="2700"/>
    <n v="4500"/>
    <x v="1"/>
    <n v="3825"/>
    <n v="1125"/>
    <n v="587"/>
    <n v="3238"/>
    <n v="0.29411764705882354"/>
    <x v="2"/>
    <n v="452"/>
    <n v="0.90400000000000003"/>
    <s v="Competitive"/>
    <s v="Effective Marketing"/>
    <m/>
  </r>
  <r>
    <x v="399"/>
    <x v="1"/>
    <x v="11"/>
    <x v="6"/>
    <n v="5"/>
    <x v="2"/>
    <x v="0"/>
    <n v="90"/>
    <n v="150"/>
    <n v="6"/>
    <n v="540"/>
    <n v="900"/>
    <x v="1"/>
    <n v="765"/>
    <n v="225"/>
    <n v="590"/>
    <n v="175"/>
    <n v="0.29411764705882354"/>
    <x v="2"/>
    <n v="111"/>
    <n v="0.74"/>
    <s v="Competitive"/>
    <s v="Non-effective Marketing"/>
    <m/>
  </r>
  <r>
    <x v="399"/>
    <x v="1"/>
    <x v="11"/>
    <x v="6"/>
    <n v="6"/>
    <x v="3"/>
    <x v="2"/>
    <n v="720"/>
    <n v="1200"/>
    <n v="8"/>
    <n v="5760"/>
    <n v="9600"/>
    <x v="1"/>
    <n v="8160"/>
    <n v="2400"/>
    <n v="557"/>
    <n v="7603"/>
    <n v="0.29411764705882354"/>
    <x v="0"/>
    <n v="1246"/>
    <n v="1.0383333333333333"/>
    <s v="Less Competitive"/>
    <s v="Effective Marketing"/>
    <m/>
  </r>
  <r>
    <x v="399"/>
    <x v="1"/>
    <x v="11"/>
    <x v="6"/>
    <n v="3"/>
    <x v="4"/>
    <x v="3"/>
    <n v="30"/>
    <n v="50"/>
    <n v="8"/>
    <n v="240"/>
    <n v="400"/>
    <x v="2"/>
    <n v="380"/>
    <n v="140"/>
    <n v="898"/>
    <n v="-518"/>
    <n v="0.36842105263157893"/>
    <x v="1"/>
    <n v="99"/>
    <n v="1.98"/>
    <s v="Less Competitive"/>
    <s v="Non-effective Marketing"/>
    <m/>
  </r>
  <r>
    <x v="399"/>
    <x v="1"/>
    <x v="11"/>
    <x v="6"/>
    <n v="1"/>
    <x v="5"/>
    <x v="1"/>
    <n v="480"/>
    <n v="800"/>
    <n v="1"/>
    <n v="480"/>
    <n v="800"/>
    <x v="4"/>
    <n v="640"/>
    <n v="160"/>
    <n v="409"/>
    <n v="231"/>
    <n v="0.25"/>
    <x v="0"/>
    <n v="809"/>
    <n v="1.01125"/>
    <s v="Less Competitive"/>
    <s v="Non-effective Marketing"/>
    <m/>
  </r>
  <r>
    <x v="399"/>
    <x v="1"/>
    <x v="11"/>
    <x v="6"/>
    <n v="7"/>
    <x v="6"/>
    <x v="2"/>
    <n v="180"/>
    <n v="300"/>
    <n v="2"/>
    <n v="360"/>
    <n v="600"/>
    <x v="0"/>
    <n v="540"/>
    <n v="180"/>
    <n v="586"/>
    <n v="-46"/>
    <n v="0.33333333333333331"/>
    <x v="3"/>
    <n v="267"/>
    <n v="0.89"/>
    <s v="Competitive"/>
    <s v="Non-effective Marketing"/>
    <m/>
  </r>
  <r>
    <x v="400"/>
    <x v="1"/>
    <x v="11"/>
    <x v="4"/>
    <n v="4"/>
    <x v="0"/>
    <x v="0"/>
    <n v="42"/>
    <n v="70"/>
    <n v="8"/>
    <n v="336"/>
    <n v="560"/>
    <x v="0"/>
    <n v="504"/>
    <n v="168"/>
    <n v="920"/>
    <n v="-416"/>
    <n v="0.33333333333333331"/>
    <x v="1"/>
    <n v="27"/>
    <n v="0.38571428571428573"/>
    <s v="Competitive"/>
    <s v="Non-effective Marketing"/>
    <m/>
  </r>
  <r>
    <x v="400"/>
    <x v="1"/>
    <x v="11"/>
    <x v="4"/>
    <n v="2"/>
    <x v="1"/>
    <x v="1"/>
    <n v="300"/>
    <n v="500"/>
    <n v="8"/>
    <n v="2400"/>
    <n v="4000"/>
    <x v="0"/>
    <n v="3600"/>
    <n v="1200"/>
    <n v="540"/>
    <n v="3060"/>
    <n v="0.33333333333333331"/>
    <x v="0"/>
    <n v="500"/>
    <n v="1"/>
    <s v="Less Competitive"/>
    <s v="Effective Marketing"/>
    <m/>
  </r>
  <r>
    <x v="400"/>
    <x v="1"/>
    <x v="11"/>
    <x v="4"/>
    <n v="5"/>
    <x v="2"/>
    <x v="0"/>
    <n v="90"/>
    <n v="150"/>
    <n v="2"/>
    <n v="180"/>
    <n v="300"/>
    <x v="4"/>
    <n v="240"/>
    <n v="60"/>
    <n v="961"/>
    <n v="-721"/>
    <n v="0.25"/>
    <x v="0"/>
    <n v="150"/>
    <n v="1"/>
    <s v="Less Competitive"/>
    <s v="Non-effective Marketing"/>
    <m/>
  </r>
  <r>
    <x v="400"/>
    <x v="1"/>
    <x v="11"/>
    <x v="4"/>
    <n v="6"/>
    <x v="3"/>
    <x v="2"/>
    <n v="720"/>
    <n v="1200"/>
    <n v="10"/>
    <n v="7200"/>
    <n v="12000"/>
    <x v="0"/>
    <n v="10800"/>
    <n v="3600"/>
    <n v="636"/>
    <n v="10164"/>
    <n v="0.33333333333333331"/>
    <x v="2"/>
    <n v="1211"/>
    <n v="1.0091666666666668"/>
    <s v="Less Competitive"/>
    <s v="Effective Marketing"/>
    <m/>
  </r>
  <r>
    <x v="400"/>
    <x v="1"/>
    <x v="11"/>
    <x v="4"/>
    <n v="3"/>
    <x v="4"/>
    <x v="3"/>
    <n v="30"/>
    <n v="50"/>
    <n v="9"/>
    <n v="270"/>
    <n v="450"/>
    <x v="1"/>
    <n v="382.5"/>
    <n v="112.5"/>
    <n v="418"/>
    <n v="-35.5"/>
    <n v="0.29411764705882354"/>
    <x v="3"/>
    <n v="36"/>
    <n v="0.72"/>
    <s v="Competitive"/>
    <s v="Non-effective Marketing"/>
    <m/>
  </r>
  <r>
    <x v="400"/>
    <x v="1"/>
    <x v="11"/>
    <x v="4"/>
    <n v="1"/>
    <x v="5"/>
    <x v="1"/>
    <n v="480"/>
    <n v="800"/>
    <n v="9"/>
    <n v="4320"/>
    <n v="7200"/>
    <x v="1"/>
    <n v="6120"/>
    <n v="1800"/>
    <n v="720"/>
    <n v="5400"/>
    <n v="0.29411764705882354"/>
    <x v="0"/>
    <n v="809"/>
    <n v="1.01125"/>
    <s v="Less Competitive"/>
    <s v="Effective Marketing"/>
    <m/>
  </r>
  <r>
    <x v="400"/>
    <x v="1"/>
    <x v="11"/>
    <x v="4"/>
    <n v="7"/>
    <x v="6"/>
    <x v="2"/>
    <n v="180"/>
    <n v="300"/>
    <n v="7"/>
    <n v="1260"/>
    <n v="2100"/>
    <x v="1"/>
    <n v="1785"/>
    <n v="525"/>
    <n v="567"/>
    <n v="1218"/>
    <n v="0.29411764705882354"/>
    <x v="3"/>
    <n v="310"/>
    <n v="1.0333333333333334"/>
    <s v="Less Competitive"/>
    <s v="Non-effective Marketing"/>
    <m/>
  </r>
  <r>
    <x v="401"/>
    <x v="1"/>
    <x v="5"/>
    <x v="3"/>
    <n v="4"/>
    <x v="0"/>
    <x v="0"/>
    <n v="42"/>
    <n v="70"/>
    <n v="4"/>
    <n v="168"/>
    <n v="280"/>
    <x v="0"/>
    <n v="252"/>
    <n v="84"/>
    <n v="558"/>
    <n v="-306"/>
    <n v="0.33333333333333331"/>
    <x v="0"/>
    <n v="70"/>
    <n v="1"/>
    <s v="Less Competitive"/>
    <s v="Non-effective Marketing"/>
    <m/>
  </r>
  <r>
    <x v="401"/>
    <x v="1"/>
    <x v="5"/>
    <x v="3"/>
    <n v="2"/>
    <x v="1"/>
    <x v="1"/>
    <n v="300"/>
    <n v="500"/>
    <n v="2"/>
    <n v="600"/>
    <n v="1000"/>
    <x v="4"/>
    <n v="800"/>
    <n v="200"/>
    <n v="792"/>
    <n v="8"/>
    <n v="0.25"/>
    <x v="4"/>
    <n v="540"/>
    <n v="1.08"/>
    <s v="Less Competitive"/>
    <s v="Non-effective Marketing"/>
    <m/>
  </r>
  <r>
    <x v="401"/>
    <x v="1"/>
    <x v="5"/>
    <x v="3"/>
    <n v="5"/>
    <x v="2"/>
    <x v="0"/>
    <n v="90"/>
    <n v="150"/>
    <n v="6"/>
    <n v="540"/>
    <n v="900"/>
    <x v="2"/>
    <n v="855"/>
    <n v="315"/>
    <n v="326"/>
    <n v="529"/>
    <n v="0.36842105263157893"/>
    <x v="4"/>
    <n v="108"/>
    <n v="0.72"/>
    <s v="Competitive"/>
    <s v="Non-effective Marketing"/>
    <m/>
  </r>
  <r>
    <x v="401"/>
    <x v="1"/>
    <x v="5"/>
    <x v="3"/>
    <n v="6"/>
    <x v="3"/>
    <x v="2"/>
    <n v="720"/>
    <n v="1200"/>
    <n v="9"/>
    <n v="6480"/>
    <n v="10800"/>
    <x v="1"/>
    <n v="9180"/>
    <n v="2700"/>
    <n v="782"/>
    <n v="8398"/>
    <n v="0.29411764705882354"/>
    <x v="1"/>
    <n v="1242"/>
    <n v="1.0349999999999999"/>
    <s v="Less Competitive"/>
    <s v="Effective Marketing"/>
    <m/>
  </r>
  <r>
    <x v="401"/>
    <x v="1"/>
    <x v="5"/>
    <x v="3"/>
    <n v="3"/>
    <x v="4"/>
    <x v="3"/>
    <n v="30"/>
    <n v="50"/>
    <n v="7"/>
    <n v="210"/>
    <n v="350"/>
    <x v="1"/>
    <n v="297.5"/>
    <n v="87.5"/>
    <n v="916"/>
    <n v="-618.5"/>
    <n v="0.29411764705882354"/>
    <x v="1"/>
    <n v="57"/>
    <n v="1.1399999999999999"/>
    <s v="Less Competitive"/>
    <s v="Non-effective Marketing"/>
    <m/>
  </r>
  <r>
    <x v="401"/>
    <x v="1"/>
    <x v="5"/>
    <x v="3"/>
    <n v="1"/>
    <x v="5"/>
    <x v="1"/>
    <n v="480"/>
    <n v="800"/>
    <n v="7"/>
    <n v="3360"/>
    <n v="5600"/>
    <x v="2"/>
    <n v="5320"/>
    <n v="1960"/>
    <n v="338"/>
    <n v="4982"/>
    <n v="0.36842105263157893"/>
    <x v="3"/>
    <n v="754"/>
    <n v="0.9425"/>
    <s v="Competitive"/>
    <s v="Effective Marketing"/>
    <m/>
  </r>
  <r>
    <x v="401"/>
    <x v="1"/>
    <x v="5"/>
    <x v="3"/>
    <n v="7"/>
    <x v="6"/>
    <x v="2"/>
    <n v="180"/>
    <n v="300"/>
    <n v="4"/>
    <n v="720"/>
    <n v="1200"/>
    <x v="0"/>
    <n v="1080"/>
    <n v="360"/>
    <n v="680"/>
    <n v="400"/>
    <n v="0.33333333333333331"/>
    <x v="3"/>
    <n v="308"/>
    <n v="1.0266666666666666"/>
    <s v="Less Competitive"/>
    <s v="Non-effective Marketing"/>
    <m/>
  </r>
  <r>
    <x v="402"/>
    <x v="1"/>
    <x v="5"/>
    <x v="5"/>
    <n v="4"/>
    <x v="0"/>
    <x v="0"/>
    <n v="42"/>
    <n v="70"/>
    <n v="9"/>
    <n v="378"/>
    <n v="630"/>
    <x v="0"/>
    <n v="567"/>
    <n v="189"/>
    <n v="823"/>
    <n v="-256"/>
    <n v="0.33333333333333331"/>
    <x v="1"/>
    <n v="61"/>
    <n v="0.87142857142857144"/>
    <s v="Competitive"/>
    <s v="Non-effective Marketing"/>
    <m/>
  </r>
  <r>
    <x v="402"/>
    <x v="1"/>
    <x v="5"/>
    <x v="5"/>
    <n v="2"/>
    <x v="1"/>
    <x v="1"/>
    <n v="300"/>
    <n v="500"/>
    <n v="7"/>
    <n v="2100"/>
    <n v="3500"/>
    <x v="2"/>
    <n v="3325"/>
    <n v="1225"/>
    <n v="336"/>
    <n v="2989"/>
    <n v="0.36842105263157893"/>
    <x v="3"/>
    <n v="535"/>
    <n v="1.07"/>
    <s v="Less Competitive"/>
    <s v="Effective Marketing"/>
    <m/>
  </r>
  <r>
    <x v="402"/>
    <x v="1"/>
    <x v="5"/>
    <x v="5"/>
    <n v="5"/>
    <x v="2"/>
    <x v="0"/>
    <n v="90"/>
    <n v="150"/>
    <n v="2"/>
    <n v="180"/>
    <n v="300"/>
    <x v="4"/>
    <n v="240"/>
    <n v="60"/>
    <n v="471"/>
    <n v="-231"/>
    <n v="0.25"/>
    <x v="2"/>
    <n v="168"/>
    <n v="1.1200000000000001"/>
    <s v="Less Competitive"/>
    <s v="Non-effective Marketing"/>
    <m/>
  </r>
  <r>
    <x v="402"/>
    <x v="1"/>
    <x v="5"/>
    <x v="5"/>
    <n v="6"/>
    <x v="3"/>
    <x v="2"/>
    <n v="720"/>
    <n v="1200"/>
    <n v="6"/>
    <n v="4320"/>
    <n v="7200"/>
    <x v="1"/>
    <n v="6120"/>
    <n v="1800"/>
    <n v="542"/>
    <n v="5578"/>
    <n v="0.29411764705882354"/>
    <x v="2"/>
    <n v="1202"/>
    <n v="1.0016666666666667"/>
    <s v="Less Competitive"/>
    <s v="Effective Marketing"/>
    <m/>
  </r>
  <r>
    <x v="402"/>
    <x v="1"/>
    <x v="5"/>
    <x v="5"/>
    <n v="3"/>
    <x v="4"/>
    <x v="3"/>
    <n v="30"/>
    <n v="50"/>
    <n v="1"/>
    <n v="30"/>
    <n v="50"/>
    <x v="4"/>
    <n v="40"/>
    <n v="10"/>
    <n v="468"/>
    <n v="-428"/>
    <n v="0.25"/>
    <x v="2"/>
    <n v="74"/>
    <n v="1.48"/>
    <s v="Less Competitive"/>
    <s v="Non-effective Marketing"/>
    <m/>
  </r>
  <r>
    <x v="402"/>
    <x v="1"/>
    <x v="5"/>
    <x v="5"/>
    <n v="1"/>
    <x v="5"/>
    <x v="1"/>
    <n v="480"/>
    <n v="800"/>
    <n v="1"/>
    <n v="480"/>
    <n v="800"/>
    <x v="4"/>
    <n v="640"/>
    <n v="160"/>
    <n v="946"/>
    <n v="-306"/>
    <n v="0.25"/>
    <x v="0"/>
    <n v="776"/>
    <n v="0.97"/>
    <s v="Competitive"/>
    <s v="Non-effective Marketing"/>
    <m/>
  </r>
  <r>
    <x v="402"/>
    <x v="1"/>
    <x v="5"/>
    <x v="5"/>
    <n v="7"/>
    <x v="6"/>
    <x v="2"/>
    <n v="180"/>
    <n v="300"/>
    <n v="9"/>
    <n v="1620"/>
    <n v="2700"/>
    <x v="2"/>
    <n v="2565"/>
    <n v="945"/>
    <n v="615"/>
    <n v="1950"/>
    <n v="0.36842105263157893"/>
    <x v="4"/>
    <n v="294"/>
    <n v="0.98"/>
    <s v="Competitive"/>
    <s v="Effective Marketing"/>
    <m/>
  </r>
  <r>
    <x v="403"/>
    <x v="1"/>
    <x v="5"/>
    <x v="2"/>
    <n v="4"/>
    <x v="0"/>
    <x v="0"/>
    <n v="42"/>
    <n v="70"/>
    <n v="8"/>
    <n v="336"/>
    <n v="560"/>
    <x v="1"/>
    <n v="476"/>
    <n v="140"/>
    <n v="743"/>
    <n v="-267"/>
    <n v="0.29411764705882354"/>
    <x v="1"/>
    <n v="76"/>
    <n v="1.0857142857142856"/>
    <s v="Less Competitive"/>
    <s v="Non-effective Marketing"/>
    <m/>
  </r>
  <r>
    <x v="403"/>
    <x v="1"/>
    <x v="5"/>
    <x v="2"/>
    <n v="2"/>
    <x v="1"/>
    <x v="1"/>
    <n v="300"/>
    <n v="500"/>
    <n v="6"/>
    <n v="1800"/>
    <n v="3000"/>
    <x v="0"/>
    <n v="2700"/>
    <n v="900"/>
    <n v="941"/>
    <n v="1759"/>
    <n v="0.33333333333333331"/>
    <x v="2"/>
    <n v="543"/>
    <n v="1.0860000000000001"/>
    <s v="Less Competitive"/>
    <s v="Non-effective Marketing"/>
    <m/>
  </r>
  <r>
    <x v="403"/>
    <x v="1"/>
    <x v="5"/>
    <x v="2"/>
    <n v="5"/>
    <x v="2"/>
    <x v="0"/>
    <n v="90"/>
    <n v="150"/>
    <n v="8"/>
    <n v="720"/>
    <n v="1200"/>
    <x v="2"/>
    <n v="1140"/>
    <n v="420"/>
    <n v="430"/>
    <n v="710"/>
    <n v="0.36842105263157893"/>
    <x v="1"/>
    <n v="118"/>
    <n v="0.78666666666666663"/>
    <s v="Competitive"/>
    <s v="Non-effective Marketing"/>
    <m/>
  </r>
  <r>
    <x v="403"/>
    <x v="1"/>
    <x v="5"/>
    <x v="2"/>
    <n v="6"/>
    <x v="3"/>
    <x v="2"/>
    <n v="720"/>
    <n v="1200"/>
    <n v="1"/>
    <n v="720"/>
    <n v="1200"/>
    <x v="4"/>
    <n v="960"/>
    <n v="240"/>
    <n v="380"/>
    <n v="580"/>
    <n v="0.25"/>
    <x v="3"/>
    <n v="1250"/>
    <n v="1.0416666666666667"/>
    <s v="Less Competitive"/>
    <s v="Non-effective Marketing"/>
    <m/>
  </r>
  <r>
    <x v="403"/>
    <x v="1"/>
    <x v="5"/>
    <x v="2"/>
    <n v="3"/>
    <x v="4"/>
    <x v="3"/>
    <n v="30"/>
    <n v="50"/>
    <n v="9"/>
    <n v="270"/>
    <n v="450"/>
    <x v="0"/>
    <n v="405"/>
    <n v="135"/>
    <n v="495"/>
    <n v="-90"/>
    <n v="0.33333333333333331"/>
    <x v="0"/>
    <n v="68"/>
    <n v="1.36"/>
    <s v="Less Competitive"/>
    <s v="Non-effective Marketing"/>
    <m/>
  </r>
  <r>
    <x v="403"/>
    <x v="1"/>
    <x v="5"/>
    <x v="2"/>
    <n v="1"/>
    <x v="5"/>
    <x v="1"/>
    <n v="480"/>
    <n v="800"/>
    <n v="7"/>
    <n v="3360"/>
    <n v="5600"/>
    <x v="1"/>
    <n v="4760"/>
    <n v="1400"/>
    <n v="902"/>
    <n v="3858"/>
    <n v="0.29411764705882354"/>
    <x v="4"/>
    <n v="775"/>
    <n v="0.96875"/>
    <s v="Competitive"/>
    <s v="Effective Marketing"/>
    <m/>
  </r>
  <r>
    <x v="403"/>
    <x v="1"/>
    <x v="5"/>
    <x v="2"/>
    <n v="7"/>
    <x v="6"/>
    <x v="2"/>
    <n v="180"/>
    <n v="300"/>
    <n v="3"/>
    <n v="540"/>
    <n v="900"/>
    <x v="2"/>
    <n v="855"/>
    <n v="315"/>
    <n v="913"/>
    <n v="-58"/>
    <n v="0.36842105263157893"/>
    <x v="2"/>
    <n v="341"/>
    <n v="1.1366666666666667"/>
    <s v="Less Competitive"/>
    <s v="Non-effective Marketing"/>
    <m/>
  </r>
  <r>
    <x v="404"/>
    <x v="1"/>
    <x v="5"/>
    <x v="0"/>
    <n v="4"/>
    <x v="0"/>
    <x v="0"/>
    <n v="42"/>
    <n v="70"/>
    <n v="9"/>
    <n v="378"/>
    <n v="630"/>
    <x v="1"/>
    <n v="535.5"/>
    <n v="157.5"/>
    <n v="576"/>
    <n v="-40.5"/>
    <n v="0.29411764705882354"/>
    <x v="0"/>
    <n v="96"/>
    <n v="1.3714285714285714"/>
    <s v="Less Competitive"/>
    <s v="Non-effective Marketing"/>
    <m/>
  </r>
  <r>
    <x v="404"/>
    <x v="1"/>
    <x v="5"/>
    <x v="0"/>
    <n v="2"/>
    <x v="1"/>
    <x v="1"/>
    <n v="300"/>
    <n v="500"/>
    <n v="7"/>
    <n v="2100"/>
    <n v="3500"/>
    <x v="4"/>
    <n v="2800"/>
    <n v="700"/>
    <n v="928"/>
    <n v="1872"/>
    <n v="0.25"/>
    <x v="2"/>
    <n v="488"/>
    <n v="0.97599999999999998"/>
    <s v="Competitive"/>
    <s v="Non-effective Marketing"/>
    <m/>
  </r>
  <r>
    <x v="404"/>
    <x v="1"/>
    <x v="5"/>
    <x v="0"/>
    <n v="5"/>
    <x v="2"/>
    <x v="0"/>
    <n v="90"/>
    <n v="150"/>
    <n v="5"/>
    <n v="450"/>
    <n v="750"/>
    <x v="0"/>
    <n v="675"/>
    <n v="225"/>
    <n v="991"/>
    <n v="-316"/>
    <n v="0.33333333333333331"/>
    <x v="0"/>
    <n v="197"/>
    <n v="1.3133333333333332"/>
    <s v="Less Competitive"/>
    <s v="Non-effective Marketing"/>
    <m/>
  </r>
  <r>
    <x v="404"/>
    <x v="1"/>
    <x v="5"/>
    <x v="0"/>
    <n v="6"/>
    <x v="3"/>
    <x v="2"/>
    <n v="720"/>
    <n v="1200"/>
    <n v="3"/>
    <n v="2160"/>
    <n v="3600"/>
    <x v="0"/>
    <n v="3240"/>
    <n v="1080"/>
    <n v="389"/>
    <n v="2851"/>
    <n v="0.33333333333333331"/>
    <x v="3"/>
    <n v="1178"/>
    <n v="0.98166666666666669"/>
    <s v="Competitive"/>
    <s v="Effective Marketing"/>
    <m/>
  </r>
  <r>
    <x v="404"/>
    <x v="1"/>
    <x v="5"/>
    <x v="0"/>
    <n v="3"/>
    <x v="4"/>
    <x v="3"/>
    <n v="30"/>
    <n v="50"/>
    <n v="5"/>
    <n v="150"/>
    <n v="250"/>
    <x v="0"/>
    <n v="225"/>
    <n v="75"/>
    <n v="382"/>
    <n v="-157"/>
    <n v="0.33333333333333331"/>
    <x v="1"/>
    <n v="95"/>
    <n v="1.9"/>
    <s v="Less Competitive"/>
    <s v="Non-effective Marketing"/>
    <m/>
  </r>
  <r>
    <x v="404"/>
    <x v="1"/>
    <x v="5"/>
    <x v="0"/>
    <n v="1"/>
    <x v="5"/>
    <x v="1"/>
    <n v="480"/>
    <n v="800"/>
    <n v="7"/>
    <n v="3360"/>
    <n v="5600"/>
    <x v="1"/>
    <n v="4760"/>
    <n v="1400"/>
    <n v="442"/>
    <n v="4318"/>
    <n v="0.29411764705882354"/>
    <x v="1"/>
    <n v="839"/>
    <n v="1.0487500000000001"/>
    <s v="Less Competitive"/>
    <s v="Effective Marketing"/>
    <m/>
  </r>
  <r>
    <x v="404"/>
    <x v="1"/>
    <x v="5"/>
    <x v="0"/>
    <n v="7"/>
    <x v="6"/>
    <x v="2"/>
    <n v="180"/>
    <n v="300"/>
    <n v="3"/>
    <n v="540"/>
    <n v="900"/>
    <x v="2"/>
    <n v="855"/>
    <n v="315"/>
    <n v="344"/>
    <n v="511"/>
    <n v="0.36842105263157893"/>
    <x v="1"/>
    <n v="341"/>
    <n v="1.1366666666666667"/>
    <s v="Less Competitive"/>
    <s v="Non-effective Marketing"/>
    <m/>
  </r>
  <r>
    <x v="405"/>
    <x v="1"/>
    <x v="5"/>
    <x v="1"/>
    <n v="4"/>
    <x v="0"/>
    <x v="0"/>
    <n v="42"/>
    <n v="70"/>
    <n v="9"/>
    <n v="378"/>
    <n v="630"/>
    <x v="1"/>
    <n v="535.5"/>
    <n v="157.5"/>
    <n v="579"/>
    <n v="-43.5"/>
    <n v="0.29411764705882354"/>
    <x v="2"/>
    <n v="102"/>
    <n v="1.4571428571428571"/>
    <s v="Less Competitive"/>
    <s v="Non-effective Marketing"/>
    <m/>
  </r>
  <r>
    <x v="405"/>
    <x v="1"/>
    <x v="5"/>
    <x v="1"/>
    <n v="2"/>
    <x v="1"/>
    <x v="1"/>
    <n v="300"/>
    <n v="500"/>
    <n v="8"/>
    <n v="2400"/>
    <n v="4000"/>
    <x v="4"/>
    <n v="3200"/>
    <n v="800"/>
    <n v="811"/>
    <n v="2389"/>
    <n v="0.25"/>
    <x v="2"/>
    <n v="463"/>
    <n v="0.92600000000000005"/>
    <s v="Competitive"/>
    <s v="Non-effective Marketing"/>
    <m/>
  </r>
  <r>
    <x v="405"/>
    <x v="1"/>
    <x v="5"/>
    <x v="1"/>
    <n v="5"/>
    <x v="2"/>
    <x v="0"/>
    <n v="90"/>
    <n v="150"/>
    <n v="2"/>
    <n v="180"/>
    <n v="300"/>
    <x v="4"/>
    <n v="240"/>
    <n v="60"/>
    <n v="510"/>
    <n v="-270"/>
    <n v="0.25"/>
    <x v="4"/>
    <n v="157"/>
    <n v="1.0466666666666666"/>
    <s v="Less Competitive"/>
    <s v="Non-effective Marketing"/>
    <m/>
  </r>
  <r>
    <x v="405"/>
    <x v="1"/>
    <x v="5"/>
    <x v="1"/>
    <n v="6"/>
    <x v="3"/>
    <x v="2"/>
    <n v="720"/>
    <n v="1200"/>
    <n v="1"/>
    <n v="720"/>
    <n v="1200"/>
    <x v="4"/>
    <n v="960"/>
    <n v="240"/>
    <n v="429"/>
    <n v="531"/>
    <n v="0.25"/>
    <x v="1"/>
    <n v="1182"/>
    <n v="0.98499999999999999"/>
    <s v="Competitive"/>
    <s v="Non-effective Marketing"/>
    <m/>
  </r>
  <r>
    <x v="405"/>
    <x v="1"/>
    <x v="5"/>
    <x v="1"/>
    <n v="3"/>
    <x v="4"/>
    <x v="3"/>
    <n v="30"/>
    <n v="50"/>
    <n v="1"/>
    <n v="30"/>
    <n v="50"/>
    <x v="4"/>
    <n v="40"/>
    <n v="10"/>
    <n v="861"/>
    <n v="-821"/>
    <n v="0.25"/>
    <x v="2"/>
    <n v="5"/>
    <n v="0.1"/>
    <s v="Competitive"/>
    <s v="Non-effective Marketing"/>
    <m/>
  </r>
  <r>
    <x v="405"/>
    <x v="1"/>
    <x v="5"/>
    <x v="1"/>
    <n v="1"/>
    <x v="5"/>
    <x v="1"/>
    <n v="480"/>
    <n v="800"/>
    <n v="5"/>
    <n v="2400"/>
    <n v="4000"/>
    <x v="0"/>
    <n v="3600"/>
    <n v="1200"/>
    <n v="500"/>
    <n v="3100"/>
    <n v="0.33333333333333331"/>
    <x v="1"/>
    <n v="756"/>
    <n v="0.94499999999999995"/>
    <s v="Competitive"/>
    <s v="Effective Marketing"/>
    <m/>
  </r>
  <r>
    <x v="405"/>
    <x v="1"/>
    <x v="5"/>
    <x v="1"/>
    <n v="7"/>
    <x v="6"/>
    <x v="2"/>
    <n v="180"/>
    <n v="300"/>
    <n v="3"/>
    <n v="540"/>
    <n v="900"/>
    <x v="2"/>
    <n v="855"/>
    <n v="315"/>
    <n v="780"/>
    <n v="75"/>
    <n v="0.36842105263157893"/>
    <x v="1"/>
    <n v="296"/>
    <n v="0.98666666666666669"/>
    <s v="Competitive"/>
    <s v="Non-effective Marketing"/>
    <m/>
  </r>
  <r>
    <x v="406"/>
    <x v="1"/>
    <x v="5"/>
    <x v="6"/>
    <n v="4"/>
    <x v="0"/>
    <x v="0"/>
    <n v="42"/>
    <n v="70"/>
    <n v="9"/>
    <n v="378"/>
    <n v="630"/>
    <x v="0"/>
    <n v="567"/>
    <n v="189"/>
    <n v="414"/>
    <n v="153"/>
    <n v="0.33333333333333331"/>
    <x v="1"/>
    <n v="46"/>
    <n v="0.65714285714285714"/>
    <s v="Competitive"/>
    <s v="Non-effective Marketing"/>
    <m/>
  </r>
  <r>
    <x v="406"/>
    <x v="1"/>
    <x v="5"/>
    <x v="6"/>
    <n v="2"/>
    <x v="1"/>
    <x v="1"/>
    <n v="300"/>
    <n v="500"/>
    <n v="5"/>
    <n v="1500"/>
    <n v="2500"/>
    <x v="1"/>
    <n v="2125"/>
    <n v="625"/>
    <n v="782"/>
    <n v="1343"/>
    <n v="0.29411764705882354"/>
    <x v="2"/>
    <n v="509"/>
    <n v="1.018"/>
    <s v="Less Competitive"/>
    <s v="Non-effective Marketing"/>
    <m/>
  </r>
  <r>
    <x v="406"/>
    <x v="1"/>
    <x v="5"/>
    <x v="6"/>
    <n v="5"/>
    <x v="2"/>
    <x v="0"/>
    <n v="90"/>
    <n v="150"/>
    <n v="8"/>
    <n v="720"/>
    <n v="1200"/>
    <x v="0"/>
    <n v="1080"/>
    <n v="360"/>
    <n v="882"/>
    <n v="198"/>
    <n v="0.33333333333333331"/>
    <x v="1"/>
    <n v="103"/>
    <n v="0.68666666666666665"/>
    <s v="Competitive"/>
    <s v="Non-effective Marketing"/>
    <m/>
  </r>
  <r>
    <x v="406"/>
    <x v="1"/>
    <x v="5"/>
    <x v="6"/>
    <n v="6"/>
    <x v="3"/>
    <x v="2"/>
    <n v="720"/>
    <n v="1200"/>
    <n v="7"/>
    <n v="5040"/>
    <n v="8400"/>
    <x v="0"/>
    <n v="7560"/>
    <n v="2520"/>
    <n v="746"/>
    <n v="6814"/>
    <n v="0.33333333333333331"/>
    <x v="1"/>
    <n v="1229"/>
    <n v="1.0241666666666667"/>
    <s v="Less Competitive"/>
    <s v="Effective Marketing"/>
    <m/>
  </r>
  <r>
    <x v="406"/>
    <x v="1"/>
    <x v="5"/>
    <x v="6"/>
    <n v="3"/>
    <x v="4"/>
    <x v="3"/>
    <n v="30"/>
    <n v="50"/>
    <n v="9"/>
    <n v="270"/>
    <n v="450"/>
    <x v="0"/>
    <n v="405"/>
    <n v="135"/>
    <n v="371"/>
    <n v="34"/>
    <n v="0.33333333333333331"/>
    <x v="3"/>
    <n v="76"/>
    <n v="1.52"/>
    <s v="Less Competitive"/>
    <s v="Non-effective Marketing"/>
    <m/>
  </r>
  <r>
    <x v="406"/>
    <x v="1"/>
    <x v="5"/>
    <x v="6"/>
    <n v="1"/>
    <x v="5"/>
    <x v="1"/>
    <n v="480"/>
    <n v="800"/>
    <n v="3"/>
    <n v="1440"/>
    <n v="2400"/>
    <x v="0"/>
    <n v="2160"/>
    <n v="720"/>
    <n v="879"/>
    <n v="1281"/>
    <n v="0.33333333333333331"/>
    <x v="3"/>
    <n v="787"/>
    <n v="0.98375000000000001"/>
    <s v="Competitive"/>
    <s v="Non-effective Marketing"/>
    <m/>
  </r>
  <r>
    <x v="406"/>
    <x v="1"/>
    <x v="5"/>
    <x v="6"/>
    <n v="7"/>
    <x v="6"/>
    <x v="2"/>
    <n v="180"/>
    <n v="300"/>
    <n v="6"/>
    <n v="1080"/>
    <n v="1800"/>
    <x v="4"/>
    <n v="1440"/>
    <n v="360"/>
    <n v="493"/>
    <n v="947"/>
    <n v="0.25"/>
    <x v="1"/>
    <n v="324"/>
    <n v="1.08"/>
    <s v="Less Competitive"/>
    <s v="Non-effective Marketing"/>
    <m/>
  </r>
  <r>
    <x v="407"/>
    <x v="1"/>
    <x v="5"/>
    <x v="4"/>
    <n v="4"/>
    <x v="0"/>
    <x v="0"/>
    <n v="42"/>
    <n v="70"/>
    <n v="9"/>
    <n v="378"/>
    <n v="630"/>
    <x v="2"/>
    <n v="598.5"/>
    <n v="220.5"/>
    <n v="903"/>
    <n v="-304.5"/>
    <n v="0.36842105263157893"/>
    <x v="1"/>
    <n v="69"/>
    <n v="0.98571428571428577"/>
    <s v="Competitive"/>
    <s v="Non-effective Marketing"/>
    <m/>
  </r>
  <r>
    <x v="407"/>
    <x v="1"/>
    <x v="5"/>
    <x v="4"/>
    <n v="2"/>
    <x v="1"/>
    <x v="1"/>
    <n v="300"/>
    <n v="500"/>
    <n v="3"/>
    <n v="900"/>
    <n v="1500"/>
    <x v="1"/>
    <n v="1275"/>
    <n v="375"/>
    <n v="620"/>
    <n v="655"/>
    <n v="0.29411764705882354"/>
    <x v="2"/>
    <n v="459"/>
    <n v="0.91800000000000004"/>
    <s v="Competitive"/>
    <s v="Non-effective Marketing"/>
    <m/>
  </r>
  <r>
    <x v="407"/>
    <x v="1"/>
    <x v="5"/>
    <x v="4"/>
    <n v="5"/>
    <x v="2"/>
    <x v="0"/>
    <n v="90"/>
    <n v="150"/>
    <n v="8"/>
    <n v="720"/>
    <n v="1200"/>
    <x v="4"/>
    <n v="960"/>
    <n v="240"/>
    <n v="543"/>
    <n v="417"/>
    <n v="0.25"/>
    <x v="2"/>
    <n v="101"/>
    <n v="0.67333333333333334"/>
    <s v="Competitive"/>
    <s v="Non-effective Marketing"/>
    <m/>
  </r>
  <r>
    <x v="407"/>
    <x v="1"/>
    <x v="5"/>
    <x v="4"/>
    <n v="6"/>
    <x v="3"/>
    <x v="2"/>
    <n v="720"/>
    <n v="1200"/>
    <n v="3"/>
    <n v="2160"/>
    <n v="3600"/>
    <x v="1"/>
    <n v="3060"/>
    <n v="900"/>
    <n v="301"/>
    <n v="2759"/>
    <n v="0.29411764705882354"/>
    <x v="2"/>
    <n v="1169"/>
    <n v="0.97416666666666663"/>
    <s v="Competitive"/>
    <s v="Effective Marketing"/>
    <m/>
  </r>
  <r>
    <x v="407"/>
    <x v="1"/>
    <x v="5"/>
    <x v="4"/>
    <n v="3"/>
    <x v="4"/>
    <x v="3"/>
    <n v="30"/>
    <n v="50"/>
    <n v="10"/>
    <n v="300"/>
    <n v="500"/>
    <x v="0"/>
    <n v="450"/>
    <n v="150"/>
    <n v="729"/>
    <n v="-279"/>
    <n v="0.33333333333333331"/>
    <x v="0"/>
    <n v="23"/>
    <n v="0.46"/>
    <s v="Competitive"/>
    <s v="Non-effective Marketing"/>
    <m/>
  </r>
  <r>
    <x v="407"/>
    <x v="1"/>
    <x v="5"/>
    <x v="4"/>
    <n v="1"/>
    <x v="5"/>
    <x v="1"/>
    <n v="480"/>
    <n v="800"/>
    <n v="1"/>
    <n v="480"/>
    <n v="800"/>
    <x v="4"/>
    <n v="640"/>
    <n v="160"/>
    <n v="337"/>
    <n v="303"/>
    <n v="0.25"/>
    <x v="1"/>
    <n v="789"/>
    <n v="0.98624999999999996"/>
    <s v="Competitive"/>
    <s v="Non-effective Marketing"/>
    <m/>
  </r>
  <r>
    <x v="407"/>
    <x v="1"/>
    <x v="5"/>
    <x v="4"/>
    <n v="7"/>
    <x v="6"/>
    <x v="2"/>
    <n v="180"/>
    <n v="300"/>
    <n v="1"/>
    <n v="180"/>
    <n v="300"/>
    <x v="4"/>
    <n v="240"/>
    <n v="60"/>
    <n v="311"/>
    <n v="-71"/>
    <n v="0.25"/>
    <x v="3"/>
    <n v="294"/>
    <n v="0.98"/>
    <s v="Competitive"/>
    <s v="Non-effective Marketing"/>
    <m/>
  </r>
  <r>
    <x v="408"/>
    <x v="1"/>
    <x v="5"/>
    <x v="3"/>
    <n v="4"/>
    <x v="0"/>
    <x v="0"/>
    <n v="42"/>
    <n v="70"/>
    <n v="2"/>
    <n v="84"/>
    <n v="140"/>
    <x v="1"/>
    <n v="119"/>
    <n v="35"/>
    <n v="469"/>
    <n v="-350"/>
    <n v="0.29411764705882354"/>
    <x v="1"/>
    <n v="97"/>
    <n v="1.3857142857142857"/>
    <s v="Less Competitive"/>
    <s v="Non-effective Marketing"/>
    <m/>
  </r>
  <r>
    <x v="408"/>
    <x v="1"/>
    <x v="5"/>
    <x v="3"/>
    <n v="2"/>
    <x v="1"/>
    <x v="1"/>
    <n v="300"/>
    <n v="500"/>
    <n v="6"/>
    <n v="1800"/>
    <n v="3000"/>
    <x v="1"/>
    <n v="2550"/>
    <n v="750"/>
    <n v="443"/>
    <n v="2107"/>
    <n v="0.29411764705882354"/>
    <x v="3"/>
    <n v="528"/>
    <n v="1.056"/>
    <s v="Less Competitive"/>
    <s v="Effective Marketing"/>
    <m/>
  </r>
  <r>
    <x v="408"/>
    <x v="1"/>
    <x v="5"/>
    <x v="3"/>
    <n v="5"/>
    <x v="2"/>
    <x v="0"/>
    <n v="90"/>
    <n v="150"/>
    <n v="4"/>
    <n v="360"/>
    <n v="600"/>
    <x v="0"/>
    <n v="540"/>
    <n v="180"/>
    <n v="700"/>
    <n v="-160"/>
    <n v="0.33333333333333331"/>
    <x v="0"/>
    <n v="122"/>
    <n v="0.81333333333333335"/>
    <s v="Competitive"/>
    <s v="Non-effective Marketing"/>
    <m/>
  </r>
  <r>
    <x v="408"/>
    <x v="1"/>
    <x v="5"/>
    <x v="3"/>
    <n v="6"/>
    <x v="3"/>
    <x v="2"/>
    <n v="720"/>
    <n v="1200"/>
    <n v="4"/>
    <n v="2880"/>
    <n v="4800"/>
    <x v="1"/>
    <n v="4080"/>
    <n v="1200"/>
    <n v="326"/>
    <n v="3754"/>
    <n v="0.29411764705882354"/>
    <x v="1"/>
    <n v="1173"/>
    <n v="0.97750000000000004"/>
    <s v="Competitive"/>
    <s v="Effective Marketing"/>
    <m/>
  </r>
  <r>
    <x v="408"/>
    <x v="1"/>
    <x v="5"/>
    <x v="3"/>
    <n v="3"/>
    <x v="4"/>
    <x v="3"/>
    <n v="30"/>
    <n v="50"/>
    <n v="5"/>
    <n v="150"/>
    <n v="250"/>
    <x v="1"/>
    <n v="212.5"/>
    <n v="62.5"/>
    <n v="866"/>
    <n v="-653.5"/>
    <n v="0.29411764705882354"/>
    <x v="0"/>
    <n v="15"/>
    <n v="0.3"/>
    <s v="Competitive"/>
    <s v="Non-effective Marketing"/>
    <m/>
  </r>
  <r>
    <x v="408"/>
    <x v="1"/>
    <x v="5"/>
    <x v="3"/>
    <n v="1"/>
    <x v="5"/>
    <x v="1"/>
    <n v="480"/>
    <n v="800"/>
    <n v="1"/>
    <n v="480"/>
    <n v="800"/>
    <x v="2"/>
    <n v="760"/>
    <n v="280"/>
    <n v="839"/>
    <n v="-79"/>
    <n v="0.36842105263157893"/>
    <x v="4"/>
    <n v="786"/>
    <n v="0.98250000000000004"/>
    <s v="Competitive"/>
    <s v="Non-effective Marketing"/>
    <m/>
  </r>
  <r>
    <x v="408"/>
    <x v="1"/>
    <x v="5"/>
    <x v="3"/>
    <n v="7"/>
    <x v="6"/>
    <x v="2"/>
    <n v="180"/>
    <n v="300"/>
    <n v="5"/>
    <n v="900"/>
    <n v="1500"/>
    <x v="1"/>
    <n v="1275"/>
    <n v="375"/>
    <n v="723"/>
    <n v="552"/>
    <n v="0.29411764705882354"/>
    <x v="1"/>
    <n v="330"/>
    <n v="1.1000000000000001"/>
    <s v="Less Competitive"/>
    <s v="Non-effective Marketing"/>
    <m/>
  </r>
  <r>
    <x v="409"/>
    <x v="1"/>
    <x v="5"/>
    <x v="5"/>
    <n v="4"/>
    <x v="0"/>
    <x v="0"/>
    <n v="42"/>
    <n v="70"/>
    <n v="1"/>
    <n v="42"/>
    <n v="70"/>
    <x v="4"/>
    <n v="56"/>
    <n v="14"/>
    <n v="805"/>
    <n v="-749"/>
    <n v="0.25"/>
    <x v="1"/>
    <n v="54"/>
    <n v="0.77142857142857146"/>
    <s v="Competitive"/>
    <s v="Non-effective Marketing"/>
    <m/>
  </r>
  <r>
    <x v="409"/>
    <x v="1"/>
    <x v="5"/>
    <x v="5"/>
    <n v="2"/>
    <x v="1"/>
    <x v="1"/>
    <n v="300"/>
    <n v="500"/>
    <n v="6"/>
    <n v="1800"/>
    <n v="3000"/>
    <x v="1"/>
    <n v="2550"/>
    <n v="750"/>
    <n v="384"/>
    <n v="2166"/>
    <n v="0.29411764705882354"/>
    <x v="4"/>
    <n v="498"/>
    <n v="0.996"/>
    <s v="Competitive"/>
    <s v="Effective Marketing"/>
    <m/>
  </r>
  <r>
    <x v="409"/>
    <x v="1"/>
    <x v="5"/>
    <x v="5"/>
    <n v="5"/>
    <x v="2"/>
    <x v="0"/>
    <n v="90"/>
    <n v="150"/>
    <n v="2"/>
    <n v="180"/>
    <n v="300"/>
    <x v="4"/>
    <n v="240"/>
    <n v="60"/>
    <n v="649"/>
    <n v="-409"/>
    <n v="0.25"/>
    <x v="3"/>
    <n v="124"/>
    <n v="0.82666666666666666"/>
    <s v="Competitive"/>
    <s v="Non-effective Marketing"/>
    <m/>
  </r>
  <r>
    <x v="409"/>
    <x v="1"/>
    <x v="5"/>
    <x v="5"/>
    <n v="6"/>
    <x v="3"/>
    <x v="2"/>
    <n v="720"/>
    <n v="1200"/>
    <n v="2"/>
    <n v="1440"/>
    <n v="2400"/>
    <x v="0"/>
    <n v="2160"/>
    <n v="720"/>
    <n v="581"/>
    <n v="1579"/>
    <n v="0.33333333333333331"/>
    <x v="1"/>
    <n v="1169"/>
    <n v="0.97416666666666663"/>
    <s v="Competitive"/>
    <s v="Effective Marketing"/>
    <m/>
  </r>
  <r>
    <x v="409"/>
    <x v="1"/>
    <x v="5"/>
    <x v="5"/>
    <n v="3"/>
    <x v="4"/>
    <x v="3"/>
    <n v="30"/>
    <n v="50"/>
    <n v="5"/>
    <n v="150"/>
    <n v="250"/>
    <x v="0"/>
    <n v="225"/>
    <n v="75"/>
    <n v="674"/>
    <n v="-449"/>
    <n v="0.33333333333333331"/>
    <x v="1"/>
    <n v="26"/>
    <n v="0.52"/>
    <s v="Competitive"/>
    <s v="Non-effective Marketing"/>
    <m/>
  </r>
  <r>
    <x v="409"/>
    <x v="1"/>
    <x v="5"/>
    <x v="5"/>
    <n v="1"/>
    <x v="5"/>
    <x v="1"/>
    <n v="480"/>
    <n v="800"/>
    <n v="3"/>
    <n v="1440"/>
    <n v="2400"/>
    <x v="4"/>
    <n v="1920"/>
    <n v="480"/>
    <n v="467"/>
    <n v="1453"/>
    <n v="0.25"/>
    <x v="4"/>
    <n v="752"/>
    <n v="0.94"/>
    <s v="Competitive"/>
    <s v="Effective Marketing"/>
    <m/>
  </r>
  <r>
    <x v="409"/>
    <x v="1"/>
    <x v="5"/>
    <x v="5"/>
    <n v="7"/>
    <x v="6"/>
    <x v="2"/>
    <n v="180"/>
    <n v="300"/>
    <n v="9"/>
    <n v="1620"/>
    <n v="2700"/>
    <x v="2"/>
    <n v="2565"/>
    <n v="945"/>
    <n v="541"/>
    <n v="2024"/>
    <n v="0.36842105263157893"/>
    <x v="3"/>
    <n v="276"/>
    <n v="0.92"/>
    <s v="Competitive"/>
    <s v="Effective Marketing"/>
    <m/>
  </r>
  <r>
    <x v="410"/>
    <x v="1"/>
    <x v="5"/>
    <x v="2"/>
    <n v="4"/>
    <x v="0"/>
    <x v="0"/>
    <n v="42"/>
    <n v="70"/>
    <n v="6"/>
    <n v="252"/>
    <n v="420"/>
    <x v="0"/>
    <n v="378"/>
    <n v="126"/>
    <n v="548"/>
    <n v="-170"/>
    <n v="0.33333333333333331"/>
    <x v="2"/>
    <n v="95"/>
    <n v="1.3571428571428572"/>
    <s v="Less Competitive"/>
    <s v="Non-effective Marketing"/>
    <m/>
  </r>
  <r>
    <x v="410"/>
    <x v="1"/>
    <x v="5"/>
    <x v="2"/>
    <n v="2"/>
    <x v="1"/>
    <x v="1"/>
    <n v="300"/>
    <n v="500"/>
    <n v="2"/>
    <n v="600"/>
    <n v="1000"/>
    <x v="2"/>
    <n v="950"/>
    <n v="350"/>
    <n v="720"/>
    <n v="230"/>
    <n v="0.36842105263157893"/>
    <x v="3"/>
    <n v="473"/>
    <n v="0.94599999999999995"/>
    <s v="Competitive"/>
    <s v="Non-effective Marketing"/>
    <m/>
  </r>
  <r>
    <x v="410"/>
    <x v="1"/>
    <x v="5"/>
    <x v="2"/>
    <n v="5"/>
    <x v="2"/>
    <x v="0"/>
    <n v="90"/>
    <n v="150"/>
    <n v="2"/>
    <n v="180"/>
    <n v="300"/>
    <x v="1"/>
    <n v="255"/>
    <n v="75"/>
    <n v="846"/>
    <n v="-591"/>
    <n v="0.29411764705882354"/>
    <x v="3"/>
    <n v="175"/>
    <n v="1.1666666666666667"/>
    <s v="Less Competitive"/>
    <s v="Non-effective Marketing"/>
    <m/>
  </r>
  <r>
    <x v="410"/>
    <x v="1"/>
    <x v="5"/>
    <x v="2"/>
    <n v="6"/>
    <x v="3"/>
    <x v="2"/>
    <n v="720"/>
    <n v="1200"/>
    <n v="5"/>
    <n v="3600"/>
    <n v="6000"/>
    <x v="1"/>
    <n v="5100"/>
    <n v="1500"/>
    <n v="832"/>
    <n v="4268"/>
    <n v="0.29411764705882354"/>
    <x v="0"/>
    <n v="1191"/>
    <n v="0.99250000000000005"/>
    <s v="Competitive"/>
    <s v="Effective Marketing"/>
    <m/>
  </r>
  <r>
    <x v="410"/>
    <x v="1"/>
    <x v="5"/>
    <x v="2"/>
    <n v="3"/>
    <x v="4"/>
    <x v="3"/>
    <n v="30"/>
    <n v="50"/>
    <n v="3"/>
    <n v="90"/>
    <n v="150"/>
    <x v="1"/>
    <n v="127.5"/>
    <n v="37.5"/>
    <n v="991"/>
    <n v="-863.5"/>
    <n v="0.29411764705882354"/>
    <x v="3"/>
    <n v="49"/>
    <n v="0.98"/>
    <s v="Competitive"/>
    <s v="Non-effective Marketing"/>
    <m/>
  </r>
  <r>
    <x v="410"/>
    <x v="1"/>
    <x v="5"/>
    <x v="2"/>
    <n v="1"/>
    <x v="5"/>
    <x v="1"/>
    <n v="480"/>
    <n v="800"/>
    <n v="8"/>
    <n v="3840"/>
    <n v="6400"/>
    <x v="2"/>
    <n v="6080"/>
    <n v="2240"/>
    <n v="328"/>
    <n v="5752"/>
    <n v="0.36842105263157893"/>
    <x v="1"/>
    <n v="782"/>
    <n v="0.97750000000000004"/>
    <s v="Competitive"/>
    <s v="Effective Marketing"/>
    <m/>
  </r>
  <r>
    <x v="410"/>
    <x v="1"/>
    <x v="5"/>
    <x v="2"/>
    <n v="7"/>
    <x v="6"/>
    <x v="2"/>
    <n v="180"/>
    <n v="300"/>
    <n v="3"/>
    <n v="540"/>
    <n v="900"/>
    <x v="2"/>
    <n v="855"/>
    <n v="315"/>
    <n v="715"/>
    <n v="140"/>
    <n v="0.36842105263157893"/>
    <x v="2"/>
    <n v="289"/>
    <n v="0.96333333333333337"/>
    <s v="Competitive"/>
    <s v="Non-effective Marketing"/>
    <m/>
  </r>
  <r>
    <x v="411"/>
    <x v="1"/>
    <x v="5"/>
    <x v="0"/>
    <n v="4"/>
    <x v="0"/>
    <x v="0"/>
    <n v="42"/>
    <n v="70"/>
    <n v="10"/>
    <n v="420"/>
    <n v="700"/>
    <x v="1"/>
    <n v="595"/>
    <n v="175"/>
    <n v="692"/>
    <n v="-97"/>
    <n v="0.29411764705882354"/>
    <x v="2"/>
    <n v="28"/>
    <n v="0.4"/>
    <s v="Competitive"/>
    <s v="Non-effective Marketing"/>
    <m/>
  </r>
  <r>
    <x v="411"/>
    <x v="1"/>
    <x v="5"/>
    <x v="0"/>
    <n v="2"/>
    <x v="1"/>
    <x v="1"/>
    <n v="300"/>
    <n v="500"/>
    <n v="8"/>
    <n v="2400"/>
    <n v="4000"/>
    <x v="4"/>
    <n v="3200"/>
    <n v="800"/>
    <n v="992"/>
    <n v="2208"/>
    <n v="0.25"/>
    <x v="4"/>
    <n v="479"/>
    <n v="0.95799999999999996"/>
    <s v="Competitive"/>
    <s v="Non-effective Marketing"/>
    <m/>
  </r>
  <r>
    <x v="411"/>
    <x v="1"/>
    <x v="5"/>
    <x v="0"/>
    <n v="5"/>
    <x v="2"/>
    <x v="0"/>
    <n v="90"/>
    <n v="150"/>
    <n v="10"/>
    <n v="900"/>
    <n v="1500"/>
    <x v="1"/>
    <n v="1275"/>
    <n v="375"/>
    <n v="630"/>
    <n v="645"/>
    <n v="0.29411764705882354"/>
    <x v="3"/>
    <n v="174"/>
    <n v="1.1599999999999999"/>
    <s v="Less Competitive"/>
    <s v="Non-effective Marketing"/>
    <m/>
  </r>
  <r>
    <x v="411"/>
    <x v="1"/>
    <x v="5"/>
    <x v="0"/>
    <n v="6"/>
    <x v="3"/>
    <x v="2"/>
    <n v="720"/>
    <n v="1200"/>
    <n v="3"/>
    <n v="2160"/>
    <n v="3600"/>
    <x v="1"/>
    <n v="3060"/>
    <n v="900"/>
    <n v="440"/>
    <n v="2620"/>
    <n v="0.29411764705882354"/>
    <x v="2"/>
    <n v="1163"/>
    <n v="0.96916666666666662"/>
    <s v="Competitive"/>
    <s v="Effective Marketing"/>
    <m/>
  </r>
  <r>
    <x v="411"/>
    <x v="1"/>
    <x v="5"/>
    <x v="0"/>
    <n v="3"/>
    <x v="4"/>
    <x v="3"/>
    <n v="30"/>
    <n v="50"/>
    <n v="1"/>
    <n v="30"/>
    <n v="50"/>
    <x v="2"/>
    <n v="47.5"/>
    <n v="17.5"/>
    <n v="324"/>
    <n v="-276.5"/>
    <n v="0.36842105263157893"/>
    <x v="2"/>
    <n v="33"/>
    <n v="0.66"/>
    <s v="Competitive"/>
    <s v="Non-effective Marketing"/>
    <m/>
  </r>
  <r>
    <x v="411"/>
    <x v="1"/>
    <x v="5"/>
    <x v="0"/>
    <n v="1"/>
    <x v="5"/>
    <x v="1"/>
    <n v="480"/>
    <n v="800"/>
    <n v="4"/>
    <n v="1920"/>
    <n v="3200"/>
    <x v="1"/>
    <n v="2720"/>
    <n v="800"/>
    <n v="307"/>
    <n v="2413"/>
    <n v="0.29411764705882354"/>
    <x v="4"/>
    <n v="848"/>
    <n v="1.06"/>
    <s v="Less Competitive"/>
    <s v="Effective Marketing"/>
    <m/>
  </r>
  <r>
    <x v="411"/>
    <x v="1"/>
    <x v="5"/>
    <x v="0"/>
    <n v="7"/>
    <x v="6"/>
    <x v="2"/>
    <n v="180"/>
    <n v="300"/>
    <n v="4"/>
    <n v="720"/>
    <n v="1200"/>
    <x v="4"/>
    <n v="960"/>
    <n v="240"/>
    <n v="589"/>
    <n v="371"/>
    <n v="0.25"/>
    <x v="0"/>
    <n v="262"/>
    <n v="0.87333333333333329"/>
    <s v="Competitive"/>
    <s v="Non-effective Marketing"/>
    <m/>
  </r>
  <r>
    <x v="412"/>
    <x v="1"/>
    <x v="5"/>
    <x v="1"/>
    <n v="4"/>
    <x v="0"/>
    <x v="0"/>
    <n v="42"/>
    <n v="70"/>
    <n v="7"/>
    <n v="294"/>
    <n v="490"/>
    <x v="4"/>
    <n v="392"/>
    <n v="98"/>
    <n v="597"/>
    <n v="-205"/>
    <n v="0.25"/>
    <x v="2"/>
    <n v="66"/>
    <n v="0.94285714285714284"/>
    <s v="Competitive"/>
    <s v="Non-effective Marketing"/>
    <m/>
  </r>
  <r>
    <x v="412"/>
    <x v="1"/>
    <x v="5"/>
    <x v="1"/>
    <n v="2"/>
    <x v="1"/>
    <x v="1"/>
    <n v="300"/>
    <n v="500"/>
    <n v="3"/>
    <n v="900"/>
    <n v="1500"/>
    <x v="1"/>
    <n v="1275"/>
    <n v="375"/>
    <n v="640"/>
    <n v="635"/>
    <n v="0.29411764705882354"/>
    <x v="4"/>
    <n v="525"/>
    <n v="1.05"/>
    <s v="Less Competitive"/>
    <s v="Non-effective Marketing"/>
    <m/>
  </r>
  <r>
    <x v="412"/>
    <x v="1"/>
    <x v="5"/>
    <x v="1"/>
    <n v="5"/>
    <x v="2"/>
    <x v="0"/>
    <n v="90"/>
    <n v="150"/>
    <n v="1"/>
    <n v="90"/>
    <n v="150"/>
    <x v="0"/>
    <n v="135"/>
    <n v="45"/>
    <n v="437"/>
    <n v="-302"/>
    <n v="0.33333333333333331"/>
    <x v="0"/>
    <n v="140"/>
    <n v="0.93333333333333335"/>
    <s v="Competitive"/>
    <s v="Non-effective Marketing"/>
    <m/>
  </r>
  <r>
    <x v="412"/>
    <x v="1"/>
    <x v="5"/>
    <x v="1"/>
    <n v="6"/>
    <x v="3"/>
    <x v="2"/>
    <n v="720"/>
    <n v="1200"/>
    <n v="3"/>
    <n v="2160"/>
    <n v="3600"/>
    <x v="4"/>
    <n v="2880"/>
    <n v="720"/>
    <n v="624"/>
    <n v="2256"/>
    <n v="0.25"/>
    <x v="4"/>
    <n v="1197"/>
    <n v="0.99750000000000005"/>
    <s v="Competitive"/>
    <s v="Effective Marketing"/>
    <m/>
  </r>
  <r>
    <x v="412"/>
    <x v="1"/>
    <x v="5"/>
    <x v="1"/>
    <n v="3"/>
    <x v="4"/>
    <x v="3"/>
    <n v="30"/>
    <n v="50"/>
    <n v="9"/>
    <n v="270"/>
    <n v="450"/>
    <x v="1"/>
    <n v="382.5"/>
    <n v="112.5"/>
    <n v="865"/>
    <n v="-482.5"/>
    <n v="0.29411764705882354"/>
    <x v="0"/>
    <n v="57"/>
    <n v="1.1399999999999999"/>
    <s v="Less Competitive"/>
    <s v="Non-effective Marketing"/>
    <m/>
  </r>
  <r>
    <x v="412"/>
    <x v="1"/>
    <x v="5"/>
    <x v="1"/>
    <n v="1"/>
    <x v="5"/>
    <x v="1"/>
    <n v="480"/>
    <n v="800"/>
    <n v="4"/>
    <n v="1920"/>
    <n v="3200"/>
    <x v="0"/>
    <n v="2880"/>
    <n v="960"/>
    <n v="408"/>
    <n v="2472"/>
    <n v="0.33333333333333331"/>
    <x v="3"/>
    <n v="783"/>
    <n v="0.97875000000000001"/>
    <s v="Competitive"/>
    <s v="Effective Marketing"/>
    <m/>
  </r>
  <r>
    <x v="412"/>
    <x v="1"/>
    <x v="5"/>
    <x v="1"/>
    <n v="7"/>
    <x v="6"/>
    <x v="2"/>
    <n v="180"/>
    <n v="300"/>
    <n v="10"/>
    <n v="1800"/>
    <n v="3000"/>
    <x v="1"/>
    <n v="2550"/>
    <n v="750"/>
    <n v="564"/>
    <n v="1986"/>
    <n v="0.29411764705882354"/>
    <x v="4"/>
    <n v="298"/>
    <n v="0.99333333333333329"/>
    <s v="Competitive"/>
    <s v="Effective Marketing"/>
    <m/>
  </r>
  <r>
    <x v="413"/>
    <x v="1"/>
    <x v="5"/>
    <x v="6"/>
    <n v="4"/>
    <x v="0"/>
    <x v="0"/>
    <n v="42"/>
    <n v="70"/>
    <n v="5"/>
    <n v="210"/>
    <n v="350"/>
    <x v="4"/>
    <n v="280"/>
    <n v="70"/>
    <n v="732"/>
    <n v="-452"/>
    <n v="0.25"/>
    <x v="1"/>
    <n v="82"/>
    <n v="1.1714285714285715"/>
    <s v="Less Competitive"/>
    <s v="Non-effective Marketing"/>
    <m/>
  </r>
  <r>
    <x v="413"/>
    <x v="1"/>
    <x v="5"/>
    <x v="6"/>
    <n v="2"/>
    <x v="1"/>
    <x v="1"/>
    <n v="300"/>
    <n v="500"/>
    <n v="9"/>
    <n v="2700"/>
    <n v="4500"/>
    <x v="2"/>
    <n v="4275"/>
    <n v="1575"/>
    <n v="516"/>
    <n v="3759"/>
    <n v="0.36842105263157893"/>
    <x v="3"/>
    <n v="532"/>
    <n v="1.0640000000000001"/>
    <s v="Less Competitive"/>
    <s v="Effective Marketing"/>
    <m/>
  </r>
  <r>
    <x v="413"/>
    <x v="1"/>
    <x v="5"/>
    <x v="6"/>
    <n v="5"/>
    <x v="2"/>
    <x v="0"/>
    <n v="90"/>
    <n v="150"/>
    <n v="2"/>
    <n v="180"/>
    <n v="300"/>
    <x v="1"/>
    <n v="255"/>
    <n v="75"/>
    <n v="321"/>
    <n v="-66"/>
    <n v="0.29411764705882354"/>
    <x v="2"/>
    <n v="199"/>
    <n v="1.3266666666666667"/>
    <s v="Less Competitive"/>
    <s v="Non-effective Marketing"/>
    <m/>
  </r>
  <r>
    <x v="413"/>
    <x v="1"/>
    <x v="5"/>
    <x v="6"/>
    <n v="6"/>
    <x v="3"/>
    <x v="2"/>
    <n v="720"/>
    <n v="1200"/>
    <n v="2"/>
    <n v="1440"/>
    <n v="2400"/>
    <x v="0"/>
    <n v="2160"/>
    <n v="720"/>
    <n v="556"/>
    <n v="1604"/>
    <n v="0.33333333333333331"/>
    <x v="2"/>
    <n v="1221"/>
    <n v="1.0175000000000001"/>
    <s v="Less Competitive"/>
    <s v="Effective Marketing"/>
    <m/>
  </r>
  <r>
    <x v="413"/>
    <x v="1"/>
    <x v="5"/>
    <x v="6"/>
    <n v="3"/>
    <x v="4"/>
    <x v="3"/>
    <n v="30"/>
    <n v="50"/>
    <n v="3"/>
    <n v="90"/>
    <n v="150"/>
    <x v="1"/>
    <n v="127.5"/>
    <n v="37.5"/>
    <n v="787"/>
    <n v="-659.5"/>
    <n v="0.29411764705882354"/>
    <x v="4"/>
    <n v="73"/>
    <n v="1.46"/>
    <s v="Less Competitive"/>
    <s v="Non-effective Marketing"/>
    <m/>
  </r>
  <r>
    <x v="413"/>
    <x v="1"/>
    <x v="5"/>
    <x v="6"/>
    <n v="1"/>
    <x v="5"/>
    <x v="1"/>
    <n v="480"/>
    <n v="800"/>
    <n v="10"/>
    <n v="4800"/>
    <n v="8000"/>
    <x v="1"/>
    <n v="6800"/>
    <n v="2000"/>
    <n v="992"/>
    <n v="5808"/>
    <n v="0.29411764705882354"/>
    <x v="3"/>
    <n v="822"/>
    <n v="1.0275000000000001"/>
    <s v="Less Competitive"/>
    <s v="Effective Marketing"/>
    <m/>
  </r>
  <r>
    <x v="413"/>
    <x v="1"/>
    <x v="5"/>
    <x v="6"/>
    <n v="7"/>
    <x v="6"/>
    <x v="2"/>
    <n v="180"/>
    <n v="300"/>
    <n v="10"/>
    <n v="1800"/>
    <n v="3000"/>
    <x v="0"/>
    <n v="2700"/>
    <n v="900"/>
    <n v="326"/>
    <n v="2374"/>
    <n v="0.33333333333333331"/>
    <x v="2"/>
    <n v="349"/>
    <n v="1.1633333333333333"/>
    <s v="Less Competitive"/>
    <s v="Effective Marketing"/>
    <m/>
  </r>
  <r>
    <x v="414"/>
    <x v="1"/>
    <x v="5"/>
    <x v="4"/>
    <n v="4"/>
    <x v="0"/>
    <x v="0"/>
    <n v="42"/>
    <n v="70"/>
    <n v="9"/>
    <n v="378"/>
    <n v="630"/>
    <x v="0"/>
    <n v="567"/>
    <n v="189"/>
    <n v="930"/>
    <n v="-363"/>
    <n v="0.33333333333333331"/>
    <x v="3"/>
    <n v="48"/>
    <n v="0.68571428571428572"/>
    <s v="Competitive"/>
    <s v="Non-effective Marketing"/>
    <m/>
  </r>
  <r>
    <x v="414"/>
    <x v="1"/>
    <x v="5"/>
    <x v="4"/>
    <n v="2"/>
    <x v="1"/>
    <x v="1"/>
    <n v="300"/>
    <n v="500"/>
    <n v="2"/>
    <n v="600"/>
    <n v="1000"/>
    <x v="4"/>
    <n v="800"/>
    <n v="200"/>
    <n v="576"/>
    <n v="224"/>
    <n v="0.25"/>
    <x v="0"/>
    <n v="466"/>
    <n v="0.93200000000000005"/>
    <s v="Competitive"/>
    <s v="Non-effective Marketing"/>
    <m/>
  </r>
  <r>
    <x v="414"/>
    <x v="1"/>
    <x v="5"/>
    <x v="4"/>
    <n v="5"/>
    <x v="2"/>
    <x v="0"/>
    <n v="90"/>
    <n v="150"/>
    <n v="8"/>
    <n v="720"/>
    <n v="1200"/>
    <x v="4"/>
    <n v="960"/>
    <n v="240"/>
    <n v="983"/>
    <n v="-23"/>
    <n v="0.25"/>
    <x v="2"/>
    <n v="118"/>
    <n v="0.78666666666666663"/>
    <s v="Competitive"/>
    <s v="Non-effective Marketing"/>
    <m/>
  </r>
  <r>
    <x v="414"/>
    <x v="1"/>
    <x v="5"/>
    <x v="4"/>
    <n v="6"/>
    <x v="3"/>
    <x v="2"/>
    <n v="720"/>
    <n v="1200"/>
    <n v="10"/>
    <n v="7200"/>
    <n v="12000"/>
    <x v="0"/>
    <n v="10800"/>
    <n v="3600"/>
    <n v="723"/>
    <n v="10077"/>
    <n v="0.33333333333333331"/>
    <x v="2"/>
    <n v="1215"/>
    <n v="1.0125"/>
    <s v="Less Competitive"/>
    <s v="Effective Marketing"/>
    <m/>
  </r>
  <r>
    <x v="414"/>
    <x v="1"/>
    <x v="5"/>
    <x v="4"/>
    <n v="3"/>
    <x v="4"/>
    <x v="3"/>
    <n v="30"/>
    <n v="50"/>
    <n v="2"/>
    <n v="60"/>
    <n v="100"/>
    <x v="1"/>
    <n v="85"/>
    <n v="25"/>
    <n v="482"/>
    <n v="-397"/>
    <n v="0.29411764705882354"/>
    <x v="4"/>
    <n v="21"/>
    <n v="0.42"/>
    <s v="Competitive"/>
    <s v="Non-effective Marketing"/>
    <m/>
  </r>
  <r>
    <x v="414"/>
    <x v="1"/>
    <x v="5"/>
    <x v="4"/>
    <n v="1"/>
    <x v="5"/>
    <x v="1"/>
    <n v="480"/>
    <n v="800"/>
    <n v="8"/>
    <n v="3840"/>
    <n v="6400"/>
    <x v="4"/>
    <n v="5120"/>
    <n v="1280"/>
    <n v="509"/>
    <n v="4611"/>
    <n v="0.25"/>
    <x v="2"/>
    <n v="765"/>
    <n v="0.95625000000000004"/>
    <s v="Competitive"/>
    <s v="Effective Marketing"/>
    <m/>
  </r>
  <r>
    <x v="414"/>
    <x v="1"/>
    <x v="5"/>
    <x v="4"/>
    <n v="7"/>
    <x v="6"/>
    <x v="2"/>
    <n v="180"/>
    <n v="300"/>
    <n v="10"/>
    <n v="1800"/>
    <n v="3000"/>
    <x v="4"/>
    <n v="2400"/>
    <n v="600"/>
    <n v="975"/>
    <n v="1425"/>
    <n v="0.25"/>
    <x v="2"/>
    <n v="335"/>
    <n v="1.1166666666666667"/>
    <s v="Less Competitive"/>
    <s v="Non-effective Marketing"/>
    <m/>
  </r>
  <r>
    <x v="415"/>
    <x v="1"/>
    <x v="5"/>
    <x v="3"/>
    <n v="4"/>
    <x v="0"/>
    <x v="0"/>
    <n v="42"/>
    <n v="70"/>
    <n v="5"/>
    <n v="210"/>
    <n v="350"/>
    <x v="0"/>
    <n v="315"/>
    <n v="105"/>
    <n v="433"/>
    <n v="-118"/>
    <n v="0.33333333333333331"/>
    <x v="4"/>
    <n v="54"/>
    <n v="0.77142857142857146"/>
    <s v="Competitive"/>
    <s v="Non-effective Marketing"/>
    <m/>
  </r>
  <r>
    <x v="415"/>
    <x v="1"/>
    <x v="5"/>
    <x v="3"/>
    <n v="2"/>
    <x v="1"/>
    <x v="1"/>
    <n v="300"/>
    <n v="500"/>
    <n v="1"/>
    <n v="300"/>
    <n v="500"/>
    <x v="4"/>
    <n v="400"/>
    <n v="100"/>
    <n v="771"/>
    <n v="-371"/>
    <n v="0.25"/>
    <x v="3"/>
    <n v="535"/>
    <n v="1.07"/>
    <s v="Less Competitive"/>
    <s v="Non-effective Marketing"/>
    <m/>
  </r>
  <r>
    <x v="415"/>
    <x v="1"/>
    <x v="5"/>
    <x v="3"/>
    <n v="5"/>
    <x v="2"/>
    <x v="0"/>
    <n v="90"/>
    <n v="150"/>
    <n v="6"/>
    <n v="540"/>
    <n v="900"/>
    <x v="0"/>
    <n v="810"/>
    <n v="270"/>
    <n v="611"/>
    <n v="199"/>
    <n v="0.33333333333333331"/>
    <x v="3"/>
    <n v="117"/>
    <n v="0.78"/>
    <s v="Competitive"/>
    <s v="Non-effective Marketing"/>
    <m/>
  </r>
  <r>
    <x v="415"/>
    <x v="1"/>
    <x v="5"/>
    <x v="3"/>
    <n v="6"/>
    <x v="3"/>
    <x v="2"/>
    <n v="720"/>
    <n v="1200"/>
    <n v="6"/>
    <n v="4320"/>
    <n v="7200"/>
    <x v="0"/>
    <n v="6480"/>
    <n v="2160"/>
    <n v="476"/>
    <n v="6004"/>
    <n v="0.33333333333333331"/>
    <x v="4"/>
    <n v="1225"/>
    <n v="1.0208333333333333"/>
    <s v="Less Competitive"/>
    <s v="Effective Marketing"/>
    <m/>
  </r>
  <r>
    <x v="415"/>
    <x v="1"/>
    <x v="5"/>
    <x v="3"/>
    <n v="3"/>
    <x v="4"/>
    <x v="3"/>
    <n v="30"/>
    <n v="50"/>
    <n v="1"/>
    <n v="30"/>
    <n v="50"/>
    <x v="4"/>
    <n v="40"/>
    <n v="10"/>
    <n v="948"/>
    <n v="-908"/>
    <n v="0.25"/>
    <x v="0"/>
    <n v="11"/>
    <n v="0.22"/>
    <s v="Competitive"/>
    <s v="Non-effective Marketing"/>
    <m/>
  </r>
  <r>
    <x v="415"/>
    <x v="1"/>
    <x v="5"/>
    <x v="3"/>
    <n v="1"/>
    <x v="5"/>
    <x v="1"/>
    <n v="480"/>
    <n v="800"/>
    <n v="4"/>
    <n v="1920"/>
    <n v="3200"/>
    <x v="0"/>
    <n v="2880"/>
    <n v="960"/>
    <n v="698"/>
    <n v="2182"/>
    <n v="0.33333333333333331"/>
    <x v="2"/>
    <n v="845"/>
    <n v="1.0562499999999999"/>
    <s v="Less Competitive"/>
    <s v="Effective Marketing"/>
    <m/>
  </r>
  <r>
    <x v="415"/>
    <x v="1"/>
    <x v="5"/>
    <x v="3"/>
    <n v="7"/>
    <x v="6"/>
    <x v="2"/>
    <n v="180"/>
    <n v="300"/>
    <n v="1"/>
    <n v="180"/>
    <n v="300"/>
    <x v="1"/>
    <n v="255"/>
    <n v="75"/>
    <n v="964"/>
    <n v="-709"/>
    <n v="0.29411764705882354"/>
    <x v="1"/>
    <n v="280"/>
    <n v="0.93333333333333335"/>
    <s v="Competitive"/>
    <s v="Non-effective Marketing"/>
    <m/>
  </r>
  <r>
    <x v="416"/>
    <x v="1"/>
    <x v="5"/>
    <x v="5"/>
    <n v="4"/>
    <x v="0"/>
    <x v="0"/>
    <n v="42"/>
    <n v="70"/>
    <n v="9"/>
    <n v="378"/>
    <n v="630"/>
    <x v="2"/>
    <n v="598.5"/>
    <n v="220.5"/>
    <n v="439"/>
    <n v="159.5"/>
    <n v="0.36842105263157893"/>
    <x v="4"/>
    <n v="60"/>
    <n v="0.8571428571428571"/>
    <s v="Competitive"/>
    <s v="Non-effective Marketing"/>
    <m/>
  </r>
  <r>
    <x v="416"/>
    <x v="1"/>
    <x v="5"/>
    <x v="5"/>
    <n v="2"/>
    <x v="1"/>
    <x v="1"/>
    <n v="300"/>
    <n v="500"/>
    <n v="6"/>
    <n v="1800"/>
    <n v="3000"/>
    <x v="2"/>
    <n v="2850"/>
    <n v="1050"/>
    <n v="827"/>
    <n v="2023"/>
    <n v="0.36842105263157893"/>
    <x v="4"/>
    <n v="537"/>
    <n v="1.0740000000000001"/>
    <s v="Less Competitive"/>
    <s v="Effective Marketing"/>
    <m/>
  </r>
  <r>
    <x v="416"/>
    <x v="1"/>
    <x v="5"/>
    <x v="5"/>
    <n v="5"/>
    <x v="2"/>
    <x v="0"/>
    <n v="90"/>
    <n v="150"/>
    <n v="10"/>
    <n v="900"/>
    <n v="1500"/>
    <x v="2"/>
    <n v="1425"/>
    <n v="525"/>
    <n v="918"/>
    <n v="507"/>
    <n v="0.36842105263157893"/>
    <x v="1"/>
    <n v="162"/>
    <n v="1.08"/>
    <s v="Less Competitive"/>
    <s v="Non-effective Marketing"/>
    <m/>
  </r>
  <r>
    <x v="416"/>
    <x v="1"/>
    <x v="5"/>
    <x v="5"/>
    <n v="6"/>
    <x v="3"/>
    <x v="2"/>
    <n v="720"/>
    <n v="1200"/>
    <n v="1"/>
    <n v="720"/>
    <n v="1200"/>
    <x v="4"/>
    <n v="960"/>
    <n v="240"/>
    <n v="399"/>
    <n v="561"/>
    <n v="0.25"/>
    <x v="1"/>
    <n v="1174"/>
    <n v="0.97833333333333339"/>
    <s v="Competitive"/>
    <s v="Non-effective Marketing"/>
    <m/>
  </r>
  <r>
    <x v="416"/>
    <x v="1"/>
    <x v="5"/>
    <x v="5"/>
    <n v="3"/>
    <x v="4"/>
    <x v="3"/>
    <n v="30"/>
    <n v="50"/>
    <n v="10"/>
    <n v="300"/>
    <n v="500"/>
    <x v="1"/>
    <n v="425"/>
    <n v="125"/>
    <n v="518"/>
    <n v="-93"/>
    <n v="0.29411764705882354"/>
    <x v="4"/>
    <n v="50"/>
    <n v="1"/>
    <s v="Less Competitive"/>
    <s v="Non-effective Marketing"/>
    <m/>
  </r>
  <r>
    <x v="416"/>
    <x v="1"/>
    <x v="5"/>
    <x v="5"/>
    <n v="1"/>
    <x v="5"/>
    <x v="1"/>
    <n v="480"/>
    <n v="800"/>
    <n v="9"/>
    <n v="4320"/>
    <n v="7200"/>
    <x v="1"/>
    <n v="6120"/>
    <n v="1800"/>
    <n v="454"/>
    <n v="5666"/>
    <n v="0.29411764705882354"/>
    <x v="1"/>
    <n v="808"/>
    <n v="1.01"/>
    <s v="Less Competitive"/>
    <s v="Effective Marketing"/>
    <m/>
  </r>
  <r>
    <x v="416"/>
    <x v="1"/>
    <x v="5"/>
    <x v="5"/>
    <n v="7"/>
    <x v="6"/>
    <x v="2"/>
    <n v="180"/>
    <n v="300"/>
    <n v="2"/>
    <n v="360"/>
    <n v="600"/>
    <x v="4"/>
    <n v="480"/>
    <n v="120"/>
    <n v="448"/>
    <n v="32"/>
    <n v="0.25"/>
    <x v="0"/>
    <n v="276"/>
    <n v="0.92"/>
    <s v="Competitive"/>
    <s v="Non-effective Marketing"/>
    <m/>
  </r>
  <r>
    <x v="417"/>
    <x v="1"/>
    <x v="5"/>
    <x v="2"/>
    <n v="4"/>
    <x v="0"/>
    <x v="0"/>
    <n v="42"/>
    <n v="70"/>
    <n v="6"/>
    <n v="252"/>
    <n v="420"/>
    <x v="1"/>
    <n v="357"/>
    <n v="105"/>
    <n v="663"/>
    <n v="-306"/>
    <n v="0.29411764705882354"/>
    <x v="1"/>
    <n v="21"/>
    <n v="0.3"/>
    <s v="Competitive"/>
    <s v="Non-effective Marketing"/>
    <m/>
  </r>
  <r>
    <x v="417"/>
    <x v="1"/>
    <x v="5"/>
    <x v="2"/>
    <n v="2"/>
    <x v="1"/>
    <x v="1"/>
    <n v="300"/>
    <n v="500"/>
    <n v="4"/>
    <n v="1200"/>
    <n v="2000"/>
    <x v="2"/>
    <n v="1900"/>
    <n v="700"/>
    <n v="457"/>
    <n v="1443"/>
    <n v="0.36842105263157893"/>
    <x v="0"/>
    <n v="462"/>
    <n v="0.92400000000000004"/>
    <s v="Competitive"/>
    <s v="Effective Marketing"/>
    <m/>
  </r>
  <r>
    <x v="417"/>
    <x v="1"/>
    <x v="5"/>
    <x v="2"/>
    <n v="5"/>
    <x v="2"/>
    <x v="0"/>
    <n v="90"/>
    <n v="150"/>
    <n v="8"/>
    <n v="720"/>
    <n v="1200"/>
    <x v="1"/>
    <n v="1020"/>
    <n v="300"/>
    <n v="452"/>
    <n v="568"/>
    <n v="0.29411764705882354"/>
    <x v="0"/>
    <n v="100"/>
    <n v="0.66666666666666663"/>
    <s v="Competitive"/>
    <s v="Non-effective Marketing"/>
    <m/>
  </r>
  <r>
    <x v="417"/>
    <x v="1"/>
    <x v="5"/>
    <x v="2"/>
    <n v="6"/>
    <x v="3"/>
    <x v="2"/>
    <n v="720"/>
    <n v="1200"/>
    <n v="5"/>
    <n v="3600"/>
    <n v="6000"/>
    <x v="1"/>
    <n v="5100"/>
    <n v="1500"/>
    <n v="959"/>
    <n v="4141"/>
    <n v="0.29411764705882354"/>
    <x v="1"/>
    <n v="1201"/>
    <n v="1.0008333333333332"/>
    <s v="Less Competitive"/>
    <s v="Effective Marketing"/>
    <m/>
  </r>
  <r>
    <x v="417"/>
    <x v="1"/>
    <x v="5"/>
    <x v="2"/>
    <n v="3"/>
    <x v="4"/>
    <x v="3"/>
    <n v="30"/>
    <n v="50"/>
    <n v="6"/>
    <n v="180"/>
    <n v="300"/>
    <x v="4"/>
    <n v="240"/>
    <n v="60"/>
    <n v="802"/>
    <n v="-562"/>
    <n v="0.25"/>
    <x v="4"/>
    <n v="57"/>
    <n v="1.1399999999999999"/>
    <s v="Less Competitive"/>
    <s v="Non-effective Marketing"/>
    <m/>
  </r>
  <r>
    <x v="417"/>
    <x v="1"/>
    <x v="5"/>
    <x v="2"/>
    <n v="1"/>
    <x v="5"/>
    <x v="1"/>
    <n v="480"/>
    <n v="800"/>
    <n v="9"/>
    <n v="4320"/>
    <n v="7200"/>
    <x v="0"/>
    <n v="6480"/>
    <n v="2160"/>
    <n v="445"/>
    <n v="6035"/>
    <n v="0.33333333333333331"/>
    <x v="1"/>
    <n v="763"/>
    <n v="0.95374999999999999"/>
    <s v="Competitive"/>
    <s v="Effective Marketing"/>
    <m/>
  </r>
  <r>
    <x v="417"/>
    <x v="1"/>
    <x v="5"/>
    <x v="2"/>
    <n v="7"/>
    <x v="6"/>
    <x v="2"/>
    <n v="180"/>
    <n v="300"/>
    <n v="6"/>
    <n v="1080"/>
    <n v="1800"/>
    <x v="4"/>
    <n v="1440"/>
    <n v="360"/>
    <n v="848"/>
    <n v="592"/>
    <n v="0.25"/>
    <x v="4"/>
    <n v="259"/>
    <n v="0.86333333333333329"/>
    <s v="Competitive"/>
    <s v="Non-effective Marketing"/>
    <m/>
  </r>
  <r>
    <x v="418"/>
    <x v="1"/>
    <x v="5"/>
    <x v="0"/>
    <n v="4"/>
    <x v="0"/>
    <x v="0"/>
    <n v="42"/>
    <n v="70"/>
    <n v="9"/>
    <n v="378"/>
    <n v="630"/>
    <x v="0"/>
    <n v="567"/>
    <n v="189"/>
    <n v="767"/>
    <n v="-200"/>
    <n v="0.33333333333333331"/>
    <x v="2"/>
    <n v="57"/>
    <n v="0.81428571428571428"/>
    <s v="Competitive"/>
    <s v="Non-effective Marketing"/>
    <m/>
  </r>
  <r>
    <x v="418"/>
    <x v="1"/>
    <x v="5"/>
    <x v="0"/>
    <n v="2"/>
    <x v="1"/>
    <x v="1"/>
    <n v="300"/>
    <n v="500"/>
    <n v="2"/>
    <n v="600"/>
    <n v="1000"/>
    <x v="2"/>
    <n v="950"/>
    <n v="350"/>
    <n v="939"/>
    <n v="11"/>
    <n v="0.36842105263157893"/>
    <x v="3"/>
    <n v="456"/>
    <n v="0.91200000000000003"/>
    <s v="Competitive"/>
    <s v="Non-effective Marketing"/>
    <m/>
  </r>
  <r>
    <x v="418"/>
    <x v="1"/>
    <x v="5"/>
    <x v="0"/>
    <n v="5"/>
    <x v="2"/>
    <x v="0"/>
    <n v="90"/>
    <n v="150"/>
    <n v="2"/>
    <n v="180"/>
    <n v="300"/>
    <x v="1"/>
    <n v="255"/>
    <n v="75"/>
    <n v="898"/>
    <n v="-643"/>
    <n v="0.29411764705882354"/>
    <x v="4"/>
    <n v="126"/>
    <n v="0.84"/>
    <s v="Competitive"/>
    <s v="Non-effective Marketing"/>
    <m/>
  </r>
  <r>
    <x v="418"/>
    <x v="1"/>
    <x v="5"/>
    <x v="0"/>
    <n v="6"/>
    <x v="3"/>
    <x v="2"/>
    <n v="720"/>
    <n v="1200"/>
    <n v="10"/>
    <n v="7200"/>
    <n v="12000"/>
    <x v="2"/>
    <n v="11400"/>
    <n v="4200"/>
    <n v="747"/>
    <n v="10653"/>
    <n v="0.36842105263157893"/>
    <x v="2"/>
    <n v="1250"/>
    <n v="1.0416666666666667"/>
    <s v="Less Competitive"/>
    <s v="Effective Marketing"/>
    <m/>
  </r>
  <r>
    <x v="418"/>
    <x v="1"/>
    <x v="5"/>
    <x v="0"/>
    <n v="3"/>
    <x v="4"/>
    <x v="3"/>
    <n v="30"/>
    <n v="50"/>
    <n v="6"/>
    <n v="180"/>
    <n v="300"/>
    <x v="0"/>
    <n v="270"/>
    <n v="90"/>
    <n v="865"/>
    <n v="-595"/>
    <n v="0.33333333333333331"/>
    <x v="1"/>
    <n v="44"/>
    <n v="0.88"/>
    <s v="Competitive"/>
    <s v="Non-effective Marketing"/>
    <m/>
  </r>
  <r>
    <x v="418"/>
    <x v="1"/>
    <x v="5"/>
    <x v="0"/>
    <n v="1"/>
    <x v="5"/>
    <x v="1"/>
    <n v="480"/>
    <n v="800"/>
    <n v="10"/>
    <n v="4800"/>
    <n v="8000"/>
    <x v="2"/>
    <n v="7600"/>
    <n v="2800"/>
    <n v="388"/>
    <n v="7212"/>
    <n v="0.36842105263157893"/>
    <x v="0"/>
    <n v="759"/>
    <n v="0.94874999999999998"/>
    <s v="Competitive"/>
    <s v="Effective Marketing"/>
    <m/>
  </r>
  <r>
    <x v="418"/>
    <x v="1"/>
    <x v="5"/>
    <x v="0"/>
    <n v="7"/>
    <x v="6"/>
    <x v="2"/>
    <n v="180"/>
    <n v="300"/>
    <n v="3"/>
    <n v="540"/>
    <n v="900"/>
    <x v="1"/>
    <n v="765"/>
    <n v="225"/>
    <n v="317"/>
    <n v="448"/>
    <n v="0.29411764705882354"/>
    <x v="1"/>
    <n v="334"/>
    <n v="1.1133333333333333"/>
    <s v="Less Competitive"/>
    <s v="Non-effective Marketing"/>
    <m/>
  </r>
  <r>
    <x v="419"/>
    <x v="1"/>
    <x v="5"/>
    <x v="1"/>
    <n v="4"/>
    <x v="0"/>
    <x v="0"/>
    <n v="42"/>
    <n v="70"/>
    <n v="8"/>
    <n v="336"/>
    <n v="560"/>
    <x v="0"/>
    <n v="504"/>
    <n v="168"/>
    <n v="825"/>
    <n v="-321"/>
    <n v="0.33333333333333331"/>
    <x v="3"/>
    <n v="53"/>
    <n v="0.75714285714285712"/>
    <s v="Competitive"/>
    <s v="Non-effective Marketing"/>
    <m/>
  </r>
  <r>
    <x v="419"/>
    <x v="1"/>
    <x v="5"/>
    <x v="1"/>
    <n v="2"/>
    <x v="1"/>
    <x v="1"/>
    <n v="300"/>
    <n v="500"/>
    <n v="1"/>
    <n v="300"/>
    <n v="500"/>
    <x v="2"/>
    <n v="475"/>
    <n v="175"/>
    <n v="869"/>
    <n v="-394"/>
    <n v="0.36842105263157893"/>
    <x v="2"/>
    <n v="452"/>
    <n v="0.90400000000000003"/>
    <s v="Competitive"/>
    <s v="Non-effective Marketing"/>
    <m/>
  </r>
  <r>
    <x v="419"/>
    <x v="1"/>
    <x v="5"/>
    <x v="1"/>
    <n v="5"/>
    <x v="2"/>
    <x v="0"/>
    <n v="90"/>
    <n v="150"/>
    <n v="3"/>
    <n v="270"/>
    <n v="450"/>
    <x v="2"/>
    <n v="427.5"/>
    <n v="157.5"/>
    <n v="886"/>
    <n v="-458.5"/>
    <n v="0.36842105263157893"/>
    <x v="0"/>
    <n v="192"/>
    <n v="1.28"/>
    <s v="Less Competitive"/>
    <s v="Non-effective Marketing"/>
    <m/>
  </r>
  <r>
    <x v="419"/>
    <x v="1"/>
    <x v="5"/>
    <x v="1"/>
    <n v="6"/>
    <x v="3"/>
    <x v="2"/>
    <n v="720"/>
    <n v="1200"/>
    <n v="1"/>
    <n v="720"/>
    <n v="1200"/>
    <x v="0"/>
    <n v="1080"/>
    <n v="360"/>
    <n v="688"/>
    <n v="392"/>
    <n v="0.33333333333333331"/>
    <x v="3"/>
    <n v="1195"/>
    <n v="0.99583333333333335"/>
    <s v="Competitive"/>
    <s v="Non-effective Marketing"/>
    <m/>
  </r>
  <r>
    <x v="419"/>
    <x v="1"/>
    <x v="5"/>
    <x v="1"/>
    <n v="3"/>
    <x v="4"/>
    <x v="3"/>
    <n v="30"/>
    <n v="50"/>
    <n v="9"/>
    <n v="270"/>
    <n v="450"/>
    <x v="4"/>
    <n v="360"/>
    <n v="90"/>
    <n v="650"/>
    <n v="-290"/>
    <n v="0.25"/>
    <x v="1"/>
    <n v="40"/>
    <n v="0.8"/>
    <s v="Competitive"/>
    <s v="Non-effective Marketing"/>
    <m/>
  </r>
  <r>
    <x v="419"/>
    <x v="1"/>
    <x v="5"/>
    <x v="1"/>
    <n v="1"/>
    <x v="5"/>
    <x v="1"/>
    <n v="480"/>
    <n v="800"/>
    <n v="7"/>
    <n v="3360"/>
    <n v="5600"/>
    <x v="1"/>
    <n v="4760"/>
    <n v="1400"/>
    <n v="803"/>
    <n v="3957"/>
    <n v="0.29411764705882354"/>
    <x v="0"/>
    <n v="770"/>
    <n v="0.96250000000000002"/>
    <s v="Competitive"/>
    <s v="Effective Marketing"/>
    <m/>
  </r>
  <r>
    <x v="419"/>
    <x v="1"/>
    <x v="5"/>
    <x v="1"/>
    <n v="7"/>
    <x v="6"/>
    <x v="2"/>
    <n v="180"/>
    <n v="300"/>
    <n v="3"/>
    <n v="540"/>
    <n v="900"/>
    <x v="0"/>
    <n v="810"/>
    <n v="270"/>
    <n v="814"/>
    <n v="-4"/>
    <n v="0.33333333333333331"/>
    <x v="4"/>
    <n v="348"/>
    <n v="1.1599999999999999"/>
    <s v="Less Competitive"/>
    <s v="Non-effective Marketing"/>
    <m/>
  </r>
  <r>
    <x v="420"/>
    <x v="1"/>
    <x v="5"/>
    <x v="6"/>
    <n v="4"/>
    <x v="0"/>
    <x v="0"/>
    <n v="42"/>
    <n v="70"/>
    <n v="10"/>
    <n v="420"/>
    <n v="700"/>
    <x v="1"/>
    <n v="595"/>
    <n v="175"/>
    <n v="965"/>
    <n v="-370"/>
    <n v="0.29411764705882354"/>
    <x v="3"/>
    <n v="57"/>
    <n v="0.81428571428571428"/>
    <s v="Competitive"/>
    <s v="Non-effective Marketing"/>
    <m/>
  </r>
  <r>
    <x v="420"/>
    <x v="1"/>
    <x v="5"/>
    <x v="6"/>
    <n v="2"/>
    <x v="1"/>
    <x v="1"/>
    <n v="300"/>
    <n v="500"/>
    <n v="5"/>
    <n v="1500"/>
    <n v="2500"/>
    <x v="4"/>
    <n v="2000"/>
    <n v="500"/>
    <n v="773"/>
    <n v="1227"/>
    <n v="0.25"/>
    <x v="1"/>
    <n v="484"/>
    <n v="0.96799999999999997"/>
    <s v="Competitive"/>
    <s v="Non-effective Marketing"/>
    <m/>
  </r>
  <r>
    <x v="420"/>
    <x v="1"/>
    <x v="5"/>
    <x v="6"/>
    <n v="5"/>
    <x v="2"/>
    <x v="0"/>
    <n v="90"/>
    <n v="150"/>
    <n v="5"/>
    <n v="450"/>
    <n v="750"/>
    <x v="1"/>
    <n v="637.5"/>
    <n v="187.5"/>
    <n v="626"/>
    <n v="11.5"/>
    <n v="0.29411764705882354"/>
    <x v="0"/>
    <n v="162"/>
    <n v="1.08"/>
    <s v="Less Competitive"/>
    <s v="Non-effective Marketing"/>
    <m/>
  </r>
  <r>
    <x v="420"/>
    <x v="1"/>
    <x v="5"/>
    <x v="6"/>
    <n v="6"/>
    <x v="3"/>
    <x v="2"/>
    <n v="720"/>
    <n v="1200"/>
    <n v="1"/>
    <n v="720"/>
    <n v="1200"/>
    <x v="0"/>
    <n v="1080"/>
    <n v="360"/>
    <n v="479"/>
    <n v="601"/>
    <n v="0.33333333333333331"/>
    <x v="2"/>
    <n v="1232"/>
    <n v="1.0266666666666666"/>
    <s v="Less Competitive"/>
    <s v="Non-effective Marketing"/>
    <m/>
  </r>
  <r>
    <x v="420"/>
    <x v="1"/>
    <x v="5"/>
    <x v="6"/>
    <n v="3"/>
    <x v="4"/>
    <x v="3"/>
    <n v="30"/>
    <n v="50"/>
    <n v="9"/>
    <n v="270"/>
    <n v="450"/>
    <x v="1"/>
    <n v="382.5"/>
    <n v="112.5"/>
    <n v="814"/>
    <n v="-431.5"/>
    <n v="0.29411764705882354"/>
    <x v="0"/>
    <n v="72"/>
    <n v="1.44"/>
    <s v="Less Competitive"/>
    <s v="Non-effective Marketing"/>
    <m/>
  </r>
  <r>
    <x v="420"/>
    <x v="1"/>
    <x v="5"/>
    <x v="6"/>
    <n v="1"/>
    <x v="5"/>
    <x v="1"/>
    <n v="480"/>
    <n v="800"/>
    <n v="5"/>
    <n v="2400"/>
    <n v="4000"/>
    <x v="0"/>
    <n v="3600"/>
    <n v="1200"/>
    <n v="918"/>
    <n v="2682"/>
    <n v="0.33333333333333331"/>
    <x v="2"/>
    <n v="836"/>
    <n v="1.0449999999999999"/>
    <s v="Less Competitive"/>
    <s v="Effective Marketing"/>
    <m/>
  </r>
  <r>
    <x v="420"/>
    <x v="1"/>
    <x v="5"/>
    <x v="6"/>
    <n v="7"/>
    <x v="6"/>
    <x v="2"/>
    <n v="180"/>
    <n v="300"/>
    <n v="6"/>
    <n v="1080"/>
    <n v="1800"/>
    <x v="2"/>
    <n v="1710"/>
    <n v="630"/>
    <n v="733"/>
    <n v="977"/>
    <n v="0.36842105263157893"/>
    <x v="2"/>
    <n v="282"/>
    <n v="0.94"/>
    <s v="Competitive"/>
    <s v="Non-effective Marketing"/>
    <m/>
  </r>
  <r>
    <x v="421"/>
    <x v="1"/>
    <x v="5"/>
    <x v="4"/>
    <n v="4"/>
    <x v="0"/>
    <x v="0"/>
    <n v="42"/>
    <n v="70"/>
    <n v="6"/>
    <n v="252"/>
    <n v="420"/>
    <x v="0"/>
    <n v="378"/>
    <n v="126"/>
    <n v="863"/>
    <n v="-485"/>
    <n v="0.33333333333333331"/>
    <x v="0"/>
    <n v="98"/>
    <n v="1.4"/>
    <s v="Less Competitive"/>
    <s v="Non-effective Marketing"/>
    <m/>
  </r>
  <r>
    <x v="421"/>
    <x v="1"/>
    <x v="5"/>
    <x v="4"/>
    <n v="2"/>
    <x v="1"/>
    <x v="1"/>
    <n v="300"/>
    <n v="500"/>
    <n v="2"/>
    <n v="600"/>
    <n v="1000"/>
    <x v="1"/>
    <n v="850"/>
    <n v="250"/>
    <n v="563"/>
    <n v="287"/>
    <n v="0.29411764705882354"/>
    <x v="0"/>
    <n v="503"/>
    <n v="1.006"/>
    <s v="Less Competitive"/>
    <s v="Non-effective Marketing"/>
    <m/>
  </r>
  <r>
    <x v="421"/>
    <x v="1"/>
    <x v="5"/>
    <x v="4"/>
    <n v="5"/>
    <x v="2"/>
    <x v="0"/>
    <n v="90"/>
    <n v="150"/>
    <n v="4"/>
    <n v="360"/>
    <n v="600"/>
    <x v="4"/>
    <n v="480"/>
    <n v="120"/>
    <n v="520"/>
    <n v="-40"/>
    <n v="0.25"/>
    <x v="1"/>
    <n v="189"/>
    <n v="1.26"/>
    <s v="Less Competitive"/>
    <s v="Non-effective Marketing"/>
    <m/>
  </r>
  <r>
    <x v="421"/>
    <x v="1"/>
    <x v="5"/>
    <x v="4"/>
    <n v="6"/>
    <x v="3"/>
    <x v="2"/>
    <n v="720"/>
    <n v="1200"/>
    <n v="4"/>
    <n v="2880"/>
    <n v="4800"/>
    <x v="0"/>
    <n v="4320"/>
    <n v="1440"/>
    <n v="980"/>
    <n v="3340"/>
    <n v="0.33333333333333331"/>
    <x v="3"/>
    <n v="1170"/>
    <n v="0.97499999999999998"/>
    <s v="Competitive"/>
    <s v="Effective Marketing"/>
    <m/>
  </r>
  <r>
    <x v="421"/>
    <x v="1"/>
    <x v="5"/>
    <x v="4"/>
    <n v="3"/>
    <x v="4"/>
    <x v="3"/>
    <n v="30"/>
    <n v="50"/>
    <n v="7"/>
    <n v="210"/>
    <n v="350"/>
    <x v="1"/>
    <n v="297.5"/>
    <n v="87.5"/>
    <n v="423"/>
    <n v="-125.5"/>
    <n v="0.29411764705882354"/>
    <x v="4"/>
    <n v="53"/>
    <n v="1.06"/>
    <s v="Less Competitive"/>
    <s v="Non-effective Marketing"/>
    <m/>
  </r>
  <r>
    <x v="421"/>
    <x v="1"/>
    <x v="5"/>
    <x v="4"/>
    <n v="1"/>
    <x v="5"/>
    <x v="1"/>
    <n v="480"/>
    <n v="800"/>
    <n v="6"/>
    <n v="2880"/>
    <n v="4800"/>
    <x v="1"/>
    <n v="4080"/>
    <n v="1200"/>
    <n v="460"/>
    <n v="3620"/>
    <n v="0.29411764705882354"/>
    <x v="3"/>
    <n v="819"/>
    <n v="1.0237499999999999"/>
    <s v="Less Competitive"/>
    <s v="Effective Marketing"/>
    <m/>
  </r>
  <r>
    <x v="421"/>
    <x v="1"/>
    <x v="5"/>
    <x v="4"/>
    <n v="7"/>
    <x v="6"/>
    <x v="2"/>
    <n v="180"/>
    <n v="300"/>
    <n v="2"/>
    <n v="360"/>
    <n v="600"/>
    <x v="1"/>
    <n v="510"/>
    <n v="150"/>
    <n v="773"/>
    <n v="-263"/>
    <n v="0.29411764705882354"/>
    <x v="1"/>
    <n v="255"/>
    <n v="0.85"/>
    <s v="Competitive"/>
    <s v="Non-effective Marketing"/>
    <m/>
  </r>
  <r>
    <x v="422"/>
    <x v="1"/>
    <x v="5"/>
    <x v="3"/>
    <n v="4"/>
    <x v="0"/>
    <x v="0"/>
    <n v="42"/>
    <n v="70"/>
    <n v="3"/>
    <n v="126"/>
    <n v="210"/>
    <x v="0"/>
    <n v="189"/>
    <n v="63"/>
    <n v="400"/>
    <n v="-211"/>
    <n v="0.33333333333333331"/>
    <x v="4"/>
    <n v="47"/>
    <n v="0.67142857142857137"/>
    <s v="Competitive"/>
    <s v="Non-effective Marketing"/>
    <m/>
  </r>
  <r>
    <x v="422"/>
    <x v="1"/>
    <x v="5"/>
    <x v="3"/>
    <n v="2"/>
    <x v="1"/>
    <x v="1"/>
    <n v="300"/>
    <n v="500"/>
    <n v="6"/>
    <n v="1800"/>
    <n v="3000"/>
    <x v="0"/>
    <n v="2700"/>
    <n v="900"/>
    <n v="601"/>
    <n v="2099"/>
    <n v="0.33333333333333331"/>
    <x v="2"/>
    <n v="544"/>
    <n v="1.0880000000000001"/>
    <s v="Less Competitive"/>
    <s v="Effective Marketing"/>
    <m/>
  </r>
  <r>
    <x v="422"/>
    <x v="1"/>
    <x v="5"/>
    <x v="3"/>
    <n v="5"/>
    <x v="2"/>
    <x v="0"/>
    <n v="90"/>
    <n v="150"/>
    <n v="4"/>
    <n v="360"/>
    <n v="600"/>
    <x v="4"/>
    <n v="480"/>
    <n v="120"/>
    <n v="815"/>
    <n v="-335"/>
    <n v="0.25"/>
    <x v="0"/>
    <n v="135"/>
    <n v="0.9"/>
    <s v="Competitive"/>
    <s v="Non-effective Marketing"/>
    <m/>
  </r>
  <r>
    <x v="422"/>
    <x v="1"/>
    <x v="5"/>
    <x v="3"/>
    <n v="6"/>
    <x v="3"/>
    <x v="2"/>
    <n v="720"/>
    <n v="1200"/>
    <n v="4"/>
    <n v="2880"/>
    <n v="4800"/>
    <x v="1"/>
    <n v="4080"/>
    <n v="1200"/>
    <n v="776"/>
    <n v="3304"/>
    <n v="0.29411764705882354"/>
    <x v="0"/>
    <n v="1188"/>
    <n v="0.99"/>
    <s v="Competitive"/>
    <s v="Effective Marketing"/>
    <m/>
  </r>
  <r>
    <x v="422"/>
    <x v="1"/>
    <x v="5"/>
    <x v="3"/>
    <n v="3"/>
    <x v="4"/>
    <x v="3"/>
    <n v="30"/>
    <n v="50"/>
    <n v="6"/>
    <n v="180"/>
    <n v="300"/>
    <x v="2"/>
    <n v="285"/>
    <n v="105"/>
    <n v="955"/>
    <n v="-670"/>
    <n v="0.36842105263157893"/>
    <x v="0"/>
    <n v="28"/>
    <n v="0.56000000000000005"/>
    <s v="Competitive"/>
    <s v="Non-effective Marketing"/>
    <m/>
  </r>
  <r>
    <x v="422"/>
    <x v="1"/>
    <x v="5"/>
    <x v="3"/>
    <n v="1"/>
    <x v="5"/>
    <x v="1"/>
    <n v="480"/>
    <n v="800"/>
    <n v="5"/>
    <n v="2400"/>
    <n v="4000"/>
    <x v="0"/>
    <n v="3600"/>
    <n v="1200"/>
    <n v="313"/>
    <n v="3287"/>
    <n v="0.33333333333333331"/>
    <x v="4"/>
    <n v="843"/>
    <n v="1.05375"/>
    <s v="Less Competitive"/>
    <s v="Effective Marketing"/>
    <m/>
  </r>
  <r>
    <x v="422"/>
    <x v="1"/>
    <x v="5"/>
    <x v="3"/>
    <n v="7"/>
    <x v="6"/>
    <x v="2"/>
    <n v="180"/>
    <n v="300"/>
    <n v="6"/>
    <n v="1080"/>
    <n v="1800"/>
    <x v="0"/>
    <n v="1620"/>
    <n v="540"/>
    <n v="935"/>
    <n v="685"/>
    <n v="0.33333333333333331"/>
    <x v="4"/>
    <n v="302"/>
    <n v="1.0066666666666666"/>
    <s v="Less Competitive"/>
    <s v="Non-effective Marketing"/>
    <m/>
  </r>
  <r>
    <x v="423"/>
    <x v="1"/>
    <x v="5"/>
    <x v="5"/>
    <n v="4"/>
    <x v="0"/>
    <x v="0"/>
    <n v="42"/>
    <n v="70"/>
    <n v="10"/>
    <n v="420"/>
    <n v="700"/>
    <x v="4"/>
    <n v="560"/>
    <n v="140"/>
    <n v="931"/>
    <n v="-371"/>
    <n v="0.25"/>
    <x v="2"/>
    <n v="86"/>
    <n v="1.2285714285714286"/>
    <s v="Less Competitive"/>
    <s v="Non-effective Marketing"/>
    <m/>
  </r>
  <r>
    <x v="423"/>
    <x v="1"/>
    <x v="5"/>
    <x v="5"/>
    <n v="2"/>
    <x v="1"/>
    <x v="1"/>
    <n v="300"/>
    <n v="500"/>
    <n v="5"/>
    <n v="1500"/>
    <n v="2500"/>
    <x v="0"/>
    <n v="2250"/>
    <n v="750"/>
    <n v="904"/>
    <n v="1346"/>
    <n v="0.33333333333333331"/>
    <x v="0"/>
    <n v="529"/>
    <n v="1.0580000000000001"/>
    <s v="Less Competitive"/>
    <s v="Non-effective Marketing"/>
    <m/>
  </r>
  <r>
    <x v="423"/>
    <x v="1"/>
    <x v="5"/>
    <x v="5"/>
    <n v="5"/>
    <x v="2"/>
    <x v="0"/>
    <n v="90"/>
    <n v="150"/>
    <n v="1"/>
    <n v="90"/>
    <n v="150"/>
    <x v="2"/>
    <n v="142.5"/>
    <n v="52.5"/>
    <n v="890"/>
    <n v="-747.5"/>
    <n v="0.36842105263157893"/>
    <x v="0"/>
    <n v="148"/>
    <n v="0.98666666666666669"/>
    <s v="Competitive"/>
    <s v="Non-effective Marketing"/>
    <m/>
  </r>
  <r>
    <x v="423"/>
    <x v="1"/>
    <x v="5"/>
    <x v="5"/>
    <n v="6"/>
    <x v="3"/>
    <x v="2"/>
    <n v="720"/>
    <n v="1200"/>
    <n v="3"/>
    <n v="2160"/>
    <n v="3600"/>
    <x v="0"/>
    <n v="3240"/>
    <n v="1080"/>
    <n v="536"/>
    <n v="2704"/>
    <n v="0.33333333333333331"/>
    <x v="4"/>
    <n v="1167"/>
    <n v="0.97250000000000003"/>
    <s v="Competitive"/>
    <s v="Effective Marketing"/>
    <m/>
  </r>
  <r>
    <x v="423"/>
    <x v="1"/>
    <x v="5"/>
    <x v="5"/>
    <n v="3"/>
    <x v="4"/>
    <x v="3"/>
    <n v="30"/>
    <n v="50"/>
    <n v="8"/>
    <n v="240"/>
    <n v="400"/>
    <x v="1"/>
    <n v="340"/>
    <n v="100"/>
    <n v="920"/>
    <n v="-580"/>
    <n v="0.29411764705882354"/>
    <x v="2"/>
    <n v="99"/>
    <n v="1.98"/>
    <s v="Less Competitive"/>
    <s v="Non-effective Marketing"/>
    <m/>
  </r>
  <r>
    <x v="423"/>
    <x v="1"/>
    <x v="5"/>
    <x v="5"/>
    <n v="1"/>
    <x v="5"/>
    <x v="1"/>
    <n v="480"/>
    <n v="800"/>
    <n v="3"/>
    <n v="1440"/>
    <n v="2400"/>
    <x v="2"/>
    <n v="2280"/>
    <n v="840"/>
    <n v="576"/>
    <n v="1704"/>
    <n v="0.36842105263157893"/>
    <x v="2"/>
    <n v="752"/>
    <n v="0.94"/>
    <s v="Competitive"/>
    <s v="Effective Marketing"/>
    <m/>
  </r>
  <r>
    <x v="423"/>
    <x v="1"/>
    <x v="5"/>
    <x v="5"/>
    <n v="7"/>
    <x v="6"/>
    <x v="2"/>
    <n v="180"/>
    <n v="300"/>
    <n v="9"/>
    <n v="1620"/>
    <n v="2700"/>
    <x v="2"/>
    <n v="2565"/>
    <n v="945"/>
    <n v="859"/>
    <n v="1706"/>
    <n v="0.36842105263157893"/>
    <x v="4"/>
    <n v="319"/>
    <n v="1.0633333333333332"/>
    <s v="Less Competitive"/>
    <s v="Effective Marketing"/>
    <m/>
  </r>
  <r>
    <x v="424"/>
    <x v="1"/>
    <x v="5"/>
    <x v="2"/>
    <n v="4"/>
    <x v="0"/>
    <x v="0"/>
    <n v="42"/>
    <n v="70"/>
    <n v="4"/>
    <n v="168"/>
    <n v="280"/>
    <x v="1"/>
    <n v="238"/>
    <n v="70"/>
    <n v="782"/>
    <n v="-544"/>
    <n v="0.29411764705882354"/>
    <x v="1"/>
    <n v="61"/>
    <n v="0.87142857142857144"/>
    <s v="Competitive"/>
    <s v="Non-effective Marketing"/>
    <m/>
  </r>
  <r>
    <x v="424"/>
    <x v="1"/>
    <x v="5"/>
    <x v="2"/>
    <n v="2"/>
    <x v="1"/>
    <x v="1"/>
    <n v="300"/>
    <n v="500"/>
    <n v="8"/>
    <n v="2400"/>
    <n v="4000"/>
    <x v="1"/>
    <n v="3400"/>
    <n v="1000"/>
    <n v="645"/>
    <n v="2755"/>
    <n v="0.29411764705882354"/>
    <x v="0"/>
    <n v="544"/>
    <n v="1.0880000000000001"/>
    <s v="Less Competitive"/>
    <s v="Effective Marketing"/>
    <m/>
  </r>
  <r>
    <x v="424"/>
    <x v="1"/>
    <x v="5"/>
    <x v="2"/>
    <n v="5"/>
    <x v="2"/>
    <x v="0"/>
    <n v="90"/>
    <n v="150"/>
    <n v="8"/>
    <n v="720"/>
    <n v="1200"/>
    <x v="1"/>
    <n v="1020"/>
    <n v="300"/>
    <n v="757"/>
    <n v="263"/>
    <n v="0.29411764705882354"/>
    <x v="2"/>
    <n v="132"/>
    <n v="0.88"/>
    <s v="Competitive"/>
    <s v="Non-effective Marketing"/>
    <m/>
  </r>
  <r>
    <x v="424"/>
    <x v="1"/>
    <x v="5"/>
    <x v="2"/>
    <n v="6"/>
    <x v="3"/>
    <x v="2"/>
    <n v="720"/>
    <n v="1200"/>
    <n v="6"/>
    <n v="4320"/>
    <n v="7200"/>
    <x v="4"/>
    <n v="5760"/>
    <n v="1440"/>
    <n v="796"/>
    <n v="4964"/>
    <n v="0.25"/>
    <x v="0"/>
    <n v="1179"/>
    <n v="0.98250000000000004"/>
    <s v="Competitive"/>
    <s v="Effective Marketing"/>
    <m/>
  </r>
  <r>
    <x v="424"/>
    <x v="1"/>
    <x v="5"/>
    <x v="2"/>
    <n v="3"/>
    <x v="4"/>
    <x v="3"/>
    <n v="30"/>
    <n v="50"/>
    <n v="5"/>
    <n v="150"/>
    <n v="250"/>
    <x v="2"/>
    <n v="237.5"/>
    <n v="87.5"/>
    <n v="895"/>
    <n v="-657.5"/>
    <n v="0.36842105263157893"/>
    <x v="0"/>
    <n v="23"/>
    <n v="0.46"/>
    <s v="Competitive"/>
    <s v="Non-effective Marketing"/>
    <m/>
  </r>
  <r>
    <x v="424"/>
    <x v="1"/>
    <x v="5"/>
    <x v="2"/>
    <n v="1"/>
    <x v="5"/>
    <x v="1"/>
    <n v="480"/>
    <n v="800"/>
    <n v="4"/>
    <n v="1920"/>
    <n v="3200"/>
    <x v="1"/>
    <n v="2720"/>
    <n v="800"/>
    <n v="898"/>
    <n v="1822"/>
    <n v="0.29411764705882354"/>
    <x v="1"/>
    <n v="831"/>
    <n v="1.0387500000000001"/>
    <s v="Less Competitive"/>
    <s v="Non-effective Marketing"/>
    <m/>
  </r>
  <r>
    <x v="424"/>
    <x v="1"/>
    <x v="5"/>
    <x v="2"/>
    <n v="7"/>
    <x v="6"/>
    <x v="2"/>
    <n v="180"/>
    <n v="300"/>
    <n v="3"/>
    <n v="540"/>
    <n v="900"/>
    <x v="0"/>
    <n v="810"/>
    <n v="270"/>
    <n v="623"/>
    <n v="187"/>
    <n v="0.33333333333333331"/>
    <x v="0"/>
    <n v="266"/>
    <n v="0.88666666666666671"/>
    <s v="Competitive"/>
    <s v="Non-effective Marketing"/>
    <m/>
  </r>
  <r>
    <x v="425"/>
    <x v="1"/>
    <x v="5"/>
    <x v="0"/>
    <n v="4"/>
    <x v="0"/>
    <x v="0"/>
    <n v="42"/>
    <n v="70"/>
    <n v="7"/>
    <n v="294"/>
    <n v="490"/>
    <x v="4"/>
    <n v="392"/>
    <n v="98"/>
    <n v="322"/>
    <n v="70"/>
    <n v="0.25"/>
    <x v="2"/>
    <n v="41"/>
    <n v="0.58571428571428574"/>
    <s v="Competitive"/>
    <s v="Non-effective Marketing"/>
    <m/>
  </r>
  <r>
    <x v="425"/>
    <x v="1"/>
    <x v="5"/>
    <x v="0"/>
    <n v="2"/>
    <x v="1"/>
    <x v="1"/>
    <n v="300"/>
    <n v="500"/>
    <n v="8"/>
    <n v="2400"/>
    <n v="4000"/>
    <x v="0"/>
    <n v="3600"/>
    <n v="1200"/>
    <n v="688"/>
    <n v="2912"/>
    <n v="0.33333333333333331"/>
    <x v="4"/>
    <n v="541"/>
    <n v="1.0820000000000001"/>
    <s v="Less Competitive"/>
    <s v="Effective Marketing"/>
    <m/>
  </r>
  <r>
    <x v="425"/>
    <x v="1"/>
    <x v="5"/>
    <x v="0"/>
    <n v="5"/>
    <x v="2"/>
    <x v="0"/>
    <n v="90"/>
    <n v="150"/>
    <n v="10"/>
    <n v="900"/>
    <n v="1500"/>
    <x v="1"/>
    <n v="1275"/>
    <n v="375"/>
    <n v="696"/>
    <n v="579"/>
    <n v="0.29411764705882354"/>
    <x v="2"/>
    <n v="183"/>
    <n v="1.22"/>
    <s v="Less Competitive"/>
    <s v="Non-effective Marketing"/>
    <m/>
  </r>
  <r>
    <x v="425"/>
    <x v="1"/>
    <x v="5"/>
    <x v="0"/>
    <n v="6"/>
    <x v="3"/>
    <x v="2"/>
    <n v="720"/>
    <n v="1200"/>
    <n v="7"/>
    <n v="5040"/>
    <n v="8400"/>
    <x v="2"/>
    <n v="7980"/>
    <n v="2940"/>
    <n v="711"/>
    <n v="7269"/>
    <n v="0.36842105263157893"/>
    <x v="4"/>
    <n v="1226"/>
    <n v="1.0216666666666667"/>
    <s v="Less Competitive"/>
    <s v="Effective Marketing"/>
    <m/>
  </r>
  <r>
    <x v="425"/>
    <x v="1"/>
    <x v="5"/>
    <x v="0"/>
    <n v="3"/>
    <x v="4"/>
    <x v="3"/>
    <n v="30"/>
    <n v="50"/>
    <n v="2"/>
    <n v="60"/>
    <n v="100"/>
    <x v="1"/>
    <n v="85"/>
    <n v="25"/>
    <n v="595"/>
    <n v="-510"/>
    <n v="0.29411764705882354"/>
    <x v="1"/>
    <n v="4"/>
    <n v="0.08"/>
    <s v="Competitive"/>
    <s v="Non-effective Marketing"/>
    <m/>
  </r>
  <r>
    <x v="425"/>
    <x v="1"/>
    <x v="5"/>
    <x v="0"/>
    <n v="1"/>
    <x v="5"/>
    <x v="1"/>
    <n v="480"/>
    <n v="800"/>
    <n v="7"/>
    <n v="3360"/>
    <n v="5600"/>
    <x v="2"/>
    <n v="5320"/>
    <n v="1960"/>
    <n v="599"/>
    <n v="4721"/>
    <n v="0.36842105263157893"/>
    <x v="4"/>
    <n v="788"/>
    <n v="0.98499999999999999"/>
    <s v="Competitive"/>
    <s v="Effective Marketing"/>
    <m/>
  </r>
  <r>
    <x v="425"/>
    <x v="1"/>
    <x v="5"/>
    <x v="0"/>
    <n v="7"/>
    <x v="6"/>
    <x v="2"/>
    <n v="180"/>
    <n v="300"/>
    <n v="7"/>
    <n v="1260"/>
    <n v="2100"/>
    <x v="2"/>
    <n v="1995"/>
    <n v="735"/>
    <n v="946"/>
    <n v="1049"/>
    <n v="0.36842105263157893"/>
    <x v="4"/>
    <n v="307"/>
    <n v="1.0233333333333334"/>
    <s v="Less Competitive"/>
    <s v="Non-effective Marketing"/>
    <m/>
  </r>
  <r>
    <x v="426"/>
    <x v="1"/>
    <x v="5"/>
    <x v="1"/>
    <n v="4"/>
    <x v="0"/>
    <x v="0"/>
    <n v="42"/>
    <n v="70"/>
    <n v="4"/>
    <n v="168"/>
    <n v="280"/>
    <x v="4"/>
    <n v="224"/>
    <n v="56"/>
    <n v="433"/>
    <n v="-209"/>
    <n v="0.25"/>
    <x v="2"/>
    <n v="115"/>
    <n v="1.6428571428571428"/>
    <s v="Less Competitive"/>
    <s v="Non-effective Marketing"/>
    <m/>
  </r>
  <r>
    <x v="426"/>
    <x v="1"/>
    <x v="5"/>
    <x v="1"/>
    <n v="2"/>
    <x v="1"/>
    <x v="1"/>
    <n v="300"/>
    <n v="500"/>
    <n v="1"/>
    <n v="300"/>
    <n v="500"/>
    <x v="4"/>
    <n v="400"/>
    <n v="100"/>
    <n v="709"/>
    <n v="-309"/>
    <n v="0.25"/>
    <x v="0"/>
    <n v="519"/>
    <n v="1.038"/>
    <s v="Less Competitive"/>
    <s v="Non-effective Marketing"/>
    <m/>
  </r>
  <r>
    <x v="426"/>
    <x v="1"/>
    <x v="5"/>
    <x v="1"/>
    <n v="5"/>
    <x v="2"/>
    <x v="0"/>
    <n v="90"/>
    <n v="150"/>
    <n v="4"/>
    <n v="360"/>
    <n v="600"/>
    <x v="1"/>
    <n v="510"/>
    <n v="150"/>
    <n v="337"/>
    <n v="173"/>
    <n v="0.29411764705882354"/>
    <x v="0"/>
    <n v="168"/>
    <n v="1.1200000000000001"/>
    <s v="Less Competitive"/>
    <s v="Non-effective Marketing"/>
    <m/>
  </r>
  <r>
    <x v="426"/>
    <x v="1"/>
    <x v="5"/>
    <x v="1"/>
    <n v="6"/>
    <x v="3"/>
    <x v="2"/>
    <n v="720"/>
    <n v="1200"/>
    <n v="10"/>
    <n v="7200"/>
    <n v="12000"/>
    <x v="2"/>
    <n v="11400"/>
    <n v="4200"/>
    <n v="851"/>
    <n v="10549"/>
    <n v="0.36842105263157893"/>
    <x v="3"/>
    <n v="1193"/>
    <n v="0.99416666666666664"/>
    <s v="Competitive"/>
    <s v="Effective Marketing"/>
    <m/>
  </r>
  <r>
    <x v="426"/>
    <x v="1"/>
    <x v="5"/>
    <x v="1"/>
    <n v="3"/>
    <x v="4"/>
    <x v="3"/>
    <n v="30"/>
    <n v="50"/>
    <n v="6"/>
    <n v="180"/>
    <n v="300"/>
    <x v="1"/>
    <n v="255"/>
    <n v="75"/>
    <n v="734"/>
    <n v="-479"/>
    <n v="0.29411764705882354"/>
    <x v="4"/>
    <n v="30"/>
    <n v="0.6"/>
    <s v="Competitive"/>
    <s v="Non-effective Marketing"/>
    <m/>
  </r>
  <r>
    <x v="426"/>
    <x v="1"/>
    <x v="5"/>
    <x v="1"/>
    <n v="1"/>
    <x v="5"/>
    <x v="1"/>
    <n v="480"/>
    <n v="800"/>
    <n v="6"/>
    <n v="2880"/>
    <n v="4800"/>
    <x v="2"/>
    <n v="4560"/>
    <n v="1680"/>
    <n v="645"/>
    <n v="3915"/>
    <n v="0.36842105263157893"/>
    <x v="1"/>
    <n v="782"/>
    <n v="0.97750000000000004"/>
    <s v="Competitive"/>
    <s v="Effective Marketing"/>
    <m/>
  </r>
  <r>
    <x v="426"/>
    <x v="1"/>
    <x v="5"/>
    <x v="1"/>
    <n v="7"/>
    <x v="6"/>
    <x v="2"/>
    <n v="180"/>
    <n v="300"/>
    <n v="5"/>
    <n v="900"/>
    <n v="1500"/>
    <x v="0"/>
    <n v="1350"/>
    <n v="450"/>
    <n v="302"/>
    <n v="1048"/>
    <n v="0.33333333333333331"/>
    <x v="1"/>
    <n v="302"/>
    <n v="1.0066666666666666"/>
    <s v="Less Competitive"/>
    <s v="Effective Marketing"/>
    <m/>
  </r>
  <r>
    <x v="427"/>
    <x v="1"/>
    <x v="5"/>
    <x v="6"/>
    <n v="4"/>
    <x v="0"/>
    <x v="0"/>
    <n v="42"/>
    <n v="70"/>
    <n v="6"/>
    <n v="252"/>
    <n v="420"/>
    <x v="1"/>
    <n v="357"/>
    <n v="105"/>
    <n v="578"/>
    <n v="-221"/>
    <n v="0.29411764705882354"/>
    <x v="2"/>
    <n v="53"/>
    <n v="0.75714285714285712"/>
    <s v="Competitive"/>
    <s v="Non-effective Marketing"/>
    <m/>
  </r>
  <r>
    <x v="427"/>
    <x v="1"/>
    <x v="5"/>
    <x v="6"/>
    <n v="2"/>
    <x v="1"/>
    <x v="1"/>
    <n v="300"/>
    <n v="500"/>
    <n v="10"/>
    <n v="3000"/>
    <n v="5000"/>
    <x v="0"/>
    <n v="4500"/>
    <n v="1500"/>
    <n v="693"/>
    <n v="3807"/>
    <n v="0.33333333333333331"/>
    <x v="0"/>
    <n v="518"/>
    <n v="1.036"/>
    <s v="Less Competitive"/>
    <s v="Effective Marketing"/>
    <m/>
  </r>
  <r>
    <x v="427"/>
    <x v="1"/>
    <x v="5"/>
    <x v="6"/>
    <n v="5"/>
    <x v="2"/>
    <x v="0"/>
    <n v="90"/>
    <n v="150"/>
    <n v="3"/>
    <n v="270"/>
    <n v="450"/>
    <x v="2"/>
    <n v="427.5"/>
    <n v="157.5"/>
    <n v="557"/>
    <n v="-129.5"/>
    <n v="0.36842105263157893"/>
    <x v="3"/>
    <n v="179"/>
    <n v="1.1933333333333334"/>
    <s v="Less Competitive"/>
    <s v="Non-effective Marketing"/>
    <m/>
  </r>
  <r>
    <x v="427"/>
    <x v="1"/>
    <x v="5"/>
    <x v="6"/>
    <n v="6"/>
    <x v="3"/>
    <x v="2"/>
    <n v="720"/>
    <n v="1200"/>
    <n v="9"/>
    <n v="6480"/>
    <n v="10800"/>
    <x v="4"/>
    <n v="8640"/>
    <n v="2160"/>
    <n v="438"/>
    <n v="8202"/>
    <n v="0.25"/>
    <x v="2"/>
    <n v="1194"/>
    <n v="0.995"/>
    <s v="Competitive"/>
    <s v="Effective Marketing"/>
    <m/>
  </r>
  <r>
    <x v="427"/>
    <x v="1"/>
    <x v="5"/>
    <x v="6"/>
    <n v="3"/>
    <x v="4"/>
    <x v="3"/>
    <n v="30"/>
    <n v="50"/>
    <n v="6"/>
    <n v="180"/>
    <n v="300"/>
    <x v="1"/>
    <n v="255"/>
    <n v="75"/>
    <n v="830"/>
    <n v="-575"/>
    <n v="0.29411764705882354"/>
    <x v="2"/>
    <n v="84"/>
    <n v="1.68"/>
    <s v="Less Competitive"/>
    <s v="Non-effective Marketing"/>
    <m/>
  </r>
  <r>
    <x v="427"/>
    <x v="1"/>
    <x v="5"/>
    <x v="6"/>
    <n v="1"/>
    <x v="5"/>
    <x v="1"/>
    <n v="480"/>
    <n v="800"/>
    <n v="6"/>
    <n v="2880"/>
    <n v="4800"/>
    <x v="1"/>
    <n v="4080"/>
    <n v="1200"/>
    <n v="776"/>
    <n v="3304"/>
    <n v="0.29411764705882354"/>
    <x v="1"/>
    <n v="845"/>
    <n v="1.0562499999999999"/>
    <s v="Less Competitive"/>
    <s v="Effective Marketing"/>
    <m/>
  </r>
  <r>
    <x v="427"/>
    <x v="1"/>
    <x v="5"/>
    <x v="6"/>
    <n v="7"/>
    <x v="6"/>
    <x v="2"/>
    <n v="180"/>
    <n v="300"/>
    <n v="2"/>
    <n v="360"/>
    <n v="600"/>
    <x v="1"/>
    <n v="510"/>
    <n v="150"/>
    <n v="991"/>
    <n v="-481"/>
    <n v="0.29411764705882354"/>
    <x v="4"/>
    <n v="279"/>
    <n v="0.93"/>
    <s v="Competitive"/>
    <s v="Non-effective Marketing"/>
    <m/>
  </r>
  <r>
    <x v="428"/>
    <x v="1"/>
    <x v="5"/>
    <x v="4"/>
    <n v="4"/>
    <x v="0"/>
    <x v="0"/>
    <n v="42"/>
    <n v="70"/>
    <n v="8"/>
    <n v="336"/>
    <n v="560"/>
    <x v="4"/>
    <n v="448"/>
    <n v="112"/>
    <n v="751"/>
    <n v="-303"/>
    <n v="0.25"/>
    <x v="1"/>
    <n v="86"/>
    <n v="1.2285714285714286"/>
    <s v="Less Competitive"/>
    <s v="Non-effective Marketing"/>
    <m/>
  </r>
  <r>
    <x v="428"/>
    <x v="1"/>
    <x v="5"/>
    <x v="4"/>
    <n v="2"/>
    <x v="1"/>
    <x v="1"/>
    <n v="300"/>
    <n v="500"/>
    <n v="10"/>
    <n v="3000"/>
    <n v="5000"/>
    <x v="2"/>
    <n v="4750"/>
    <n v="1750"/>
    <n v="675"/>
    <n v="4075"/>
    <n v="0.36842105263157893"/>
    <x v="1"/>
    <n v="529"/>
    <n v="1.0580000000000001"/>
    <s v="Less Competitive"/>
    <s v="Effective Marketing"/>
    <m/>
  </r>
  <r>
    <x v="428"/>
    <x v="1"/>
    <x v="5"/>
    <x v="4"/>
    <n v="5"/>
    <x v="2"/>
    <x v="0"/>
    <n v="90"/>
    <n v="150"/>
    <n v="3"/>
    <n v="270"/>
    <n v="450"/>
    <x v="2"/>
    <n v="427.5"/>
    <n v="157.5"/>
    <n v="855"/>
    <n v="-427.5"/>
    <n v="0.36842105263157893"/>
    <x v="1"/>
    <n v="157"/>
    <n v="1.0466666666666666"/>
    <s v="Less Competitive"/>
    <s v="Non-effective Marketing"/>
    <m/>
  </r>
  <r>
    <x v="428"/>
    <x v="1"/>
    <x v="5"/>
    <x v="4"/>
    <n v="6"/>
    <x v="3"/>
    <x v="2"/>
    <n v="720"/>
    <n v="1200"/>
    <n v="3"/>
    <n v="2160"/>
    <n v="3600"/>
    <x v="1"/>
    <n v="3060"/>
    <n v="900"/>
    <n v="916"/>
    <n v="2144"/>
    <n v="0.29411764705882354"/>
    <x v="4"/>
    <n v="1206"/>
    <n v="1.0049999999999999"/>
    <s v="Less Competitive"/>
    <s v="Non-effective Marketing"/>
    <m/>
  </r>
  <r>
    <x v="428"/>
    <x v="1"/>
    <x v="5"/>
    <x v="4"/>
    <n v="3"/>
    <x v="4"/>
    <x v="3"/>
    <n v="30"/>
    <n v="50"/>
    <n v="7"/>
    <n v="210"/>
    <n v="350"/>
    <x v="1"/>
    <n v="297.5"/>
    <n v="87.5"/>
    <n v="560"/>
    <n v="-262.5"/>
    <n v="0.29411764705882354"/>
    <x v="1"/>
    <n v="3"/>
    <n v="0.06"/>
    <s v="Competitive"/>
    <s v="Non-effective Marketing"/>
    <m/>
  </r>
  <r>
    <x v="428"/>
    <x v="1"/>
    <x v="5"/>
    <x v="4"/>
    <n v="1"/>
    <x v="5"/>
    <x v="1"/>
    <n v="480"/>
    <n v="800"/>
    <n v="8"/>
    <n v="3840"/>
    <n v="6400"/>
    <x v="1"/>
    <n v="5440"/>
    <n v="1600"/>
    <n v="388"/>
    <n v="5052"/>
    <n v="0.29411764705882354"/>
    <x v="4"/>
    <n v="798"/>
    <n v="0.99750000000000005"/>
    <s v="Competitive"/>
    <s v="Effective Marketing"/>
    <m/>
  </r>
  <r>
    <x v="428"/>
    <x v="1"/>
    <x v="5"/>
    <x v="4"/>
    <n v="7"/>
    <x v="6"/>
    <x v="2"/>
    <n v="180"/>
    <n v="300"/>
    <n v="7"/>
    <n v="1260"/>
    <n v="2100"/>
    <x v="4"/>
    <n v="1680"/>
    <n v="420"/>
    <n v="548"/>
    <n v="1132"/>
    <n v="0.25"/>
    <x v="1"/>
    <n v="336"/>
    <n v="1.1200000000000001"/>
    <s v="Less Competitive"/>
    <s v="Non-effective Marketing"/>
    <m/>
  </r>
  <r>
    <x v="429"/>
    <x v="1"/>
    <x v="5"/>
    <x v="3"/>
    <n v="4"/>
    <x v="0"/>
    <x v="0"/>
    <n v="42"/>
    <n v="70"/>
    <n v="1"/>
    <n v="42"/>
    <n v="70"/>
    <x v="4"/>
    <n v="56"/>
    <n v="14"/>
    <n v="381"/>
    <n v="-325"/>
    <n v="0.25"/>
    <x v="3"/>
    <n v="94"/>
    <n v="1.3428571428571427"/>
    <s v="Less Competitive"/>
    <s v="Non-effective Marketing"/>
    <m/>
  </r>
  <r>
    <x v="429"/>
    <x v="1"/>
    <x v="5"/>
    <x v="3"/>
    <n v="2"/>
    <x v="1"/>
    <x v="1"/>
    <n v="300"/>
    <n v="500"/>
    <n v="6"/>
    <n v="1800"/>
    <n v="3000"/>
    <x v="1"/>
    <n v="2550"/>
    <n v="750"/>
    <n v="375"/>
    <n v="2175"/>
    <n v="0.29411764705882354"/>
    <x v="3"/>
    <n v="544"/>
    <n v="1.0880000000000001"/>
    <s v="Less Competitive"/>
    <s v="Effective Marketing"/>
    <m/>
  </r>
  <r>
    <x v="429"/>
    <x v="1"/>
    <x v="5"/>
    <x v="3"/>
    <n v="5"/>
    <x v="2"/>
    <x v="0"/>
    <n v="90"/>
    <n v="150"/>
    <n v="1"/>
    <n v="90"/>
    <n v="150"/>
    <x v="0"/>
    <n v="135"/>
    <n v="45"/>
    <n v="727"/>
    <n v="-592"/>
    <n v="0.33333333333333331"/>
    <x v="3"/>
    <n v="179"/>
    <n v="1.1933333333333334"/>
    <s v="Less Competitive"/>
    <s v="Non-effective Marketing"/>
    <m/>
  </r>
  <r>
    <x v="429"/>
    <x v="1"/>
    <x v="5"/>
    <x v="3"/>
    <n v="6"/>
    <x v="3"/>
    <x v="2"/>
    <n v="720"/>
    <n v="1200"/>
    <n v="6"/>
    <n v="4320"/>
    <n v="7200"/>
    <x v="2"/>
    <n v="6840"/>
    <n v="2520"/>
    <n v="684"/>
    <n v="6156"/>
    <n v="0.36842105263157893"/>
    <x v="0"/>
    <n v="1229"/>
    <n v="1.0241666666666667"/>
    <s v="Less Competitive"/>
    <s v="Effective Marketing"/>
    <m/>
  </r>
  <r>
    <x v="429"/>
    <x v="1"/>
    <x v="5"/>
    <x v="3"/>
    <n v="3"/>
    <x v="4"/>
    <x v="3"/>
    <n v="30"/>
    <n v="50"/>
    <n v="3"/>
    <n v="90"/>
    <n v="150"/>
    <x v="1"/>
    <n v="127.5"/>
    <n v="37.5"/>
    <n v="524"/>
    <n v="-396.5"/>
    <n v="0.29411764705882354"/>
    <x v="3"/>
    <n v="84"/>
    <n v="1.68"/>
    <s v="Less Competitive"/>
    <s v="Non-effective Marketing"/>
    <m/>
  </r>
  <r>
    <x v="429"/>
    <x v="1"/>
    <x v="5"/>
    <x v="3"/>
    <n v="1"/>
    <x v="5"/>
    <x v="1"/>
    <n v="480"/>
    <n v="800"/>
    <n v="9"/>
    <n v="4320"/>
    <n v="7200"/>
    <x v="0"/>
    <n v="6480"/>
    <n v="2160"/>
    <n v="536"/>
    <n v="5944"/>
    <n v="0.33333333333333331"/>
    <x v="2"/>
    <n v="838"/>
    <n v="1.0475000000000001"/>
    <s v="Less Competitive"/>
    <s v="Effective Marketing"/>
    <m/>
  </r>
  <r>
    <x v="429"/>
    <x v="1"/>
    <x v="5"/>
    <x v="3"/>
    <n v="7"/>
    <x v="6"/>
    <x v="2"/>
    <n v="180"/>
    <n v="300"/>
    <n v="3"/>
    <n v="540"/>
    <n v="900"/>
    <x v="4"/>
    <n v="720"/>
    <n v="180"/>
    <n v="906"/>
    <n v="-186"/>
    <n v="0.25"/>
    <x v="1"/>
    <n v="295"/>
    <n v="0.98333333333333328"/>
    <s v="Competitive"/>
    <s v="Non-effective Marketing"/>
    <m/>
  </r>
  <r>
    <x v="430"/>
    <x v="1"/>
    <x v="5"/>
    <x v="5"/>
    <n v="4"/>
    <x v="0"/>
    <x v="0"/>
    <n v="42"/>
    <n v="70"/>
    <n v="1"/>
    <n v="42"/>
    <n v="70"/>
    <x v="1"/>
    <n v="59.5"/>
    <n v="17.5"/>
    <n v="771"/>
    <n v="-711.5"/>
    <n v="0.29411764705882354"/>
    <x v="1"/>
    <n v="119"/>
    <n v="1.7"/>
    <s v="Less Competitive"/>
    <s v="Non-effective Marketing"/>
    <m/>
  </r>
  <r>
    <x v="430"/>
    <x v="1"/>
    <x v="5"/>
    <x v="5"/>
    <n v="2"/>
    <x v="1"/>
    <x v="1"/>
    <n v="300"/>
    <n v="500"/>
    <n v="9"/>
    <n v="2700"/>
    <n v="4500"/>
    <x v="0"/>
    <n v="4050"/>
    <n v="1350"/>
    <n v="347"/>
    <n v="3703"/>
    <n v="0.33333333333333331"/>
    <x v="0"/>
    <n v="485"/>
    <n v="0.97"/>
    <s v="Competitive"/>
    <s v="Effective Marketing"/>
    <m/>
  </r>
  <r>
    <x v="430"/>
    <x v="1"/>
    <x v="5"/>
    <x v="5"/>
    <n v="5"/>
    <x v="2"/>
    <x v="0"/>
    <n v="90"/>
    <n v="150"/>
    <n v="6"/>
    <n v="540"/>
    <n v="900"/>
    <x v="0"/>
    <n v="810"/>
    <n v="270"/>
    <n v="630"/>
    <n v="180"/>
    <n v="0.33333333333333331"/>
    <x v="2"/>
    <n v="193"/>
    <n v="1.2866666666666666"/>
    <s v="Less Competitive"/>
    <s v="Non-effective Marketing"/>
    <m/>
  </r>
  <r>
    <x v="430"/>
    <x v="1"/>
    <x v="5"/>
    <x v="5"/>
    <n v="6"/>
    <x v="3"/>
    <x v="2"/>
    <n v="720"/>
    <n v="1200"/>
    <n v="3"/>
    <n v="2160"/>
    <n v="3600"/>
    <x v="1"/>
    <n v="3060"/>
    <n v="900"/>
    <n v="302"/>
    <n v="2758"/>
    <n v="0.29411764705882354"/>
    <x v="0"/>
    <n v="1160"/>
    <n v="0.96666666666666667"/>
    <s v="Competitive"/>
    <s v="Effective Marketing"/>
    <m/>
  </r>
  <r>
    <x v="430"/>
    <x v="1"/>
    <x v="5"/>
    <x v="5"/>
    <n v="3"/>
    <x v="4"/>
    <x v="3"/>
    <n v="30"/>
    <n v="50"/>
    <n v="6"/>
    <n v="180"/>
    <n v="300"/>
    <x v="2"/>
    <n v="285"/>
    <n v="105"/>
    <n v="946"/>
    <n v="-661"/>
    <n v="0.36842105263157893"/>
    <x v="1"/>
    <n v="58"/>
    <n v="1.1599999999999999"/>
    <s v="Less Competitive"/>
    <s v="Non-effective Marketing"/>
    <m/>
  </r>
  <r>
    <x v="430"/>
    <x v="1"/>
    <x v="5"/>
    <x v="5"/>
    <n v="1"/>
    <x v="5"/>
    <x v="1"/>
    <n v="480"/>
    <n v="800"/>
    <n v="8"/>
    <n v="3840"/>
    <n v="6400"/>
    <x v="2"/>
    <n v="6080"/>
    <n v="2240"/>
    <n v="870"/>
    <n v="5210"/>
    <n v="0.36842105263157893"/>
    <x v="4"/>
    <n v="765"/>
    <n v="0.95625000000000004"/>
    <s v="Competitive"/>
    <s v="Effective Marketing"/>
    <m/>
  </r>
  <r>
    <x v="430"/>
    <x v="1"/>
    <x v="5"/>
    <x v="5"/>
    <n v="7"/>
    <x v="6"/>
    <x v="2"/>
    <n v="180"/>
    <n v="300"/>
    <n v="3"/>
    <n v="540"/>
    <n v="900"/>
    <x v="2"/>
    <n v="855"/>
    <n v="315"/>
    <n v="888"/>
    <n v="-33"/>
    <n v="0.36842105263157893"/>
    <x v="2"/>
    <n v="306"/>
    <n v="1.02"/>
    <s v="Less Competitive"/>
    <s v="Non-effective Marketing"/>
    <m/>
  </r>
  <r>
    <x v="431"/>
    <x v="1"/>
    <x v="5"/>
    <x v="2"/>
    <n v="4"/>
    <x v="0"/>
    <x v="0"/>
    <n v="42"/>
    <n v="70"/>
    <n v="7"/>
    <n v="294"/>
    <n v="490"/>
    <x v="0"/>
    <n v="441"/>
    <n v="147"/>
    <n v="444"/>
    <n v="-3"/>
    <n v="0.33333333333333331"/>
    <x v="3"/>
    <n v="25"/>
    <n v="0.35714285714285715"/>
    <s v="Competitive"/>
    <s v="Non-effective Marketing"/>
    <m/>
  </r>
  <r>
    <x v="431"/>
    <x v="1"/>
    <x v="5"/>
    <x v="2"/>
    <n v="2"/>
    <x v="1"/>
    <x v="1"/>
    <n v="300"/>
    <n v="500"/>
    <n v="7"/>
    <n v="2100"/>
    <n v="3500"/>
    <x v="2"/>
    <n v="3325"/>
    <n v="1225"/>
    <n v="371"/>
    <n v="2954"/>
    <n v="0.36842105263157893"/>
    <x v="1"/>
    <n v="513"/>
    <n v="1.026"/>
    <s v="Less Competitive"/>
    <s v="Effective Marketing"/>
    <m/>
  </r>
  <r>
    <x v="431"/>
    <x v="1"/>
    <x v="5"/>
    <x v="2"/>
    <n v="5"/>
    <x v="2"/>
    <x v="0"/>
    <n v="90"/>
    <n v="150"/>
    <n v="5"/>
    <n v="450"/>
    <n v="750"/>
    <x v="2"/>
    <n v="712.5"/>
    <n v="262.5"/>
    <n v="422"/>
    <n v="290.5"/>
    <n v="0.36842105263157893"/>
    <x v="1"/>
    <n v="190"/>
    <n v="1.2666666666666666"/>
    <s v="Less Competitive"/>
    <s v="Non-effective Marketing"/>
    <m/>
  </r>
  <r>
    <x v="431"/>
    <x v="1"/>
    <x v="5"/>
    <x v="2"/>
    <n v="6"/>
    <x v="3"/>
    <x v="2"/>
    <n v="720"/>
    <n v="1200"/>
    <n v="6"/>
    <n v="4320"/>
    <n v="7200"/>
    <x v="0"/>
    <n v="6480"/>
    <n v="2160"/>
    <n v="384"/>
    <n v="6096"/>
    <n v="0.33333333333333331"/>
    <x v="1"/>
    <n v="1216"/>
    <n v="1.0133333333333334"/>
    <s v="Less Competitive"/>
    <s v="Effective Marketing"/>
    <m/>
  </r>
  <r>
    <x v="431"/>
    <x v="1"/>
    <x v="5"/>
    <x v="2"/>
    <n v="3"/>
    <x v="4"/>
    <x v="3"/>
    <n v="30"/>
    <n v="50"/>
    <n v="9"/>
    <n v="270"/>
    <n v="450"/>
    <x v="4"/>
    <n v="360"/>
    <n v="90"/>
    <n v="671"/>
    <n v="-311"/>
    <n v="0.25"/>
    <x v="2"/>
    <n v="0"/>
    <n v="0"/>
    <s v="Competitive"/>
    <s v="Non-effective Marketing"/>
    <m/>
  </r>
  <r>
    <x v="431"/>
    <x v="1"/>
    <x v="5"/>
    <x v="2"/>
    <n v="1"/>
    <x v="5"/>
    <x v="1"/>
    <n v="480"/>
    <n v="800"/>
    <n v="9"/>
    <n v="4320"/>
    <n v="7200"/>
    <x v="1"/>
    <n v="6120"/>
    <n v="1800"/>
    <n v="843"/>
    <n v="5277"/>
    <n v="0.29411764705882354"/>
    <x v="1"/>
    <n v="751"/>
    <n v="0.93874999999999997"/>
    <s v="Competitive"/>
    <s v="Effective Marketing"/>
    <m/>
  </r>
  <r>
    <x v="431"/>
    <x v="1"/>
    <x v="5"/>
    <x v="2"/>
    <n v="7"/>
    <x v="6"/>
    <x v="2"/>
    <n v="180"/>
    <n v="300"/>
    <n v="2"/>
    <n v="360"/>
    <n v="600"/>
    <x v="1"/>
    <n v="510"/>
    <n v="150"/>
    <n v="998"/>
    <n v="-488"/>
    <n v="0.29411764705882354"/>
    <x v="4"/>
    <n v="264"/>
    <n v="0.88"/>
    <s v="Competitive"/>
    <s v="Non-effective Marketing"/>
    <m/>
  </r>
  <r>
    <x v="432"/>
    <x v="1"/>
    <x v="4"/>
    <x v="0"/>
    <n v="4"/>
    <x v="0"/>
    <x v="0"/>
    <n v="42"/>
    <n v="70"/>
    <n v="5"/>
    <n v="210"/>
    <n v="350"/>
    <x v="1"/>
    <n v="297.5"/>
    <n v="87.5"/>
    <n v="564"/>
    <n v="-266.5"/>
    <n v="0.29411764705882354"/>
    <x v="4"/>
    <n v="103"/>
    <n v="1.4714285714285715"/>
    <s v="Less Competitive"/>
    <s v="Non-effective Marketing"/>
    <m/>
  </r>
  <r>
    <x v="432"/>
    <x v="1"/>
    <x v="4"/>
    <x v="0"/>
    <n v="2"/>
    <x v="1"/>
    <x v="1"/>
    <n v="300"/>
    <n v="500"/>
    <n v="8"/>
    <n v="2400"/>
    <n v="4000"/>
    <x v="4"/>
    <n v="3200"/>
    <n v="800"/>
    <n v="614"/>
    <n v="2586"/>
    <n v="0.25"/>
    <x v="4"/>
    <n v="502"/>
    <n v="1.004"/>
    <s v="Less Competitive"/>
    <s v="Effective Marketing"/>
    <m/>
  </r>
  <r>
    <x v="432"/>
    <x v="1"/>
    <x v="4"/>
    <x v="0"/>
    <n v="5"/>
    <x v="2"/>
    <x v="0"/>
    <n v="90"/>
    <n v="150"/>
    <n v="10"/>
    <n v="900"/>
    <n v="1500"/>
    <x v="4"/>
    <n v="1200"/>
    <n v="300"/>
    <n v="629"/>
    <n v="571"/>
    <n v="0.25"/>
    <x v="4"/>
    <n v="100"/>
    <n v="0.66666666666666663"/>
    <s v="Competitive"/>
    <s v="Non-effective Marketing"/>
    <m/>
  </r>
  <r>
    <x v="432"/>
    <x v="1"/>
    <x v="4"/>
    <x v="0"/>
    <n v="6"/>
    <x v="3"/>
    <x v="2"/>
    <n v="720"/>
    <n v="1200"/>
    <n v="6"/>
    <n v="4320"/>
    <n v="7200"/>
    <x v="4"/>
    <n v="5760"/>
    <n v="1440"/>
    <n v="371"/>
    <n v="5389"/>
    <n v="0.25"/>
    <x v="4"/>
    <n v="1165"/>
    <n v="0.97083333333333333"/>
    <s v="Competitive"/>
    <s v="Effective Marketing"/>
    <m/>
  </r>
  <r>
    <x v="432"/>
    <x v="1"/>
    <x v="4"/>
    <x v="0"/>
    <n v="3"/>
    <x v="4"/>
    <x v="3"/>
    <n v="30"/>
    <n v="50"/>
    <n v="7"/>
    <n v="210"/>
    <n v="350"/>
    <x v="0"/>
    <n v="315"/>
    <n v="105"/>
    <n v="755"/>
    <n v="-440"/>
    <n v="0.33333333333333331"/>
    <x v="4"/>
    <n v="55"/>
    <n v="1.1000000000000001"/>
    <s v="Less Competitive"/>
    <s v="Non-effective Marketing"/>
    <m/>
  </r>
  <r>
    <x v="432"/>
    <x v="1"/>
    <x v="4"/>
    <x v="0"/>
    <n v="1"/>
    <x v="5"/>
    <x v="1"/>
    <n v="480"/>
    <n v="800"/>
    <n v="9"/>
    <n v="4320"/>
    <n v="7200"/>
    <x v="0"/>
    <n v="6480"/>
    <n v="2160"/>
    <n v="885"/>
    <n v="5595"/>
    <n v="0.33333333333333331"/>
    <x v="1"/>
    <n v="809"/>
    <n v="1.01125"/>
    <s v="Less Competitive"/>
    <s v="Effective Marketing"/>
    <m/>
  </r>
  <r>
    <x v="432"/>
    <x v="1"/>
    <x v="4"/>
    <x v="0"/>
    <n v="7"/>
    <x v="6"/>
    <x v="2"/>
    <n v="180"/>
    <n v="300"/>
    <n v="8"/>
    <n v="1440"/>
    <n v="2400"/>
    <x v="1"/>
    <n v="2040"/>
    <n v="600"/>
    <n v="849"/>
    <n v="1191"/>
    <n v="0.29411764705882354"/>
    <x v="3"/>
    <n v="291"/>
    <n v="0.97"/>
    <s v="Competitive"/>
    <s v="Non-effective Marketing"/>
    <m/>
  </r>
  <r>
    <x v="433"/>
    <x v="1"/>
    <x v="4"/>
    <x v="1"/>
    <n v="4"/>
    <x v="0"/>
    <x v="0"/>
    <n v="42"/>
    <n v="70"/>
    <n v="6"/>
    <n v="252"/>
    <n v="420"/>
    <x v="2"/>
    <n v="399"/>
    <n v="147"/>
    <n v="958"/>
    <n v="-559"/>
    <n v="0.36842105263157893"/>
    <x v="3"/>
    <n v="101"/>
    <n v="1.4428571428571428"/>
    <s v="Less Competitive"/>
    <s v="Non-effective Marketing"/>
    <m/>
  </r>
  <r>
    <x v="433"/>
    <x v="1"/>
    <x v="4"/>
    <x v="1"/>
    <n v="2"/>
    <x v="1"/>
    <x v="1"/>
    <n v="300"/>
    <n v="500"/>
    <n v="2"/>
    <n v="600"/>
    <n v="1000"/>
    <x v="1"/>
    <n v="850"/>
    <n v="250"/>
    <n v="471"/>
    <n v="379"/>
    <n v="0.29411764705882354"/>
    <x v="1"/>
    <n v="522"/>
    <n v="1.044"/>
    <s v="Less Competitive"/>
    <s v="Non-effective Marketing"/>
    <m/>
  </r>
  <r>
    <x v="433"/>
    <x v="1"/>
    <x v="4"/>
    <x v="1"/>
    <n v="5"/>
    <x v="2"/>
    <x v="0"/>
    <n v="90"/>
    <n v="150"/>
    <n v="10"/>
    <n v="900"/>
    <n v="1500"/>
    <x v="0"/>
    <n v="1350"/>
    <n v="450"/>
    <n v="704"/>
    <n v="646"/>
    <n v="0.33333333333333331"/>
    <x v="2"/>
    <n v="157"/>
    <n v="1.0466666666666666"/>
    <s v="Less Competitive"/>
    <s v="Non-effective Marketing"/>
    <m/>
  </r>
  <r>
    <x v="433"/>
    <x v="1"/>
    <x v="4"/>
    <x v="1"/>
    <n v="6"/>
    <x v="3"/>
    <x v="2"/>
    <n v="720"/>
    <n v="1200"/>
    <n v="7"/>
    <n v="5040"/>
    <n v="8400"/>
    <x v="1"/>
    <n v="7140"/>
    <n v="2100"/>
    <n v="507"/>
    <n v="6633"/>
    <n v="0.29411764705882354"/>
    <x v="1"/>
    <n v="1196"/>
    <n v="0.9966666666666667"/>
    <s v="Competitive"/>
    <s v="Effective Marketing"/>
    <m/>
  </r>
  <r>
    <x v="433"/>
    <x v="1"/>
    <x v="4"/>
    <x v="1"/>
    <n v="3"/>
    <x v="4"/>
    <x v="3"/>
    <n v="30"/>
    <n v="50"/>
    <n v="4"/>
    <n v="120"/>
    <n v="200"/>
    <x v="1"/>
    <n v="170"/>
    <n v="50"/>
    <n v="320"/>
    <n v="-150"/>
    <n v="0.29411764705882354"/>
    <x v="2"/>
    <n v="71"/>
    <n v="1.42"/>
    <s v="Less Competitive"/>
    <s v="Non-effective Marketing"/>
    <m/>
  </r>
  <r>
    <x v="433"/>
    <x v="1"/>
    <x v="4"/>
    <x v="1"/>
    <n v="1"/>
    <x v="5"/>
    <x v="1"/>
    <n v="480"/>
    <n v="800"/>
    <n v="1"/>
    <n v="480"/>
    <n v="800"/>
    <x v="1"/>
    <n v="680"/>
    <n v="200"/>
    <n v="565"/>
    <n v="115"/>
    <n v="0.29411764705882354"/>
    <x v="4"/>
    <n v="813"/>
    <n v="1.0162500000000001"/>
    <s v="Less Competitive"/>
    <s v="Non-effective Marketing"/>
    <m/>
  </r>
  <r>
    <x v="433"/>
    <x v="1"/>
    <x v="4"/>
    <x v="1"/>
    <n v="7"/>
    <x v="6"/>
    <x v="2"/>
    <n v="180"/>
    <n v="300"/>
    <n v="5"/>
    <n v="900"/>
    <n v="1500"/>
    <x v="4"/>
    <n v="1200"/>
    <n v="300"/>
    <n v="509"/>
    <n v="691"/>
    <n v="0.25"/>
    <x v="2"/>
    <n v="289"/>
    <n v="0.96333333333333337"/>
    <s v="Competitive"/>
    <s v="Non-effective Marketing"/>
    <m/>
  </r>
  <r>
    <x v="434"/>
    <x v="1"/>
    <x v="4"/>
    <x v="6"/>
    <n v="4"/>
    <x v="0"/>
    <x v="0"/>
    <n v="42"/>
    <n v="70"/>
    <n v="4"/>
    <n v="168"/>
    <n v="280"/>
    <x v="2"/>
    <n v="266"/>
    <n v="98"/>
    <n v="721"/>
    <n v="-455"/>
    <n v="0.36842105263157893"/>
    <x v="2"/>
    <n v="85"/>
    <n v="1.2142857142857142"/>
    <s v="Less Competitive"/>
    <s v="Non-effective Marketing"/>
    <m/>
  </r>
  <r>
    <x v="434"/>
    <x v="1"/>
    <x v="4"/>
    <x v="6"/>
    <n v="2"/>
    <x v="1"/>
    <x v="1"/>
    <n v="300"/>
    <n v="500"/>
    <n v="8"/>
    <n v="2400"/>
    <n v="4000"/>
    <x v="2"/>
    <n v="3800"/>
    <n v="1400"/>
    <n v="936"/>
    <n v="2864"/>
    <n v="0.36842105263157893"/>
    <x v="3"/>
    <n v="497"/>
    <n v="0.99399999999999999"/>
    <s v="Competitive"/>
    <s v="Effective Marketing"/>
    <m/>
  </r>
  <r>
    <x v="434"/>
    <x v="1"/>
    <x v="4"/>
    <x v="6"/>
    <n v="5"/>
    <x v="2"/>
    <x v="0"/>
    <n v="90"/>
    <n v="150"/>
    <n v="10"/>
    <n v="900"/>
    <n v="1500"/>
    <x v="1"/>
    <n v="1275"/>
    <n v="375"/>
    <n v="491"/>
    <n v="784"/>
    <n v="0.29411764705882354"/>
    <x v="2"/>
    <n v="156"/>
    <n v="1.04"/>
    <s v="Less Competitive"/>
    <s v="Non-effective Marketing"/>
    <m/>
  </r>
  <r>
    <x v="434"/>
    <x v="1"/>
    <x v="4"/>
    <x v="6"/>
    <n v="6"/>
    <x v="3"/>
    <x v="2"/>
    <n v="720"/>
    <n v="1200"/>
    <n v="1"/>
    <n v="720"/>
    <n v="1200"/>
    <x v="2"/>
    <n v="1140"/>
    <n v="420"/>
    <n v="370"/>
    <n v="770"/>
    <n v="0.36842105263157893"/>
    <x v="0"/>
    <n v="1178"/>
    <n v="0.98166666666666669"/>
    <s v="Competitive"/>
    <s v="Effective Marketing"/>
    <m/>
  </r>
  <r>
    <x v="434"/>
    <x v="1"/>
    <x v="4"/>
    <x v="6"/>
    <n v="3"/>
    <x v="4"/>
    <x v="3"/>
    <n v="30"/>
    <n v="50"/>
    <n v="3"/>
    <n v="90"/>
    <n v="150"/>
    <x v="1"/>
    <n v="127.5"/>
    <n v="37.5"/>
    <n v="999"/>
    <n v="-871.5"/>
    <n v="0.29411764705882354"/>
    <x v="2"/>
    <n v="35"/>
    <n v="0.7"/>
    <s v="Competitive"/>
    <s v="Non-effective Marketing"/>
    <m/>
  </r>
  <r>
    <x v="434"/>
    <x v="1"/>
    <x v="4"/>
    <x v="6"/>
    <n v="1"/>
    <x v="5"/>
    <x v="1"/>
    <n v="480"/>
    <n v="800"/>
    <n v="6"/>
    <n v="2880"/>
    <n v="4800"/>
    <x v="1"/>
    <n v="4080"/>
    <n v="1200"/>
    <n v="502"/>
    <n v="3578"/>
    <n v="0.29411764705882354"/>
    <x v="3"/>
    <n v="815"/>
    <n v="1.01875"/>
    <s v="Less Competitive"/>
    <s v="Effective Marketing"/>
    <m/>
  </r>
  <r>
    <x v="434"/>
    <x v="1"/>
    <x v="4"/>
    <x v="6"/>
    <n v="7"/>
    <x v="6"/>
    <x v="2"/>
    <n v="180"/>
    <n v="300"/>
    <n v="6"/>
    <n v="1080"/>
    <n v="1800"/>
    <x v="0"/>
    <n v="1620"/>
    <n v="540"/>
    <n v="498"/>
    <n v="1122"/>
    <n v="0.33333333333333331"/>
    <x v="1"/>
    <n v="343"/>
    <n v="1.1433333333333333"/>
    <s v="Less Competitive"/>
    <s v="Effective Marketing"/>
    <m/>
  </r>
  <r>
    <x v="435"/>
    <x v="1"/>
    <x v="4"/>
    <x v="4"/>
    <n v="4"/>
    <x v="0"/>
    <x v="0"/>
    <n v="42"/>
    <n v="70"/>
    <n v="4"/>
    <n v="168"/>
    <n v="280"/>
    <x v="0"/>
    <n v="252"/>
    <n v="84"/>
    <n v="697"/>
    <n v="-445"/>
    <n v="0.33333333333333331"/>
    <x v="0"/>
    <n v="70"/>
    <n v="1"/>
    <s v="Less Competitive"/>
    <s v="Non-effective Marketing"/>
    <m/>
  </r>
  <r>
    <x v="435"/>
    <x v="1"/>
    <x v="4"/>
    <x v="4"/>
    <n v="2"/>
    <x v="1"/>
    <x v="1"/>
    <n v="300"/>
    <n v="500"/>
    <n v="5"/>
    <n v="1500"/>
    <n v="2500"/>
    <x v="0"/>
    <n v="2250"/>
    <n v="750"/>
    <n v="614"/>
    <n v="1636"/>
    <n v="0.33333333333333331"/>
    <x v="1"/>
    <n v="483"/>
    <n v="0.96599999999999997"/>
    <s v="Competitive"/>
    <s v="Effective Marketing"/>
    <m/>
  </r>
  <r>
    <x v="435"/>
    <x v="1"/>
    <x v="4"/>
    <x v="4"/>
    <n v="5"/>
    <x v="2"/>
    <x v="0"/>
    <n v="90"/>
    <n v="150"/>
    <n v="4"/>
    <n v="360"/>
    <n v="600"/>
    <x v="4"/>
    <n v="480"/>
    <n v="120"/>
    <n v="617"/>
    <n v="-137"/>
    <n v="0.25"/>
    <x v="1"/>
    <n v="144"/>
    <n v="0.96"/>
    <s v="Competitive"/>
    <s v="Non-effective Marketing"/>
    <m/>
  </r>
  <r>
    <x v="435"/>
    <x v="1"/>
    <x v="4"/>
    <x v="4"/>
    <n v="6"/>
    <x v="3"/>
    <x v="2"/>
    <n v="720"/>
    <n v="1200"/>
    <n v="8"/>
    <n v="5760"/>
    <n v="9600"/>
    <x v="1"/>
    <n v="8160"/>
    <n v="2400"/>
    <n v="682"/>
    <n v="7478"/>
    <n v="0.29411764705882354"/>
    <x v="2"/>
    <n v="1188"/>
    <n v="0.99"/>
    <s v="Competitive"/>
    <s v="Effective Marketing"/>
    <m/>
  </r>
  <r>
    <x v="435"/>
    <x v="1"/>
    <x v="4"/>
    <x v="4"/>
    <n v="3"/>
    <x v="4"/>
    <x v="3"/>
    <n v="30"/>
    <n v="50"/>
    <n v="5"/>
    <n v="150"/>
    <n v="250"/>
    <x v="2"/>
    <n v="237.5"/>
    <n v="87.5"/>
    <n v="415"/>
    <n v="-177.5"/>
    <n v="0.36842105263157893"/>
    <x v="0"/>
    <n v="7"/>
    <n v="0.14000000000000001"/>
    <s v="Competitive"/>
    <s v="Non-effective Marketing"/>
    <m/>
  </r>
  <r>
    <x v="435"/>
    <x v="1"/>
    <x v="4"/>
    <x v="4"/>
    <n v="1"/>
    <x v="5"/>
    <x v="1"/>
    <n v="480"/>
    <n v="800"/>
    <n v="8"/>
    <n v="3840"/>
    <n v="6400"/>
    <x v="1"/>
    <n v="5440"/>
    <n v="1600"/>
    <n v="401"/>
    <n v="5039"/>
    <n v="0.29411764705882354"/>
    <x v="2"/>
    <n v="784"/>
    <n v="0.98"/>
    <s v="Competitive"/>
    <s v="Effective Marketing"/>
    <m/>
  </r>
  <r>
    <x v="435"/>
    <x v="1"/>
    <x v="4"/>
    <x v="4"/>
    <n v="7"/>
    <x v="6"/>
    <x v="2"/>
    <n v="180"/>
    <n v="300"/>
    <n v="1"/>
    <n v="180"/>
    <n v="300"/>
    <x v="2"/>
    <n v="285"/>
    <n v="105"/>
    <n v="535"/>
    <n v="-250"/>
    <n v="0.36842105263157893"/>
    <x v="0"/>
    <n v="332"/>
    <n v="1.1066666666666667"/>
    <s v="Less Competitive"/>
    <s v="Non-effective Marketing"/>
    <m/>
  </r>
  <r>
    <x v="436"/>
    <x v="1"/>
    <x v="4"/>
    <x v="3"/>
    <n v="4"/>
    <x v="0"/>
    <x v="0"/>
    <n v="42"/>
    <n v="70"/>
    <n v="3"/>
    <n v="126"/>
    <n v="210"/>
    <x v="1"/>
    <n v="178.5"/>
    <n v="52.5"/>
    <n v="487"/>
    <n v="-308.5"/>
    <n v="0.29411764705882354"/>
    <x v="2"/>
    <n v="75"/>
    <n v="1.0714285714285714"/>
    <s v="Less Competitive"/>
    <s v="Non-effective Marketing"/>
    <m/>
  </r>
  <r>
    <x v="436"/>
    <x v="1"/>
    <x v="4"/>
    <x v="3"/>
    <n v="2"/>
    <x v="1"/>
    <x v="1"/>
    <n v="300"/>
    <n v="500"/>
    <n v="1"/>
    <n v="300"/>
    <n v="500"/>
    <x v="0"/>
    <n v="450"/>
    <n v="150"/>
    <n v="739"/>
    <n v="-289"/>
    <n v="0.33333333333333331"/>
    <x v="3"/>
    <n v="543"/>
    <n v="1.0860000000000001"/>
    <s v="Less Competitive"/>
    <s v="Non-effective Marketing"/>
    <m/>
  </r>
  <r>
    <x v="436"/>
    <x v="1"/>
    <x v="4"/>
    <x v="3"/>
    <n v="5"/>
    <x v="2"/>
    <x v="0"/>
    <n v="90"/>
    <n v="150"/>
    <n v="3"/>
    <n v="270"/>
    <n v="450"/>
    <x v="1"/>
    <n v="382.5"/>
    <n v="112.5"/>
    <n v="491"/>
    <n v="-108.5"/>
    <n v="0.29411764705882354"/>
    <x v="3"/>
    <n v="180"/>
    <n v="1.2"/>
    <s v="Less Competitive"/>
    <s v="Non-effective Marketing"/>
    <m/>
  </r>
  <r>
    <x v="436"/>
    <x v="1"/>
    <x v="4"/>
    <x v="3"/>
    <n v="6"/>
    <x v="3"/>
    <x v="2"/>
    <n v="720"/>
    <n v="1200"/>
    <n v="6"/>
    <n v="4320"/>
    <n v="7200"/>
    <x v="1"/>
    <n v="6120"/>
    <n v="1800"/>
    <n v="384"/>
    <n v="5736"/>
    <n v="0.29411764705882354"/>
    <x v="4"/>
    <n v="1199"/>
    <n v="0.99916666666666665"/>
    <s v="Competitive"/>
    <s v="Effective Marketing"/>
    <m/>
  </r>
  <r>
    <x v="436"/>
    <x v="1"/>
    <x v="4"/>
    <x v="3"/>
    <n v="3"/>
    <x v="4"/>
    <x v="3"/>
    <n v="30"/>
    <n v="50"/>
    <n v="9"/>
    <n v="270"/>
    <n v="450"/>
    <x v="1"/>
    <n v="382.5"/>
    <n v="112.5"/>
    <n v="523"/>
    <n v="-140.5"/>
    <n v="0.29411764705882354"/>
    <x v="1"/>
    <n v="92"/>
    <n v="1.84"/>
    <s v="Less Competitive"/>
    <s v="Non-effective Marketing"/>
    <m/>
  </r>
  <r>
    <x v="436"/>
    <x v="1"/>
    <x v="4"/>
    <x v="3"/>
    <n v="1"/>
    <x v="5"/>
    <x v="1"/>
    <n v="480"/>
    <n v="800"/>
    <n v="6"/>
    <n v="2880"/>
    <n v="4800"/>
    <x v="0"/>
    <n v="4320"/>
    <n v="1440"/>
    <n v="347"/>
    <n v="3973"/>
    <n v="0.33333333333333331"/>
    <x v="1"/>
    <n v="814"/>
    <n v="1.0175000000000001"/>
    <s v="Less Competitive"/>
    <s v="Effective Marketing"/>
    <m/>
  </r>
  <r>
    <x v="436"/>
    <x v="1"/>
    <x v="4"/>
    <x v="3"/>
    <n v="7"/>
    <x v="6"/>
    <x v="2"/>
    <n v="180"/>
    <n v="300"/>
    <n v="7"/>
    <n v="1260"/>
    <n v="2100"/>
    <x v="4"/>
    <n v="1680"/>
    <n v="420"/>
    <n v="546"/>
    <n v="1134"/>
    <n v="0.25"/>
    <x v="3"/>
    <n v="288"/>
    <n v="0.96"/>
    <s v="Competitive"/>
    <s v="Non-effective Marketing"/>
    <m/>
  </r>
  <r>
    <x v="437"/>
    <x v="1"/>
    <x v="4"/>
    <x v="5"/>
    <n v="4"/>
    <x v="0"/>
    <x v="0"/>
    <n v="42"/>
    <n v="70"/>
    <n v="2"/>
    <n v="84"/>
    <n v="140"/>
    <x v="1"/>
    <n v="119"/>
    <n v="35"/>
    <n v="488"/>
    <n v="-369"/>
    <n v="0.29411764705882354"/>
    <x v="3"/>
    <n v="87"/>
    <n v="1.2428571428571429"/>
    <s v="Less Competitive"/>
    <s v="Non-effective Marketing"/>
    <m/>
  </r>
  <r>
    <x v="437"/>
    <x v="1"/>
    <x v="4"/>
    <x v="5"/>
    <n v="2"/>
    <x v="1"/>
    <x v="1"/>
    <n v="300"/>
    <n v="500"/>
    <n v="2"/>
    <n v="600"/>
    <n v="1000"/>
    <x v="4"/>
    <n v="800"/>
    <n v="200"/>
    <n v="836"/>
    <n v="-36"/>
    <n v="0.25"/>
    <x v="3"/>
    <n v="458"/>
    <n v="0.91600000000000004"/>
    <s v="Competitive"/>
    <s v="Non-effective Marketing"/>
    <m/>
  </r>
  <r>
    <x v="437"/>
    <x v="1"/>
    <x v="4"/>
    <x v="5"/>
    <n v="5"/>
    <x v="2"/>
    <x v="0"/>
    <n v="90"/>
    <n v="150"/>
    <n v="7"/>
    <n v="630"/>
    <n v="1050"/>
    <x v="0"/>
    <n v="945"/>
    <n v="315"/>
    <n v="362"/>
    <n v="583"/>
    <n v="0.33333333333333331"/>
    <x v="4"/>
    <n v="165"/>
    <n v="1.1000000000000001"/>
    <s v="Less Competitive"/>
    <s v="Non-effective Marketing"/>
    <m/>
  </r>
  <r>
    <x v="437"/>
    <x v="1"/>
    <x v="4"/>
    <x v="5"/>
    <n v="6"/>
    <x v="3"/>
    <x v="2"/>
    <n v="720"/>
    <n v="1200"/>
    <n v="1"/>
    <n v="720"/>
    <n v="1200"/>
    <x v="4"/>
    <n v="960"/>
    <n v="240"/>
    <n v="772"/>
    <n v="188"/>
    <n v="0.25"/>
    <x v="1"/>
    <n v="1176"/>
    <n v="0.98"/>
    <s v="Competitive"/>
    <s v="Non-effective Marketing"/>
    <m/>
  </r>
  <r>
    <x v="437"/>
    <x v="1"/>
    <x v="4"/>
    <x v="5"/>
    <n v="3"/>
    <x v="4"/>
    <x v="3"/>
    <n v="30"/>
    <n v="50"/>
    <n v="1"/>
    <n v="30"/>
    <n v="50"/>
    <x v="4"/>
    <n v="40"/>
    <n v="10"/>
    <n v="597"/>
    <n v="-557"/>
    <n v="0.25"/>
    <x v="1"/>
    <n v="81"/>
    <n v="1.62"/>
    <s v="Less Competitive"/>
    <s v="Non-effective Marketing"/>
    <m/>
  </r>
  <r>
    <x v="437"/>
    <x v="1"/>
    <x v="4"/>
    <x v="5"/>
    <n v="1"/>
    <x v="5"/>
    <x v="1"/>
    <n v="480"/>
    <n v="800"/>
    <n v="4"/>
    <n v="1920"/>
    <n v="3200"/>
    <x v="4"/>
    <n v="2560"/>
    <n v="640"/>
    <n v="558"/>
    <n v="2002"/>
    <n v="0.25"/>
    <x v="1"/>
    <n v="848"/>
    <n v="1.06"/>
    <s v="Less Competitive"/>
    <s v="Effective Marketing"/>
    <m/>
  </r>
  <r>
    <x v="437"/>
    <x v="1"/>
    <x v="4"/>
    <x v="5"/>
    <n v="7"/>
    <x v="6"/>
    <x v="2"/>
    <n v="180"/>
    <n v="300"/>
    <n v="1"/>
    <n v="180"/>
    <n v="300"/>
    <x v="4"/>
    <n v="240"/>
    <n v="60"/>
    <n v="867"/>
    <n v="-627"/>
    <n v="0.25"/>
    <x v="2"/>
    <n v="286"/>
    <n v="0.95333333333333337"/>
    <s v="Competitive"/>
    <s v="Non-effective Marketing"/>
    <m/>
  </r>
  <r>
    <x v="438"/>
    <x v="1"/>
    <x v="4"/>
    <x v="2"/>
    <n v="4"/>
    <x v="0"/>
    <x v="0"/>
    <n v="42"/>
    <n v="70"/>
    <n v="4"/>
    <n v="168"/>
    <n v="280"/>
    <x v="4"/>
    <n v="224"/>
    <n v="56"/>
    <n v="951"/>
    <n v="-727"/>
    <n v="0.25"/>
    <x v="1"/>
    <n v="57"/>
    <n v="0.81428571428571428"/>
    <s v="Competitive"/>
    <s v="Non-effective Marketing"/>
    <m/>
  </r>
  <r>
    <x v="438"/>
    <x v="1"/>
    <x v="4"/>
    <x v="2"/>
    <n v="2"/>
    <x v="1"/>
    <x v="1"/>
    <n v="300"/>
    <n v="500"/>
    <n v="1"/>
    <n v="300"/>
    <n v="500"/>
    <x v="1"/>
    <n v="425"/>
    <n v="125"/>
    <n v="781"/>
    <n v="-356"/>
    <n v="0.29411764705882354"/>
    <x v="4"/>
    <n v="544"/>
    <n v="1.0880000000000001"/>
    <s v="Less Competitive"/>
    <s v="Non-effective Marketing"/>
    <m/>
  </r>
  <r>
    <x v="438"/>
    <x v="1"/>
    <x v="4"/>
    <x v="2"/>
    <n v="5"/>
    <x v="2"/>
    <x v="0"/>
    <n v="90"/>
    <n v="150"/>
    <n v="5"/>
    <n v="450"/>
    <n v="750"/>
    <x v="0"/>
    <n v="675"/>
    <n v="225"/>
    <n v="467"/>
    <n v="208"/>
    <n v="0.33333333333333331"/>
    <x v="4"/>
    <n v="172"/>
    <n v="1.1466666666666667"/>
    <s v="Less Competitive"/>
    <s v="Non-effective Marketing"/>
    <m/>
  </r>
  <r>
    <x v="438"/>
    <x v="1"/>
    <x v="4"/>
    <x v="2"/>
    <n v="6"/>
    <x v="3"/>
    <x v="2"/>
    <n v="720"/>
    <n v="1200"/>
    <n v="7"/>
    <n v="5040"/>
    <n v="8400"/>
    <x v="4"/>
    <n v="6720"/>
    <n v="1680"/>
    <n v="723"/>
    <n v="5997"/>
    <n v="0.25"/>
    <x v="0"/>
    <n v="1198"/>
    <n v="0.99833333333333329"/>
    <s v="Competitive"/>
    <s v="Effective Marketing"/>
    <m/>
  </r>
  <r>
    <x v="438"/>
    <x v="1"/>
    <x v="4"/>
    <x v="2"/>
    <n v="3"/>
    <x v="4"/>
    <x v="3"/>
    <n v="30"/>
    <n v="50"/>
    <n v="2"/>
    <n v="60"/>
    <n v="100"/>
    <x v="2"/>
    <n v="95"/>
    <n v="35"/>
    <n v="430"/>
    <n v="-335"/>
    <n v="0.36842105263157893"/>
    <x v="4"/>
    <n v="89"/>
    <n v="1.78"/>
    <s v="Less Competitive"/>
    <s v="Non-effective Marketing"/>
    <m/>
  </r>
  <r>
    <x v="438"/>
    <x v="1"/>
    <x v="4"/>
    <x v="2"/>
    <n v="1"/>
    <x v="5"/>
    <x v="1"/>
    <n v="480"/>
    <n v="800"/>
    <n v="6"/>
    <n v="2880"/>
    <n v="4800"/>
    <x v="2"/>
    <n v="4560"/>
    <n v="1680"/>
    <n v="333"/>
    <n v="4227"/>
    <n v="0.36842105263157893"/>
    <x v="1"/>
    <n v="797"/>
    <n v="0.99624999999999997"/>
    <s v="Competitive"/>
    <s v="Effective Marketing"/>
    <m/>
  </r>
  <r>
    <x v="438"/>
    <x v="1"/>
    <x v="4"/>
    <x v="2"/>
    <n v="7"/>
    <x v="6"/>
    <x v="2"/>
    <n v="180"/>
    <n v="300"/>
    <n v="3"/>
    <n v="540"/>
    <n v="900"/>
    <x v="1"/>
    <n v="765"/>
    <n v="225"/>
    <n v="723"/>
    <n v="42"/>
    <n v="0.29411764705882354"/>
    <x v="2"/>
    <n v="336"/>
    <n v="1.1200000000000001"/>
    <s v="Less Competitive"/>
    <s v="Non-effective Marketing"/>
    <m/>
  </r>
  <r>
    <x v="439"/>
    <x v="1"/>
    <x v="4"/>
    <x v="0"/>
    <n v="4"/>
    <x v="0"/>
    <x v="0"/>
    <n v="42"/>
    <n v="70"/>
    <n v="4"/>
    <n v="168"/>
    <n v="280"/>
    <x v="2"/>
    <n v="266"/>
    <n v="98"/>
    <n v="769"/>
    <n v="-503"/>
    <n v="0.36842105263157893"/>
    <x v="2"/>
    <n v="31"/>
    <n v="0.44285714285714284"/>
    <s v="Competitive"/>
    <s v="Non-effective Marketing"/>
    <m/>
  </r>
  <r>
    <x v="439"/>
    <x v="1"/>
    <x v="4"/>
    <x v="0"/>
    <n v="2"/>
    <x v="1"/>
    <x v="1"/>
    <n v="300"/>
    <n v="500"/>
    <n v="4"/>
    <n v="1200"/>
    <n v="2000"/>
    <x v="0"/>
    <n v="1800"/>
    <n v="600"/>
    <n v="426"/>
    <n v="1374"/>
    <n v="0.33333333333333331"/>
    <x v="2"/>
    <n v="510"/>
    <n v="1.02"/>
    <s v="Less Competitive"/>
    <s v="Effective Marketing"/>
    <m/>
  </r>
  <r>
    <x v="439"/>
    <x v="1"/>
    <x v="4"/>
    <x v="0"/>
    <n v="5"/>
    <x v="2"/>
    <x v="0"/>
    <n v="90"/>
    <n v="150"/>
    <n v="3"/>
    <n v="270"/>
    <n v="450"/>
    <x v="4"/>
    <n v="360"/>
    <n v="90"/>
    <n v="681"/>
    <n v="-321"/>
    <n v="0.25"/>
    <x v="4"/>
    <n v="143"/>
    <n v="0.95333333333333337"/>
    <s v="Competitive"/>
    <s v="Non-effective Marketing"/>
    <m/>
  </r>
  <r>
    <x v="439"/>
    <x v="1"/>
    <x v="4"/>
    <x v="0"/>
    <n v="6"/>
    <x v="3"/>
    <x v="2"/>
    <n v="720"/>
    <n v="1200"/>
    <n v="4"/>
    <n v="2880"/>
    <n v="4800"/>
    <x v="2"/>
    <n v="4560"/>
    <n v="1680"/>
    <n v="768"/>
    <n v="3792"/>
    <n v="0.36842105263157893"/>
    <x v="4"/>
    <n v="1203"/>
    <n v="1.0024999999999999"/>
    <s v="Less Competitive"/>
    <s v="Effective Marketing"/>
    <m/>
  </r>
  <r>
    <x v="439"/>
    <x v="1"/>
    <x v="4"/>
    <x v="0"/>
    <n v="3"/>
    <x v="4"/>
    <x v="3"/>
    <n v="30"/>
    <n v="50"/>
    <n v="4"/>
    <n v="120"/>
    <n v="200"/>
    <x v="2"/>
    <n v="190"/>
    <n v="70"/>
    <n v="881"/>
    <n v="-691"/>
    <n v="0.36842105263157893"/>
    <x v="4"/>
    <n v="27"/>
    <n v="0.54"/>
    <s v="Competitive"/>
    <s v="Non-effective Marketing"/>
    <m/>
  </r>
  <r>
    <x v="439"/>
    <x v="1"/>
    <x v="4"/>
    <x v="0"/>
    <n v="1"/>
    <x v="5"/>
    <x v="1"/>
    <n v="480"/>
    <n v="800"/>
    <n v="5"/>
    <n v="2400"/>
    <n v="4000"/>
    <x v="4"/>
    <n v="3200"/>
    <n v="800"/>
    <n v="415"/>
    <n v="2785"/>
    <n v="0.25"/>
    <x v="2"/>
    <n v="794"/>
    <n v="0.99250000000000005"/>
    <s v="Competitive"/>
    <s v="Effective Marketing"/>
    <m/>
  </r>
  <r>
    <x v="439"/>
    <x v="1"/>
    <x v="4"/>
    <x v="0"/>
    <n v="7"/>
    <x v="6"/>
    <x v="2"/>
    <n v="180"/>
    <n v="300"/>
    <n v="8"/>
    <n v="1440"/>
    <n v="2400"/>
    <x v="0"/>
    <n v="2160"/>
    <n v="720"/>
    <n v="318"/>
    <n v="1842"/>
    <n v="0.33333333333333331"/>
    <x v="0"/>
    <n v="334"/>
    <n v="1.1133333333333333"/>
    <s v="Less Competitive"/>
    <s v="Effective Marketing"/>
    <m/>
  </r>
  <r>
    <x v="440"/>
    <x v="1"/>
    <x v="4"/>
    <x v="1"/>
    <n v="4"/>
    <x v="0"/>
    <x v="0"/>
    <n v="42"/>
    <n v="70"/>
    <n v="1"/>
    <n v="42"/>
    <n v="70"/>
    <x v="2"/>
    <n v="66.5"/>
    <n v="24.5"/>
    <n v="833"/>
    <n v="-766.5"/>
    <n v="0.36842105263157893"/>
    <x v="3"/>
    <n v="112"/>
    <n v="1.6"/>
    <s v="Less Competitive"/>
    <s v="Non-effective Marketing"/>
    <m/>
  </r>
  <r>
    <x v="440"/>
    <x v="1"/>
    <x v="4"/>
    <x v="1"/>
    <n v="2"/>
    <x v="1"/>
    <x v="1"/>
    <n v="300"/>
    <n v="500"/>
    <n v="2"/>
    <n v="600"/>
    <n v="1000"/>
    <x v="0"/>
    <n v="900"/>
    <n v="300"/>
    <n v="461"/>
    <n v="439"/>
    <n v="0.33333333333333331"/>
    <x v="4"/>
    <n v="509"/>
    <n v="1.018"/>
    <s v="Less Competitive"/>
    <s v="Non-effective Marketing"/>
    <m/>
  </r>
  <r>
    <x v="440"/>
    <x v="1"/>
    <x v="4"/>
    <x v="1"/>
    <n v="5"/>
    <x v="2"/>
    <x v="0"/>
    <n v="90"/>
    <n v="150"/>
    <n v="5"/>
    <n v="450"/>
    <n v="750"/>
    <x v="1"/>
    <n v="637.5"/>
    <n v="187.5"/>
    <n v="668"/>
    <n v="-30.5"/>
    <n v="0.29411764705882354"/>
    <x v="4"/>
    <n v="175"/>
    <n v="1.1666666666666667"/>
    <s v="Less Competitive"/>
    <s v="Non-effective Marketing"/>
    <m/>
  </r>
  <r>
    <x v="440"/>
    <x v="1"/>
    <x v="4"/>
    <x v="1"/>
    <n v="6"/>
    <x v="3"/>
    <x v="2"/>
    <n v="720"/>
    <n v="1200"/>
    <n v="2"/>
    <n v="1440"/>
    <n v="2400"/>
    <x v="2"/>
    <n v="2280"/>
    <n v="840"/>
    <n v="817"/>
    <n v="1463"/>
    <n v="0.36842105263157893"/>
    <x v="2"/>
    <n v="1228"/>
    <n v="1.0233333333333334"/>
    <s v="Less Competitive"/>
    <s v="Effective Marketing"/>
    <m/>
  </r>
  <r>
    <x v="440"/>
    <x v="1"/>
    <x v="4"/>
    <x v="1"/>
    <n v="3"/>
    <x v="4"/>
    <x v="3"/>
    <n v="30"/>
    <n v="50"/>
    <n v="4"/>
    <n v="120"/>
    <n v="200"/>
    <x v="1"/>
    <n v="170"/>
    <n v="50"/>
    <n v="443"/>
    <n v="-273"/>
    <n v="0.29411764705882354"/>
    <x v="1"/>
    <n v="36"/>
    <n v="0.72"/>
    <s v="Competitive"/>
    <s v="Non-effective Marketing"/>
    <m/>
  </r>
  <r>
    <x v="440"/>
    <x v="1"/>
    <x v="4"/>
    <x v="1"/>
    <n v="1"/>
    <x v="5"/>
    <x v="1"/>
    <n v="480"/>
    <n v="800"/>
    <n v="1"/>
    <n v="480"/>
    <n v="800"/>
    <x v="2"/>
    <n v="760"/>
    <n v="280"/>
    <n v="830"/>
    <n v="-70"/>
    <n v="0.36842105263157893"/>
    <x v="1"/>
    <n v="760"/>
    <n v="0.95"/>
    <s v="Competitive"/>
    <s v="Non-effective Marketing"/>
    <m/>
  </r>
  <r>
    <x v="440"/>
    <x v="1"/>
    <x v="4"/>
    <x v="1"/>
    <n v="7"/>
    <x v="6"/>
    <x v="2"/>
    <n v="180"/>
    <n v="300"/>
    <n v="5"/>
    <n v="900"/>
    <n v="1500"/>
    <x v="1"/>
    <n v="1275"/>
    <n v="375"/>
    <n v="301"/>
    <n v="974"/>
    <n v="0.29411764705882354"/>
    <x v="1"/>
    <n v="327"/>
    <n v="1.0900000000000001"/>
    <s v="Less Competitive"/>
    <s v="Effective Marketing"/>
    <m/>
  </r>
  <r>
    <x v="441"/>
    <x v="1"/>
    <x v="4"/>
    <x v="6"/>
    <n v="4"/>
    <x v="0"/>
    <x v="0"/>
    <n v="42"/>
    <n v="70"/>
    <n v="6"/>
    <n v="252"/>
    <n v="420"/>
    <x v="4"/>
    <n v="336"/>
    <n v="84"/>
    <n v="388"/>
    <n v="-52"/>
    <n v="0.25"/>
    <x v="0"/>
    <n v="97"/>
    <n v="1.3857142857142857"/>
    <s v="Less Competitive"/>
    <s v="Non-effective Marketing"/>
    <m/>
  </r>
  <r>
    <x v="441"/>
    <x v="1"/>
    <x v="4"/>
    <x v="6"/>
    <n v="2"/>
    <x v="1"/>
    <x v="1"/>
    <n v="300"/>
    <n v="500"/>
    <n v="1"/>
    <n v="300"/>
    <n v="500"/>
    <x v="4"/>
    <n v="400"/>
    <n v="100"/>
    <n v="871"/>
    <n v="-471"/>
    <n v="0.25"/>
    <x v="1"/>
    <n v="508"/>
    <n v="1.016"/>
    <s v="Less Competitive"/>
    <s v="Non-effective Marketing"/>
    <m/>
  </r>
  <r>
    <x v="441"/>
    <x v="1"/>
    <x v="4"/>
    <x v="6"/>
    <n v="5"/>
    <x v="2"/>
    <x v="0"/>
    <n v="90"/>
    <n v="150"/>
    <n v="8"/>
    <n v="720"/>
    <n v="1200"/>
    <x v="4"/>
    <n v="960"/>
    <n v="240"/>
    <n v="566"/>
    <n v="394"/>
    <n v="0.25"/>
    <x v="0"/>
    <n v="100"/>
    <n v="0.66666666666666663"/>
    <s v="Competitive"/>
    <s v="Non-effective Marketing"/>
    <m/>
  </r>
  <r>
    <x v="441"/>
    <x v="1"/>
    <x v="4"/>
    <x v="6"/>
    <n v="6"/>
    <x v="3"/>
    <x v="2"/>
    <n v="720"/>
    <n v="1200"/>
    <n v="1"/>
    <n v="720"/>
    <n v="1200"/>
    <x v="4"/>
    <n v="960"/>
    <n v="240"/>
    <n v="329"/>
    <n v="631"/>
    <n v="0.25"/>
    <x v="0"/>
    <n v="1164"/>
    <n v="0.97"/>
    <s v="Competitive"/>
    <s v="Non-effective Marketing"/>
    <m/>
  </r>
  <r>
    <x v="441"/>
    <x v="1"/>
    <x v="4"/>
    <x v="6"/>
    <n v="3"/>
    <x v="4"/>
    <x v="3"/>
    <n v="30"/>
    <n v="50"/>
    <n v="1"/>
    <n v="30"/>
    <n v="50"/>
    <x v="0"/>
    <n v="45"/>
    <n v="15"/>
    <n v="840"/>
    <n v="-795"/>
    <n v="0.33333333333333331"/>
    <x v="1"/>
    <n v="82"/>
    <n v="1.64"/>
    <s v="Less Competitive"/>
    <s v="Non-effective Marketing"/>
    <m/>
  </r>
  <r>
    <x v="441"/>
    <x v="1"/>
    <x v="4"/>
    <x v="6"/>
    <n v="1"/>
    <x v="5"/>
    <x v="1"/>
    <n v="480"/>
    <n v="800"/>
    <n v="5"/>
    <n v="2400"/>
    <n v="4000"/>
    <x v="1"/>
    <n v="3400"/>
    <n v="1000"/>
    <n v="710"/>
    <n v="2690"/>
    <n v="0.29411764705882354"/>
    <x v="2"/>
    <n v="764"/>
    <n v="0.95499999999999996"/>
    <s v="Competitive"/>
    <s v="Effective Marketing"/>
    <m/>
  </r>
  <r>
    <x v="441"/>
    <x v="1"/>
    <x v="4"/>
    <x v="6"/>
    <n v="7"/>
    <x v="6"/>
    <x v="2"/>
    <n v="180"/>
    <n v="300"/>
    <n v="8"/>
    <n v="1440"/>
    <n v="2400"/>
    <x v="2"/>
    <n v="2280"/>
    <n v="840"/>
    <n v="838"/>
    <n v="1442"/>
    <n v="0.36842105263157893"/>
    <x v="4"/>
    <n v="259"/>
    <n v="0.86333333333333329"/>
    <s v="Competitive"/>
    <s v="Effective Marketing"/>
    <m/>
  </r>
  <r>
    <x v="442"/>
    <x v="1"/>
    <x v="4"/>
    <x v="4"/>
    <n v="4"/>
    <x v="0"/>
    <x v="0"/>
    <n v="42"/>
    <n v="70"/>
    <n v="4"/>
    <n v="168"/>
    <n v="280"/>
    <x v="2"/>
    <n v="266"/>
    <n v="98"/>
    <n v="809"/>
    <n v="-543"/>
    <n v="0.36842105263157893"/>
    <x v="0"/>
    <n v="54"/>
    <n v="0.77142857142857146"/>
    <s v="Competitive"/>
    <s v="Non-effective Marketing"/>
    <m/>
  </r>
  <r>
    <x v="442"/>
    <x v="1"/>
    <x v="4"/>
    <x v="4"/>
    <n v="2"/>
    <x v="1"/>
    <x v="1"/>
    <n v="300"/>
    <n v="500"/>
    <n v="4"/>
    <n v="1200"/>
    <n v="2000"/>
    <x v="1"/>
    <n v="1700"/>
    <n v="500"/>
    <n v="548"/>
    <n v="1152"/>
    <n v="0.29411764705882354"/>
    <x v="0"/>
    <n v="544"/>
    <n v="1.0880000000000001"/>
    <s v="Less Competitive"/>
    <s v="Non-effective Marketing"/>
    <m/>
  </r>
  <r>
    <x v="442"/>
    <x v="1"/>
    <x v="4"/>
    <x v="4"/>
    <n v="5"/>
    <x v="2"/>
    <x v="0"/>
    <n v="90"/>
    <n v="150"/>
    <n v="7"/>
    <n v="630"/>
    <n v="1050"/>
    <x v="2"/>
    <n v="997.5"/>
    <n v="367.5"/>
    <n v="525"/>
    <n v="472.5"/>
    <n v="0.36842105263157893"/>
    <x v="4"/>
    <n v="197"/>
    <n v="1.3133333333333332"/>
    <s v="Less Competitive"/>
    <s v="Non-effective Marketing"/>
    <m/>
  </r>
  <r>
    <x v="442"/>
    <x v="1"/>
    <x v="4"/>
    <x v="4"/>
    <n v="6"/>
    <x v="3"/>
    <x v="2"/>
    <n v="720"/>
    <n v="1200"/>
    <n v="6"/>
    <n v="4320"/>
    <n v="7200"/>
    <x v="1"/>
    <n v="6120"/>
    <n v="1800"/>
    <n v="513"/>
    <n v="5607"/>
    <n v="0.29411764705882354"/>
    <x v="4"/>
    <n v="1203"/>
    <n v="1.0024999999999999"/>
    <s v="Less Competitive"/>
    <s v="Effective Marketing"/>
    <m/>
  </r>
  <r>
    <x v="442"/>
    <x v="1"/>
    <x v="4"/>
    <x v="4"/>
    <n v="3"/>
    <x v="4"/>
    <x v="3"/>
    <n v="30"/>
    <n v="50"/>
    <n v="7"/>
    <n v="210"/>
    <n v="350"/>
    <x v="0"/>
    <n v="315"/>
    <n v="105"/>
    <n v="455"/>
    <n v="-140"/>
    <n v="0.33333333333333331"/>
    <x v="4"/>
    <n v="29"/>
    <n v="0.57999999999999996"/>
    <s v="Competitive"/>
    <s v="Non-effective Marketing"/>
    <m/>
  </r>
  <r>
    <x v="442"/>
    <x v="1"/>
    <x v="4"/>
    <x v="4"/>
    <n v="1"/>
    <x v="5"/>
    <x v="1"/>
    <n v="480"/>
    <n v="800"/>
    <n v="2"/>
    <n v="960"/>
    <n v="1600"/>
    <x v="0"/>
    <n v="1440"/>
    <n v="480"/>
    <n v="740"/>
    <n v="700"/>
    <n v="0.33333333333333331"/>
    <x v="3"/>
    <n v="816"/>
    <n v="1.02"/>
    <s v="Less Competitive"/>
    <s v="Non-effective Marketing"/>
    <m/>
  </r>
  <r>
    <x v="442"/>
    <x v="1"/>
    <x v="4"/>
    <x v="4"/>
    <n v="7"/>
    <x v="6"/>
    <x v="2"/>
    <n v="180"/>
    <n v="300"/>
    <n v="5"/>
    <n v="900"/>
    <n v="1500"/>
    <x v="2"/>
    <n v="1425"/>
    <n v="525"/>
    <n v="445"/>
    <n v="980"/>
    <n v="0.36842105263157893"/>
    <x v="4"/>
    <n v="253"/>
    <n v="0.84333333333333338"/>
    <s v="Competitive"/>
    <s v="Effective Marketing"/>
    <m/>
  </r>
  <r>
    <x v="443"/>
    <x v="1"/>
    <x v="4"/>
    <x v="3"/>
    <n v="4"/>
    <x v="0"/>
    <x v="0"/>
    <n v="42"/>
    <n v="70"/>
    <n v="8"/>
    <n v="336"/>
    <n v="560"/>
    <x v="1"/>
    <n v="476"/>
    <n v="140"/>
    <n v="427"/>
    <n v="49"/>
    <n v="0.29411764705882354"/>
    <x v="3"/>
    <n v="94"/>
    <n v="1.3428571428571427"/>
    <s v="Less Competitive"/>
    <s v="Non-effective Marketing"/>
    <m/>
  </r>
  <r>
    <x v="443"/>
    <x v="1"/>
    <x v="4"/>
    <x v="3"/>
    <n v="2"/>
    <x v="1"/>
    <x v="1"/>
    <n v="300"/>
    <n v="500"/>
    <n v="2"/>
    <n v="600"/>
    <n v="1000"/>
    <x v="0"/>
    <n v="900"/>
    <n v="300"/>
    <n v="824"/>
    <n v="76"/>
    <n v="0.33333333333333331"/>
    <x v="3"/>
    <n v="477"/>
    <n v="0.95399999999999996"/>
    <s v="Competitive"/>
    <s v="Non-effective Marketing"/>
    <m/>
  </r>
  <r>
    <x v="443"/>
    <x v="1"/>
    <x v="4"/>
    <x v="3"/>
    <n v="5"/>
    <x v="2"/>
    <x v="0"/>
    <n v="90"/>
    <n v="150"/>
    <n v="6"/>
    <n v="540"/>
    <n v="900"/>
    <x v="1"/>
    <n v="765"/>
    <n v="225"/>
    <n v="494"/>
    <n v="271"/>
    <n v="0.29411764705882354"/>
    <x v="4"/>
    <n v="135"/>
    <n v="0.9"/>
    <s v="Competitive"/>
    <s v="Non-effective Marketing"/>
    <m/>
  </r>
  <r>
    <x v="443"/>
    <x v="1"/>
    <x v="4"/>
    <x v="3"/>
    <n v="6"/>
    <x v="3"/>
    <x v="2"/>
    <n v="720"/>
    <n v="1200"/>
    <n v="10"/>
    <n v="7200"/>
    <n v="12000"/>
    <x v="0"/>
    <n v="10800"/>
    <n v="3600"/>
    <n v="448"/>
    <n v="10352"/>
    <n v="0.33333333333333331"/>
    <x v="2"/>
    <n v="1233"/>
    <n v="1.0275000000000001"/>
    <s v="Less Competitive"/>
    <s v="Effective Marketing"/>
    <m/>
  </r>
  <r>
    <x v="443"/>
    <x v="1"/>
    <x v="4"/>
    <x v="3"/>
    <n v="3"/>
    <x v="4"/>
    <x v="3"/>
    <n v="30"/>
    <n v="50"/>
    <n v="4"/>
    <n v="120"/>
    <n v="200"/>
    <x v="2"/>
    <n v="190"/>
    <n v="70"/>
    <n v="410"/>
    <n v="-220"/>
    <n v="0.36842105263157893"/>
    <x v="2"/>
    <n v="8"/>
    <n v="0.16"/>
    <s v="Competitive"/>
    <s v="Non-effective Marketing"/>
    <m/>
  </r>
  <r>
    <x v="443"/>
    <x v="1"/>
    <x v="4"/>
    <x v="3"/>
    <n v="1"/>
    <x v="5"/>
    <x v="1"/>
    <n v="480"/>
    <n v="800"/>
    <n v="5"/>
    <n v="2400"/>
    <n v="4000"/>
    <x v="0"/>
    <n v="3600"/>
    <n v="1200"/>
    <n v="442"/>
    <n v="3158"/>
    <n v="0.33333333333333331"/>
    <x v="1"/>
    <n v="847"/>
    <n v="1.0587500000000001"/>
    <s v="Less Competitive"/>
    <s v="Effective Marketing"/>
    <m/>
  </r>
  <r>
    <x v="443"/>
    <x v="1"/>
    <x v="4"/>
    <x v="3"/>
    <n v="7"/>
    <x v="6"/>
    <x v="2"/>
    <n v="180"/>
    <n v="300"/>
    <n v="7"/>
    <n v="1260"/>
    <n v="2100"/>
    <x v="1"/>
    <n v="1785"/>
    <n v="525"/>
    <n v="671"/>
    <n v="1114"/>
    <n v="0.29411764705882354"/>
    <x v="0"/>
    <n v="313"/>
    <n v="1.0433333333333332"/>
    <s v="Less Competitive"/>
    <s v="Non-effective Marketing"/>
    <m/>
  </r>
  <r>
    <x v="444"/>
    <x v="1"/>
    <x v="4"/>
    <x v="5"/>
    <n v="4"/>
    <x v="0"/>
    <x v="0"/>
    <n v="42"/>
    <n v="70"/>
    <n v="8"/>
    <n v="336"/>
    <n v="560"/>
    <x v="2"/>
    <n v="532"/>
    <n v="196"/>
    <n v="506"/>
    <n v="26"/>
    <n v="0.36842105263157893"/>
    <x v="0"/>
    <n v="77"/>
    <n v="1.1000000000000001"/>
    <s v="Less Competitive"/>
    <s v="Non-effective Marketing"/>
    <m/>
  </r>
  <r>
    <x v="444"/>
    <x v="1"/>
    <x v="4"/>
    <x v="5"/>
    <n v="2"/>
    <x v="1"/>
    <x v="1"/>
    <n v="300"/>
    <n v="500"/>
    <n v="10"/>
    <n v="3000"/>
    <n v="5000"/>
    <x v="2"/>
    <n v="4750"/>
    <n v="1750"/>
    <n v="534"/>
    <n v="4216"/>
    <n v="0.36842105263157893"/>
    <x v="4"/>
    <n v="540"/>
    <n v="1.08"/>
    <s v="Less Competitive"/>
    <s v="Effective Marketing"/>
    <m/>
  </r>
  <r>
    <x v="444"/>
    <x v="1"/>
    <x v="4"/>
    <x v="5"/>
    <n v="5"/>
    <x v="2"/>
    <x v="0"/>
    <n v="90"/>
    <n v="150"/>
    <n v="6"/>
    <n v="540"/>
    <n v="900"/>
    <x v="2"/>
    <n v="855"/>
    <n v="315"/>
    <n v="565"/>
    <n v="290"/>
    <n v="0.36842105263157893"/>
    <x v="1"/>
    <n v="114"/>
    <n v="0.76"/>
    <s v="Competitive"/>
    <s v="Non-effective Marketing"/>
    <m/>
  </r>
  <r>
    <x v="444"/>
    <x v="1"/>
    <x v="4"/>
    <x v="5"/>
    <n v="6"/>
    <x v="3"/>
    <x v="2"/>
    <n v="720"/>
    <n v="1200"/>
    <n v="5"/>
    <n v="3600"/>
    <n v="6000"/>
    <x v="0"/>
    <n v="5400"/>
    <n v="1800"/>
    <n v="695"/>
    <n v="4705"/>
    <n v="0.33333333333333331"/>
    <x v="0"/>
    <n v="1190"/>
    <n v="0.9916666666666667"/>
    <s v="Competitive"/>
    <s v="Effective Marketing"/>
    <m/>
  </r>
  <r>
    <x v="444"/>
    <x v="1"/>
    <x v="4"/>
    <x v="5"/>
    <n v="3"/>
    <x v="4"/>
    <x v="3"/>
    <n v="30"/>
    <n v="50"/>
    <n v="1"/>
    <n v="30"/>
    <n v="50"/>
    <x v="1"/>
    <n v="42.5"/>
    <n v="12.5"/>
    <n v="567"/>
    <n v="-524.5"/>
    <n v="0.29411764705882354"/>
    <x v="1"/>
    <n v="100"/>
    <n v="2"/>
    <s v="Less Competitive"/>
    <s v="Non-effective Marketing"/>
    <m/>
  </r>
  <r>
    <x v="444"/>
    <x v="1"/>
    <x v="4"/>
    <x v="5"/>
    <n v="1"/>
    <x v="5"/>
    <x v="1"/>
    <n v="480"/>
    <n v="800"/>
    <n v="5"/>
    <n v="2400"/>
    <n v="4000"/>
    <x v="0"/>
    <n v="3600"/>
    <n v="1200"/>
    <n v="918"/>
    <n v="2682"/>
    <n v="0.33333333333333331"/>
    <x v="2"/>
    <n v="796"/>
    <n v="0.995"/>
    <s v="Competitive"/>
    <s v="Effective Marketing"/>
    <m/>
  </r>
  <r>
    <x v="444"/>
    <x v="1"/>
    <x v="4"/>
    <x v="5"/>
    <n v="7"/>
    <x v="6"/>
    <x v="2"/>
    <n v="180"/>
    <n v="300"/>
    <n v="1"/>
    <n v="180"/>
    <n v="300"/>
    <x v="0"/>
    <n v="270"/>
    <n v="90"/>
    <n v="707"/>
    <n v="-437"/>
    <n v="0.33333333333333331"/>
    <x v="4"/>
    <n v="328"/>
    <n v="1.0933333333333333"/>
    <s v="Less Competitive"/>
    <s v="Non-effective Marketing"/>
    <m/>
  </r>
  <r>
    <x v="445"/>
    <x v="1"/>
    <x v="4"/>
    <x v="2"/>
    <n v="4"/>
    <x v="0"/>
    <x v="0"/>
    <n v="42"/>
    <n v="70"/>
    <n v="7"/>
    <n v="294"/>
    <n v="490"/>
    <x v="1"/>
    <n v="416.5"/>
    <n v="122.5"/>
    <n v="568"/>
    <n v="-151.5"/>
    <n v="0.29411764705882354"/>
    <x v="2"/>
    <n v="72"/>
    <n v="1.0285714285714285"/>
    <s v="Less Competitive"/>
    <s v="Non-effective Marketing"/>
    <m/>
  </r>
  <r>
    <x v="445"/>
    <x v="1"/>
    <x v="4"/>
    <x v="2"/>
    <n v="2"/>
    <x v="1"/>
    <x v="1"/>
    <n v="300"/>
    <n v="500"/>
    <n v="3"/>
    <n v="900"/>
    <n v="1500"/>
    <x v="1"/>
    <n v="1275"/>
    <n v="375"/>
    <n v="856"/>
    <n v="419"/>
    <n v="0.29411764705882354"/>
    <x v="1"/>
    <n v="450"/>
    <n v="0.9"/>
    <s v="Competitive"/>
    <s v="Non-effective Marketing"/>
    <m/>
  </r>
  <r>
    <x v="445"/>
    <x v="1"/>
    <x v="4"/>
    <x v="2"/>
    <n v="5"/>
    <x v="2"/>
    <x v="0"/>
    <n v="90"/>
    <n v="150"/>
    <n v="10"/>
    <n v="900"/>
    <n v="1500"/>
    <x v="1"/>
    <n v="1275"/>
    <n v="375"/>
    <n v="535"/>
    <n v="740"/>
    <n v="0.29411764705882354"/>
    <x v="4"/>
    <n v="154"/>
    <n v="1.0266666666666666"/>
    <s v="Less Competitive"/>
    <s v="Non-effective Marketing"/>
    <m/>
  </r>
  <r>
    <x v="445"/>
    <x v="1"/>
    <x v="4"/>
    <x v="2"/>
    <n v="6"/>
    <x v="3"/>
    <x v="2"/>
    <n v="720"/>
    <n v="1200"/>
    <n v="4"/>
    <n v="2880"/>
    <n v="4800"/>
    <x v="4"/>
    <n v="3840"/>
    <n v="960"/>
    <n v="302"/>
    <n v="3538"/>
    <n v="0.25"/>
    <x v="4"/>
    <n v="1181"/>
    <n v="0.98416666666666663"/>
    <s v="Competitive"/>
    <s v="Effective Marketing"/>
    <m/>
  </r>
  <r>
    <x v="445"/>
    <x v="1"/>
    <x v="4"/>
    <x v="2"/>
    <n v="3"/>
    <x v="4"/>
    <x v="3"/>
    <n v="30"/>
    <n v="50"/>
    <n v="7"/>
    <n v="210"/>
    <n v="350"/>
    <x v="0"/>
    <n v="315"/>
    <n v="105"/>
    <n v="992"/>
    <n v="-677"/>
    <n v="0.33333333333333331"/>
    <x v="2"/>
    <n v="56"/>
    <n v="1.1200000000000001"/>
    <s v="Less Competitive"/>
    <s v="Non-effective Marketing"/>
    <m/>
  </r>
  <r>
    <x v="445"/>
    <x v="1"/>
    <x v="4"/>
    <x v="2"/>
    <n v="1"/>
    <x v="5"/>
    <x v="1"/>
    <n v="480"/>
    <n v="800"/>
    <n v="5"/>
    <n v="2400"/>
    <n v="4000"/>
    <x v="2"/>
    <n v="3800"/>
    <n v="1400"/>
    <n v="383"/>
    <n v="3417"/>
    <n v="0.36842105263157893"/>
    <x v="2"/>
    <n v="833"/>
    <n v="1.04125"/>
    <s v="Less Competitive"/>
    <s v="Effective Marketing"/>
    <m/>
  </r>
  <r>
    <x v="445"/>
    <x v="1"/>
    <x v="4"/>
    <x v="2"/>
    <n v="7"/>
    <x v="6"/>
    <x v="2"/>
    <n v="180"/>
    <n v="300"/>
    <n v="6"/>
    <n v="1080"/>
    <n v="1800"/>
    <x v="0"/>
    <n v="1620"/>
    <n v="540"/>
    <n v="407"/>
    <n v="1213"/>
    <n v="0.33333333333333331"/>
    <x v="3"/>
    <n v="345"/>
    <n v="1.1499999999999999"/>
    <s v="Less Competitive"/>
    <s v="Effective Marketing"/>
    <m/>
  </r>
  <r>
    <x v="446"/>
    <x v="1"/>
    <x v="4"/>
    <x v="0"/>
    <n v="4"/>
    <x v="0"/>
    <x v="0"/>
    <n v="42"/>
    <n v="70"/>
    <n v="8"/>
    <n v="336"/>
    <n v="560"/>
    <x v="2"/>
    <n v="532"/>
    <n v="196"/>
    <n v="476"/>
    <n v="56"/>
    <n v="0.36842105263157893"/>
    <x v="1"/>
    <n v="84"/>
    <n v="1.2"/>
    <s v="Less Competitive"/>
    <s v="Non-effective Marketing"/>
    <m/>
  </r>
  <r>
    <x v="446"/>
    <x v="1"/>
    <x v="4"/>
    <x v="0"/>
    <n v="2"/>
    <x v="1"/>
    <x v="1"/>
    <n v="300"/>
    <n v="500"/>
    <n v="10"/>
    <n v="3000"/>
    <n v="5000"/>
    <x v="4"/>
    <n v="4000"/>
    <n v="1000"/>
    <n v="624"/>
    <n v="3376"/>
    <n v="0.25"/>
    <x v="1"/>
    <n v="517"/>
    <n v="1.034"/>
    <s v="Less Competitive"/>
    <s v="Effective Marketing"/>
    <m/>
  </r>
  <r>
    <x v="446"/>
    <x v="1"/>
    <x v="4"/>
    <x v="0"/>
    <n v="5"/>
    <x v="2"/>
    <x v="0"/>
    <n v="90"/>
    <n v="150"/>
    <n v="7"/>
    <n v="630"/>
    <n v="1050"/>
    <x v="1"/>
    <n v="892.5"/>
    <n v="262.5"/>
    <n v="490"/>
    <n v="402.5"/>
    <n v="0.29411764705882354"/>
    <x v="3"/>
    <n v="149"/>
    <n v="0.99333333333333329"/>
    <s v="Competitive"/>
    <s v="Non-effective Marketing"/>
    <m/>
  </r>
  <r>
    <x v="446"/>
    <x v="1"/>
    <x v="4"/>
    <x v="0"/>
    <n v="6"/>
    <x v="3"/>
    <x v="2"/>
    <n v="720"/>
    <n v="1200"/>
    <n v="1"/>
    <n v="720"/>
    <n v="1200"/>
    <x v="0"/>
    <n v="1080"/>
    <n v="360"/>
    <n v="801"/>
    <n v="279"/>
    <n v="0.33333333333333331"/>
    <x v="2"/>
    <n v="1200"/>
    <n v="1"/>
    <s v="Less Competitive"/>
    <s v="Non-effective Marketing"/>
    <m/>
  </r>
  <r>
    <x v="446"/>
    <x v="1"/>
    <x v="4"/>
    <x v="0"/>
    <n v="3"/>
    <x v="4"/>
    <x v="3"/>
    <n v="30"/>
    <n v="50"/>
    <n v="2"/>
    <n v="60"/>
    <n v="100"/>
    <x v="1"/>
    <n v="85"/>
    <n v="25"/>
    <n v="329"/>
    <n v="-244"/>
    <n v="0.29411764705882354"/>
    <x v="2"/>
    <n v="54"/>
    <n v="1.08"/>
    <s v="Less Competitive"/>
    <s v="Non-effective Marketing"/>
    <m/>
  </r>
  <r>
    <x v="446"/>
    <x v="1"/>
    <x v="4"/>
    <x v="0"/>
    <n v="1"/>
    <x v="5"/>
    <x v="1"/>
    <n v="480"/>
    <n v="800"/>
    <n v="8"/>
    <n v="3840"/>
    <n v="6400"/>
    <x v="1"/>
    <n v="5440"/>
    <n v="1600"/>
    <n v="616"/>
    <n v="4824"/>
    <n v="0.29411764705882354"/>
    <x v="4"/>
    <n v="835"/>
    <n v="1.04375"/>
    <s v="Less Competitive"/>
    <s v="Effective Marketing"/>
    <m/>
  </r>
  <r>
    <x v="446"/>
    <x v="1"/>
    <x v="4"/>
    <x v="0"/>
    <n v="7"/>
    <x v="6"/>
    <x v="2"/>
    <n v="180"/>
    <n v="300"/>
    <n v="10"/>
    <n v="1800"/>
    <n v="3000"/>
    <x v="0"/>
    <n v="2700"/>
    <n v="900"/>
    <n v="892"/>
    <n v="1808"/>
    <n v="0.33333333333333331"/>
    <x v="3"/>
    <n v="320"/>
    <n v="1.0666666666666667"/>
    <s v="Less Competitive"/>
    <s v="Effective Marketing"/>
    <m/>
  </r>
  <r>
    <x v="447"/>
    <x v="1"/>
    <x v="4"/>
    <x v="1"/>
    <n v="4"/>
    <x v="0"/>
    <x v="0"/>
    <n v="42"/>
    <n v="70"/>
    <n v="1"/>
    <n v="42"/>
    <n v="70"/>
    <x v="1"/>
    <n v="59.5"/>
    <n v="17.5"/>
    <n v="809"/>
    <n v="-749.5"/>
    <n v="0.29411764705882354"/>
    <x v="4"/>
    <n v="36"/>
    <n v="0.51428571428571423"/>
    <s v="Competitive"/>
    <s v="Non-effective Marketing"/>
    <m/>
  </r>
  <r>
    <x v="447"/>
    <x v="1"/>
    <x v="4"/>
    <x v="1"/>
    <n v="2"/>
    <x v="1"/>
    <x v="1"/>
    <n v="300"/>
    <n v="500"/>
    <n v="8"/>
    <n v="2400"/>
    <n v="4000"/>
    <x v="4"/>
    <n v="3200"/>
    <n v="800"/>
    <n v="322"/>
    <n v="2878"/>
    <n v="0.25"/>
    <x v="4"/>
    <n v="517"/>
    <n v="1.034"/>
    <s v="Less Competitive"/>
    <s v="Effective Marketing"/>
    <m/>
  </r>
  <r>
    <x v="447"/>
    <x v="1"/>
    <x v="4"/>
    <x v="1"/>
    <n v="5"/>
    <x v="2"/>
    <x v="0"/>
    <n v="90"/>
    <n v="150"/>
    <n v="9"/>
    <n v="810"/>
    <n v="1350"/>
    <x v="4"/>
    <n v="1080"/>
    <n v="270"/>
    <n v="909"/>
    <n v="171"/>
    <n v="0.25"/>
    <x v="2"/>
    <n v="154"/>
    <n v="1.0266666666666666"/>
    <s v="Less Competitive"/>
    <s v="Non-effective Marketing"/>
    <m/>
  </r>
  <r>
    <x v="447"/>
    <x v="1"/>
    <x v="4"/>
    <x v="1"/>
    <n v="6"/>
    <x v="3"/>
    <x v="2"/>
    <n v="720"/>
    <n v="1200"/>
    <n v="3"/>
    <n v="2160"/>
    <n v="3600"/>
    <x v="2"/>
    <n v="3420"/>
    <n v="1260"/>
    <n v="711"/>
    <n v="2709"/>
    <n v="0.36842105263157893"/>
    <x v="0"/>
    <n v="1176"/>
    <n v="0.98"/>
    <s v="Competitive"/>
    <s v="Effective Marketing"/>
    <m/>
  </r>
  <r>
    <x v="447"/>
    <x v="1"/>
    <x v="4"/>
    <x v="1"/>
    <n v="3"/>
    <x v="4"/>
    <x v="3"/>
    <n v="30"/>
    <n v="50"/>
    <n v="8"/>
    <n v="240"/>
    <n v="400"/>
    <x v="2"/>
    <n v="380"/>
    <n v="140"/>
    <n v="788"/>
    <n v="-408"/>
    <n v="0.36842105263157893"/>
    <x v="3"/>
    <n v="97"/>
    <n v="1.94"/>
    <s v="Less Competitive"/>
    <s v="Non-effective Marketing"/>
    <m/>
  </r>
  <r>
    <x v="447"/>
    <x v="1"/>
    <x v="4"/>
    <x v="1"/>
    <n v="1"/>
    <x v="5"/>
    <x v="1"/>
    <n v="480"/>
    <n v="800"/>
    <n v="4"/>
    <n v="1920"/>
    <n v="3200"/>
    <x v="0"/>
    <n v="2880"/>
    <n v="960"/>
    <n v="310"/>
    <n v="2570"/>
    <n v="0.33333333333333331"/>
    <x v="1"/>
    <n v="818"/>
    <n v="1.0225"/>
    <s v="Less Competitive"/>
    <s v="Effective Marketing"/>
    <m/>
  </r>
  <r>
    <x v="447"/>
    <x v="1"/>
    <x v="4"/>
    <x v="1"/>
    <n v="7"/>
    <x v="6"/>
    <x v="2"/>
    <n v="180"/>
    <n v="300"/>
    <n v="8"/>
    <n v="1440"/>
    <n v="2400"/>
    <x v="0"/>
    <n v="2160"/>
    <n v="720"/>
    <n v="305"/>
    <n v="1855"/>
    <n v="0.33333333333333331"/>
    <x v="0"/>
    <n v="296"/>
    <n v="0.98666666666666669"/>
    <s v="Competitive"/>
    <s v="Effective Marketing"/>
    <m/>
  </r>
  <r>
    <x v="448"/>
    <x v="1"/>
    <x v="4"/>
    <x v="6"/>
    <n v="4"/>
    <x v="0"/>
    <x v="0"/>
    <n v="42"/>
    <n v="70"/>
    <n v="9"/>
    <n v="378"/>
    <n v="630"/>
    <x v="2"/>
    <n v="598.5"/>
    <n v="220.5"/>
    <n v="941"/>
    <n v="-342.5"/>
    <n v="0.36842105263157893"/>
    <x v="1"/>
    <n v="63"/>
    <n v="0.9"/>
    <s v="Competitive"/>
    <s v="Non-effective Marketing"/>
    <m/>
  </r>
  <r>
    <x v="448"/>
    <x v="1"/>
    <x v="4"/>
    <x v="6"/>
    <n v="2"/>
    <x v="1"/>
    <x v="1"/>
    <n v="300"/>
    <n v="500"/>
    <n v="3"/>
    <n v="900"/>
    <n v="1500"/>
    <x v="4"/>
    <n v="1200"/>
    <n v="300"/>
    <n v="363"/>
    <n v="837"/>
    <n v="0.25"/>
    <x v="3"/>
    <n v="534"/>
    <n v="1.0680000000000001"/>
    <s v="Less Competitive"/>
    <s v="Non-effective Marketing"/>
    <m/>
  </r>
  <r>
    <x v="448"/>
    <x v="1"/>
    <x v="4"/>
    <x v="6"/>
    <n v="5"/>
    <x v="2"/>
    <x v="0"/>
    <n v="90"/>
    <n v="150"/>
    <n v="9"/>
    <n v="810"/>
    <n v="1350"/>
    <x v="4"/>
    <n v="1080"/>
    <n v="270"/>
    <n v="308"/>
    <n v="772"/>
    <n v="0.25"/>
    <x v="3"/>
    <n v="150"/>
    <n v="1"/>
    <s v="Less Competitive"/>
    <s v="Non-effective Marketing"/>
    <m/>
  </r>
  <r>
    <x v="448"/>
    <x v="1"/>
    <x v="4"/>
    <x v="6"/>
    <n v="6"/>
    <x v="3"/>
    <x v="2"/>
    <n v="720"/>
    <n v="1200"/>
    <n v="7"/>
    <n v="5040"/>
    <n v="8400"/>
    <x v="4"/>
    <n v="6720"/>
    <n v="1680"/>
    <n v="315"/>
    <n v="6405"/>
    <n v="0.25"/>
    <x v="4"/>
    <n v="1152"/>
    <n v="0.96"/>
    <s v="Competitive"/>
    <s v="Effective Marketing"/>
    <m/>
  </r>
  <r>
    <x v="448"/>
    <x v="1"/>
    <x v="4"/>
    <x v="6"/>
    <n v="3"/>
    <x v="4"/>
    <x v="3"/>
    <n v="30"/>
    <n v="50"/>
    <n v="6"/>
    <n v="180"/>
    <n v="300"/>
    <x v="2"/>
    <n v="285"/>
    <n v="105"/>
    <n v="808"/>
    <n v="-523"/>
    <n v="0.36842105263157893"/>
    <x v="4"/>
    <n v="22"/>
    <n v="0.44"/>
    <s v="Competitive"/>
    <s v="Non-effective Marketing"/>
    <m/>
  </r>
  <r>
    <x v="448"/>
    <x v="1"/>
    <x v="4"/>
    <x v="6"/>
    <n v="1"/>
    <x v="5"/>
    <x v="1"/>
    <n v="480"/>
    <n v="800"/>
    <n v="10"/>
    <n v="4800"/>
    <n v="8000"/>
    <x v="2"/>
    <n v="7600"/>
    <n v="2800"/>
    <n v="584"/>
    <n v="7016"/>
    <n v="0.36842105263157893"/>
    <x v="3"/>
    <n v="827"/>
    <n v="1.0337499999999999"/>
    <s v="Less Competitive"/>
    <s v="Effective Marketing"/>
    <m/>
  </r>
  <r>
    <x v="448"/>
    <x v="1"/>
    <x v="4"/>
    <x v="6"/>
    <n v="7"/>
    <x v="6"/>
    <x v="2"/>
    <n v="180"/>
    <n v="300"/>
    <n v="5"/>
    <n v="900"/>
    <n v="1500"/>
    <x v="0"/>
    <n v="1350"/>
    <n v="450"/>
    <n v="436"/>
    <n v="914"/>
    <n v="0.33333333333333331"/>
    <x v="4"/>
    <n v="323"/>
    <n v="1.0766666666666667"/>
    <s v="Less Competitive"/>
    <s v="Effective Marketing"/>
    <m/>
  </r>
  <r>
    <x v="449"/>
    <x v="1"/>
    <x v="4"/>
    <x v="4"/>
    <n v="4"/>
    <x v="0"/>
    <x v="0"/>
    <n v="42"/>
    <n v="70"/>
    <n v="5"/>
    <n v="210"/>
    <n v="350"/>
    <x v="1"/>
    <n v="297.5"/>
    <n v="87.5"/>
    <n v="625"/>
    <n v="-327.5"/>
    <n v="0.29411764705882354"/>
    <x v="3"/>
    <n v="90"/>
    <n v="1.2857142857142858"/>
    <s v="Less Competitive"/>
    <s v="Non-effective Marketing"/>
    <m/>
  </r>
  <r>
    <x v="449"/>
    <x v="1"/>
    <x v="4"/>
    <x v="4"/>
    <n v="2"/>
    <x v="1"/>
    <x v="1"/>
    <n v="300"/>
    <n v="500"/>
    <n v="7"/>
    <n v="2100"/>
    <n v="3500"/>
    <x v="0"/>
    <n v="3150"/>
    <n v="1050"/>
    <n v="860"/>
    <n v="2290"/>
    <n v="0.33333333333333331"/>
    <x v="2"/>
    <n v="502"/>
    <n v="1.004"/>
    <s v="Less Competitive"/>
    <s v="Effective Marketing"/>
    <m/>
  </r>
  <r>
    <x v="449"/>
    <x v="1"/>
    <x v="4"/>
    <x v="4"/>
    <n v="5"/>
    <x v="2"/>
    <x v="0"/>
    <n v="90"/>
    <n v="150"/>
    <n v="4"/>
    <n v="360"/>
    <n v="600"/>
    <x v="0"/>
    <n v="540"/>
    <n v="180"/>
    <n v="534"/>
    <n v="6"/>
    <n v="0.33333333333333331"/>
    <x v="1"/>
    <n v="164"/>
    <n v="1.0933333333333333"/>
    <s v="Less Competitive"/>
    <s v="Non-effective Marketing"/>
    <m/>
  </r>
  <r>
    <x v="449"/>
    <x v="1"/>
    <x v="4"/>
    <x v="4"/>
    <n v="6"/>
    <x v="3"/>
    <x v="2"/>
    <n v="720"/>
    <n v="1200"/>
    <n v="7"/>
    <n v="5040"/>
    <n v="8400"/>
    <x v="1"/>
    <n v="7140"/>
    <n v="2100"/>
    <n v="325"/>
    <n v="6815"/>
    <n v="0.29411764705882354"/>
    <x v="1"/>
    <n v="1229"/>
    <n v="1.0241666666666667"/>
    <s v="Less Competitive"/>
    <s v="Effective Marketing"/>
    <m/>
  </r>
  <r>
    <x v="449"/>
    <x v="1"/>
    <x v="4"/>
    <x v="4"/>
    <n v="3"/>
    <x v="4"/>
    <x v="3"/>
    <n v="30"/>
    <n v="50"/>
    <n v="5"/>
    <n v="150"/>
    <n v="250"/>
    <x v="4"/>
    <n v="200"/>
    <n v="50"/>
    <n v="784"/>
    <n v="-584"/>
    <n v="0.25"/>
    <x v="4"/>
    <n v="47"/>
    <n v="0.94"/>
    <s v="Competitive"/>
    <s v="Non-effective Marketing"/>
    <m/>
  </r>
  <r>
    <x v="449"/>
    <x v="1"/>
    <x v="4"/>
    <x v="4"/>
    <n v="1"/>
    <x v="5"/>
    <x v="1"/>
    <n v="480"/>
    <n v="800"/>
    <n v="9"/>
    <n v="4320"/>
    <n v="7200"/>
    <x v="4"/>
    <n v="5760"/>
    <n v="1440"/>
    <n v="758"/>
    <n v="5002"/>
    <n v="0.25"/>
    <x v="1"/>
    <n v="774"/>
    <n v="0.96750000000000003"/>
    <s v="Competitive"/>
    <s v="Effective Marketing"/>
    <m/>
  </r>
  <r>
    <x v="449"/>
    <x v="1"/>
    <x v="4"/>
    <x v="4"/>
    <n v="7"/>
    <x v="6"/>
    <x v="2"/>
    <n v="180"/>
    <n v="300"/>
    <n v="7"/>
    <n v="1260"/>
    <n v="2100"/>
    <x v="0"/>
    <n v="1890"/>
    <n v="630"/>
    <n v="521"/>
    <n v="1369"/>
    <n v="0.33333333333333331"/>
    <x v="3"/>
    <n v="266"/>
    <n v="0.88666666666666671"/>
    <s v="Competitive"/>
    <s v="Effective Marketing"/>
    <m/>
  </r>
  <r>
    <x v="450"/>
    <x v="1"/>
    <x v="4"/>
    <x v="3"/>
    <n v="4"/>
    <x v="0"/>
    <x v="0"/>
    <n v="42"/>
    <n v="70"/>
    <n v="1"/>
    <n v="42"/>
    <n v="70"/>
    <x v="1"/>
    <n v="59.5"/>
    <n v="17.5"/>
    <n v="565"/>
    <n v="-505.5"/>
    <n v="0.29411764705882354"/>
    <x v="3"/>
    <n v="35"/>
    <n v="0.5"/>
    <s v="Competitive"/>
    <s v="Non-effective Marketing"/>
    <m/>
  </r>
  <r>
    <x v="450"/>
    <x v="1"/>
    <x v="4"/>
    <x v="3"/>
    <n v="2"/>
    <x v="1"/>
    <x v="1"/>
    <n v="300"/>
    <n v="500"/>
    <n v="9"/>
    <n v="2700"/>
    <n v="4500"/>
    <x v="2"/>
    <n v="4275"/>
    <n v="1575"/>
    <n v="726"/>
    <n v="3549"/>
    <n v="0.36842105263157893"/>
    <x v="0"/>
    <n v="473"/>
    <n v="0.94599999999999995"/>
    <s v="Competitive"/>
    <s v="Effective Marketing"/>
    <m/>
  </r>
  <r>
    <x v="450"/>
    <x v="1"/>
    <x v="4"/>
    <x v="3"/>
    <n v="5"/>
    <x v="2"/>
    <x v="0"/>
    <n v="90"/>
    <n v="150"/>
    <n v="3"/>
    <n v="270"/>
    <n v="450"/>
    <x v="0"/>
    <n v="405"/>
    <n v="135"/>
    <n v="397"/>
    <n v="8"/>
    <n v="0.33333333333333331"/>
    <x v="3"/>
    <n v="168"/>
    <n v="1.1200000000000001"/>
    <s v="Less Competitive"/>
    <s v="Non-effective Marketing"/>
    <m/>
  </r>
  <r>
    <x v="450"/>
    <x v="1"/>
    <x v="4"/>
    <x v="3"/>
    <n v="6"/>
    <x v="3"/>
    <x v="2"/>
    <n v="720"/>
    <n v="1200"/>
    <n v="8"/>
    <n v="5760"/>
    <n v="9600"/>
    <x v="0"/>
    <n v="8640"/>
    <n v="2880"/>
    <n v="366"/>
    <n v="8274"/>
    <n v="0.33333333333333331"/>
    <x v="4"/>
    <n v="1219"/>
    <n v="1.0158333333333334"/>
    <s v="Less Competitive"/>
    <s v="Effective Marketing"/>
    <m/>
  </r>
  <r>
    <x v="450"/>
    <x v="1"/>
    <x v="4"/>
    <x v="3"/>
    <n v="3"/>
    <x v="4"/>
    <x v="3"/>
    <n v="30"/>
    <n v="50"/>
    <n v="5"/>
    <n v="150"/>
    <n v="250"/>
    <x v="4"/>
    <n v="200"/>
    <n v="50"/>
    <n v="437"/>
    <n v="-237"/>
    <n v="0.25"/>
    <x v="0"/>
    <n v="59"/>
    <n v="1.18"/>
    <s v="Less Competitive"/>
    <s v="Non-effective Marketing"/>
    <m/>
  </r>
  <r>
    <x v="450"/>
    <x v="1"/>
    <x v="4"/>
    <x v="3"/>
    <n v="1"/>
    <x v="5"/>
    <x v="1"/>
    <n v="480"/>
    <n v="800"/>
    <n v="10"/>
    <n v="4800"/>
    <n v="8000"/>
    <x v="4"/>
    <n v="6400"/>
    <n v="1600"/>
    <n v="624"/>
    <n v="5776"/>
    <n v="0.25"/>
    <x v="2"/>
    <n v="768"/>
    <n v="0.96"/>
    <s v="Competitive"/>
    <s v="Effective Marketing"/>
    <m/>
  </r>
  <r>
    <x v="450"/>
    <x v="1"/>
    <x v="4"/>
    <x v="3"/>
    <n v="7"/>
    <x v="6"/>
    <x v="2"/>
    <n v="180"/>
    <n v="300"/>
    <n v="5"/>
    <n v="900"/>
    <n v="1500"/>
    <x v="1"/>
    <n v="1275"/>
    <n v="375"/>
    <n v="424"/>
    <n v="851"/>
    <n v="0.29411764705882354"/>
    <x v="3"/>
    <n v="307"/>
    <n v="1.0233333333333334"/>
    <s v="Less Competitive"/>
    <s v="Non-effective Marketing"/>
    <m/>
  </r>
  <r>
    <x v="451"/>
    <x v="1"/>
    <x v="4"/>
    <x v="5"/>
    <n v="4"/>
    <x v="0"/>
    <x v="0"/>
    <n v="42"/>
    <n v="70"/>
    <n v="2"/>
    <n v="84"/>
    <n v="140"/>
    <x v="4"/>
    <n v="112"/>
    <n v="28"/>
    <n v="724"/>
    <n v="-612"/>
    <n v="0.25"/>
    <x v="1"/>
    <n v="74"/>
    <n v="1.0571428571428572"/>
    <s v="Less Competitive"/>
    <s v="Non-effective Marketing"/>
    <m/>
  </r>
  <r>
    <x v="451"/>
    <x v="1"/>
    <x v="4"/>
    <x v="5"/>
    <n v="2"/>
    <x v="1"/>
    <x v="1"/>
    <n v="300"/>
    <n v="500"/>
    <n v="2"/>
    <n v="600"/>
    <n v="1000"/>
    <x v="0"/>
    <n v="900"/>
    <n v="300"/>
    <n v="933"/>
    <n v="-33"/>
    <n v="0.33333333333333331"/>
    <x v="3"/>
    <n v="523"/>
    <n v="1.046"/>
    <s v="Less Competitive"/>
    <s v="Non-effective Marketing"/>
    <m/>
  </r>
  <r>
    <x v="451"/>
    <x v="1"/>
    <x v="4"/>
    <x v="5"/>
    <n v="5"/>
    <x v="2"/>
    <x v="0"/>
    <n v="90"/>
    <n v="150"/>
    <n v="6"/>
    <n v="540"/>
    <n v="900"/>
    <x v="1"/>
    <n v="765"/>
    <n v="225"/>
    <n v="460"/>
    <n v="305"/>
    <n v="0.29411764705882354"/>
    <x v="3"/>
    <n v="144"/>
    <n v="0.96"/>
    <s v="Competitive"/>
    <s v="Non-effective Marketing"/>
    <m/>
  </r>
  <r>
    <x v="451"/>
    <x v="1"/>
    <x v="4"/>
    <x v="5"/>
    <n v="6"/>
    <x v="3"/>
    <x v="2"/>
    <n v="720"/>
    <n v="1200"/>
    <n v="7"/>
    <n v="5040"/>
    <n v="8400"/>
    <x v="4"/>
    <n v="6720"/>
    <n v="1680"/>
    <n v="698"/>
    <n v="6022"/>
    <n v="0.25"/>
    <x v="4"/>
    <n v="1157"/>
    <n v="0.96416666666666662"/>
    <s v="Competitive"/>
    <s v="Effective Marketing"/>
    <m/>
  </r>
  <r>
    <x v="451"/>
    <x v="1"/>
    <x v="4"/>
    <x v="5"/>
    <n v="3"/>
    <x v="4"/>
    <x v="3"/>
    <n v="30"/>
    <n v="50"/>
    <n v="5"/>
    <n v="150"/>
    <n v="250"/>
    <x v="2"/>
    <n v="237.5"/>
    <n v="87.5"/>
    <n v="790"/>
    <n v="-552.5"/>
    <n v="0.36842105263157893"/>
    <x v="0"/>
    <n v="1"/>
    <n v="0.02"/>
    <s v="Competitive"/>
    <s v="Non-effective Marketing"/>
    <m/>
  </r>
  <r>
    <x v="451"/>
    <x v="1"/>
    <x v="4"/>
    <x v="5"/>
    <n v="1"/>
    <x v="5"/>
    <x v="1"/>
    <n v="480"/>
    <n v="800"/>
    <n v="3"/>
    <n v="1440"/>
    <n v="2400"/>
    <x v="0"/>
    <n v="2160"/>
    <n v="720"/>
    <n v="490"/>
    <n v="1670"/>
    <n v="0.33333333333333331"/>
    <x v="4"/>
    <n v="796"/>
    <n v="0.995"/>
    <s v="Competitive"/>
    <s v="Effective Marketing"/>
    <m/>
  </r>
  <r>
    <x v="451"/>
    <x v="1"/>
    <x v="4"/>
    <x v="5"/>
    <n v="7"/>
    <x v="6"/>
    <x v="2"/>
    <n v="180"/>
    <n v="300"/>
    <n v="5"/>
    <n v="900"/>
    <n v="1500"/>
    <x v="2"/>
    <n v="1425"/>
    <n v="525"/>
    <n v="374"/>
    <n v="1051"/>
    <n v="0.36842105263157893"/>
    <x v="2"/>
    <n v="325"/>
    <n v="1.0833333333333333"/>
    <s v="Less Competitive"/>
    <s v="Effective Marketing"/>
    <m/>
  </r>
  <r>
    <x v="452"/>
    <x v="1"/>
    <x v="4"/>
    <x v="2"/>
    <n v="4"/>
    <x v="0"/>
    <x v="0"/>
    <n v="42"/>
    <n v="70"/>
    <n v="8"/>
    <n v="336"/>
    <n v="560"/>
    <x v="0"/>
    <n v="504"/>
    <n v="168"/>
    <n v="512"/>
    <n v="-8"/>
    <n v="0.33333333333333331"/>
    <x v="2"/>
    <n v="42"/>
    <n v="0.6"/>
    <s v="Competitive"/>
    <s v="Non-effective Marketing"/>
    <m/>
  </r>
  <r>
    <x v="452"/>
    <x v="1"/>
    <x v="4"/>
    <x v="2"/>
    <n v="2"/>
    <x v="1"/>
    <x v="1"/>
    <n v="300"/>
    <n v="500"/>
    <n v="7"/>
    <n v="2100"/>
    <n v="3500"/>
    <x v="1"/>
    <n v="2975"/>
    <n v="875"/>
    <n v="771"/>
    <n v="2204"/>
    <n v="0.29411764705882354"/>
    <x v="1"/>
    <n v="495"/>
    <n v="0.99"/>
    <s v="Competitive"/>
    <s v="Effective Marketing"/>
    <m/>
  </r>
  <r>
    <x v="452"/>
    <x v="1"/>
    <x v="4"/>
    <x v="2"/>
    <n v="5"/>
    <x v="2"/>
    <x v="0"/>
    <n v="90"/>
    <n v="150"/>
    <n v="9"/>
    <n v="810"/>
    <n v="1350"/>
    <x v="2"/>
    <n v="1282.5"/>
    <n v="472.5"/>
    <n v="777"/>
    <n v="505.5"/>
    <n v="0.36842105263157893"/>
    <x v="0"/>
    <n v="179"/>
    <n v="1.1933333333333334"/>
    <s v="Less Competitive"/>
    <s v="Non-effective Marketing"/>
    <m/>
  </r>
  <r>
    <x v="452"/>
    <x v="1"/>
    <x v="4"/>
    <x v="2"/>
    <n v="6"/>
    <x v="3"/>
    <x v="2"/>
    <n v="720"/>
    <n v="1200"/>
    <n v="8"/>
    <n v="5760"/>
    <n v="9600"/>
    <x v="2"/>
    <n v="9120"/>
    <n v="3360"/>
    <n v="713"/>
    <n v="8407"/>
    <n v="0.36842105263157893"/>
    <x v="0"/>
    <n v="1153"/>
    <n v="0.96083333333333332"/>
    <s v="Competitive"/>
    <s v="Effective Marketing"/>
    <m/>
  </r>
  <r>
    <x v="452"/>
    <x v="1"/>
    <x v="4"/>
    <x v="2"/>
    <n v="3"/>
    <x v="4"/>
    <x v="3"/>
    <n v="30"/>
    <n v="50"/>
    <n v="1"/>
    <n v="30"/>
    <n v="50"/>
    <x v="0"/>
    <n v="45"/>
    <n v="15"/>
    <n v="325"/>
    <n v="-280"/>
    <n v="0.33333333333333331"/>
    <x v="2"/>
    <n v="99"/>
    <n v="1.98"/>
    <s v="Less Competitive"/>
    <s v="Non-effective Marketing"/>
    <m/>
  </r>
  <r>
    <x v="452"/>
    <x v="1"/>
    <x v="4"/>
    <x v="2"/>
    <n v="1"/>
    <x v="5"/>
    <x v="1"/>
    <n v="480"/>
    <n v="800"/>
    <n v="8"/>
    <n v="3840"/>
    <n v="6400"/>
    <x v="0"/>
    <n v="5760"/>
    <n v="1920"/>
    <n v="455"/>
    <n v="5305"/>
    <n v="0.33333333333333331"/>
    <x v="1"/>
    <n v="771"/>
    <n v="0.96375"/>
    <s v="Competitive"/>
    <s v="Effective Marketing"/>
    <m/>
  </r>
  <r>
    <x v="452"/>
    <x v="1"/>
    <x v="4"/>
    <x v="2"/>
    <n v="7"/>
    <x v="6"/>
    <x v="2"/>
    <n v="180"/>
    <n v="300"/>
    <n v="9"/>
    <n v="1620"/>
    <n v="2700"/>
    <x v="0"/>
    <n v="2430"/>
    <n v="810"/>
    <n v="948"/>
    <n v="1482"/>
    <n v="0.33333333333333331"/>
    <x v="2"/>
    <n v="276"/>
    <n v="0.92"/>
    <s v="Competitive"/>
    <s v="Non-effective Marketing"/>
    <m/>
  </r>
  <r>
    <x v="453"/>
    <x v="1"/>
    <x v="4"/>
    <x v="0"/>
    <n v="4"/>
    <x v="0"/>
    <x v="0"/>
    <n v="42"/>
    <n v="70"/>
    <n v="3"/>
    <n v="126"/>
    <n v="210"/>
    <x v="0"/>
    <n v="189"/>
    <n v="63"/>
    <n v="470"/>
    <n v="-281"/>
    <n v="0.33333333333333331"/>
    <x v="1"/>
    <n v="51"/>
    <n v="0.72857142857142854"/>
    <s v="Competitive"/>
    <s v="Non-effective Marketing"/>
    <m/>
  </r>
  <r>
    <x v="453"/>
    <x v="1"/>
    <x v="4"/>
    <x v="0"/>
    <n v="2"/>
    <x v="1"/>
    <x v="1"/>
    <n v="300"/>
    <n v="500"/>
    <n v="5"/>
    <n v="1500"/>
    <n v="2500"/>
    <x v="0"/>
    <n v="2250"/>
    <n v="750"/>
    <n v="680"/>
    <n v="1570"/>
    <n v="0.33333333333333331"/>
    <x v="1"/>
    <n v="507"/>
    <n v="1.014"/>
    <s v="Less Competitive"/>
    <s v="Effective Marketing"/>
    <m/>
  </r>
  <r>
    <x v="453"/>
    <x v="1"/>
    <x v="4"/>
    <x v="0"/>
    <n v="5"/>
    <x v="2"/>
    <x v="0"/>
    <n v="90"/>
    <n v="150"/>
    <n v="6"/>
    <n v="540"/>
    <n v="900"/>
    <x v="1"/>
    <n v="765"/>
    <n v="225"/>
    <n v="552"/>
    <n v="213"/>
    <n v="0.29411764705882354"/>
    <x v="1"/>
    <n v="131"/>
    <n v="0.87333333333333329"/>
    <s v="Competitive"/>
    <s v="Non-effective Marketing"/>
    <m/>
  </r>
  <r>
    <x v="453"/>
    <x v="1"/>
    <x v="4"/>
    <x v="0"/>
    <n v="6"/>
    <x v="3"/>
    <x v="2"/>
    <n v="720"/>
    <n v="1200"/>
    <n v="10"/>
    <n v="7200"/>
    <n v="12000"/>
    <x v="1"/>
    <n v="10200"/>
    <n v="3000"/>
    <n v="962"/>
    <n v="9238"/>
    <n v="0.29411764705882354"/>
    <x v="0"/>
    <n v="1226"/>
    <n v="1.0216666666666667"/>
    <s v="Less Competitive"/>
    <s v="Effective Marketing"/>
    <m/>
  </r>
  <r>
    <x v="453"/>
    <x v="1"/>
    <x v="4"/>
    <x v="0"/>
    <n v="3"/>
    <x v="4"/>
    <x v="3"/>
    <n v="30"/>
    <n v="50"/>
    <n v="6"/>
    <n v="180"/>
    <n v="300"/>
    <x v="4"/>
    <n v="240"/>
    <n v="60"/>
    <n v="619"/>
    <n v="-379"/>
    <n v="0.25"/>
    <x v="0"/>
    <n v="76"/>
    <n v="1.52"/>
    <s v="Less Competitive"/>
    <s v="Non-effective Marketing"/>
    <m/>
  </r>
  <r>
    <x v="453"/>
    <x v="1"/>
    <x v="4"/>
    <x v="0"/>
    <n v="1"/>
    <x v="5"/>
    <x v="1"/>
    <n v="480"/>
    <n v="800"/>
    <n v="7"/>
    <n v="3360"/>
    <n v="5600"/>
    <x v="0"/>
    <n v="5040"/>
    <n v="1680"/>
    <n v="465"/>
    <n v="4575"/>
    <n v="0.33333333333333331"/>
    <x v="4"/>
    <n v="803"/>
    <n v="1.0037499999999999"/>
    <s v="Less Competitive"/>
    <s v="Effective Marketing"/>
    <m/>
  </r>
  <r>
    <x v="453"/>
    <x v="1"/>
    <x v="4"/>
    <x v="0"/>
    <n v="7"/>
    <x v="6"/>
    <x v="2"/>
    <n v="180"/>
    <n v="300"/>
    <n v="7"/>
    <n v="1260"/>
    <n v="2100"/>
    <x v="1"/>
    <n v="1785"/>
    <n v="525"/>
    <n v="567"/>
    <n v="1218"/>
    <n v="0.29411764705882354"/>
    <x v="0"/>
    <n v="277"/>
    <n v="0.92333333333333334"/>
    <s v="Competitive"/>
    <s v="Non-effective Marketing"/>
    <m/>
  </r>
  <r>
    <x v="454"/>
    <x v="1"/>
    <x v="4"/>
    <x v="1"/>
    <n v="4"/>
    <x v="0"/>
    <x v="0"/>
    <n v="42"/>
    <n v="70"/>
    <n v="6"/>
    <n v="252"/>
    <n v="420"/>
    <x v="4"/>
    <n v="336"/>
    <n v="84"/>
    <n v="635"/>
    <n v="-299"/>
    <n v="0.25"/>
    <x v="1"/>
    <n v="73"/>
    <n v="1.0428571428571429"/>
    <s v="Less Competitive"/>
    <s v="Non-effective Marketing"/>
    <m/>
  </r>
  <r>
    <x v="454"/>
    <x v="1"/>
    <x v="4"/>
    <x v="1"/>
    <n v="2"/>
    <x v="1"/>
    <x v="1"/>
    <n v="300"/>
    <n v="500"/>
    <n v="1"/>
    <n v="300"/>
    <n v="500"/>
    <x v="0"/>
    <n v="450"/>
    <n v="150"/>
    <n v="702"/>
    <n v="-252"/>
    <n v="0.33333333333333331"/>
    <x v="0"/>
    <n v="474"/>
    <n v="0.94799999999999995"/>
    <s v="Competitive"/>
    <s v="Non-effective Marketing"/>
    <m/>
  </r>
  <r>
    <x v="454"/>
    <x v="1"/>
    <x v="4"/>
    <x v="1"/>
    <n v="5"/>
    <x v="2"/>
    <x v="0"/>
    <n v="90"/>
    <n v="150"/>
    <n v="6"/>
    <n v="540"/>
    <n v="900"/>
    <x v="2"/>
    <n v="855"/>
    <n v="315"/>
    <n v="814"/>
    <n v="41"/>
    <n v="0.36842105263157893"/>
    <x v="0"/>
    <n v="163"/>
    <n v="1.0866666666666667"/>
    <s v="Less Competitive"/>
    <s v="Non-effective Marketing"/>
    <m/>
  </r>
  <r>
    <x v="454"/>
    <x v="1"/>
    <x v="4"/>
    <x v="1"/>
    <n v="6"/>
    <x v="3"/>
    <x v="2"/>
    <n v="720"/>
    <n v="1200"/>
    <n v="9"/>
    <n v="6480"/>
    <n v="10800"/>
    <x v="0"/>
    <n v="9720"/>
    <n v="3240"/>
    <n v="589"/>
    <n v="9131"/>
    <n v="0.33333333333333331"/>
    <x v="1"/>
    <n v="1235"/>
    <n v="1.0291666666666666"/>
    <s v="Less Competitive"/>
    <s v="Effective Marketing"/>
    <m/>
  </r>
  <r>
    <x v="454"/>
    <x v="1"/>
    <x v="4"/>
    <x v="1"/>
    <n v="3"/>
    <x v="4"/>
    <x v="3"/>
    <n v="30"/>
    <n v="50"/>
    <n v="1"/>
    <n v="30"/>
    <n v="50"/>
    <x v="1"/>
    <n v="42.5"/>
    <n v="12.5"/>
    <n v="649"/>
    <n v="-606.5"/>
    <n v="0.29411764705882354"/>
    <x v="1"/>
    <n v="90"/>
    <n v="1.8"/>
    <s v="Less Competitive"/>
    <s v="Non-effective Marketing"/>
    <m/>
  </r>
  <r>
    <x v="454"/>
    <x v="1"/>
    <x v="4"/>
    <x v="1"/>
    <n v="1"/>
    <x v="5"/>
    <x v="1"/>
    <n v="480"/>
    <n v="800"/>
    <n v="9"/>
    <n v="4320"/>
    <n v="7200"/>
    <x v="4"/>
    <n v="5760"/>
    <n v="1440"/>
    <n v="613"/>
    <n v="5147"/>
    <n v="0.25"/>
    <x v="0"/>
    <n v="832"/>
    <n v="1.04"/>
    <s v="Less Competitive"/>
    <s v="Effective Marketing"/>
    <m/>
  </r>
  <r>
    <x v="454"/>
    <x v="1"/>
    <x v="4"/>
    <x v="1"/>
    <n v="7"/>
    <x v="6"/>
    <x v="2"/>
    <n v="180"/>
    <n v="300"/>
    <n v="4"/>
    <n v="720"/>
    <n v="1200"/>
    <x v="1"/>
    <n v="1020"/>
    <n v="300"/>
    <n v="936"/>
    <n v="84"/>
    <n v="0.29411764705882354"/>
    <x v="2"/>
    <n v="275"/>
    <n v="0.91666666666666663"/>
    <s v="Competitive"/>
    <s v="Non-effective Marketing"/>
    <m/>
  </r>
  <r>
    <x v="455"/>
    <x v="1"/>
    <x v="4"/>
    <x v="6"/>
    <n v="4"/>
    <x v="0"/>
    <x v="0"/>
    <n v="42"/>
    <n v="70"/>
    <n v="6"/>
    <n v="252"/>
    <n v="420"/>
    <x v="1"/>
    <n v="357"/>
    <n v="105"/>
    <n v="399"/>
    <n v="-42"/>
    <n v="0.29411764705882354"/>
    <x v="4"/>
    <n v="116"/>
    <n v="1.6571428571428573"/>
    <s v="Less Competitive"/>
    <s v="Non-effective Marketing"/>
    <m/>
  </r>
  <r>
    <x v="455"/>
    <x v="1"/>
    <x v="4"/>
    <x v="6"/>
    <n v="2"/>
    <x v="1"/>
    <x v="1"/>
    <n v="300"/>
    <n v="500"/>
    <n v="2"/>
    <n v="600"/>
    <n v="1000"/>
    <x v="4"/>
    <n v="800"/>
    <n v="200"/>
    <n v="703"/>
    <n v="97"/>
    <n v="0.25"/>
    <x v="3"/>
    <n v="509"/>
    <n v="1.018"/>
    <s v="Less Competitive"/>
    <s v="Non-effective Marketing"/>
    <m/>
  </r>
  <r>
    <x v="455"/>
    <x v="1"/>
    <x v="4"/>
    <x v="6"/>
    <n v="5"/>
    <x v="2"/>
    <x v="0"/>
    <n v="90"/>
    <n v="150"/>
    <n v="6"/>
    <n v="540"/>
    <n v="900"/>
    <x v="2"/>
    <n v="855"/>
    <n v="315"/>
    <n v="624"/>
    <n v="231"/>
    <n v="0.36842105263157893"/>
    <x v="2"/>
    <n v="168"/>
    <n v="1.1200000000000001"/>
    <s v="Less Competitive"/>
    <s v="Non-effective Marketing"/>
    <m/>
  </r>
  <r>
    <x v="455"/>
    <x v="1"/>
    <x v="4"/>
    <x v="6"/>
    <n v="6"/>
    <x v="3"/>
    <x v="2"/>
    <n v="720"/>
    <n v="1200"/>
    <n v="9"/>
    <n v="6480"/>
    <n v="10800"/>
    <x v="0"/>
    <n v="9720"/>
    <n v="3240"/>
    <n v="570"/>
    <n v="9150"/>
    <n v="0.33333333333333331"/>
    <x v="4"/>
    <n v="1181"/>
    <n v="0.98416666666666663"/>
    <s v="Competitive"/>
    <s v="Effective Marketing"/>
    <m/>
  </r>
  <r>
    <x v="455"/>
    <x v="1"/>
    <x v="4"/>
    <x v="6"/>
    <n v="3"/>
    <x v="4"/>
    <x v="3"/>
    <n v="30"/>
    <n v="50"/>
    <n v="2"/>
    <n v="60"/>
    <n v="100"/>
    <x v="1"/>
    <n v="85"/>
    <n v="25"/>
    <n v="505"/>
    <n v="-420"/>
    <n v="0.29411764705882354"/>
    <x v="3"/>
    <n v="6"/>
    <n v="0.12"/>
    <s v="Competitive"/>
    <s v="Non-effective Marketing"/>
    <m/>
  </r>
  <r>
    <x v="455"/>
    <x v="1"/>
    <x v="4"/>
    <x v="6"/>
    <n v="1"/>
    <x v="5"/>
    <x v="1"/>
    <n v="480"/>
    <n v="800"/>
    <n v="4"/>
    <n v="1920"/>
    <n v="3200"/>
    <x v="0"/>
    <n v="2880"/>
    <n v="960"/>
    <n v="727"/>
    <n v="2153"/>
    <n v="0.33333333333333331"/>
    <x v="0"/>
    <n v="761"/>
    <n v="0.95125000000000004"/>
    <s v="Competitive"/>
    <s v="Effective Marketing"/>
    <m/>
  </r>
  <r>
    <x v="455"/>
    <x v="1"/>
    <x v="4"/>
    <x v="6"/>
    <n v="7"/>
    <x v="6"/>
    <x v="2"/>
    <n v="180"/>
    <n v="300"/>
    <n v="6"/>
    <n v="1080"/>
    <n v="1800"/>
    <x v="4"/>
    <n v="1440"/>
    <n v="360"/>
    <n v="650"/>
    <n v="790"/>
    <n v="0.25"/>
    <x v="2"/>
    <n v="292"/>
    <n v="0.97333333333333338"/>
    <s v="Competitive"/>
    <s v="Non-effective Marketing"/>
    <m/>
  </r>
  <r>
    <x v="456"/>
    <x v="1"/>
    <x v="4"/>
    <x v="4"/>
    <n v="4"/>
    <x v="0"/>
    <x v="0"/>
    <n v="42"/>
    <n v="70"/>
    <n v="1"/>
    <n v="42"/>
    <n v="70"/>
    <x v="2"/>
    <n v="66.5"/>
    <n v="24.5"/>
    <n v="860"/>
    <n v="-793.5"/>
    <n v="0.36842105263157893"/>
    <x v="1"/>
    <n v="60"/>
    <n v="0.8571428571428571"/>
    <s v="Competitive"/>
    <s v="Non-effective Marketing"/>
    <m/>
  </r>
  <r>
    <x v="456"/>
    <x v="1"/>
    <x v="4"/>
    <x v="4"/>
    <n v="2"/>
    <x v="1"/>
    <x v="1"/>
    <n v="300"/>
    <n v="500"/>
    <n v="3"/>
    <n v="900"/>
    <n v="1500"/>
    <x v="0"/>
    <n v="1350"/>
    <n v="450"/>
    <n v="349"/>
    <n v="1001"/>
    <n v="0.33333333333333331"/>
    <x v="0"/>
    <n v="524"/>
    <n v="1.048"/>
    <s v="Less Competitive"/>
    <s v="Effective Marketing"/>
    <m/>
  </r>
  <r>
    <x v="456"/>
    <x v="1"/>
    <x v="4"/>
    <x v="4"/>
    <n v="5"/>
    <x v="2"/>
    <x v="0"/>
    <n v="90"/>
    <n v="150"/>
    <n v="10"/>
    <n v="900"/>
    <n v="1500"/>
    <x v="2"/>
    <n v="1425"/>
    <n v="525"/>
    <n v="909"/>
    <n v="516"/>
    <n v="0.36842105263157893"/>
    <x v="2"/>
    <n v="145"/>
    <n v="0.96666666666666667"/>
    <s v="Competitive"/>
    <s v="Non-effective Marketing"/>
    <m/>
  </r>
  <r>
    <x v="456"/>
    <x v="1"/>
    <x v="4"/>
    <x v="4"/>
    <n v="6"/>
    <x v="3"/>
    <x v="2"/>
    <n v="720"/>
    <n v="1200"/>
    <n v="8"/>
    <n v="5760"/>
    <n v="9600"/>
    <x v="1"/>
    <n v="8160"/>
    <n v="2400"/>
    <n v="387"/>
    <n v="7773"/>
    <n v="0.29411764705882354"/>
    <x v="1"/>
    <n v="1186"/>
    <n v="0.98833333333333329"/>
    <s v="Competitive"/>
    <s v="Effective Marketing"/>
    <m/>
  </r>
  <r>
    <x v="456"/>
    <x v="1"/>
    <x v="4"/>
    <x v="4"/>
    <n v="3"/>
    <x v="4"/>
    <x v="3"/>
    <n v="30"/>
    <n v="50"/>
    <n v="10"/>
    <n v="300"/>
    <n v="500"/>
    <x v="2"/>
    <n v="475"/>
    <n v="175"/>
    <n v="973"/>
    <n v="-498"/>
    <n v="0.36842105263157893"/>
    <x v="0"/>
    <n v="91"/>
    <n v="1.82"/>
    <s v="Less Competitive"/>
    <s v="Non-effective Marketing"/>
    <m/>
  </r>
  <r>
    <x v="456"/>
    <x v="1"/>
    <x v="4"/>
    <x v="4"/>
    <n v="1"/>
    <x v="5"/>
    <x v="1"/>
    <n v="480"/>
    <n v="800"/>
    <n v="4"/>
    <n v="1920"/>
    <n v="3200"/>
    <x v="0"/>
    <n v="2880"/>
    <n v="960"/>
    <n v="328"/>
    <n v="2552"/>
    <n v="0.33333333333333331"/>
    <x v="1"/>
    <n v="770"/>
    <n v="0.96250000000000002"/>
    <s v="Competitive"/>
    <s v="Effective Marketing"/>
    <m/>
  </r>
  <r>
    <x v="456"/>
    <x v="1"/>
    <x v="4"/>
    <x v="4"/>
    <n v="7"/>
    <x v="6"/>
    <x v="2"/>
    <n v="180"/>
    <n v="300"/>
    <n v="10"/>
    <n v="1800"/>
    <n v="3000"/>
    <x v="4"/>
    <n v="2400"/>
    <n v="600"/>
    <n v="661"/>
    <n v="1739"/>
    <n v="0.25"/>
    <x v="4"/>
    <n v="290"/>
    <n v="0.96666666666666667"/>
    <s v="Competitive"/>
    <s v="Non-effective Marketing"/>
    <m/>
  </r>
  <r>
    <x v="457"/>
    <x v="1"/>
    <x v="4"/>
    <x v="3"/>
    <n v="4"/>
    <x v="0"/>
    <x v="0"/>
    <n v="42"/>
    <n v="70"/>
    <n v="5"/>
    <n v="210"/>
    <n v="350"/>
    <x v="0"/>
    <n v="315"/>
    <n v="105"/>
    <n v="625"/>
    <n v="-310"/>
    <n v="0.33333333333333331"/>
    <x v="1"/>
    <n v="85"/>
    <n v="1.2142857142857142"/>
    <s v="Less Competitive"/>
    <s v="Non-effective Marketing"/>
    <m/>
  </r>
  <r>
    <x v="457"/>
    <x v="1"/>
    <x v="4"/>
    <x v="3"/>
    <n v="2"/>
    <x v="1"/>
    <x v="1"/>
    <n v="300"/>
    <n v="500"/>
    <n v="7"/>
    <n v="2100"/>
    <n v="3500"/>
    <x v="0"/>
    <n v="3150"/>
    <n v="1050"/>
    <n v="528"/>
    <n v="2622"/>
    <n v="0.33333333333333331"/>
    <x v="2"/>
    <n v="476"/>
    <n v="0.95199999999999996"/>
    <s v="Competitive"/>
    <s v="Effective Marketing"/>
    <m/>
  </r>
  <r>
    <x v="457"/>
    <x v="1"/>
    <x v="4"/>
    <x v="3"/>
    <n v="5"/>
    <x v="2"/>
    <x v="0"/>
    <n v="90"/>
    <n v="150"/>
    <n v="8"/>
    <n v="720"/>
    <n v="1200"/>
    <x v="1"/>
    <n v="1020"/>
    <n v="300"/>
    <n v="961"/>
    <n v="59"/>
    <n v="0.29411764705882354"/>
    <x v="3"/>
    <n v="176"/>
    <n v="1.1733333333333333"/>
    <s v="Less Competitive"/>
    <s v="Non-effective Marketing"/>
    <m/>
  </r>
  <r>
    <x v="457"/>
    <x v="1"/>
    <x v="4"/>
    <x v="3"/>
    <n v="6"/>
    <x v="3"/>
    <x v="2"/>
    <n v="720"/>
    <n v="1200"/>
    <n v="8"/>
    <n v="5760"/>
    <n v="9600"/>
    <x v="4"/>
    <n v="7680"/>
    <n v="1920"/>
    <n v="698"/>
    <n v="6982"/>
    <n v="0.25"/>
    <x v="4"/>
    <n v="1225"/>
    <n v="1.0208333333333333"/>
    <s v="Less Competitive"/>
    <s v="Effective Marketing"/>
    <m/>
  </r>
  <r>
    <x v="457"/>
    <x v="1"/>
    <x v="4"/>
    <x v="3"/>
    <n v="3"/>
    <x v="4"/>
    <x v="3"/>
    <n v="30"/>
    <n v="50"/>
    <n v="5"/>
    <n v="150"/>
    <n v="250"/>
    <x v="0"/>
    <n v="225"/>
    <n v="75"/>
    <n v="749"/>
    <n v="-524"/>
    <n v="0.33333333333333331"/>
    <x v="4"/>
    <n v="61"/>
    <n v="1.22"/>
    <s v="Less Competitive"/>
    <s v="Non-effective Marketing"/>
    <m/>
  </r>
  <r>
    <x v="457"/>
    <x v="1"/>
    <x v="4"/>
    <x v="3"/>
    <n v="1"/>
    <x v="5"/>
    <x v="1"/>
    <n v="480"/>
    <n v="800"/>
    <n v="2"/>
    <n v="960"/>
    <n v="1600"/>
    <x v="2"/>
    <n v="1520"/>
    <n v="560"/>
    <n v="679"/>
    <n v="841"/>
    <n v="0.36842105263157893"/>
    <x v="2"/>
    <n v="786"/>
    <n v="0.98250000000000004"/>
    <s v="Competitive"/>
    <s v="Non-effective Marketing"/>
    <m/>
  </r>
  <r>
    <x v="457"/>
    <x v="1"/>
    <x v="4"/>
    <x v="3"/>
    <n v="7"/>
    <x v="6"/>
    <x v="2"/>
    <n v="180"/>
    <n v="300"/>
    <n v="7"/>
    <n v="1260"/>
    <n v="2100"/>
    <x v="1"/>
    <n v="1785"/>
    <n v="525"/>
    <n v="391"/>
    <n v="1394"/>
    <n v="0.29411764705882354"/>
    <x v="3"/>
    <n v="259"/>
    <n v="0.86333333333333329"/>
    <s v="Competitive"/>
    <s v="Effective Marketing"/>
    <m/>
  </r>
  <r>
    <x v="458"/>
    <x v="1"/>
    <x v="4"/>
    <x v="5"/>
    <n v="4"/>
    <x v="0"/>
    <x v="0"/>
    <n v="42"/>
    <n v="70"/>
    <n v="1"/>
    <n v="42"/>
    <n v="70"/>
    <x v="0"/>
    <n v="63"/>
    <n v="21"/>
    <n v="480"/>
    <n v="-417"/>
    <n v="0.33333333333333331"/>
    <x v="1"/>
    <n v="32"/>
    <n v="0.45714285714285713"/>
    <s v="Competitive"/>
    <s v="Non-effective Marketing"/>
    <m/>
  </r>
  <r>
    <x v="458"/>
    <x v="1"/>
    <x v="4"/>
    <x v="5"/>
    <n v="2"/>
    <x v="1"/>
    <x v="1"/>
    <n v="300"/>
    <n v="500"/>
    <n v="10"/>
    <n v="3000"/>
    <n v="5000"/>
    <x v="4"/>
    <n v="4000"/>
    <n v="1000"/>
    <n v="760"/>
    <n v="3240"/>
    <n v="0.25"/>
    <x v="3"/>
    <n v="503"/>
    <n v="1.006"/>
    <s v="Less Competitive"/>
    <s v="Effective Marketing"/>
    <m/>
  </r>
  <r>
    <x v="458"/>
    <x v="1"/>
    <x v="4"/>
    <x v="5"/>
    <n v="5"/>
    <x v="2"/>
    <x v="0"/>
    <n v="90"/>
    <n v="150"/>
    <n v="9"/>
    <n v="810"/>
    <n v="1350"/>
    <x v="1"/>
    <n v="1147.5"/>
    <n v="337.5"/>
    <n v="742"/>
    <n v="405.5"/>
    <n v="0.29411764705882354"/>
    <x v="2"/>
    <n v="159"/>
    <n v="1.06"/>
    <s v="Less Competitive"/>
    <s v="Non-effective Marketing"/>
    <m/>
  </r>
  <r>
    <x v="458"/>
    <x v="1"/>
    <x v="4"/>
    <x v="5"/>
    <n v="6"/>
    <x v="3"/>
    <x v="2"/>
    <n v="720"/>
    <n v="1200"/>
    <n v="3"/>
    <n v="2160"/>
    <n v="3600"/>
    <x v="4"/>
    <n v="2880"/>
    <n v="720"/>
    <n v="659"/>
    <n v="2221"/>
    <n v="0.25"/>
    <x v="1"/>
    <n v="1164"/>
    <n v="0.97"/>
    <s v="Competitive"/>
    <s v="Effective Marketing"/>
    <m/>
  </r>
  <r>
    <x v="458"/>
    <x v="1"/>
    <x v="4"/>
    <x v="5"/>
    <n v="3"/>
    <x v="4"/>
    <x v="3"/>
    <n v="30"/>
    <n v="50"/>
    <n v="8"/>
    <n v="240"/>
    <n v="400"/>
    <x v="1"/>
    <n v="340"/>
    <n v="100"/>
    <n v="801"/>
    <n v="-461"/>
    <n v="0.29411764705882354"/>
    <x v="3"/>
    <n v="68"/>
    <n v="1.36"/>
    <s v="Less Competitive"/>
    <s v="Non-effective Marketing"/>
    <m/>
  </r>
  <r>
    <x v="458"/>
    <x v="1"/>
    <x v="4"/>
    <x v="5"/>
    <n v="1"/>
    <x v="5"/>
    <x v="1"/>
    <n v="480"/>
    <n v="800"/>
    <n v="3"/>
    <n v="1440"/>
    <n v="2400"/>
    <x v="4"/>
    <n v="1920"/>
    <n v="480"/>
    <n v="365"/>
    <n v="1555"/>
    <n v="0.25"/>
    <x v="1"/>
    <n v="760"/>
    <n v="0.95"/>
    <s v="Competitive"/>
    <s v="Effective Marketing"/>
    <m/>
  </r>
  <r>
    <x v="458"/>
    <x v="1"/>
    <x v="4"/>
    <x v="5"/>
    <n v="7"/>
    <x v="6"/>
    <x v="2"/>
    <n v="180"/>
    <n v="300"/>
    <n v="5"/>
    <n v="900"/>
    <n v="1500"/>
    <x v="2"/>
    <n v="1425"/>
    <n v="525"/>
    <n v="614"/>
    <n v="811"/>
    <n v="0.36842105263157893"/>
    <x v="1"/>
    <n v="250"/>
    <n v="0.83333333333333337"/>
    <s v="Competitive"/>
    <s v="Non-effective Marketing"/>
    <m/>
  </r>
  <r>
    <x v="459"/>
    <x v="1"/>
    <x v="4"/>
    <x v="2"/>
    <n v="4"/>
    <x v="0"/>
    <x v="0"/>
    <n v="42"/>
    <n v="70"/>
    <n v="8"/>
    <n v="336"/>
    <n v="560"/>
    <x v="2"/>
    <n v="532"/>
    <n v="196"/>
    <n v="961"/>
    <n v="-429"/>
    <n v="0.36842105263157893"/>
    <x v="1"/>
    <n v="108"/>
    <n v="1.5428571428571429"/>
    <s v="Less Competitive"/>
    <s v="Non-effective Marketing"/>
    <m/>
  </r>
  <r>
    <x v="459"/>
    <x v="1"/>
    <x v="4"/>
    <x v="2"/>
    <n v="2"/>
    <x v="1"/>
    <x v="1"/>
    <n v="300"/>
    <n v="500"/>
    <n v="10"/>
    <n v="3000"/>
    <n v="5000"/>
    <x v="4"/>
    <n v="4000"/>
    <n v="1000"/>
    <n v="566"/>
    <n v="3434"/>
    <n v="0.25"/>
    <x v="3"/>
    <n v="537"/>
    <n v="1.0740000000000001"/>
    <s v="Less Competitive"/>
    <s v="Effective Marketing"/>
    <m/>
  </r>
  <r>
    <x v="459"/>
    <x v="1"/>
    <x v="4"/>
    <x v="2"/>
    <n v="5"/>
    <x v="2"/>
    <x v="0"/>
    <n v="90"/>
    <n v="150"/>
    <n v="1"/>
    <n v="90"/>
    <n v="150"/>
    <x v="1"/>
    <n v="127.5"/>
    <n v="37.5"/>
    <n v="423"/>
    <n v="-295.5"/>
    <n v="0.29411764705882354"/>
    <x v="3"/>
    <n v="194"/>
    <n v="1.2933333333333332"/>
    <s v="Less Competitive"/>
    <s v="Non-effective Marketing"/>
    <m/>
  </r>
  <r>
    <x v="459"/>
    <x v="1"/>
    <x v="4"/>
    <x v="2"/>
    <n v="6"/>
    <x v="3"/>
    <x v="2"/>
    <n v="720"/>
    <n v="1200"/>
    <n v="1"/>
    <n v="720"/>
    <n v="1200"/>
    <x v="0"/>
    <n v="1080"/>
    <n v="360"/>
    <n v="874"/>
    <n v="206"/>
    <n v="0.33333333333333331"/>
    <x v="2"/>
    <n v="1168"/>
    <n v="0.97333333333333338"/>
    <s v="Competitive"/>
    <s v="Non-effective Marketing"/>
    <m/>
  </r>
  <r>
    <x v="459"/>
    <x v="1"/>
    <x v="4"/>
    <x v="2"/>
    <n v="3"/>
    <x v="4"/>
    <x v="3"/>
    <n v="30"/>
    <n v="50"/>
    <n v="8"/>
    <n v="240"/>
    <n v="400"/>
    <x v="2"/>
    <n v="380"/>
    <n v="140"/>
    <n v="755"/>
    <n v="-375"/>
    <n v="0.36842105263157893"/>
    <x v="1"/>
    <n v="29"/>
    <n v="0.57999999999999996"/>
    <s v="Competitive"/>
    <s v="Non-effective Marketing"/>
    <m/>
  </r>
  <r>
    <x v="459"/>
    <x v="1"/>
    <x v="4"/>
    <x v="2"/>
    <n v="1"/>
    <x v="5"/>
    <x v="1"/>
    <n v="480"/>
    <n v="800"/>
    <n v="10"/>
    <n v="4800"/>
    <n v="8000"/>
    <x v="4"/>
    <n v="6400"/>
    <n v="1600"/>
    <n v="605"/>
    <n v="5795"/>
    <n v="0.25"/>
    <x v="3"/>
    <n v="812"/>
    <n v="1.0149999999999999"/>
    <s v="Less Competitive"/>
    <s v="Effective Marketing"/>
    <m/>
  </r>
  <r>
    <x v="459"/>
    <x v="1"/>
    <x v="4"/>
    <x v="2"/>
    <n v="7"/>
    <x v="6"/>
    <x v="2"/>
    <n v="180"/>
    <n v="300"/>
    <n v="7"/>
    <n v="1260"/>
    <n v="2100"/>
    <x v="2"/>
    <n v="1995"/>
    <n v="735"/>
    <n v="876"/>
    <n v="1119"/>
    <n v="0.36842105263157893"/>
    <x v="2"/>
    <n v="257"/>
    <n v="0.85666666666666669"/>
    <s v="Competitive"/>
    <s v="Non-effective Marketing"/>
    <m/>
  </r>
  <r>
    <x v="460"/>
    <x v="1"/>
    <x v="4"/>
    <x v="0"/>
    <n v="4"/>
    <x v="0"/>
    <x v="0"/>
    <n v="42"/>
    <n v="70"/>
    <n v="10"/>
    <n v="420"/>
    <n v="700"/>
    <x v="0"/>
    <n v="630"/>
    <n v="210"/>
    <n v="375"/>
    <n v="255"/>
    <n v="0.33333333333333331"/>
    <x v="1"/>
    <n v="94"/>
    <n v="1.3428571428571427"/>
    <s v="Less Competitive"/>
    <s v="Non-effective Marketing"/>
    <m/>
  </r>
  <r>
    <x v="460"/>
    <x v="1"/>
    <x v="4"/>
    <x v="0"/>
    <n v="2"/>
    <x v="1"/>
    <x v="1"/>
    <n v="300"/>
    <n v="500"/>
    <n v="6"/>
    <n v="1800"/>
    <n v="3000"/>
    <x v="0"/>
    <n v="2700"/>
    <n v="900"/>
    <n v="895"/>
    <n v="1805"/>
    <n v="0.33333333333333331"/>
    <x v="2"/>
    <n v="535"/>
    <n v="1.07"/>
    <s v="Less Competitive"/>
    <s v="Effective Marketing"/>
    <m/>
  </r>
  <r>
    <x v="460"/>
    <x v="1"/>
    <x v="4"/>
    <x v="0"/>
    <n v="5"/>
    <x v="2"/>
    <x v="0"/>
    <n v="90"/>
    <n v="150"/>
    <n v="2"/>
    <n v="180"/>
    <n v="300"/>
    <x v="1"/>
    <n v="255"/>
    <n v="75"/>
    <n v="864"/>
    <n v="-609"/>
    <n v="0.29411764705882354"/>
    <x v="0"/>
    <n v="180"/>
    <n v="1.2"/>
    <s v="Less Competitive"/>
    <s v="Non-effective Marketing"/>
    <m/>
  </r>
  <r>
    <x v="460"/>
    <x v="1"/>
    <x v="4"/>
    <x v="0"/>
    <n v="6"/>
    <x v="3"/>
    <x v="2"/>
    <n v="720"/>
    <n v="1200"/>
    <n v="3"/>
    <n v="2160"/>
    <n v="3600"/>
    <x v="2"/>
    <n v="3420"/>
    <n v="1260"/>
    <n v="346"/>
    <n v="3074"/>
    <n v="0.36842105263157893"/>
    <x v="1"/>
    <n v="1241"/>
    <n v="1.0341666666666667"/>
    <s v="Less Competitive"/>
    <s v="Effective Marketing"/>
    <m/>
  </r>
  <r>
    <x v="460"/>
    <x v="1"/>
    <x v="4"/>
    <x v="0"/>
    <n v="3"/>
    <x v="4"/>
    <x v="3"/>
    <n v="30"/>
    <n v="50"/>
    <n v="8"/>
    <n v="240"/>
    <n v="400"/>
    <x v="0"/>
    <n v="360"/>
    <n v="120"/>
    <n v="327"/>
    <n v="33"/>
    <n v="0.33333333333333331"/>
    <x v="4"/>
    <n v="74"/>
    <n v="1.48"/>
    <s v="Less Competitive"/>
    <s v="Non-effective Marketing"/>
    <m/>
  </r>
  <r>
    <x v="460"/>
    <x v="1"/>
    <x v="4"/>
    <x v="0"/>
    <n v="1"/>
    <x v="5"/>
    <x v="1"/>
    <n v="480"/>
    <n v="800"/>
    <n v="10"/>
    <n v="4800"/>
    <n v="8000"/>
    <x v="1"/>
    <n v="6800"/>
    <n v="2000"/>
    <n v="342"/>
    <n v="6458"/>
    <n v="0.29411764705882354"/>
    <x v="3"/>
    <n v="766"/>
    <n v="0.95750000000000002"/>
    <s v="Competitive"/>
    <s v="Effective Marketing"/>
    <m/>
  </r>
  <r>
    <x v="460"/>
    <x v="1"/>
    <x v="4"/>
    <x v="0"/>
    <n v="7"/>
    <x v="6"/>
    <x v="2"/>
    <n v="180"/>
    <n v="300"/>
    <n v="7"/>
    <n v="1260"/>
    <n v="2100"/>
    <x v="0"/>
    <n v="1890"/>
    <n v="630"/>
    <n v="613"/>
    <n v="1277"/>
    <n v="0.33333333333333331"/>
    <x v="0"/>
    <n v="313"/>
    <n v="1.0433333333333332"/>
    <s v="Less Competitive"/>
    <s v="Effective Marketing"/>
    <m/>
  </r>
  <r>
    <x v="461"/>
    <x v="1"/>
    <x v="4"/>
    <x v="1"/>
    <n v="4"/>
    <x v="0"/>
    <x v="0"/>
    <n v="42"/>
    <n v="70"/>
    <n v="10"/>
    <n v="420"/>
    <n v="700"/>
    <x v="4"/>
    <n v="560"/>
    <n v="140"/>
    <n v="372"/>
    <n v="188"/>
    <n v="0.25"/>
    <x v="2"/>
    <n v="24"/>
    <n v="0.34285714285714286"/>
    <s v="Competitive"/>
    <s v="Non-effective Marketing"/>
    <m/>
  </r>
  <r>
    <x v="461"/>
    <x v="1"/>
    <x v="4"/>
    <x v="1"/>
    <n v="2"/>
    <x v="1"/>
    <x v="1"/>
    <n v="300"/>
    <n v="500"/>
    <n v="6"/>
    <n v="1800"/>
    <n v="3000"/>
    <x v="2"/>
    <n v="2850"/>
    <n v="1050"/>
    <n v="846"/>
    <n v="2004"/>
    <n v="0.36842105263157893"/>
    <x v="2"/>
    <n v="478"/>
    <n v="0.95599999999999996"/>
    <s v="Competitive"/>
    <s v="Effective Marketing"/>
    <m/>
  </r>
  <r>
    <x v="461"/>
    <x v="1"/>
    <x v="4"/>
    <x v="1"/>
    <n v="5"/>
    <x v="2"/>
    <x v="0"/>
    <n v="90"/>
    <n v="150"/>
    <n v="5"/>
    <n v="450"/>
    <n v="750"/>
    <x v="2"/>
    <n v="712.5"/>
    <n v="262.5"/>
    <n v="366"/>
    <n v="346.5"/>
    <n v="0.36842105263157893"/>
    <x v="1"/>
    <n v="163"/>
    <n v="1.0866666666666667"/>
    <s v="Less Competitive"/>
    <s v="Non-effective Marketing"/>
    <m/>
  </r>
  <r>
    <x v="461"/>
    <x v="1"/>
    <x v="4"/>
    <x v="1"/>
    <n v="6"/>
    <x v="3"/>
    <x v="2"/>
    <n v="720"/>
    <n v="1200"/>
    <n v="3"/>
    <n v="2160"/>
    <n v="3600"/>
    <x v="1"/>
    <n v="3060"/>
    <n v="900"/>
    <n v="745"/>
    <n v="2315"/>
    <n v="0.29411764705882354"/>
    <x v="3"/>
    <n v="1238"/>
    <n v="1.0316666666666667"/>
    <s v="Less Competitive"/>
    <s v="Effective Marketing"/>
    <m/>
  </r>
  <r>
    <x v="461"/>
    <x v="1"/>
    <x v="4"/>
    <x v="1"/>
    <n v="3"/>
    <x v="4"/>
    <x v="3"/>
    <n v="30"/>
    <n v="50"/>
    <n v="10"/>
    <n v="300"/>
    <n v="500"/>
    <x v="2"/>
    <n v="475"/>
    <n v="175"/>
    <n v="356"/>
    <n v="119"/>
    <n v="0.36842105263157893"/>
    <x v="3"/>
    <n v="80"/>
    <n v="1.6"/>
    <s v="Less Competitive"/>
    <s v="Non-effective Marketing"/>
    <m/>
  </r>
  <r>
    <x v="461"/>
    <x v="1"/>
    <x v="4"/>
    <x v="1"/>
    <n v="1"/>
    <x v="5"/>
    <x v="1"/>
    <n v="480"/>
    <n v="800"/>
    <n v="1"/>
    <n v="480"/>
    <n v="800"/>
    <x v="1"/>
    <n v="680"/>
    <n v="200"/>
    <n v="966"/>
    <n v="-286"/>
    <n v="0.29411764705882354"/>
    <x v="3"/>
    <n v="836"/>
    <n v="1.0449999999999999"/>
    <s v="Less Competitive"/>
    <s v="Non-effective Marketing"/>
    <m/>
  </r>
  <r>
    <x v="461"/>
    <x v="1"/>
    <x v="4"/>
    <x v="1"/>
    <n v="7"/>
    <x v="6"/>
    <x v="2"/>
    <n v="180"/>
    <n v="300"/>
    <n v="5"/>
    <n v="900"/>
    <n v="1500"/>
    <x v="4"/>
    <n v="1200"/>
    <n v="300"/>
    <n v="700"/>
    <n v="500"/>
    <n v="0.25"/>
    <x v="2"/>
    <n v="270"/>
    <n v="0.9"/>
    <s v="Competitive"/>
    <s v="Non-effective Marketing"/>
    <m/>
  </r>
  <r>
    <x v="462"/>
    <x v="1"/>
    <x v="6"/>
    <x v="6"/>
    <n v="4"/>
    <x v="0"/>
    <x v="0"/>
    <n v="42"/>
    <n v="70"/>
    <n v="9"/>
    <n v="378"/>
    <n v="630"/>
    <x v="4"/>
    <n v="504"/>
    <n v="126"/>
    <n v="952"/>
    <n v="-448"/>
    <n v="0.25"/>
    <x v="4"/>
    <n v="79"/>
    <n v="1.1285714285714286"/>
    <s v="Less Competitive"/>
    <s v="Non-effective Marketing"/>
    <m/>
  </r>
  <r>
    <x v="462"/>
    <x v="1"/>
    <x v="6"/>
    <x v="6"/>
    <n v="2"/>
    <x v="1"/>
    <x v="1"/>
    <n v="300"/>
    <n v="500"/>
    <n v="9"/>
    <n v="2700"/>
    <n v="4500"/>
    <x v="1"/>
    <n v="3825"/>
    <n v="1125"/>
    <n v="855"/>
    <n v="2970"/>
    <n v="0.29411764705882354"/>
    <x v="3"/>
    <n v="503"/>
    <n v="1.006"/>
    <s v="Less Competitive"/>
    <s v="Effective Marketing"/>
    <m/>
  </r>
  <r>
    <x v="462"/>
    <x v="1"/>
    <x v="6"/>
    <x v="6"/>
    <n v="5"/>
    <x v="2"/>
    <x v="0"/>
    <n v="90"/>
    <n v="150"/>
    <n v="5"/>
    <n v="450"/>
    <n v="750"/>
    <x v="4"/>
    <n v="600"/>
    <n v="150"/>
    <n v="855"/>
    <n v="-255"/>
    <n v="0.25"/>
    <x v="2"/>
    <n v="192"/>
    <n v="1.28"/>
    <s v="Less Competitive"/>
    <s v="Non-effective Marketing"/>
    <m/>
  </r>
  <r>
    <x v="462"/>
    <x v="1"/>
    <x v="6"/>
    <x v="6"/>
    <n v="6"/>
    <x v="3"/>
    <x v="2"/>
    <n v="720"/>
    <n v="1200"/>
    <n v="3"/>
    <n v="2160"/>
    <n v="3600"/>
    <x v="1"/>
    <n v="3060"/>
    <n v="900"/>
    <n v="960"/>
    <n v="2100"/>
    <n v="0.29411764705882354"/>
    <x v="3"/>
    <n v="1242"/>
    <n v="1.0349999999999999"/>
    <s v="Less Competitive"/>
    <s v="Non-effective Marketing"/>
    <m/>
  </r>
  <r>
    <x v="462"/>
    <x v="1"/>
    <x v="6"/>
    <x v="6"/>
    <n v="3"/>
    <x v="4"/>
    <x v="3"/>
    <n v="30"/>
    <n v="50"/>
    <n v="2"/>
    <n v="60"/>
    <n v="100"/>
    <x v="4"/>
    <n v="80"/>
    <n v="20"/>
    <n v="378"/>
    <n v="-298"/>
    <n v="0.25"/>
    <x v="0"/>
    <n v="99"/>
    <n v="1.98"/>
    <s v="Less Competitive"/>
    <s v="Non-effective Marketing"/>
    <m/>
  </r>
  <r>
    <x v="462"/>
    <x v="1"/>
    <x v="6"/>
    <x v="6"/>
    <n v="1"/>
    <x v="5"/>
    <x v="1"/>
    <n v="480"/>
    <n v="800"/>
    <n v="8"/>
    <n v="3840"/>
    <n v="6400"/>
    <x v="0"/>
    <n v="5760"/>
    <n v="1920"/>
    <n v="573"/>
    <n v="5187"/>
    <n v="0.33333333333333331"/>
    <x v="2"/>
    <n v="800"/>
    <n v="1"/>
    <s v="Less Competitive"/>
    <s v="Effective Marketing"/>
    <m/>
  </r>
  <r>
    <x v="462"/>
    <x v="1"/>
    <x v="6"/>
    <x v="6"/>
    <n v="7"/>
    <x v="6"/>
    <x v="2"/>
    <n v="180"/>
    <n v="300"/>
    <n v="6"/>
    <n v="1080"/>
    <n v="1800"/>
    <x v="1"/>
    <n v="1530"/>
    <n v="450"/>
    <n v="704"/>
    <n v="826"/>
    <n v="0.29411764705882354"/>
    <x v="1"/>
    <n v="282"/>
    <n v="0.94"/>
    <s v="Competitive"/>
    <s v="Non-effective Marketing"/>
    <m/>
  </r>
  <r>
    <x v="463"/>
    <x v="1"/>
    <x v="6"/>
    <x v="4"/>
    <n v="4"/>
    <x v="0"/>
    <x v="0"/>
    <n v="42"/>
    <n v="70"/>
    <n v="1"/>
    <n v="42"/>
    <n v="70"/>
    <x v="1"/>
    <n v="59.5"/>
    <n v="17.5"/>
    <n v="983"/>
    <n v="-923.5"/>
    <n v="0.29411764705882354"/>
    <x v="3"/>
    <n v="40"/>
    <n v="0.5714285714285714"/>
    <s v="Competitive"/>
    <s v="Non-effective Marketing"/>
    <m/>
  </r>
  <r>
    <x v="463"/>
    <x v="1"/>
    <x v="6"/>
    <x v="4"/>
    <n v="2"/>
    <x v="1"/>
    <x v="1"/>
    <n v="300"/>
    <n v="500"/>
    <n v="7"/>
    <n v="2100"/>
    <n v="3500"/>
    <x v="1"/>
    <n v="2975"/>
    <n v="875"/>
    <n v="608"/>
    <n v="2367"/>
    <n v="0.29411764705882354"/>
    <x v="2"/>
    <n v="539"/>
    <n v="1.0780000000000001"/>
    <s v="Less Competitive"/>
    <s v="Effective Marketing"/>
    <m/>
  </r>
  <r>
    <x v="463"/>
    <x v="1"/>
    <x v="6"/>
    <x v="4"/>
    <n v="5"/>
    <x v="2"/>
    <x v="0"/>
    <n v="90"/>
    <n v="150"/>
    <n v="3"/>
    <n v="270"/>
    <n v="450"/>
    <x v="4"/>
    <n v="360"/>
    <n v="90"/>
    <n v="628"/>
    <n v="-268"/>
    <n v="0.25"/>
    <x v="1"/>
    <n v="163"/>
    <n v="1.0866666666666667"/>
    <s v="Less Competitive"/>
    <s v="Non-effective Marketing"/>
    <m/>
  </r>
  <r>
    <x v="463"/>
    <x v="1"/>
    <x v="6"/>
    <x v="4"/>
    <n v="6"/>
    <x v="3"/>
    <x v="2"/>
    <n v="720"/>
    <n v="1200"/>
    <n v="7"/>
    <n v="5040"/>
    <n v="8400"/>
    <x v="4"/>
    <n v="6720"/>
    <n v="1680"/>
    <n v="312"/>
    <n v="6408"/>
    <n v="0.25"/>
    <x v="3"/>
    <n v="1247"/>
    <n v="1.0391666666666666"/>
    <s v="Less Competitive"/>
    <s v="Effective Marketing"/>
    <m/>
  </r>
  <r>
    <x v="463"/>
    <x v="1"/>
    <x v="6"/>
    <x v="4"/>
    <n v="3"/>
    <x v="4"/>
    <x v="3"/>
    <n v="30"/>
    <n v="50"/>
    <n v="6"/>
    <n v="180"/>
    <n v="300"/>
    <x v="4"/>
    <n v="240"/>
    <n v="60"/>
    <n v="531"/>
    <n v="-291"/>
    <n v="0.25"/>
    <x v="1"/>
    <n v="4"/>
    <n v="0.08"/>
    <s v="Competitive"/>
    <s v="Non-effective Marketing"/>
    <m/>
  </r>
  <r>
    <x v="463"/>
    <x v="1"/>
    <x v="6"/>
    <x v="4"/>
    <n v="1"/>
    <x v="5"/>
    <x v="1"/>
    <n v="480"/>
    <n v="800"/>
    <n v="8"/>
    <n v="3840"/>
    <n v="6400"/>
    <x v="1"/>
    <n v="5440"/>
    <n v="1600"/>
    <n v="803"/>
    <n v="4637"/>
    <n v="0.29411764705882354"/>
    <x v="1"/>
    <n v="834"/>
    <n v="1.0425"/>
    <s v="Less Competitive"/>
    <s v="Effective Marketing"/>
    <m/>
  </r>
  <r>
    <x v="463"/>
    <x v="1"/>
    <x v="6"/>
    <x v="4"/>
    <n v="7"/>
    <x v="6"/>
    <x v="2"/>
    <n v="180"/>
    <n v="300"/>
    <n v="10"/>
    <n v="1800"/>
    <n v="3000"/>
    <x v="0"/>
    <n v="2700"/>
    <n v="900"/>
    <n v="805"/>
    <n v="1895"/>
    <n v="0.33333333333333331"/>
    <x v="3"/>
    <n v="304"/>
    <n v="1.0133333333333334"/>
    <s v="Less Competitive"/>
    <s v="Effective Marketing"/>
    <m/>
  </r>
  <r>
    <x v="464"/>
    <x v="1"/>
    <x v="6"/>
    <x v="3"/>
    <n v="4"/>
    <x v="0"/>
    <x v="0"/>
    <n v="42"/>
    <n v="70"/>
    <n v="9"/>
    <n v="378"/>
    <n v="630"/>
    <x v="0"/>
    <n v="567"/>
    <n v="189"/>
    <n v="510"/>
    <n v="57"/>
    <n v="0.33333333333333331"/>
    <x v="3"/>
    <n v="108"/>
    <n v="1.5428571428571429"/>
    <s v="Less Competitive"/>
    <s v="Non-effective Marketing"/>
    <m/>
  </r>
  <r>
    <x v="464"/>
    <x v="1"/>
    <x v="6"/>
    <x v="3"/>
    <n v="2"/>
    <x v="1"/>
    <x v="1"/>
    <n v="300"/>
    <n v="500"/>
    <n v="7"/>
    <n v="2100"/>
    <n v="3500"/>
    <x v="4"/>
    <n v="2800"/>
    <n v="700"/>
    <n v="432"/>
    <n v="2368"/>
    <n v="0.25"/>
    <x v="3"/>
    <n v="489"/>
    <n v="0.97799999999999998"/>
    <s v="Competitive"/>
    <s v="Effective Marketing"/>
    <m/>
  </r>
  <r>
    <x v="464"/>
    <x v="1"/>
    <x v="6"/>
    <x v="3"/>
    <n v="5"/>
    <x v="2"/>
    <x v="0"/>
    <n v="90"/>
    <n v="150"/>
    <n v="5"/>
    <n v="450"/>
    <n v="750"/>
    <x v="0"/>
    <n v="675"/>
    <n v="225"/>
    <n v="392"/>
    <n v="283"/>
    <n v="0.33333333333333331"/>
    <x v="0"/>
    <n v="138"/>
    <n v="0.92"/>
    <s v="Competitive"/>
    <s v="Non-effective Marketing"/>
    <m/>
  </r>
  <r>
    <x v="464"/>
    <x v="1"/>
    <x v="6"/>
    <x v="3"/>
    <n v="6"/>
    <x v="3"/>
    <x v="2"/>
    <n v="720"/>
    <n v="1200"/>
    <n v="3"/>
    <n v="2160"/>
    <n v="3600"/>
    <x v="2"/>
    <n v="3420"/>
    <n v="1260"/>
    <n v="374"/>
    <n v="3046"/>
    <n v="0.36842105263157893"/>
    <x v="3"/>
    <n v="1164"/>
    <n v="0.97"/>
    <s v="Competitive"/>
    <s v="Effective Marketing"/>
    <m/>
  </r>
  <r>
    <x v="464"/>
    <x v="1"/>
    <x v="6"/>
    <x v="3"/>
    <n v="3"/>
    <x v="4"/>
    <x v="3"/>
    <n v="30"/>
    <n v="50"/>
    <n v="8"/>
    <n v="240"/>
    <n v="400"/>
    <x v="2"/>
    <n v="380"/>
    <n v="140"/>
    <n v="818"/>
    <n v="-438"/>
    <n v="0.36842105263157893"/>
    <x v="0"/>
    <n v="16"/>
    <n v="0.32"/>
    <s v="Competitive"/>
    <s v="Non-effective Marketing"/>
    <m/>
  </r>
  <r>
    <x v="464"/>
    <x v="1"/>
    <x v="6"/>
    <x v="3"/>
    <n v="1"/>
    <x v="5"/>
    <x v="1"/>
    <n v="480"/>
    <n v="800"/>
    <n v="2"/>
    <n v="960"/>
    <n v="1600"/>
    <x v="1"/>
    <n v="1360"/>
    <n v="400"/>
    <n v="628"/>
    <n v="732"/>
    <n v="0.29411764705882354"/>
    <x v="4"/>
    <n v="827"/>
    <n v="1.0337499999999999"/>
    <s v="Less Competitive"/>
    <s v="Non-effective Marketing"/>
    <m/>
  </r>
  <r>
    <x v="464"/>
    <x v="1"/>
    <x v="6"/>
    <x v="3"/>
    <n v="7"/>
    <x v="6"/>
    <x v="2"/>
    <n v="180"/>
    <n v="300"/>
    <n v="6"/>
    <n v="1080"/>
    <n v="1800"/>
    <x v="4"/>
    <n v="1440"/>
    <n v="360"/>
    <n v="446"/>
    <n v="994"/>
    <n v="0.25"/>
    <x v="1"/>
    <n v="328"/>
    <n v="1.0933333333333333"/>
    <s v="Less Competitive"/>
    <s v="Non-effective Marketing"/>
    <m/>
  </r>
  <r>
    <x v="465"/>
    <x v="1"/>
    <x v="6"/>
    <x v="5"/>
    <n v="4"/>
    <x v="0"/>
    <x v="0"/>
    <n v="42"/>
    <n v="70"/>
    <n v="9"/>
    <n v="378"/>
    <n v="630"/>
    <x v="4"/>
    <n v="504"/>
    <n v="126"/>
    <n v="321"/>
    <n v="183"/>
    <n v="0.25"/>
    <x v="2"/>
    <n v="97"/>
    <n v="1.3857142857142857"/>
    <s v="Less Competitive"/>
    <s v="Non-effective Marketing"/>
    <m/>
  </r>
  <r>
    <x v="465"/>
    <x v="1"/>
    <x v="6"/>
    <x v="5"/>
    <n v="2"/>
    <x v="1"/>
    <x v="1"/>
    <n v="300"/>
    <n v="500"/>
    <n v="6"/>
    <n v="1800"/>
    <n v="3000"/>
    <x v="4"/>
    <n v="2400"/>
    <n v="600"/>
    <n v="833"/>
    <n v="1567"/>
    <n v="0.25"/>
    <x v="4"/>
    <n v="459"/>
    <n v="0.91800000000000004"/>
    <s v="Competitive"/>
    <s v="Non-effective Marketing"/>
    <m/>
  </r>
  <r>
    <x v="465"/>
    <x v="1"/>
    <x v="6"/>
    <x v="5"/>
    <n v="5"/>
    <x v="2"/>
    <x v="0"/>
    <n v="90"/>
    <n v="150"/>
    <n v="8"/>
    <n v="720"/>
    <n v="1200"/>
    <x v="0"/>
    <n v="1080"/>
    <n v="360"/>
    <n v="595"/>
    <n v="485"/>
    <n v="0.33333333333333331"/>
    <x v="1"/>
    <n v="191"/>
    <n v="1.2733333333333334"/>
    <s v="Less Competitive"/>
    <s v="Non-effective Marketing"/>
    <m/>
  </r>
  <r>
    <x v="465"/>
    <x v="1"/>
    <x v="6"/>
    <x v="5"/>
    <n v="6"/>
    <x v="3"/>
    <x v="2"/>
    <n v="720"/>
    <n v="1200"/>
    <n v="7"/>
    <n v="5040"/>
    <n v="8400"/>
    <x v="2"/>
    <n v="7980"/>
    <n v="2940"/>
    <n v="409"/>
    <n v="7571"/>
    <n v="0.36842105263157893"/>
    <x v="1"/>
    <n v="1204"/>
    <n v="1.0033333333333334"/>
    <s v="Less Competitive"/>
    <s v="Effective Marketing"/>
    <m/>
  </r>
  <r>
    <x v="465"/>
    <x v="1"/>
    <x v="6"/>
    <x v="5"/>
    <n v="3"/>
    <x v="4"/>
    <x v="3"/>
    <n v="30"/>
    <n v="50"/>
    <n v="1"/>
    <n v="30"/>
    <n v="50"/>
    <x v="4"/>
    <n v="40"/>
    <n v="10"/>
    <n v="349"/>
    <n v="-309"/>
    <n v="0.25"/>
    <x v="4"/>
    <n v="51"/>
    <n v="1.02"/>
    <s v="Less Competitive"/>
    <s v="Non-effective Marketing"/>
    <m/>
  </r>
  <r>
    <x v="465"/>
    <x v="1"/>
    <x v="6"/>
    <x v="5"/>
    <n v="1"/>
    <x v="5"/>
    <x v="1"/>
    <n v="480"/>
    <n v="800"/>
    <n v="3"/>
    <n v="1440"/>
    <n v="2400"/>
    <x v="1"/>
    <n v="2040"/>
    <n v="600"/>
    <n v="385"/>
    <n v="1655"/>
    <n v="0.29411764705882354"/>
    <x v="2"/>
    <n v="777"/>
    <n v="0.97124999999999995"/>
    <s v="Competitive"/>
    <s v="Effective Marketing"/>
    <m/>
  </r>
  <r>
    <x v="465"/>
    <x v="1"/>
    <x v="6"/>
    <x v="5"/>
    <n v="7"/>
    <x v="6"/>
    <x v="2"/>
    <n v="180"/>
    <n v="300"/>
    <n v="4"/>
    <n v="720"/>
    <n v="1200"/>
    <x v="1"/>
    <n v="1020"/>
    <n v="300"/>
    <n v="587"/>
    <n v="433"/>
    <n v="0.29411764705882354"/>
    <x v="0"/>
    <n v="263"/>
    <n v="0.87666666666666671"/>
    <s v="Competitive"/>
    <s v="Non-effective Marketing"/>
    <m/>
  </r>
  <r>
    <x v="466"/>
    <x v="1"/>
    <x v="6"/>
    <x v="2"/>
    <n v="4"/>
    <x v="0"/>
    <x v="0"/>
    <n v="42"/>
    <n v="70"/>
    <n v="1"/>
    <n v="42"/>
    <n v="70"/>
    <x v="1"/>
    <n v="59.5"/>
    <n v="17.5"/>
    <n v="451"/>
    <n v="-391.5"/>
    <n v="0.29411764705882354"/>
    <x v="1"/>
    <n v="24"/>
    <n v="0.34285714285714286"/>
    <s v="Competitive"/>
    <s v="Non-effective Marketing"/>
    <m/>
  </r>
  <r>
    <x v="466"/>
    <x v="1"/>
    <x v="6"/>
    <x v="2"/>
    <n v="2"/>
    <x v="1"/>
    <x v="1"/>
    <n v="300"/>
    <n v="500"/>
    <n v="1"/>
    <n v="300"/>
    <n v="500"/>
    <x v="0"/>
    <n v="450"/>
    <n v="150"/>
    <n v="483"/>
    <n v="-33"/>
    <n v="0.33333333333333331"/>
    <x v="0"/>
    <n v="511"/>
    <n v="1.022"/>
    <s v="Less Competitive"/>
    <s v="Non-effective Marketing"/>
    <m/>
  </r>
  <r>
    <x v="466"/>
    <x v="1"/>
    <x v="6"/>
    <x v="2"/>
    <n v="5"/>
    <x v="2"/>
    <x v="0"/>
    <n v="90"/>
    <n v="150"/>
    <n v="5"/>
    <n v="450"/>
    <n v="750"/>
    <x v="1"/>
    <n v="637.5"/>
    <n v="187.5"/>
    <n v="519"/>
    <n v="118.5"/>
    <n v="0.29411764705882354"/>
    <x v="3"/>
    <n v="156"/>
    <n v="1.04"/>
    <s v="Less Competitive"/>
    <s v="Non-effective Marketing"/>
    <m/>
  </r>
  <r>
    <x v="466"/>
    <x v="1"/>
    <x v="6"/>
    <x v="2"/>
    <n v="6"/>
    <x v="3"/>
    <x v="2"/>
    <n v="720"/>
    <n v="1200"/>
    <n v="6"/>
    <n v="4320"/>
    <n v="7200"/>
    <x v="2"/>
    <n v="6840"/>
    <n v="2520"/>
    <n v="374"/>
    <n v="6466"/>
    <n v="0.36842105263157893"/>
    <x v="4"/>
    <n v="1222"/>
    <n v="1.0183333333333333"/>
    <s v="Less Competitive"/>
    <s v="Effective Marketing"/>
    <m/>
  </r>
  <r>
    <x v="466"/>
    <x v="1"/>
    <x v="6"/>
    <x v="2"/>
    <n v="3"/>
    <x v="4"/>
    <x v="3"/>
    <n v="30"/>
    <n v="50"/>
    <n v="7"/>
    <n v="210"/>
    <n v="350"/>
    <x v="4"/>
    <n v="280"/>
    <n v="70"/>
    <n v="669"/>
    <n v="-389"/>
    <n v="0.25"/>
    <x v="0"/>
    <n v="36"/>
    <n v="0.72"/>
    <s v="Competitive"/>
    <s v="Non-effective Marketing"/>
    <m/>
  </r>
  <r>
    <x v="466"/>
    <x v="1"/>
    <x v="6"/>
    <x v="2"/>
    <n v="1"/>
    <x v="5"/>
    <x v="1"/>
    <n v="480"/>
    <n v="800"/>
    <n v="4"/>
    <n v="1920"/>
    <n v="3200"/>
    <x v="1"/>
    <n v="2720"/>
    <n v="800"/>
    <n v="764"/>
    <n v="1956"/>
    <n v="0.29411764705882354"/>
    <x v="4"/>
    <n v="848"/>
    <n v="1.06"/>
    <s v="Less Competitive"/>
    <s v="Effective Marketing"/>
    <m/>
  </r>
  <r>
    <x v="466"/>
    <x v="1"/>
    <x v="6"/>
    <x v="2"/>
    <n v="7"/>
    <x v="6"/>
    <x v="2"/>
    <n v="180"/>
    <n v="300"/>
    <n v="8"/>
    <n v="1440"/>
    <n v="2400"/>
    <x v="0"/>
    <n v="2160"/>
    <n v="720"/>
    <n v="904"/>
    <n v="1256"/>
    <n v="0.33333333333333331"/>
    <x v="3"/>
    <n v="323"/>
    <n v="1.0766666666666667"/>
    <s v="Less Competitive"/>
    <s v="Non-effective Marketing"/>
    <m/>
  </r>
  <r>
    <x v="467"/>
    <x v="1"/>
    <x v="6"/>
    <x v="0"/>
    <n v="4"/>
    <x v="0"/>
    <x v="0"/>
    <n v="42"/>
    <n v="70"/>
    <n v="4"/>
    <n v="168"/>
    <n v="280"/>
    <x v="2"/>
    <n v="266"/>
    <n v="98"/>
    <n v="388"/>
    <n v="-122"/>
    <n v="0.36842105263157893"/>
    <x v="3"/>
    <n v="26"/>
    <n v="0.37142857142857144"/>
    <s v="Competitive"/>
    <s v="Non-effective Marketing"/>
    <m/>
  </r>
  <r>
    <x v="467"/>
    <x v="1"/>
    <x v="6"/>
    <x v="0"/>
    <n v="2"/>
    <x v="1"/>
    <x v="1"/>
    <n v="300"/>
    <n v="500"/>
    <n v="2"/>
    <n v="600"/>
    <n v="1000"/>
    <x v="1"/>
    <n v="850"/>
    <n v="250"/>
    <n v="993"/>
    <n v="-143"/>
    <n v="0.29411764705882354"/>
    <x v="3"/>
    <n v="500"/>
    <n v="1"/>
    <s v="Less Competitive"/>
    <s v="Non-effective Marketing"/>
    <m/>
  </r>
  <r>
    <x v="467"/>
    <x v="1"/>
    <x v="6"/>
    <x v="0"/>
    <n v="5"/>
    <x v="2"/>
    <x v="0"/>
    <n v="90"/>
    <n v="150"/>
    <n v="6"/>
    <n v="540"/>
    <n v="900"/>
    <x v="0"/>
    <n v="810"/>
    <n v="270"/>
    <n v="380"/>
    <n v="430"/>
    <n v="0.33333333333333331"/>
    <x v="2"/>
    <n v="166"/>
    <n v="1.1066666666666667"/>
    <s v="Less Competitive"/>
    <s v="Non-effective Marketing"/>
    <m/>
  </r>
  <r>
    <x v="467"/>
    <x v="1"/>
    <x v="6"/>
    <x v="0"/>
    <n v="6"/>
    <x v="3"/>
    <x v="2"/>
    <n v="720"/>
    <n v="1200"/>
    <n v="4"/>
    <n v="2880"/>
    <n v="4800"/>
    <x v="2"/>
    <n v="4560"/>
    <n v="1680"/>
    <n v="858"/>
    <n v="3702"/>
    <n v="0.36842105263157893"/>
    <x v="1"/>
    <n v="1216"/>
    <n v="1.0133333333333334"/>
    <s v="Less Competitive"/>
    <s v="Effective Marketing"/>
    <m/>
  </r>
  <r>
    <x v="467"/>
    <x v="1"/>
    <x v="6"/>
    <x v="0"/>
    <n v="3"/>
    <x v="4"/>
    <x v="3"/>
    <n v="30"/>
    <n v="50"/>
    <n v="5"/>
    <n v="150"/>
    <n v="250"/>
    <x v="2"/>
    <n v="237.5"/>
    <n v="87.5"/>
    <n v="774"/>
    <n v="-536.5"/>
    <n v="0.36842105263157893"/>
    <x v="2"/>
    <n v="18"/>
    <n v="0.36"/>
    <s v="Competitive"/>
    <s v="Non-effective Marketing"/>
    <m/>
  </r>
  <r>
    <x v="467"/>
    <x v="1"/>
    <x v="6"/>
    <x v="0"/>
    <n v="1"/>
    <x v="5"/>
    <x v="1"/>
    <n v="480"/>
    <n v="800"/>
    <n v="5"/>
    <n v="2400"/>
    <n v="4000"/>
    <x v="4"/>
    <n v="3200"/>
    <n v="800"/>
    <n v="478"/>
    <n v="2722"/>
    <n v="0.25"/>
    <x v="1"/>
    <n v="772"/>
    <n v="0.96499999999999997"/>
    <s v="Competitive"/>
    <s v="Effective Marketing"/>
    <m/>
  </r>
  <r>
    <x v="467"/>
    <x v="1"/>
    <x v="6"/>
    <x v="0"/>
    <n v="7"/>
    <x v="6"/>
    <x v="2"/>
    <n v="180"/>
    <n v="300"/>
    <n v="5"/>
    <n v="900"/>
    <n v="1500"/>
    <x v="0"/>
    <n v="1350"/>
    <n v="450"/>
    <n v="491"/>
    <n v="859"/>
    <n v="0.33333333333333331"/>
    <x v="2"/>
    <n v="319"/>
    <n v="1.0633333333333332"/>
    <s v="Less Competitive"/>
    <s v="Non-effective Marketing"/>
    <m/>
  </r>
  <r>
    <x v="468"/>
    <x v="1"/>
    <x v="6"/>
    <x v="1"/>
    <n v="4"/>
    <x v="0"/>
    <x v="0"/>
    <n v="42"/>
    <n v="70"/>
    <n v="4"/>
    <n v="168"/>
    <n v="280"/>
    <x v="1"/>
    <n v="238"/>
    <n v="70"/>
    <n v="637"/>
    <n v="-399"/>
    <n v="0.29411764705882354"/>
    <x v="0"/>
    <n v="66"/>
    <n v="0.94285714285714284"/>
    <s v="Competitive"/>
    <s v="Non-effective Marketing"/>
    <m/>
  </r>
  <r>
    <x v="468"/>
    <x v="1"/>
    <x v="6"/>
    <x v="1"/>
    <n v="2"/>
    <x v="1"/>
    <x v="1"/>
    <n v="300"/>
    <n v="500"/>
    <n v="10"/>
    <n v="3000"/>
    <n v="5000"/>
    <x v="2"/>
    <n v="4750"/>
    <n v="1750"/>
    <n v="402"/>
    <n v="4348"/>
    <n v="0.36842105263157893"/>
    <x v="0"/>
    <n v="546"/>
    <n v="1.0920000000000001"/>
    <s v="Less Competitive"/>
    <s v="Effective Marketing"/>
    <m/>
  </r>
  <r>
    <x v="468"/>
    <x v="1"/>
    <x v="6"/>
    <x v="1"/>
    <n v="5"/>
    <x v="2"/>
    <x v="0"/>
    <n v="90"/>
    <n v="150"/>
    <n v="10"/>
    <n v="900"/>
    <n v="1500"/>
    <x v="0"/>
    <n v="1350"/>
    <n v="450"/>
    <n v="639"/>
    <n v="711"/>
    <n v="0.33333333333333331"/>
    <x v="4"/>
    <n v="170"/>
    <n v="1.1333333333333333"/>
    <s v="Less Competitive"/>
    <s v="Non-effective Marketing"/>
    <m/>
  </r>
  <r>
    <x v="468"/>
    <x v="1"/>
    <x v="6"/>
    <x v="1"/>
    <n v="6"/>
    <x v="3"/>
    <x v="2"/>
    <n v="720"/>
    <n v="1200"/>
    <n v="6"/>
    <n v="4320"/>
    <n v="7200"/>
    <x v="1"/>
    <n v="6120"/>
    <n v="1800"/>
    <n v="647"/>
    <n v="5473"/>
    <n v="0.29411764705882354"/>
    <x v="4"/>
    <n v="1224"/>
    <n v="1.02"/>
    <s v="Less Competitive"/>
    <s v="Effective Marketing"/>
    <m/>
  </r>
  <r>
    <x v="468"/>
    <x v="1"/>
    <x v="6"/>
    <x v="1"/>
    <n v="3"/>
    <x v="4"/>
    <x v="3"/>
    <n v="30"/>
    <n v="50"/>
    <n v="9"/>
    <n v="270"/>
    <n v="450"/>
    <x v="0"/>
    <n v="405"/>
    <n v="135"/>
    <n v="321"/>
    <n v="84"/>
    <n v="0.33333333333333331"/>
    <x v="2"/>
    <n v="89"/>
    <n v="1.78"/>
    <s v="Less Competitive"/>
    <s v="Non-effective Marketing"/>
    <m/>
  </r>
  <r>
    <x v="468"/>
    <x v="1"/>
    <x v="6"/>
    <x v="1"/>
    <n v="1"/>
    <x v="5"/>
    <x v="1"/>
    <n v="480"/>
    <n v="800"/>
    <n v="10"/>
    <n v="4800"/>
    <n v="8000"/>
    <x v="2"/>
    <n v="7600"/>
    <n v="2800"/>
    <n v="960"/>
    <n v="6640"/>
    <n v="0.36842105263157893"/>
    <x v="3"/>
    <n v="788"/>
    <n v="0.98499999999999999"/>
    <s v="Competitive"/>
    <s v="Effective Marketing"/>
    <m/>
  </r>
  <r>
    <x v="468"/>
    <x v="1"/>
    <x v="6"/>
    <x v="1"/>
    <n v="7"/>
    <x v="6"/>
    <x v="2"/>
    <n v="180"/>
    <n v="300"/>
    <n v="6"/>
    <n v="1080"/>
    <n v="1800"/>
    <x v="4"/>
    <n v="1440"/>
    <n v="360"/>
    <n v="769"/>
    <n v="671"/>
    <n v="0.25"/>
    <x v="4"/>
    <n v="305"/>
    <n v="1.0166666666666666"/>
    <s v="Less Competitive"/>
    <s v="Non-effective Marketing"/>
    <m/>
  </r>
  <r>
    <x v="469"/>
    <x v="1"/>
    <x v="6"/>
    <x v="6"/>
    <n v="4"/>
    <x v="0"/>
    <x v="0"/>
    <n v="42"/>
    <n v="70"/>
    <n v="6"/>
    <n v="252"/>
    <n v="420"/>
    <x v="0"/>
    <n v="378"/>
    <n v="126"/>
    <n v="470"/>
    <n v="-92"/>
    <n v="0.33333333333333331"/>
    <x v="2"/>
    <n v="27"/>
    <n v="0.38571428571428573"/>
    <s v="Competitive"/>
    <s v="Non-effective Marketing"/>
    <m/>
  </r>
  <r>
    <x v="469"/>
    <x v="1"/>
    <x v="6"/>
    <x v="6"/>
    <n v="2"/>
    <x v="1"/>
    <x v="1"/>
    <n v="300"/>
    <n v="500"/>
    <n v="3"/>
    <n v="900"/>
    <n v="1500"/>
    <x v="2"/>
    <n v="1425"/>
    <n v="525"/>
    <n v="640"/>
    <n v="785"/>
    <n v="0.36842105263157893"/>
    <x v="2"/>
    <n v="518"/>
    <n v="1.036"/>
    <s v="Less Competitive"/>
    <s v="Non-effective Marketing"/>
    <m/>
  </r>
  <r>
    <x v="469"/>
    <x v="1"/>
    <x v="6"/>
    <x v="6"/>
    <n v="5"/>
    <x v="2"/>
    <x v="0"/>
    <n v="90"/>
    <n v="150"/>
    <n v="7"/>
    <n v="630"/>
    <n v="1050"/>
    <x v="4"/>
    <n v="840"/>
    <n v="210"/>
    <n v="712"/>
    <n v="128"/>
    <n v="0.25"/>
    <x v="3"/>
    <n v="118"/>
    <n v="0.78666666666666663"/>
    <s v="Competitive"/>
    <s v="Non-effective Marketing"/>
    <m/>
  </r>
  <r>
    <x v="469"/>
    <x v="1"/>
    <x v="6"/>
    <x v="6"/>
    <n v="6"/>
    <x v="3"/>
    <x v="2"/>
    <n v="720"/>
    <n v="1200"/>
    <n v="10"/>
    <n v="7200"/>
    <n v="12000"/>
    <x v="4"/>
    <n v="9600"/>
    <n v="2400"/>
    <n v="337"/>
    <n v="9263"/>
    <n v="0.25"/>
    <x v="1"/>
    <n v="1170"/>
    <n v="0.97499999999999998"/>
    <s v="Competitive"/>
    <s v="Effective Marketing"/>
    <m/>
  </r>
  <r>
    <x v="469"/>
    <x v="1"/>
    <x v="6"/>
    <x v="6"/>
    <n v="3"/>
    <x v="4"/>
    <x v="3"/>
    <n v="30"/>
    <n v="50"/>
    <n v="10"/>
    <n v="300"/>
    <n v="500"/>
    <x v="1"/>
    <n v="425"/>
    <n v="125"/>
    <n v="327"/>
    <n v="98"/>
    <n v="0.29411764705882354"/>
    <x v="3"/>
    <n v="88"/>
    <n v="1.76"/>
    <s v="Less Competitive"/>
    <s v="Non-effective Marketing"/>
    <m/>
  </r>
  <r>
    <x v="469"/>
    <x v="1"/>
    <x v="6"/>
    <x v="6"/>
    <n v="1"/>
    <x v="5"/>
    <x v="1"/>
    <n v="480"/>
    <n v="800"/>
    <n v="2"/>
    <n v="960"/>
    <n v="1600"/>
    <x v="2"/>
    <n v="1520"/>
    <n v="560"/>
    <n v="355"/>
    <n v="1165"/>
    <n v="0.36842105263157893"/>
    <x v="2"/>
    <n v="845"/>
    <n v="1.0562499999999999"/>
    <s v="Less Competitive"/>
    <s v="Effective Marketing"/>
    <m/>
  </r>
  <r>
    <x v="469"/>
    <x v="1"/>
    <x v="6"/>
    <x v="6"/>
    <n v="7"/>
    <x v="6"/>
    <x v="2"/>
    <n v="180"/>
    <n v="300"/>
    <n v="1"/>
    <n v="180"/>
    <n v="300"/>
    <x v="0"/>
    <n v="270"/>
    <n v="90"/>
    <n v="409"/>
    <n v="-139"/>
    <n v="0.33333333333333331"/>
    <x v="4"/>
    <n v="262"/>
    <n v="0.87333333333333329"/>
    <s v="Competitive"/>
    <s v="Non-effective Marketing"/>
    <m/>
  </r>
  <r>
    <x v="470"/>
    <x v="1"/>
    <x v="6"/>
    <x v="4"/>
    <n v="4"/>
    <x v="0"/>
    <x v="0"/>
    <n v="42"/>
    <n v="70"/>
    <n v="10"/>
    <n v="420"/>
    <n v="700"/>
    <x v="1"/>
    <n v="595"/>
    <n v="175"/>
    <n v="519"/>
    <n v="76"/>
    <n v="0.29411764705882354"/>
    <x v="1"/>
    <n v="29"/>
    <n v="0.41428571428571431"/>
    <s v="Competitive"/>
    <s v="Non-effective Marketing"/>
    <m/>
  </r>
  <r>
    <x v="470"/>
    <x v="1"/>
    <x v="6"/>
    <x v="4"/>
    <n v="2"/>
    <x v="1"/>
    <x v="1"/>
    <n v="300"/>
    <n v="500"/>
    <n v="3"/>
    <n v="900"/>
    <n v="1500"/>
    <x v="2"/>
    <n v="1425"/>
    <n v="525"/>
    <n v="473"/>
    <n v="952"/>
    <n v="0.36842105263157893"/>
    <x v="4"/>
    <n v="507"/>
    <n v="1.014"/>
    <s v="Less Competitive"/>
    <s v="Effective Marketing"/>
    <m/>
  </r>
  <r>
    <x v="470"/>
    <x v="1"/>
    <x v="6"/>
    <x v="4"/>
    <n v="5"/>
    <x v="2"/>
    <x v="0"/>
    <n v="90"/>
    <n v="150"/>
    <n v="5"/>
    <n v="450"/>
    <n v="750"/>
    <x v="1"/>
    <n v="637.5"/>
    <n v="187.5"/>
    <n v="664"/>
    <n v="-26.5"/>
    <n v="0.29411764705882354"/>
    <x v="0"/>
    <n v="178"/>
    <n v="1.1866666666666668"/>
    <s v="Less Competitive"/>
    <s v="Non-effective Marketing"/>
    <m/>
  </r>
  <r>
    <x v="470"/>
    <x v="1"/>
    <x v="6"/>
    <x v="4"/>
    <n v="6"/>
    <x v="3"/>
    <x v="2"/>
    <n v="720"/>
    <n v="1200"/>
    <n v="5"/>
    <n v="3600"/>
    <n v="6000"/>
    <x v="0"/>
    <n v="5400"/>
    <n v="1800"/>
    <n v="973"/>
    <n v="4427"/>
    <n v="0.33333333333333331"/>
    <x v="1"/>
    <n v="1239"/>
    <n v="1.0325"/>
    <s v="Less Competitive"/>
    <s v="Effective Marketing"/>
    <m/>
  </r>
  <r>
    <x v="470"/>
    <x v="1"/>
    <x v="6"/>
    <x v="4"/>
    <n v="3"/>
    <x v="4"/>
    <x v="3"/>
    <n v="30"/>
    <n v="50"/>
    <n v="2"/>
    <n v="60"/>
    <n v="100"/>
    <x v="0"/>
    <n v="90"/>
    <n v="30"/>
    <n v="794"/>
    <n v="-704"/>
    <n v="0.33333333333333331"/>
    <x v="0"/>
    <n v="46"/>
    <n v="0.92"/>
    <s v="Competitive"/>
    <s v="Non-effective Marketing"/>
    <m/>
  </r>
  <r>
    <x v="470"/>
    <x v="1"/>
    <x v="6"/>
    <x v="4"/>
    <n v="1"/>
    <x v="5"/>
    <x v="1"/>
    <n v="480"/>
    <n v="800"/>
    <n v="8"/>
    <n v="3840"/>
    <n v="6400"/>
    <x v="4"/>
    <n v="5120"/>
    <n v="1280"/>
    <n v="479"/>
    <n v="4641"/>
    <n v="0.25"/>
    <x v="0"/>
    <n v="843"/>
    <n v="1.05375"/>
    <s v="Less Competitive"/>
    <s v="Effective Marketing"/>
    <m/>
  </r>
  <r>
    <x v="470"/>
    <x v="1"/>
    <x v="6"/>
    <x v="4"/>
    <n v="7"/>
    <x v="6"/>
    <x v="2"/>
    <n v="180"/>
    <n v="300"/>
    <n v="8"/>
    <n v="1440"/>
    <n v="2400"/>
    <x v="2"/>
    <n v="2280"/>
    <n v="840"/>
    <n v="434"/>
    <n v="1846"/>
    <n v="0.36842105263157893"/>
    <x v="3"/>
    <n v="306"/>
    <n v="1.02"/>
    <s v="Less Competitive"/>
    <s v="Effective Marketing"/>
    <m/>
  </r>
  <r>
    <x v="471"/>
    <x v="1"/>
    <x v="6"/>
    <x v="3"/>
    <n v="4"/>
    <x v="0"/>
    <x v="0"/>
    <n v="42"/>
    <n v="70"/>
    <n v="10"/>
    <n v="420"/>
    <n v="700"/>
    <x v="4"/>
    <n v="560"/>
    <n v="140"/>
    <n v="582"/>
    <n v="-22"/>
    <n v="0.25"/>
    <x v="3"/>
    <n v="34"/>
    <n v="0.48571428571428571"/>
    <s v="Competitive"/>
    <s v="Non-effective Marketing"/>
    <m/>
  </r>
  <r>
    <x v="471"/>
    <x v="1"/>
    <x v="6"/>
    <x v="3"/>
    <n v="2"/>
    <x v="1"/>
    <x v="1"/>
    <n v="300"/>
    <n v="500"/>
    <n v="6"/>
    <n v="1800"/>
    <n v="3000"/>
    <x v="0"/>
    <n v="2700"/>
    <n v="900"/>
    <n v="921"/>
    <n v="1779"/>
    <n v="0.33333333333333331"/>
    <x v="3"/>
    <n v="538"/>
    <n v="1.0760000000000001"/>
    <s v="Less Competitive"/>
    <s v="Non-effective Marketing"/>
    <m/>
  </r>
  <r>
    <x v="471"/>
    <x v="1"/>
    <x v="6"/>
    <x v="3"/>
    <n v="5"/>
    <x v="2"/>
    <x v="0"/>
    <n v="90"/>
    <n v="150"/>
    <n v="4"/>
    <n v="360"/>
    <n v="600"/>
    <x v="0"/>
    <n v="540"/>
    <n v="180"/>
    <n v="752"/>
    <n v="-212"/>
    <n v="0.33333333333333331"/>
    <x v="4"/>
    <n v="155"/>
    <n v="1.0333333333333334"/>
    <s v="Less Competitive"/>
    <s v="Non-effective Marketing"/>
    <m/>
  </r>
  <r>
    <x v="471"/>
    <x v="1"/>
    <x v="6"/>
    <x v="3"/>
    <n v="6"/>
    <x v="3"/>
    <x v="2"/>
    <n v="720"/>
    <n v="1200"/>
    <n v="1"/>
    <n v="720"/>
    <n v="1200"/>
    <x v="1"/>
    <n v="1020"/>
    <n v="300"/>
    <n v="457"/>
    <n v="563"/>
    <n v="0.29411764705882354"/>
    <x v="3"/>
    <n v="1152"/>
    <n v="0.96"/>
    <s v="Competitive"/>
    <s v="Non-effective Marketing"/>
    <m/>
  </r>
  <r>
    <x v="471"/>
    <x v="1"/>
    <x v="6"/>
    <x v="3"/>
    <n v="3"/>
    <x v="4"/>
    <x v="3"/>
    <n v="30"/>
    <n v="50"/>
    <n v="2"/>
    <n v="60"/>
    <n v="100"/>
    <x v="1"/>
    <n v="85"/>
    <n v="25"/>
    <n v="378"/>
    <n v="-293"/>
    <n v="0.29411764705882354"/>
    <x v="4"/>
    <n v="57"/>
    <n v="1.1399999999999999"/>
    <s v="Less Competitive"/>
    <s v="Non-effective Marketing"/>
    <m/>
  </r>
  <r>
    <x v="471"/>
    <x v="1"/>
    <x v="6"/>
    <x v="3"/>
    <n v="1"/>
    <x v="5"/>
    <x v="1"/>
    <n v="480"/>
    <n v="800"/>
    <n v="6"/>
    <n v="2880"/>
    <n v="4800"/>
    <x v="4"/>
    <n v="3840"/>
    <n v="960"/>
    <n v="666"/>
    <n v="3174"/>
    <n v="0.25"/>
    <x v="3"/>
    <n v="794"/>
    <n v="0.99250000000000005"/>
    <s v="Competitive"/>
    <s v="Effective Marketing"/>
    <m/>
  </r>
  <r>
    <x v="471"/>
    <x v="1"/>
    <x v="6"/>
    <x v="3"/>
    <n v="7"/>
    <x v="6"/>
    <x v="2"/>
    <n v="180"/>
    <n v="300"/>
    <n v="5"/>
    <n v="900"/>
    <n v="1500"/>
    <x v="0"/>
    <n v="1350"/>
    <n v="450"/>
    <n v="855"/>
    <n v="495"/>
    <n v="0.33333333333333331"/>
    <x v="1"/>
    <n v="290"/>
    <n v="0.96666666666666667"/>
    <s v="Competitive"/>
    <s v="Non-effective Marketing"/>
    <m/>
  </r>
  <r>
    <x v="472"/>
    <x v="1"/>
    <x v="6"/>
    <x v="5"/>
    <n v="4"/>
    <x v="0"/>
    <x v="0"/>
    <n v="42"/>
    <n v="70"/>
    <n v="9"/>
    <n v="378"/>
    <n v="630"/>
    <x v="0"/>
    <n v="567"/>
    <n v="189"/>
    <n v="350"/>
    <n v="217"/>
    <n v="0.33333333333333331"/>
    <x v="4"/>
    <n v="45"/>
    <n v="0.6428571428571429"/>
    <s v="Competitive"/>
    <s v="Non-effective Marketing"/>
    <m/>
  </r>
  <r>
    <x v="472"/>
    <x v="1"/>
    <x v="6"/>
    <x v="5"/>
    <n v="2"/>
    <x v="1"/>
    <x v="1"/>
    <n v="300"/>
    <n v="500"/>
    <n v="4"/>
    <n v="1200"/>
    <n v="2000"/>
    <x v="4"/>
    <n v="1600"/>
    <n v="400"/>
    <n v="928"/>
    <n v="672"/>
    <n v="0.25"/>
    <x v="4"/>
    <n v="484"/>
    <n v="0.96799999999999997"/>
    <s v="Competitive"/>
    <s v="Non-effective Marketing"/>
    <m/>
  </r>
  <r>
    <x v="472"/>
    <x v="1"/>
    <x v="6"/>
    <x v="5"/>
    <n v="5"/>
    <x v="2"/>
    <x v="0"/>
    <n v="90"/>
    <n v="150"/>
    <n v="9"/>
    <n v="810"/>
    <n v="1350"/>
    <x v="4"/>
    <n v="1080"/>
    <n v="270"/>
    <n v="327"/>
    <n v="753"/>
    <n v="0.25"/>
    <x v="0"/>
    <n v="184"/>
    <n v="1.2266666666666666"/>
    <s v="Less Competitive"/>
    <s v="Non-effective Marketing"/>
    <m/>
  </r>
  <r>
    <x v="472"/>
    <x v="1"/>
    <x v="6"/>
    <x v="5"/>
    <n v="6"/>
    <x v="3"/>
    <x v="2"/>
    <n v="720"/>
    <n v="1200"/>
    <n v="8"/>
    <n v="5760"/>
    <n v="9600"/>
    <x v="4"/>
    <n v="7680"/>
    <n v="1920"/>
    <n v="745"/>
    <n v="6935"/>
    <n v="0.25"/>
    <x v="0"/>
    <n v="1185"/>
    <n v="0.98750000000000004"/>
    <s v="Competitive"/>
    <s v="Effective Marketing"/>
    <m/>
  </r>
  <r>
    <x v="472"/>
    <x v="1"/>
    <x v="6"/>
    <x v="5"/>
    <n v="3"/>
    <x v="4"/>
    <x v="3"/>
    <n v="30"/>
    <n v="50"/>
    <n v="6"/>
    <n v="180"/>
    <n v="300"/>
    <x v="1"/>
    <n v="255"/>
    <n v="75"/>
    <n v="510"/>
    <n v="-255"/>
    <n v="0.29411764705882354"/>
    <x v="3"/>
    <n v="52"/>
    <n v="1.04"/>
    <s v="Less Competitive"/>
    <s v="Non-effective Marketing"/>
    <m/>
  </r>
  <r>
    <x v="472"/>
    <x v="1"/>
    <x v="6"/>
    <x v="5"/>
    <n v="1"/>
    <x v="5"/>
    <x v="1"/>
    <n v="480"/>
    <n v="800"/>
    <n v="10"/>
    <n v="4800"/>
    <n v="8000"/>
    <x v="1"/>
    <n v="6800"/>
    <n v="2000"/>
    <n v="511"/>
    <n v="6289"/>
    <n v="0.29411764705882354"/>
    <x v="2"/>
    <n v="765"/>
    <n v="0.95625000000000004"/>
    <s v="Competitive"/>
    <s v="Effective Marketing"/>
    <m/>
  </r>
  <r>
    <x v="472"/>
    <x v="1"/>
    <x v="6"/>
    <x v="5"/>
    <n v="7"/>
    <x v="6"/>
    <x v="2"/>
    <n v="180"/>
    <n v="300"/>
    <n v="4"/>
    <n v="720"/>
    <n v="1200"/>
    <x v="1"/>
    <n v="1020"/>
    <n v="300"/>
    <n v="769"/>
    <n v="251"/>
    <n v="0.29411764705882354"/>
    <x v="2"/>
    <n v="345"/>
    <n v="1.1499999999999999"/>
    <s v="Less Competitive"/>
    <s v="Non-effective Marketing"/>
    <m/>
  </r>
  <r>
    <x v="473"/>
    <x v="1"/>
    <x v="6"/>
    <x v="2"/>
    <n v="4"/>
    <x v="0"/>
    <x v="0"/>
    <n v="42"/>
    <n v="70"/>
    <n v="6"/>
    <n v="252"/>
    <n v="420"/>
    <x v="1"/>
    <n v="357"/>
    <n v="105"/>
    <n v="815"/>
    <n v="-458"/>
    <n v="0.29411764705882354"/>
    <x v="4"/>
    <n v="86"/>
    <n v="1.2285714285714286"/>
    <s v="Less Competitive"/>
    <s v="Non-effective Marketing"/>
    <m/>
  </r>
  <r>
    <x v="473"/>
    <x v="1"/>
    <x v="6"/>
    <x v="2"/>
    <n v="2"/>
    <x v="1"/>
    <x v="1"/>
    <n v="300"/>
    <n v="500"/>
    <n v="2"/>
    <n v="600"/>
    <n v="1000"/>
    <x v="4"/>
    <n v="800"/>
    <n v="200"/>
    <n v="999"/>
    <n v="-199"/>
    <n v="0.25"/>
    <x v="0"/>
    <n v="503"/>
    <n v="1.006"/>
    <s v="Less Competitive"/>
    <s v="Non-effective Marketing"/>
    <m/>
  </r>
  <r>
    <x v="473"/>
    <x v="1"/>
    <x v="6"/>
    <x v="2"/>
    <n v="5"/>
    <x v="2"/>
    <x v="0"/>
    <n v="90"/>
    <n v="150"/>
    <n v="8"/>
    <n v="720"/>
    <n v="1200"/>
    <x v="0"/>
    <n v="1080"/>
    <n v="360"/>
    <n v="464"/>
    <n v="616"/>
    <n v="0.33333333333333331"/>
    <x v="4"/>
    <n v="190"/>
    <n v="1.2666666666666666"/>
    <s v="Less Competitive"/>
    <s v="Non-effective Marketing"/>
    <m/>
  </r>
  <r>
    <x v="473"/>
    <x v="1"/>
    <x v="6"/>
    <x v="2"/>
    <n v="6"/>
    <x v="3"/>
    <x v="2"/>
    <n v="720"/>
    <n v="1200"/>
    <n v="6"/>
    <n v="4320"/>
    <n v="7200"/>
    <x v="4"/>
    <n v="5760"/>
    <n v="1440"/>
    <n v="502"/>
    <n v="5258"/>
    <n v="0.25"/>
    <x v="1"/>
    <n v="1202"/>
    <n v="1.0016666666666667"/>
    <s v="Less Competitive"/>
    <s v="Effective Marketing"/>
    <m/>
  </r>
  <r>
    <x v="473"/>
    <x v="1"/>
    <x v="6"/>
    <x v="2"/>
    <n v="3"/>
    <x v="4"/>
    <x v="3"/>
    <n v="30"/>
    <n v="50"/>
    <n v="2"/>
    <n v="60"/>
    <n v="100"/>
    <x v="1"/>
    <n v="85"/>
    <n v="25"/>
    <n v="439"/>
    <n v="-354"/>
    <n v="0.29411764705882354"/>
    <x v="2"/>
    <n v="8"/>
    <n v="0.16"/>
    <s v="Competitive"/>
    <s v="Non-effective Marketing"/>
    <m/>
  </r>
  <r>
    <x v="473"/>
    <x v="1"/>
    <x v="6"/>
    <x v="2"/>
    <n v="1"/>
    <x v="5"/>
    <x v="1"/>
    <n v="480"/>
    <n v="800"/>
    <n v="4"/>
    <n v="1920"/>
    <n v="3200"/>
    <x v="1"/>
    <n v="2720"/>
    <n v="800"/>
    <n v="390"/>
    <n v="2330"/>
    <n v="0.29411764705882354"/>
    <x v="3"/>
    <n v="804"/>
    <n v="1.0049999999999999"/>
    <s v="Less Competitive"/>
    <s v="Effective Marketing"/>
    <m/>
  </r>
  <r>
    <x v="473"/>
    <x v="1"/>
    <x v="6"/>
    <x v="2"/>
    <n v="7"/>
    <x v="6"/>
    <x v="2"/>
    <n v="180"/>
    <n v="300"/>
    <n v="5"/>
    <n v="900"/>
    <n v="1500"/>
    <x v="2"/>
    <n v="1425"/>
    <n v="525"/>
    <n v="810"/>
    <n v="615"/>
    <n v="0.36842105263157893"/>
    <x v="2"/>
    <n v="346"/>
    <n v="1.1533333333333333"/>
    <s v="Less Competitive"/>
    <s v="Non-effective Marketing"/>
    <m/>
  </r>
  <r>
    <x v="474"/>
    <x v="1"/>
    <x v="6"/>
    <x v="0"/>
    <n v="4"/>
    <x v="0"/>
    <x v="0"/>
    <n v="42"/>
    <n v="70"/>
    <n v="3"/>
    <n v="126"/>
    <n v="210"/>
    <x v="2"/>
    <n v="199.5"/>
    <n v="73.5"/>
    <n v="754"/>
    <n v="-554.5"/>
    <n v="0.36842105263157893"/>
    <x v="0"/>
    <n v="36"/>
    <n v="0.51428571428571423"/>
    <s v="Competitive"/>
    <s v="Non-effective Marketing"/>
    <m/>
  </r>
  <r>
    <x v="474"/>
    <x v="1"/>
    <x v="6"/>
    <x v="0"/>
    <n v="2"/>
    <x v="1"/>
    <x v="1"/>
    <n v="300"/>
    <n v="500"/>
    <n v="4"/>
    <n v="1200"/>
    <n v="2000"/>
    <x v="0"/>
    <n v="1800"/>
    <n v="600"/>
    <n v="468"/>
    <n v="1332"/>
    <n v="0.33333333333333331"/>
    <x v="2"/>
    <n v="491"/>
    <n v="0.98199999999999998"/>
    <s v="Competitive"/>
    <s v="Effective Marketing"/>
    <m/>
  </r>
  <r>
    <x v="474"/>
    <x v="1"/>
    <x v="6"/>
    <x v="0"/>
    <n v="5"/>
    <x v="2"/>
    <x v="0"/>
    <n v="90"/>
    <n v="150"/>
    <n v="9"/>
    <n v="810"/>
    <n v="1350"/>
    <x v="1"/>
    <n v="1147.5"/>
    <n v="337.5"/>
    <n v="775"/>
    <n v="372.5"/>
    <n v="0.29411764705882354"/>
    <x v="0"/>
    <n v="154"/>
    <n v="1.0266666666666666"/>
    <s v="Less Competitive"/>
    <s v="Non-effective Marketing"/>
    <m/>
  </r>
  <r>
    <x v="474"/>
    <x v="1"/>
    <x v="6"/>
    <x v="0"/>
    <n v="6"/>
    <x v="3"/>
    <x v="2"/>
    <n v="720"/>
    <n v="1200"/>
    <n v="2"/>
    <n v="1440"/>
    <n v="2400"/>
    <x v="0"/>
    <n v="2160"/>
    <n v="720"/>
    <n v="666"/>
    <n v="1494"/>
    <n v="0.33333333333333331"/>
    <x v="1"/>
    <n v="1181"/>
    <n v="0.98416666666666663"/>
    <s v="Competitive"/>
    <s v="Effective Marketing"/>
    <m/>
  </r>
  <r>
    <x v="474"/>
    <x v="1"/>
    <x v="6"/>
    <x v="0"/>
    <n v="3"/>
    <x v="4"/>
    <x v="3"/>
    <n v="30"/>
    <n v="50"/>
    <n v="3"/>
    <n v="90"/>
    <n v="150"/>
    <x v="2"/>
    <n v="142.5"/>
    <n v="52.5"/>
    <n v="310"/>
    <n v="-167.5"/>
    <n v="0.36842105263157893"/>
    <x v="4"/>
    <n v="50"/>
    <n v="1"/>
    <s v="Less Competitive"/>
    <s v="Non-effective Marketing"/>
    <m/>
  </r>
  <r>
    <x v="474"/>
    <x v="1"/>
    <x v="6"/>
    <x v="0"/>
    <n v="1"/>
    <x v="5"/>
    <x v="1"/>
    <n v="480"/>
    <n v="800"/>
    <n v="3"/>
    <n v="1440"/>
    <n v="2400"/>
    <x v="0"/>
    <n v="2160"/>
    <n v="720"/>
    <n v="883"/>
    <n v="1277"/>
    <n v="0.33333333333333331"/>
    <x v="1"/>
    <n v="823"/>
    <n v="1.0287500000000001"/>
    <s v="Less Competitive"/>
    <s v="Non-effective Marketing"/>
    <m/>
  </r>
  <r>
    <x v="474"/>
    <x v="1"/>
    <x v="6"/>
    <x v="0"/>
    <n v="7"/>
    <x v="6"/>
    <x v="2"/>
    <n v="180"/>
    <n v="300"/>
    <n v="6"/>
    <n v="1080"/>
    <n v="1800"/>
    <x v="4"/>
    <n v="1440"/>
    <n v="360"/>
    <n v="326"/>
    <n v="1114"/>
    <n v="0.25"/>
    <x v="4"/>
    <n v="296"/>
    <n v="0.98666666666666669"/>
    <s v="Competitive"/>
    <s v="Effective Marketing"/>
    <m/>
  </r>
  <r>
    <x v="475"/>
    <x v="1"/>
    <x v="6"/>
    <x v="1"/>
    <n v="4"/>
    <x v="0"/>
    <x v="0"/>
    <n v="42"/>
    <n v="70"/>
    <n v="4"/>
    <n v="168"/>
    <n v="280"/>
    <x v="1"/>
    <n v="238"/>
    <n v="70"/>
    <n v="932"/>
    <n v="-694"/>
    <n v="0.29411764705882354"/>
    <x v="0"/>
    <n v="110"/>
    <n v="1.5714285714285714"/>
    <s v="Less Competitive"/>
    <s v="Non-effective Marketing"/>
    <m/>
  </r>
  <r>
    <x v="475"/>
    <x v="1"/>
    <x v="6"/>
    <x v="1"/>
    <n v="2"/>
    <x v="1"/>
    <x v="1"/>
    <n v="300"/>
    <n v="500"/>
    <n v="1"/>
    <n v="300"/>
    <n v="500"/>
    <x v="0"/>
    <n v="450"/>
    <n v="150"/>
    <n v="958"/>
    <n v="-508"/>
    <n v="0.33333333333333331"/>
    <x v="1"/>
    <n v="477"/>
    <n v="0.95399999999999996"/>
    <s v="Competitive"/>
    <s v="Non-effective Marketing"/>
    <m/>
  </r>
  <r>
    <x v="475"/>
    <x v="1"/>
    <x v="6"/>
    <x v="1"/>
    <n v="5"/>
    <x v="2"/>
    <x v="0"/>
    <n v="90"/>
    <n v="150"/>
    <n v="2"/>
    <n v="180"/>
    <n v="300"/>
    <x v="2"/>
    <n v="285"/>
    <n v="105"/>
    <n v="771"/>
    <n v="-486"/>
    <n v="0.36842105263157893"/>
    <x v="0"/>
    <n v="104"/>
    <n v="0.69333333333333336"/>
    <s v="Competitive"/>
    <s v="Non-effective Marketing"/>
    <m/>
  </r>
  <r>
    <x v="475"/>
    <x v="1"/>
    <x v="6"/>
    <x v="1"/>
    <n v="6"/>
    <x v="3"/>
    <x v="2"/>
    <n v="720"/>
    <n v="1200"/>
    <n v="9"/>
    <n v="6480"/>
    <n v="10800"/>
    <x v="1"/>
    <n v="9180"/>
    <n v="2700"/>
    <n v="633"/>
    <n v="8547"/>
    <n v="0.29411764705882354"/>
    <x v="0"/>
    <n v="1189"/>
    <n v="0.99083333333333334"/>
    <s v="Competitive"/>
    <s v="Effective Marketing"/>
    <m/>
  </r>
  <r>
    <x v="475"/>
    <x v="1"/>
    <x v="6"/>
    <x v="1"/>
    <n v="3"/>
    <x v="4"/>
    <x v="3"/>
    <n v="30"/>
    <n v="50"/>
    <n v="6"/>
    <n v="180"/>
    <n v="300"/>
    <x v="0"/>
    <n v="270"/>
    <n v="90"/>
    <n v="1000"/>
    <n v="-730"/>
    <n v="0.33333333333333331"/>
    <x v="1"/>
    <n v="58"/>
    <n v="1.1599999999999999"/>
    <s v="Less Competitive"/>
    <s v="Non-effective Marketing"/>
    <m/>
  </r>
  <r>
    <x v="475"/>
    <x v="1"/>
    <x v="6"/>
    <x v="1"/>
    <n v="1"/>
    <x v="5"/>
    <x v="1"/>
    <n v="480"/>
    <n v="800"/>
    <n v="6"/>
    <n v="2880"/>
    <n v="4800"/>
    <x v="2"/>
    <n v="4560"/>
    <n v="1680"/>
    <n v="475"/>
    <n v="4085"/>
    <n v="0.36842105263157893"/>
    <x v="3"/>
    <n v="807"/>
    <n v="1.00875"/>
    <s v="Less Competitive"/>
    <s v="Effective Marketing"/>
    <m/>
  </r>
  <r>
    <x v="475"/>
    <x v="1"/>
    <x v="6"/>
    <x v="1"/>
    <n v="7"/>
    <x v="6"/>
    <x v="2"/>
    <n v="180"/>
    <n v="300"/>
    <n v="2"/>
    <n v="360"/>
    <n v="600"/>
    <x v="2"/>
    <n v="570"/>
    <n v="210"/>
    <n v="808"/>
    <n v="-238"/>
    <n v="0.36842105263157893"/>
    <x v="0"/>
    <n v="269"/>
    <n v="0.89666666666666661"/>
    <s v="Competitive"/>
    <s v="Non-effective Marketing"/>
    <m/>
  </r>
  <r>
    <x v="476"/>
    <x v="1"/>
    <x v="6"/>
    <x v="6"/>
    <n v="4"/>
    <x v="0"/>
    <x v="0"/>
    <n v="42"/>
    <n v="70"/>
    <n v="7"/>
    <n v="294"/>
    <n v="490"/>
    <x v="2"/>
    <n v="465.5"/>
    <n v="171.5"/>
    <n v="572"/>
    <n v="-106.5"/>
    <n v="0.36842105263157893"/>
    <x v="2"/>
    <n v="86"/>
    <n v="1.2285714285714286"/>
    <s v="Less Competitive"/>
    <s v="Non-effective Marketing"/>
    <m/>
  </r>
  <r>
    <x v="476"/>
    <x v="1"/>
    <x v="6"/>
    <x v="6"/>
    <n v="2"/>
    <x v="1"/>
    <x v="1"/>
    <n v="300"/>
    <n v="500"/>
    <n v="3"/>
    <n v="900"/>
    <n v="1500"/>
    <x v="1"/>
    <n v="1275"/>
    <n v="375"/>
    <n v="456"/>
    <n v="819"/>
    <n v="0.29411764705882354"/>
    <x v="3"/>
    <n v="483"/>
    <n v="0.96599999999999997"/>
    <s v="Competitive"/>
    <s v="Non-effective Marketing"/>
    <m/>
  </r>
  <r>
    <x v="476"/>
    <x v="1"/>
    <x v="6"/>
    <x v="6"/>
    <n v="5"/>
    <x v="2"/>
    <x v="0"/>
    <n v="90"/>
    <n v="150"/>
    <n v="8"/>
    <n v="720"/>
    <n v="1200"/>
    <x v="0"/>
    <n v="1080"/>
    <n v="360"/>
    <n v="541"/>
    <n v="539"/>
    <n v="0.33333333333333331"/>
    <x v="3"/>
    <n v="122"/>
    <n v="0.81333333333333335"/>
    <s v="Competitive"/>
    <s v="Non-effective Marketing"/>
    <m/>
  </r>
  <r>
    <x v="476"/>
    <x v="1"/>
    <x v="6"/>
    <x v="6"/>
    <n v="6"/>
    <x v="3"/>
    <x v="2"/>
    <n v="720"/>
    <n v="1200"/>
    <n v="6"/>
    <n v="4320"/>
    <n v="7200"/>
    <x v="4"/>
    <n v="5760"/>
    <n v="1440"/>
    <n v="312"/>
    <n v="5448"/>
    <n v="0.25"/>
    <x v="3"/>
    <n v="1158"/>
    <n v="0.96499999999999997"/>
    <s v="Competitive"/>
    <s v="Effective Marketing"/>
    <m/>
  </r>
  <r>
    <x v="476"/>
    <x v="1"/>
    <x v="6"/>
    <x v="6"/>
    <n v="3"/>
    <x v="4"/>
    <x v="3"/>
    <n v="30"/>
    <n v="50"/>
    <n v="1"/>
    <n v="30"/>
    <n v="50"/>
    <x v="2"/>
    <n v="47.5"/>
    <n v="17.5"/>
    <n v="627"/>
    <n v="-579.5"/>
    <n v="0.36842105263157893"/>
    <x v="1"/>
    <n v="42"/>
    <n v="0.84"/>
    <s v="Competitive"/>
    <s v="Non-effective Marketing"/>
    <m/>
  </r>
  <r>
    <x v="476"/>
    <x v="1"/>
    <x v="6"/>
    <x v="6"/>
    <n v="1"/>
    <x v="5"/>
    <x v="1"/>
    <n v="480"/>
    <n v="800"/>
    <n v="9"/>
    <n v="4320"/>
    <n v="7200"/>
    <x v="4"/>
    <n v="5760"/>
    <n v="1440"/>
    <n v="899"/>
    <n v="4861"/>
    <n v="0.25"/>
    <x v="3"/>
    <n v="806"/>
    <n v="1.0075000000000001"/>
    <s v="Less Competitive"/>
    <s v="Effective Marketing"/>
    <m/>
  </r>
  <r>
    <x v="476"/>
    <x v="1"/>
    <x v="6"/>
    <x v="6"/>
    <n v="7"/>
    <x v="6"/>
    <x v="2"/>
    <n v="180"/>
    <n v="300"/>
    <n v="8"/>
    <n v="1440"/>
    <n v="2400"/>
    <x v="2"/>
    <n v="2280"/>
    <n v="840"/>
    <n v="892"/>
    <n v="1388"/>
    <n v="0.36842105263157893"/>
    <x v="4"/>
    <n v="311"/>
    <n v="1.0366666666666666"/>
    <s v="Less Competitive"/>
    <s v="Non-effective Marketing"/>
    <m/>
  </r>
  <r>
    <x v="477"/>
    <x v="1"/>
    <x v="6"/>
    <x v="4"/>
    <n v="4"/>
    <x v="0"/>
    <x v="0"/>
    <n v="42"/>
    <n v="70"/>
    <n v="3"/>
    <n v="126"/>
    <n v="210"/>
    <x v="2"/>
    <n v="199.5"/>
    <n v="73.5"/>
    <n v="670"/>
    <n v="-470.5"/>
    <n v="0.36842105263157893"/>
    <x v="1"/>
    <n v="46"/>
    <n v="0.65714285714285714"/>
    <s v="Competitive"/>
    <s v="Non-effective Marketing"/>
    <m/>
  </r>
  <r>
    <x v="477"/>
    <x v="1"/>
    <x v="6"/>
    <x v="4"/>
    <n v="2"/>
    <x v="1"/>
    <x v="1"/>
    <n v="300"/>
    <n v="500"/>
    <n v="5"/>
    <n v="1500"/>
    <n v="2500"/>
    <x v="2"/>
    <n v="2375"/>
    <n v="875"/>
    <n v="844"/>
    <n v="1531"/>
    <n v="0.36842105263157893"/>
    <x v="4"/>
    <n v="541"/>
    <n v="1.0820000000000001"/>
    <s v="Less Competitive"/>
    <s v="Effective Marketing"/>
    <m/>
  </r>
  <r>
    <x v="477"/>
    <x v="1"/>
    <x v="6"/>
    <x v="4"/>
    <n v="5"/>
    <x v="2"/>
    <x v="0"/>
    <n v="90"/>
    <n v="150"/>
    <n v="8"/>
    <n v="720"/>
    <n v="1200"/>
    <x v="4"/>
    <n v="960"/>
    <n v="240"/>
    <n v="408"/>
    <n v="552"/>
    <n v="0.25"/>
    <x v="1"/>
    <n v="158"/>
    <n v="1.0533333333333332"/>
    <s v="Less Competitive"/>
    <s v="Non-effective Marketing"/>
    <m/>
  </r>
  <r>
    <x v="477"/>
    <x v="1"/>
    <x v="6"/>
    <x v="4"/>
    <n v="6"/>
    <x v="3"/>
    <x v="2"/>
    <n v="720"/>
    <n v="1200"/>
    <n v="1"/>
    <n v="720"/>
    <n v="1200"/>
    <x v="4"/>
    <n v="960"/>
    <n v="240"/>
    <n v="912"/>
    <n v="48"/>
    <n v="0.25"/>
    <x v="4"/>
    <n v="1168"/>
    <n v="0.97333333333333338"/>
    <s v="Competitive"/>
    <s v="Non-effective Marketing"/>
    <m/>
  </r>
  <r>
    <x v="477"/>
    <x v="1"/>
    <x v="6"/>
    <x v="4"/>
    <n v="3"/>
    <x v="4"/>
    <x v="3"/>
    <n v="30"/>
    <n v="50"/>
    <n v="3"/>
    <n v="90"/>
    <n v="150"/>
    <x v="1"/>
    <n v="127.5"/>
    <n v="37.5"/>
    <n v="678"/>
    <n v="-550.5"/>
    <n v="0.29411764705882354"/>
    <x v="3"/>
    <n v="90"/>
    <n v="1.8"/>
    <s v="Less Competitive"/>
    <s v="Non-effective Marketing"/>
    <m/>
  </r>
  <r>
    <x v="477"/>
    <x v="1"/>
    <x v="6"/>
    <x v="4"/>
    <n v="1"/>
    <x v="5"/>
    <x v="1"/>
    <n v="480"/>
    <n v="800"/>
    <n v="9"/>
    <n v="4320"/>
    <n v="7200"/>
    <x v="1"/>
    <n v="6120"/>
    <n v="1800"/>
    <n v="586"/>
    <n v="5534"/>
    <n v="0.29411764705882354"/>
    <x v="2"/>
    <n v="846"/>
    <n v="1.0575000000000001"/>
    <s v="Less Competitive"/>
    <s v="Effective Marketing"/>
    <m/>
  </r>
  <r>
    <x v="477"/>
    <x v="1"/>
    <x v="6"/>
    <x v="4"/>
    <n v="7"/>
    <x v="6"/>
    <x v="2"/>
    <n v="180"/>
    <n v="300"/>
    <n v="10"/>
    <n v="1800"/>
    <n v="3000"/>
    <x v="4"/>
    <n v="2400"/>
    <n v="600"/>
    <n v="584"/>
    <n v="1816"/>
    <n v="0.25"/>
    <x v="4"/>
    <n v="263"/>
    <n v="0.87666666666666671"/>
    <s v="Competitive"/>
    <s v="Effective Marketing"/>
    <m/>
  </r>
  <r>
    <x v="478"/>
    <x v="1"/>
    <x v="6"/>
    <x v="3"/>
    <n v="4"/>
    <x v="0"/>
    <x v="0"/>
    <n v="42"/>
    <n v="70"/>
    <n v="4"/>
    <n v="168"/>
    <n v="280"/>
    <x v="0"/>
    <n v="252"/>
    <n v="84"/>
    <n v="430"/>
    <n v="-178"/>
    <n v="0.33333333333333331"/>
    <x v="2"/>
    <n v="58"/>
    <n v="0.82857142857142863"/>
    <s v="Competitive"/>
    <s v="Non-effective Marketing"/>
    <m/>
  </r>
  <r>
    <x v="478"/>
    <x v="1"/>
    <x v="6"/>
    <x v="3"/>
    <n v="2"/>
    <x v="1"/>
    <x v="1"/>
    <n v="300"/>
    <n v="500"/>
    <n v="2"/>
    <n v="600"/>
    <n v="1000"/>
    <x v="2"/>
    <n v="950"/>
    <n v="350"/>
    <n v="638"/>
    <n v="312"/>
    <n v="0.36842105263157893"/>
    <x v="1"/>
    <n v="527"/>
    <n v="1.054"/>
    <s v="Less Competitive"/>
    <s v="Non-effective Marketing"/>
    <m/>
  </r>
  <r>
    <x v="478"/>
    <x v="1"/>
    <x v="6"/>
    <x v="3"/>
    <n v="5"/>
    <x v="2"/>
    <x v="0"/>
    <n v="90"/>
    <n v="150"/>
    <n v="3"/>
    <n v="270"/>
    <n v="450"/>
    <x v="2"/>
    <n v="427.5"/>
    <n v="157.5"/>
    <n v="608"/>
    <n v="-180.5"/>
    <n v="0.36842105263157893"/>
    <x v="0"/>
    <n v="149"/>
    <n v="0.99333333333333329"/>
    <s v="Competitive"/>
    <s v="Non-effective Marketing"/>
    <m/>
  </r>
  <r>
    <x v="478"/>
    <x v="1"/>
    <x v="6"/>
    <x v="3"/>
    <n v="6"/>
    <x v="3"/>
    <x v="2"/>
    <n v="720"/>
    <n v="1200"/>
    <n v="6"/>
    <n v="4320"/>
    <n v="7200"/>
    <x v="1"/>
    <n v="6120"/>
    <n v="1800"/>
    <n v="857"/>
    <n v="5263"/>
    <n v="0.29411764705882354"/>
    <x v="1"/>
    <n v="1194"/>
    <n v="0.995"/>
    <s v="Competitive"/>
    <s v="Effective Marketing"/>
    <m/>
  </r>
  <r>
    <x v="478"/>
    <x v="1"/>
    <x v="6"/>
    <x v="3"/>
    <n v="3"/>
    <x v="4"/>
    <x v="3"/>
    <n v="30"/>
    <n v="50"/>
    <n v="4"/>
    <n v="120"/>
    <n v="200"/>
    <x v="0"/>
    <n v="180"/>
    <n v="60"/>
    <n v="448"/>
    <n v="-268"/>
    <n v="0.33333333333333331"/>
    <x v="3"/>
    <n v="0"/>
    <n v="0"/>
    <s v="Competitive"/>
    <s v="Non-effective Marketing"/>
    <m/>
  </r>
  <r>
    <x v="478"/>
    <x v="1"/>
    <x v="6"/>
    <x v="3"/>
    <n v="1"/>
    <x v="5"/>
    <x v="1"/>
    <n v="480"/>
    <n v="800"/>
    <n v="10"/>
    <n v="4800"/>
    <n v="8000"/>
    <x v="1"/>
    <n v="6800"/>
    <n v="2000"/>
    <n v="797"/>
    <n v="6003"/>
    <n v="0.29411764705882354"/>
    <x v="4"/>
    <n v="779"/>
    <n v="0.97375"/>
    <s v="Competitive"/>
    <s v="Effective Marketing"/>
    <m/>
  </r>
  <r>
    <x v="478"/>
    <x v="1"/>
    <x v="6"/>
    <x v="3"/>
    <n v="7"/>
    <x v="6"/>
    <x v="2"/>
    <n v="180"/>
    <n v="300"/>
    <n v="10"/>
    <n v="1800"/>
    <n v="3000"/>
    <x v="4"/>
    <n v="2400"/>
    <n v="600"/>
    <n v="694"/>
    <n v="1706"/>
    <n v="0.25"/>
    <x v="1"/>
    <n v="339"/>
    <n v="1.1299999999999999"/>
    <s v="Less Competitive"/>
    <s v="Non-effective Marketing"/>
    <m/>
  </r>
  <r>
    <x v="479"/>
    <x v="1"/>
    <x v="6"/>
    <x v="5"/>
    <n v="4"/>
    <x v="0"/>
    <x v="0"/>
    <n v="42"/>
    <n v="70"/>
    <n v="10"/>
    <n v="420"/>
    <n v="700"/>
    <x v="4"/>
    <n v="560"/>
    <n v="140"/>
    <n v="371"/>
    <n v="189"/>
    <n v="0.25"/>
    <x v="3"/>
    <n v="45"/>
    <n v="0.6428571428571429"/>
    <s v="Competitive"/>
    <s v="Non-effective Marketing"/>
    <m/>
  </r>
  <r>
    <x v="479"/>
    <x v="1"/>
    <x v="6"/>
    <x v="5"/>
    <n v="2"/>
    <x v="1"/>
    <x v="1"/>
    <n v="300"/>
    <n v="500"/>
    <n v="9"/>
    <n v="2700"/>
    <n v="4500"/>
    <x v="1"/>
    <n v="3825"/>
    <n v="1125"/>
    <n v="634"/>
    <n v="3191"/>
    <n v="0.29411764705882354"/>
    <x v="4"/>
    <n v="478"/>
    <n v="0.95599999999999996"/>
    <s v="Competitive"/>
    <s v="Effective Marketing"/>
    <m/>
  </r>
  <r>
    <x v="479"/>
    <x v="1"/>
    <x v="6"/>
    <x v="5"/>
    <n v="5"/>
    <x v="2"/>
    <x v="0"/>
    <n v="90"/>
    <n v="150"/>
    <n v="2"/>
    <n v="180"/>
    <n v="300"/>
    <x v="0"/>
    <n v="270"/>
    <n v="90"/>
    <n v="594"/>
    <n v="-324"/>
    <n v="0.33333333333333331"/>
    <x v="0"/>
    <n v="163"/>
    <n v="1.0866666666666667"/>
    <s v="Less Competitive"/>
    <s v="Non-effective Marketing"/>
    <m/>
  </r>
  <r>
    <x v="479"/>
    <x v="1"/>
    <x v="6"/>
    <x v="5"/>
    <n v="6"/>
    <x v="3"/>
    <x v="2"/>
    <n v="720"/>
    <n v="1200"/>
    <n v="2"/>
    <n v="1440"/>
    <n v="2400"/>
    <x v="0"/>
    <n v="2160"/>
    <n v="720"/>
    <n v="356"/>
    <n v="1804"/>
    <n v="0.33333333333333331"/>
    <x v="4"/>
    <n v="1171"/>
    <n v="0.97583333333333333"/>
    <s v="Competitive"/>
    <s v="Effective Marketing"/>
    <m/>
  </r>
  <r>
    <x v="479"/>
    <x v="1"/>
    <x v="6"/>
    <x v="5"/>
    <n v="3"/>
    <x v="4"/>
    <x v="3"/>
    <n v="30"/>
    <n v="50"/>
    <n v="10"/>
    <n v="300"/>
    <n v="500"/>
    <x v="0"/>
    <n v="450"/>
    <n v="150"/>
    <n v="761"/>
    <n v="-311"/>
    <n v="0.33333333333333331"/>
    <x v="3"/>
    <n v="76"/>
    <n v="1.52"/>
    <s v="Less Competitive"/>
    <s v="Non-effective Marketing"/>
    <m/>
  </r>
  <r>
    <x v="479"/>
    <x v="1"/>
    <x v="6"/>
    <x v="5"/>
    <n v="1"/>
    <x v="5"/>
    <x v="1"/>
    <n v="480"/>
    <n v="800"/>
    <n v="2"/>
    <n v="960"/>
    <n v="1600"/>
    <x v="4"/>
    <n v="1280"/>
    <n v="320"/>
    <n v="495"/>
    <n v="785"/>
    <n v="0.25"/>
    <x v="0"/>
    <n v="778"/>
    <n v="0.97250000000000003"/>
    <s v="Competitive"/>
    <s v="Non-effective Marketing"/>
    <m/>
  </r>
  <r>
    <x v="479"/>
    <x v="1"/>
    <x v="6"/>
    <x v="5"/>
    <n v="7"/>
    <x v="6"/>
    <x v="2"/>
    <n v="180"/>
    <n v="300"/>
    <n v="7"/>
    <n v="1260"/>
    <n v="2100"/>
    <x v="2"/>
    <n v="1995"/>
    <n v="735"/>
    <n v="461"/>
    <n v="1534"/>
    <n v="0.36842105263157893"/>
    <x v="0"/>
    <n v="265"/>
    <n v="0.8833333333333333"/>
    <s v="Competitive"/>
    <s v="Effective Marketing"/>
    <m/>
  </r>
  <r>
    <x v="480"/>
    <x v="1"/>
    <x v="6"/>
    <x v="2"/>
    <n v="4"/>
    <x v="0"/>
    <x v="0"/>
    <n v="42"/>
    <n v="70"/>
    <n v="4"/>
    <n v="168"/>
    <n v="280"/>
    <x v="2"/>
    <n v="266"/>
    <n v="98"/>
    <n v="492"/>
    <n v="-226"/>
    <n v="0.36842105263157893"/>
    <x v="0"/>
    <n v="50"/>
    <n v="0.7142857142857143"/>
    <s v="Competitive"/>
    <s v="Non-effective Marketing"/>
    <m/>
  </r>
  <r>
    <x v="480"/>
    <x v="1"/>
    <x v="6"/>
    <x v="2"/>
    <n v="2"/>
    <x v="1"/>
    <x v="1"/>
    <n v="300"/>
    <n v="500"/>
    <n v="5"/>
    <n v="1500"/>
    <n v="2500"/>
    <x v="2"/>
    <n v="2375"/>
    <n v="875"/>
    <n v="779"/>
    <n v="1596"/>
    <n v="0.36842105263157893"/>
    <x v="1"/>
    <n v="457"/>
    <n v="0.91400000000000003"/>
    <s v="Competitive"/>
    <s v="Effective Marketing"/>
    <m/>
  </r>
  <r>
    <x v="480"/>
    <x v="1"/>
    <x v="6"/>
    <x v="2"/>
    <n v="5"/>
    <x v="2"/>
    <x v="0"/>
    <n v="90"/>
    <n v="150"/>
    <n v="9"/>
    <n v="810"/>
    <n v="1350"/>
    <x v="1"/>
    <n v="1147.5"/>
    <n v="337.5"/>
    <n v="962"/>
    <n v="185.5"/>
    <n v="0.29411764705882354"/>
    <x v="1"/>
    <n v="171"/>
    <n v="1.1399999999999999"/>
    <s v="Less Competitive"/>
    <s v="Non-effective Marketing"/>
    <m/>
  </r>
  <r>
    <x v="480"/>
    <x v="1"/>
    <x v="6"/>
    <x v="2"/>
    <n v="6"/>
    <x v="3"/>
    <x v="2"/>
    <n v="720"/>
    <n v="1200"/>
    <n v="10"/>
    <n v="7200"/>
    <n v="12000"/>
    <x v="2"/>
    <n v="11400"/>
    <n v="4200"/>
    <n v="601"/>
    <n v="10799"/>
    <n v="0.36842105263157893"/>
    <x v="2"/>
    <n v="1220"/>
    <n v="1.0166666666666666"/>
    <s v="Less Competitive"/>
    <s v="Effective Marketing"/>
    <m/>
  </r>
  <r>
    <x v="480"/>
    <x v="1"/>
    <x v="6"/>
    <x v="2"/>
    <n v="3"/>
    <x v="4"/>
    <x v="3"/>
    <n v="30"/>
    <n v="50"/>
    <n v="6"/>
    <n v="180"/>
    <n v="300"/>
    <x v="4"/>
    <n v="240"/>
    <n v="60"/>
    <n v="654"/>
    <n v="-414"/>
    <n v="0.25"/>
    <x v="2"/>
    <n v="4"/>
    <n v="0.08"/>
    <s v="Competitive"/>
    <s v="Non-effective Marketing"/>
    <m/>
  </r>
  <r>
    <x v="480"/>
    <x v="1"/>
    <x v="6"/>
    <x v="2"/>
    <n v="1"/>
    <x v="5"/>
    <x v="1"/>
    <n v="480"/>
    <n v="800"/>
    <n v="4"/>
    <n v="1920"/>
    <n v="3200"/>
    <x v="0"/>
    <n v="2880"/>
    <n v="960"/>
    <n v="935"/>
    <n v="1945"/>
    <n v="0.33333333333333331"/>
    <x v="2"/>
    <n v="802"/>
    <n v="1.0024999999999999"/>
    <s v="Less Competitive"/>
    <s v="Effective Marketing"/>
    <m/>
  </r>
  <r>
    <x v="480"/>
    <x v="1"/>
    <x v="6"/>
    <x v="2"/>
    <n v="7"/>
    <x v="6"/>
    <x v="2"/>
    <n v="180"/>
    <n v="300"/>
    <n v="6"/>
    <n v="1080"/>
    <n v="1800"/>
    <x v="1"/>
    <n v="1530"/>
    <n v="450"/>
    <n v="572"/>
    <n v="958"/>
    <n v="0.29411764705882354"/>
    <x v="3"/>
    <n v="278"/>
    <n v="0.92666666666666664"/>
    <s v="Competitive"/>
    <s v="Non-effective Marketing"/>
    <m/>
  </r>
  <r>
    <x v="481"/>
    <x v="1"/>
    <x v="6"/>
    <x v="0"/>
    <n v="4"/>
    <x v="0"/>
    <x v="0"/>
    <n v="42"/>
    <n v="70"/>
    <n v="9"/>
    <n v="378"/>
    <n v="630"/>
    <x v="2"/>
    <n v="598.5"/>
    <n v="220.5"/>
    <n v="708"/>
    <n v="-109.5"/>
    <n v="0.36842105263157893"/>
    <x v="2"/>
    <n v="106"/>
    <n v="1.5142857142857142"/>
    <s v="Less Competitive"/>
    <s v="Non-effective Marketing"/>
    <m/>
  </r>
  <r>
    <x v="481"/>
    <x v="1"/>
    <x v="6"/>
    <x v="0"/>
    <n v="2"/>
    <x v="1"/>
    <x v="1"/>
    <n v="300"/>
    <n v="500"/>
    <n v="2"/>
    <n v="600"/>
    <n v="1000"/>
    <x v="1"/>
    <n v="850"/>
    <n v="250"/>
    <n v="731"/>
    <n v="119"/>
    <n v="0.29411764705882354"/>
    <x v="3"/>
    <n v="506"/>
    <n v="1.012"/>
    <s v="Less Competitive"/>
    <s v="Non-effective Marketing"/>
    <m/>
  </r>
  <r>
    <x v="481"/>
    <x v="1"/>
    <x v="6"/>
    <x v="0"/>
    <n v="5"/>
    <x v="2"/>
    <x v="0"/>
    <n v="90"/>
    <n v="150"/>
    <n v="6"/>
    <n v="540"/>
    <n v="900"/>
    <x v="1"/>
    <n v="765"/>
    <n v="225"/>
    <n v="552"/>
    <n v="213"/>
    <n v="0.29411764705882354"/>
    <x v="4"/>
    <n v="161"/>
    <n v="1.0733333333333333"/>
    <s v="Less Competitive"/>
    <s v="Non-effective Marketing"/>
    <m/>
  </r>
  <r>
    <x v="481"/>
    <x v="1"/>
    <x v="6"/>
    <x v="0"/>
    <n v="6"/>
    <x v="3"/>
    <x v="2"/>
    <n v="720"/>
    <n v="1200"/>
    <n v="7"/>
    <n v="5040"/>
    <n v="8400"/>
    <x v="4"/>
    <n v="6720"/>
    <n v="1680"/>
    <n v="491"/>
    <n v="6229"/>
    <n v="0.25"/>
    <x v="2"/>
    <n v="1213"/>
    <n v="1.0108333333333333"/>
    <s v="Less Competitive"/>
    <s v="Effective Marketing"/>
    <m/>
  </r>
  <r>
    <x v="481"/>
    <x v="1"/>
    <x v="6"/>
    <x v="0"/>
    <n v="3"/>
    <x v="4"/>
    <x v="3"/>
    <n v="30"/>
    <n v="50"/>
    <n v="4"/>
    <n v="120"/>
    <n v="200"/>
    <x v="1"/>
    <n v="170"/>
    <n v="50"/>
    <n v="650"/>
    <n v="-480"/>
    <n v="0.29411764705882354"/>
    <x v="1"/>
    <n v="44"/>
    <n v="0.88"/>
    <s v="Competitive"/>
    <s v="Non-effective Marketing"/>
    <m/>
  </r>
  <r>
    <x v="481"/>
    <x v="1"/>
    <x v="6"/>
    <x v="0"/>
    <n v="1"/>
    <x v="5"/>
    <x v="1"/>
    <n v="480"/>
    <n v="800"/>
    <n v="1"/>
    <n v="480"/>
    <n v="800"/>
    <x v="4"/>
    <n v="640"/>
    <n v="160"/>
    <n v="345"/>
    <n v="295"/>
    <n v="0.25"/>
    <x v="1"/>
    <n v="768"/>
    <n v="0.96"/>
    <s v="Competitive"/>
    <s v="Non-effective Marketing"/>
    <m/>
  </r>
  <r>
    <x v="481"/>
    <x v="1"/>
    <x v="6"/>
    <x v="0"/>
    <n v="7"/>
    <x v="6"/>
    <x v="2"/>
    <n v="180"/>
    <n v="300"/>
    <n v="6"/>
    <n v="1080"/>
    <n v="1800"/>
    <x v="4"/>
    <n v="1440"/>
    <n v="360"/>
    <n v="552"/>
    <n v="888"/>
    <n v="0.25"/>
    <x v="2"/>
    <n v="324"/>
    <n v="1.08"/>
    <s v="Less Competitive"/>
    <s v="Non-effective Marketing"/>
    <m/>
  </r>
  <r>
    <x v="482"/>
    <x v="1"/>
    <x v="6"/>
    <x v="1"/>
    <n v="4"/>
    <x v="0"/>
    <x v="0"/>
    <n v="42"/>
    <n v="70"/>
    <n v="3"/>
    <n v="126"/>
    <n v="210"/>
    <x v="4"/>
    <n v="168"/>
    <n v="42"/>
    <n v="475"/>
    <n v="-307"/>
    <n v="0.25"/>
    <x v="0"/>
    <n v="89"/>
    <n v="1.2714285714285714"/>
    <s v="Less Competitive"/>
    <s v="Non-effective Marketing"/>
    <m/>
  </r>
  <r>
    <x v="482"/>
    <x v="1"/>
    <x v="6"/>
    <x v="1"/>
    <n v="2"/>
    <x v="1"/>
    <x v="1"/>
    <n v="300"/>
    <n v="500"/>
    <n v="2"/>
    <n v="600"/>
    <n v="1000"/>
    <x v="1"/>
    <n v="850"/>
    <n v="250"/>
    <n v="300"/>
    <n v="550"/>
    <n v="0.29411764705882354"/>
    <x v="4"/>
    <n v="482"/>
    <n v="0.96399999999999997"/>
    <s v="Competitive"/>
    <s v="Non-effective Marketing"/>
    <m/>
  </r>
  <r>
    <x v="482"/>
    <x v="1"/>
    <x v="6"/>
    <x v="1"/>
    <n v="5"/>
    <x v="2"/>
    <x v="0"/>
    <n v="90"/>
    <n v="150"/>
    <n v="9"/>
    <n v="810"/>
    <n v="1350"/>
    <x v="2"/>
    <n v="1282.5"/>
    <n v="472.5"/>
    <n v="434"/>
    <n v="848.5"/>
    <n v="0.36842105263157893"/>
    <x v="1"/>
    <n v="153"/>
    <n v="1.02"/>
    <s v="Less Competitive"/>
    <s v="Effective Marketing"/>
    <m/>
  </r>
  <r>
    <x v="482"/>
    <x v="1"/>
    <x v="6"/>
    <x v="1"/>
    <n v="6"/>
    <x v="3"/>
    <x v="2"/>
    <n v="720"/>
    <n v="1200"/>
    <n v="7"/>
    <n v="5040"/>
    <n v="8400"/>
    <x v="4"/>
    <n v="6720"/>
    <n v="1680"/>
    <n v="809"/>
    <n v="5911"/>
    <n v="0.25"/>
    <x v="4"/>
    <n v="1229"/>
    <n v="1.0241666666666667"/>
    <s v="Less Competitive"/>
    <s v="Effective Marketing"/>
    <m/>
  </r>
  <r>
    <x v="482"/>
    <x v="1"/>
    <x v="6"/>
    <x v="1"/>
    <n v="3"/>
    <x v="4"/>
    <x v="3"/>
    <n v="30"/>
    <n v="50"/>
    <n v="1"/>
    <n v="30"/>
    <n v="50"/>
    <x v="1"/>
    <n v="42.5"/>
    <n v="12.5"/>
    <n v="566"/>
    <n v="-523.5"/>
    <n v="0.29411764705882354"/>
    <x v="4"/>
    <n v="98"/>
    <n v="1.96"/>
    <s v="Less Competitive"/>
    <s v="Non-effective Marketing"/>
    <m/>
  </r>
  <r>
    <x v="482"/>
    <x v="1"/>
    <x v="6"/>
    <x v="1"/>
    <n v="1"/>
    <x v="5"/>
    <x v="1"/>
    <n v="480"/>
    <n v="800"/>
    <n v="5"/>
    <n v="2400"/>
    <n v="4000"/>
    <x v="1"/>
    <n v="3400"/>
    <n v="1000"/>
    <n v="624"/>
    <n v="2776"/>
    <n v="0.29411764705882354"/>
    <x v="3"/>
    <n v="842"/>
    <n v="1.0525"/>
    <s v="Less Competitive"/>
    <s v="Effective Marketing"/>
    <m/>
  </r>
  <r>
    <x v="482"/>
    <x v="1"/>
    <x v="6"/>
    <x v="1"/>
    <n v="7"/>
    <x v="6"/>
    <x v="2"/>
    <n v="180"/>
    <n v="300"/>
    <n v="1"/>
    <n v="180"/>
    <n v="300"/>
    <x v="0"/>
    <n v="270"/>
    <n v="90"/>
    <n v="365"/>
    <n v="-95"/>
    <n v="0.33333333333333331"/>
    <x v="3"/>
    <n v="333"/>
    <n v="1.1100000000000001"/>
    <s v="Less Competitive"/>
    <s v="Non-effective Marketing"/>
    <m/>
  </r>
  <r>
    <x v="483"/>
    <x v="1"/>
    <x v="6"/>
    <x v="6"/>
    <n v="4"/>
    <x v="0"/>
    <x v="0"/>
    <n v="42"/>
    <n v="70"/>
    <n v="8"/>
    <n v="336"/>
    <n v="560"/>
    <x v="1"/>
    <n v="476"/>
    <n v="140"/>
    <n v="607"/>
    <n v="-131"/>
    <n v="0.29411764705882354"/>
    <x v="4"/>
    <n v="23"/>
    <n v="0.32857142857142857"/>
    <s v="Competitive"/>
    <s v="Non-effective Marketing"/>
    <m/>
  </r>
  <r>
    <x v="483"/>
    <x v="1"/>
    <x v="6"/>
    <x v="6"/>
    <n v="2"/>
    <x v="1"/>
    <x v="1"/>
    <n v="300"/>
    <n v="500"/>
    <n v="7"/>
    <n v="2100"/>
    <n v="3500"/>
    <x v="2"/>
    <n v="3325"/>
    <n v="1225"/>
    <n v="814"/>
    <n v="2511"/>
    <n v="0.36842105263157893"/>
    <x v="4"/>
    <n v="543"/>
    <n v="1.0860000000000001"/>
    <s v="Less Competitive"/>
    <s v="Effective Marketing"/>
    <m/>
  </r>
  <r>
    <x v="483"/>
    <x v="1"/>
    <x v="6"/>
    <x v="6"/>
    <n v="5"/>
    <x v="2"/>
    <x v="0"/>
    <n v="90"/>
    <n v="150"/>
    <n v="1"/>
    <n v="90"/>
    <n v="150"/>
    <x v="2"/>
    <n v="142.5"/>
    <n v="52.5"/>
    <n v="370"/>
    <n v="-227.5"/>
    <n v="0.36842105263157893"/>
    <x v="2"/>
    <n v="123"/>
    <n v="0.82"/>
    <s v="Competitive"/>
    <s v="Non-effective Marketing"/>
    <m/>
  </r>
  <r>
    <x v="483"/>
    <x v="1"/>
    <x v="6"/>
    <x v="6"/>
    <n v="6"/>
    <x v="3"/>
    <x v="2"/>
    <n v="720"/>
    <n v="1200"/>
    <n v="2"/>
    <n v="1440"/>
    <n v="2400"/>
    <x v="0"/>
    <n v="2160"/>
    <n v="720"/>
    <n v="725"/>
    <n v="1435"/>
    <n v="0.33333333333333331"/>
    <x v="2"/>
    <n v="1207"/>
    <n v="1.0058333333333334"/>
    <s v="Less Competitive"/>
    <s v="Non-effective Marketing"/>
    <m/>
  </r>
  <r>
    <x v="483"/>
    <x v="1"/>
    <x v="6"/>
    <x v="6"/>
    <n v="3"/>
    <x v="4"/>
    <x v="3"/>
    <n v="30"/>
    <n v="50"/>
    <n v="10"/>
    <n v="300"/>
    <n v="500"/>
    <x v="0"/>
    <n v="450"/>
    <n v="150"/>
    <n v="811"/>
    <n v="-361"/>
    <n v="0.33333333333333331"/>
    <x v="3"/>
    <n v="13"/>
    <n v="0.26"/>
    <s v="Competitive"/>
    <s v="Non-effective Marketing"/>
    <m/>
  </r>
  <r>
    <x v="483"/>
    <x v="1"/>
    <x v="6"/>
    <x v="6"/>
    <n v="1"/>
    <x v="5"/>
    <x v="1"/>
    <n v="480"/>
    <n v="800"/>
    <n v="9"/>
    <n v="4320"/>
    <n v="7200"/>
    <x v="1"/>
    <n v="6120"/>
    <n v="1800"/>
    <n v="831"/>
    <n v="5289"/>
    <n v="0.29411764705882354"/>
    <x v="1"/>
    <n v="796"/>
    <n v="0.995"/>
    <s v="Competitive"/>
    <s v="Effective Marketing"/>
    <m/>
  </r>
  <r>
    <x v="483"/>
    <x v="1"/>
    <x v="6"/>
    <x v="6"/>
    <n v="7"/>
    <x v="6"/>
    <x v="2"/>
    <n v="180"/>
    <n v="300"/>
    <n v="3"/>
    <n v="540"/>
    <n v="900"/>
    <x v="1"/>
    <n v="765"/>
    <n v="225"/>
    <n v="371"/>
    <n v="394"/>
    <n v="0.29411764705882354"/>
    <x v="2"/>
    <n v="334"/>
    <n v="1.1133333333333333"/>
    <s v="Less Competitive"/>
    <s v="Non-effective Marketing"/>
    <m/>
  </r>
  <r>
    <x v="484"/>
    <x v="1"/>
    <x v="6"/>
    <x v="4"/>
    <n v="4"/>
    <x v="0"/>
    <x v="0"/>
    <n v="42"/>
    <n v="70"/>
    <n v="6"/>
    <n v="252"/>
    <n v="420"/>
    <x v="1"/>
    <n v="357"/>
    <n v="105"/>
    <n v="816"/>
    <n v="-459"/>
    <n v="0.29411764705882354"/>
    <x v="3"/>
    <n v="39"/>
    <n v="0.55714285714285716"/>
    <s v="Competitive"/>
    <s v="Non-effective Marketing"/>
    <m/>
  </r>
  <r>
    <x v="484"/>
    <x v="1"/>
    <x v="6"/>
    <x v="4"/>
    <n v="2"/>
    <x v="1"/>
    <x v="1"/>
    <n v="300"/>
    <n v="500"/>
    <n v="8"/>
    <n v="2400"/>
    <n v="4000"/>
    <x v="4"/>
    <n v="3200"/>
    <n v="800"/>
    <n v="328"/>
    <n v="2872"/>
    <n v="0.25"/>
    <x v="0"/>
    <n v="516"/>
    <n v="1.032"/>
    <s v="Less Competitive"/>
    <s v="Effective Marketing"/>
    <m/>
  </r>
  <r>
    <x v="484"/>
    <x v="1"/>
    <x v="6"/>
    <x v="4"/>
    <n v="5"/>
    <x v="2"/>
    <x v="0"/>
    <n v="90"/>
    <n v="150"/>
    <n v="8"/>
    <n v="720"/>
    <n v="1200"/>
    <x v="2"/>
    <n v="1140"/>
    <n v="420"/>
    <n v="614"/>
    <n v="526"/>
    <n v="0.36842105263157893"/>
    <x v="2"/>
    <n v="136"/>
    <n v="0.90666666666666662"/>
    <s v="Competitive"/>
    <s v="Non-effective Marketing"/>
    <m/>
  </r>
  <r>
    <x v="484"/>
    <x v="1"/>
    <x v="6"/>
    <x v="4"/>
    <n v="6"/>
    <x v="3"/>
    <x v="2"/>
    <n v="720"/>
    <n v="1200"/>
    <n v="6"/>
    <n v="4320"/>
    <n v="7200"/>
    <x v="0"/>
    <n v="6480"/>
    <n v="2160"/>
    <n v="369"/>
    <n v="6111"/>
    <n v="0.33333333333333331"/>
    <x v="1"/>
    <n v="1192"/>
    <n v="0.99333333333333329"/>
    <s v="Competitive"/>
    <s v="Effective Marketing"/>
    <m/>
  </r>
  <r>
    <x v="484"/>
    <x v="1"/>
    <x v="6"/>
    <x v="4"/>
    <n v="3"/>
    <x v="4"/>
    <x v="3"/>
    <n v="30"/>
    <n v="50"/>
    <n v="10"/>
    <n v="300"/>
    <n v="500"/>
    <x v="2"/>
    <n v="475"/>
    <n v="175"/>
    <n v="713"/>
    <n v="-238"/>
    <n v="0.36842105263157893"/>
    <x v="1"/>
    <n v="87"/>
    <n v="1.74"/>
    <s v="Less Competitive"/>
    <s v="Non-effective Marketing"/>
    <m/>
  </r>
  <r>
    <x v="484"/>
    <x v="1"/>
    <x v="6"/>
    <x v="4"/>
    <n v="1"/>
    <x v="5"/>
    <x v="1"/>
    <n v="480"/>
    <n v="800"/>
    <n v="2"/>
    <n v="960"/>
    <n v="1600"/>
    <x v="4"/>
    <n v="1280"/>
    <n v="320"/>
    <n v="687"/>
    <n v="593"/>
    <n v="0.25"/>
    <x v="3"/>
    <n v="815"/>
    <n v="1.01875"/>
    <s v="Less Competitive"/>
    <s v="Non-effective Marketing"/>
    <m/>
  </r>
  <r>
    <x v="484"/>
    <x v="1"/>
    <x v="6"/>
    <x v="4"/>
    <n v="7"/>
    <x v="6"/>
    <x v="2"/>
    <n v="180"/>
    <n v="300"/>
    <n v="1"/>
    <n v="180"/>
    <n v="300"/>
    <x v="4"/>
    <n v="240"/>
    <n v="60"/>
    <n v="632"/>
    <n v="-392"/>
    <n v="0.25"/>
    <x v="4"/>
    <n v="329"/>
    <n v="1.0966666666666667"/>
    <s v="Less Competitive"/>
    <s v="Non-effective Marketing"/>
    <m/>
  </r>
  <r>
    <x v="485"/>
    <x v="1"/>
    <x v="6"/>
    <x v="3"/>
    <n v="4"/>
    <x v="0"/>
    <x v="0"/>
    <n v="42"/>
    <n v="70"/>
    <n v="4"/>
    <n v="168"/>
    <n v="280"/>
    <x v="2"/>
    <n v="266"/>
    <n v="98"/>
    <n v="400"/>
    <n v="-134"/>
    <n v="0.36842105263157893"/>
    <x v="1"/>
    <n v="109"/>
    <n v="1.5571428571428572"/>
    <s v="Less Competitive"/>
    <s v="Non-effective Marketing"/>
    <m/>
  </r>
  <r>
    <x v="485"/>
    <x v="1"/>
    <x v="6"/>
    <x v="3"/>
    <n v="2"/>
    <x v="1"/>
    <x v="1"/>
    <n v="300"/>
    <n v="500"/>
    <n v="8"/>
    <n v="2400"/>
    <n v="4000"/>
    <x v="0"/>
    <n v="3600"/>
    <n v="1200"/>
    <n v="985"/>
    <n v="2615"/>
    <n v="0.33333333333333331"/>
    <x v="1"/>
    <n v="549"/>
    <n v="1.0980000000000001"/>
    <s v="Less Competitive"/>
    <s v="Effective Marketing"/>
    <m/>
  </r>
  <r>
    <x v="485"/>
    <x v="1"/>
    <x v="6"/>
    <x v="3"/>
    <n v="5"/>
    <x v="2"/>
    <x v="0"/>
    <n v="90"/>
    <n v="150"/>
    <n v="10"/>
    <n v="900"/>
    <n v="1500"/>
    <x v="1"/>
    <n v="1275"/>
    <n v="375"/>
    <n v="725"/>
    <n v="550"/>
    <n v="0.29411764705882354"/>
    <x v="3"/>
    <n v="102"/>
    <n v="0.68"/>
    <s v="Competitive"/>
    <s v="Non-effective Marketing"/>
    <m/>
  </r>
  <r>
    <x v="485"/>
    <x v="1"/>
    <x v="6"/>
    <x v="3"/>
    <n v="6"/>
    <x v="3"/>
    <x v="2"/>
    <n v="720"/>
    <n v="1200"/>
    <n v="3"/>
    <n v="2160"/>
    <n v="3600"/>
    <x v="2"/>
    <n v="3420"/>
    <n v="1260"/>
    <n v="315"/>
    <n v="3105"/>
    <n v="0.36842105263157893"/>
    <x v="1"/>
    <n v="1171"/>
    <n v="0.97583333333333333"/>
    <s v="Competitive"/>
    <s v="Effective Marketing"/>
    <m/>
  </r>
  <r>
    <x v="485"/>
    <x v="1"/>
    <x v="6"/>
    <x v="3"/>
    <n v="3"/>
    <x v="4"/>
    <x v="3"/>
    <n v="30"/>
    <n v="50"/>
    <n v="6"/>
    <n v="180"/>
    <n v="300"/>
    <x v="2"/>
    <n v="285"/>
    <n v="105"/>
    <n v="348"/>
    <n v="-63"/>
    <n v="0.36842105263157893"/>
    <x v="1"/>
    <n v="18"/>
    <n v="0.36"/>
    <s v="Competitive"/>
    <s v="Non-effective Marketing"/>
    <m/>
  </r>
  <r>
    <x v="485"/>
    <x v="1"/>
    <x v="6"/>
    <x v="3"/>
    <n v="1"/>
    <x v="5"/>
    <x v="1"/>
    <n v="480"/>
    <n v="800"/>
    <n v="4"/>
    <n v="1920"/>
    <n v="3200"/>
    <x v="1"/>
    <n v="2720"/>
    <n v="800"/>
    <n v="775"/>
    <n v="1945"/>
    <n v="0.29411764705882354"/>
    <x v="2"/>
    <n v="779"/>
    <n v="0.97375"/>
    <s v="Competitive"/>
    <s v="Effective Marketing"/>
    <m/>
  </r>
  <r>
    <x v="485"/>
    <x v="1"/>
    <x v="6"/>
    <x v="3"/>
    <n v="7"/>
    <x v="6"/>
    <x v="2"/>
    <n v="180"/>
    <n v="300"/>
    <n v="4"/>
    <n v="720"/>
    <n v="1200"/>
    <x v="4"/>
    <n v="960"/>
    <n v="240"/>
    <n v="385"/>
    <n v="575"/>
    <n v="0.25"/>
    <x v="3"/>
    <n v="332"/>
    <n v="1.1066666666666667"/>
    <s v="Less Competitive"/>
    <s v="Non-effective Marketing"/>
    <m/>
  </r>
  <r>
    <x v="486"/>
    <x v="1"/>
    <x v="6"/>
    <x v="5"/>
    <n v="4"/>
    <x v="0"/>
    <x v="0"/>
    <n v="42"/>
    <n v="70"/>
    <n v="1"/>
    <n v="42"/>
    <n v="70"/>
    <x v="2"/>
    <n v="66.5"/>
    <n v="24.5"/>
    <n v="505"/>
    <n v="-438.5"/>
    <n v="0.36842105263157893"/>
    <x v="2"/>
    <n v="96"/>
    <n v="1.3714285714285714"/>
    <s v="Less Competitive"/>
    <s v="Non-effective Marketing"/>
    <m/>
  </r>
  <r>
    <x v="486"/>
    <x v="1"/>
    <x v="6"/>
    <x v="5"/>
    <n v="2"/>
    <x v="1"/>
    <x v="1"/>
    <n v="300"/>
    <n v="500"/>
    <n v="8"/>
    <n v="2400"/>
    <n v="4000"/>
    <x v="0"/>
    <n v="3600"/>
    <n v="1200"/>
    <n v="343"/>
    <n v="3257"/>
    <n v="0.33333333333333331"/>
    <x v="1"/>
    <n v="456"/>
    <n v="0.91200000000000003"/>
    <s v="Competitive"/>
    <s v="Effective Marketing"/>
    <m/>
  </r>
  <r>
    <x v="486"/>
    <x v="1"/>
    <x v="6"/>
    <x v="5"/>
    <n v="5"/>
    <x v="2"/>
    <x v="0"/>
    <n v="90"/>
    <n v="150"/>
    <n v="10"/>
    <n v="900"/>
    <n v="1500"/>
    <x v="2"/>
    <n v="1425"/>
    <n v="525"/>
    <n v="657"/>
    <n v="768"/>
    <n v="0.36842105263157893"/>
    <x v="3"/>
    <n v="113"/>
    <n v="0.7533333333333333"/>
    <s v="Competitive"/>
    <s v="Non-effective Marketing"/>
    <m/>
  </r>
  <r>
    <x v="486"/>
    <x v="1"/>
    <x v="6"/>
    <x v="5"/>
    <n v="6"/>
    <x v="3"/>
    <x v="2"/>
    <n v="720"/>
    <n v="1200"/>
    <n v="1"/>
    <n v="720"/>
    <n v="1200"/>
    <x v="0"/>
    <n v="1080"/>
    <n v="360"/>
    <n v="437"/>
    <n v="643"/>
    <n v="0.33333333333333331"/>
    <x v="1"/>
    <n v="1225"/>
    <n v="1.0208333333333333"/>
    <s v="Less Competitive"/>
    <s v="Non-effective Marketing"/>
    <m/>
  </r>
  <r>
    <x v="486"/>
    <x v="1"/>
    <x v="6"/>
    <x v="5"/>
    <n v="3"/>
    <x v="4"/>
    <x v="3"/>
    <n v="30"/>
    <n v="50"/>
    <n v="5"/>
    <n v="150"/>
    <n v="250"/>
    <x v="2"/>
    <n v="237.5"/>
    <n v="87.5"/>
    <n v="314"/>
    <n v="-76.5"/>
    <n v="0.36842105263157893"/>
    <x v="3"/>
    <n v="4"/>
    <n v="0.08"/>
    <s v="Competitive"/>
    <s v="Non-effective Marketing"/>
    <m/>
  </r>
  <r>
    <x v="486"/>
    <x v="1"/>
    <x v="6"/>
    <x v="5"/>
    <n v="1"/>
    <x v="5"/>
    <x v="1"/>
    <n v="480"/>
    <n v="800"/>
    <n v="3"/>
    <n v="1440"/>
    <n v="2400"/>
    <x v="1"/>
    <n v="2040"/>
    <n v="600"/>
    <n v="349"/>
    <n v="1691"/>
    <n v="0.29411764705882354"/>
    <x v="0"/>
    <n v="783"/>
    <n v="0.97875000000000001"/>
    <s v="Competitive"/>
    <s v="Effective Marketing"/>
    <m/>
  </r>
  <r>
    <x v="486"/>
    <x v="1"/>
    <x v="6"/>
    <x v="5"/>
    <n v="7"/>
    <x v="6"/>
    <x v="2"/>
    <n v="180"/>
    <n v="300"/>
    <n v="1"/>
    <n v="180"/>
    <n v="300"/>
    <x v="4"/>
    <n v="240"/>
    <n v="60"/>
    <n v="629"/>
    <n v="-389"/>
    <n v="0.25"/>
    <x v="4"/>
    <n v="316"/>
    <n v="1.0533333333333332"/>
    <s v="Less Competitive"/>
    <s v="Non-effective Marketing"/>
    <m/>
  </r>
  <r>
    <x v="487"/>
    <x v="1"/>
    <x v="6"/>
    <x v="2"/>
    <n v="4"/>
    <x v="0"/>
    <x v="0"/>
    <n v="42"/>
    <n v="70"/>
    <n v="10"/>
    <n v="420"/>
    <n v="700"/>
    <x v="0"/>
    <n v="630"/>
    <n v="210"/>
    <n v="379"/>
    <n v="251"/>
    <n v="0.33333333333333331"/>
    <x v="1"/>
    <n v="109"/>
    <n v="1.5571428571428572"/>
    <s v="Less Competitive"/>
    <s v="Non-effective Marketing"/>
    <m/>
  </r>
  <r>
    <x v="487"/>
    <x v="1"/>
    <x v="6"/>
    <x v="2"/>
    <n v="2"/>
    <x v="1"/>
    <x v="1"/>
    <n v="300"/>
    <n v="500"/>
    <n v="3"/>
    <n v="900"/>
    <n v="1500"/>
    <x v="4"/>
    <n v="1200"/>
    <n v="300"/>
    <n v="495"/>
    <n v="705"/>
    <n v="0.25"/>
    <x v="1"/>
    <n v="550"/>
    <n v="1.1000000000000001"/>
    <s v="Less Competitive"/>
    <s v="Non-effective Marketing"/>
    <m/>
  </r>
  <r>
    <x v="487"/>
    <x v="1"/>
    <x v="6"/>
    <x v="2"/>
    <n v="5"/>
    <x v="2"/>
    <x v="0"/>
    <n v="90"/>
    <n v="150"/>
    <n v="6"/>
    <n v="540"/>
    <n v="900"/>
    <x v="0"/>
    <n v="810"/>
    <n v="270"/>
    <n v="479"/>
    <n v="331"/>
    <n v="0.33333333333333331"/>
    <x v="1"/>
    <n v="121"/>
    <n v="0.80666666666666664"/>
    <s v="Competitive"/>
    <s v="Non-effective Marketing"/>
    <m/>
  </r>
  <r>
    <x v="487"/>
    <x v="1"/>
    <x v="6"/>
    <x v="2"/>
    <n v="6"/>
    <x v="3"/>
    <x v="2"/>
    <n v="720"/>
    <n v="1200"/>
    <n v="1"/>
    <n v="720"/>
    <n v="1200"/>
    <x v="1"/>
    <n v="1020"/>
    <n v="300"/>
    <n v="676"/>
    <n v="344"/>
    <n v="0.29411764705882354"/>
    <x v="0"/>
    <n v="1242"/>
    <n v="1.0349999999999999"/>
    <s v="Less Competitive"/>
    <s v="Non-effective Marketing"/>
    <m/>
  </r>
  <r>
    <x v="487"/>
    <x v="1"/>
    <x v="6"/>
    <x v="2"/>
    <n v="3"/>
    <x v="4"/>
    <x v="3"/>
    <n v="30"/>
    <n v="50"/>
    <n v="7"/>
    <n v="210"/>
    <n v="350"/>
    <x v="0"/>
    <n v="315"/>
    <n v="105"/>
    <n v="383"/>
    <n v="-68"/>
    <n v="0.33333333333333331"/>
    <x v="2"/>
    <n v="0"/>
    <n v="0"/>
    <s v="Competitive"/>
    <s v="Non-effective Marketing"/>
    <m/>
  </r>
  <r>
    <x v="487"/>
    <x v="1"/>
    <x v="6"/>
    <x v="2"/>
    <n v="1"/>
    <x v="5"/>
    <x v="1"/>
    <n v="480"/>
    <n v="800"/>
    <n v="8"/>
    <n v="3840"/>
    <n v="6400"/>
    <x v="4"/>
    <n v="5120"/>
    <n v="1280"/>
    <n v="702"/>
    <n v="4418"/>
    <n v="0.25"/>
    <x v="1"/>
    <n v="751"/>
    <n v="0.93874999999999997"/>
    <s v="Competitive"/>
    <s v="Effective Marketing"/>
    <m/>
  </r>
  <r>
    <x v="487"/>
    <x v="1"/>
    <x v="6"/>
    <x v="2"/>
    <n v="7"/>
    <x v="6"/>
    <x v="2"/>
    <n v="180"/>
    <n v="300"/>
    <n v="2"/>
    <n v="360"/>
    <n v="600"/>
    <x v="4"/>
    <n v="480"/>
    <n v="120"/>
    <n v="678"/>
    <n v="-198"/>
    <n v="0.25"/>
    <x v="0"/>
    <n v="273"/>
    <n v="0.91"/>
    <s v="Competitive"/>
    <s v="Non-effective Marketing"/>
    <m/>
  </r>
  <r>
    <x v="488"/>
    <x v="1"/>
    <x v="6"/>
    <x v="0"/>
    <n v="4"/>
    <x v="0"/>
    <x v="0"/>
    <n v="42"/>
    <n v="70"/>
    <n v="8"/>
    <n v="336"/>
    <n v="560"/>
    <x v="4"/>
    <n v="448"/>
    <n v="112"/>
    <n v="426"/>
    <n v="22"/>
    <n v="0.25"/>
    <x v="1"/>
    <n v="105"/>
    <n v="1.5"/>
    <s v="Less Competitive"/>
    <s v="Non-effective Marketing"/>
    <m/>
  </r>
  <r>
    <x v="488"/>
    <x v="1"/>
    <x v="6"/>
    <x v="0"/>
    <n v="2"/>
    <x v="1"/>
    <x v="1"/>
    <n v="300"/>
    <n v="500"/>
    <n v="7"/>
    <n v="2100"/>
    <n v="3500"/>
    <x v="0"/>
    <n v="3150"/>
    <n v="1050"/>
    <n v="341"/>
    <n v="2809"/>
    <n v="0.33333333333333331"/>
    <x v="1"/>
    <n v="528"/>
    <n v="1.056"/>
    <s v="Less Competitive"/>
    <s v="Effective Marketing"/>
    <m/>
  </r>
  <r>
    <x v="488"/>
    <x v="1"/>
    <x v="6"/>
    <x v="0"/>
    <n v="5"/>
    <x v="2"/>
    <x v="0"/>
    <n v="90"/>
    <n v="150"/>
    <n v="4"/>
    <n v="360"/>
    <n v="600"/>
    <x v="4"/>
    <n v="480"/>
    <n v="120"/>
    <n v="845"/>
    <n v="-365"/>
    <n v="0.25"/>
    <x v="4"/>
    <n v="157"/>
    <n v="1.0466666666666666"/>
    <s v="Less Competitive"/>
    <s v="Non-effective Marketing"/>
    <m/>
  </r>
  <r>
    <x v="488"/>
    <x v="1"/>
    <x v="6"/>
    <x v="0"/>
    <n v="6"/>
    <x v="3"/>
    <x v="2"/>
    <n v="720"/>
    <n v="1200"/>
    <n v="3"/>
    <n v="2160"/>
    <n v="3600"/>
    <x v="4"/>
    <n v="2880"/>
    <n v="720"/>
    <n v="371"/>
    <n v="2509"/>
    <n v="0.25"/>
    <x v="0"/>
    <n v="1228"/>
    <n v="1.0233333333333334"/>
    <s v="Less Competitive"/>
    <s v="Effective Marketing"/>
    <m/>
  </r>
  <r>
    <x v="488"/>
    <x v="1"/>
    <x v="6"/>
    <x v="0"/>
    <n v="3"/>
    <x v="4"/>
    <x v="3"/>
    <n v="30"/>
    <n v="50"/>
    <n v="3"/>
    <n v="90"/>
    <n v="150"/>
    <x v="4"/>
    <n v="120"/>
    <n v="30"/>
    <n v="571"/>
    <n v="-451"/>
    <n v="0.25"/>
    <x v="4"/>
    <n v="32"/>
    <n v="0.64"/>
    <s v="Competitive"/>
    <s v="Non-effective Marketing"/>
    <m/>
  </r>
  <r>
    <x v="488"/>
    <x v="1"/>
    <x v="6"/>
    <x v="0"/>
    <n v="1"/>
    <x v="5"/>
    <x v="1"/>
    <n v="480"/>
    <n v="800"/>
    <n v="9"/>
    <n v="4320"/>
    <n v="7200"/>
    <x v="1"/>
    <n v="6120"/>
    <n v="1800"/>
    <n v="375"/>
    <n v="5745"/>
    <n v="0.29411764705882354"/>
    <x v="0"/>
    <n v="829"/>
    <n v="1.0362499999999999"/>
    <s v="Less Competitive"/>
    <s v="Effective Marketing"/>
    <m/>
  </r>
  <r>
    <x v="488"/>
    <x v="1"/>
    <x v="6"/>
    <x v="0"/>
    <n v="7"/>
    <x v="6"/>
    <x v="2"/>
    <n v="180"/>
    <n v="300"/>
    <n v="6"/>
    <n v="1080"/>
    <n v="1800"/>
    <x v="1"/>
    <n v="1530"/>
    <n v="450"/>
    <n v="374"/>
    <n v="1156"/>
    <n v="0.29411764705882354"/>
    <x v="4"/>
    <n v="325"/>
    <n v="1.0833333333333333"/>
    <s v="Less Competitive"/>
    <s v="Effective Marketing"/>
    <m/>
  </r>
  <r>
    <x v="489"/>
    <x v="1"/>
    <x v="6"/>
    <x v="1"/>
    <n v="4"/>
    <x v="0"/>
    <x v="0"/>
    <n v="42"/>
    <n v="70"/>
    <n v="1"/>
    <n v="42"/>
    <n v="70"/>
    <x v="1"/>
    <n v="59.5"/>
    <n v="17.5"/>
    <n v="919"/>
    <n v="-859.5"/>
    <n v="0.29411764705882354"/>
    <x v="0"/>
    <n v="119"/>
    <n v="1.7"/>
    <s v="Less Competitive"/>
    <s v="Non-effective Marketing"/>
    <m/>
  </r>
  <r>
    <x v="489"/>
    <x v="1"/>
    <x v="6"/>
    <x v="1"/>
    <n v="2"/>
    <x v="1"/>
    <x v="1"/>
    <n v="300"/>
    <n v="500"/>
    <n v="9"/>
    <n v="2700"/>
    <n v="4500"/>
    <x v="0"/>
    <n v="4050"/>
    <n v="1350"/>
    <n v="863"/>
    <n v="3187"/>
    <n v="0.33333333333333331"/>
    <x v="1"/>
    <n v="491"/>
    <n v="0.98199999999999998"/>
    <s v="Competitive"/>
    <s v="Effective Marketing"/>
    <m/>
  </r>
  <r>
    <x v="489"/>
    <x v="1"/>
    <x v="6"/>
    <x v="1"/>
    <n v="5"/>
    <x v="2"/>
    <x v="0"/>
    <n v="90"/>
    <n v="150"/>
    <n v="1"/>
    <n v="90"/>
    <n v="150"/>
    <x v="0"/>
    <n v="135"/>
    <n v="45"/>
    <n v="622"/>
    <n v="-487"/>
    <n v="0.33333333333333331"/>
    <x v="0"/>
    <n v="126"/>
    <n v="0.84"/>
    <s v="Competitive"/>
    <s v="Non-effective Marketing"/>
    <m/>
  </r>
  <r>
    <x v="489"/>
    <x v="1"/>
    <x v="6"/>
    <x v="1"/>
    <n v="6"/>
    <x v="3"/>
    <x v="2"/>
    <n v="720"/>
    <n v="1200"/>
    <n v="2"/>
    <n v="1440"/>
    <n v="2400"/>
    <x v="0"/>
    <n v="2160"/>
    <n v="720"/>
    <n v="911"/>
    <n v="1249"/>
    <n v="0.33333333333333331"/>
    <x v="3"/>
    <n v="1237"/>
    <n v="1.0308333333333333"/>
    <s v="Less Competitive"/>
    <s v="Non-effective Marketing"/>
    <m/>
  </r>
  <r>
    <x v="489"/>
    <x v="1"/>
    <x v="6"/>
    <x v="1"/>
    <n v="3"/>
    <x v="4"/>
    <x v="3"/>
    <n v="30"/>
    <n v="50"/>
    <n v="5"/>
    <n v="150"/>
    <n v="250"/>
    <x v="4"/>
    <n v="200"/>
    <n v="50"/>
    <n v="936"/>
    <n v="-736"/>
    <n v="0.25"/>
    <x v="0"/>
    <n v="70"/>
    <n v="1.4"/>
    <s v="Less Competitive"/>
    <s v="Non-effective Marketing"/>
    <m/>
  </r>
  <r>
    <x v="489"/>
    <x v="1"/>
    <x v="6"/>
    <x v="1"/>
    <n v="1"/>
    <x v="5"/>
    <x v="1"/>
    <n v="480"/>
    <n v="800"/>
    <n v="3"/>
    <n v="1440"/>
    <n v="2400"/>
    <x v="2"/>
    <n v="2280"/>
    <n v="840"/>
    <n v="748"/>
    <n v="1532"/>
    <n v="0.36842105263157893"/>
    <x v="1"/>
    <n v="843"/>
    <n v="1.05375"/>
    <s v="Less Competitive"/>
    <s v="Effective Marketing"/>
    <m/>
  </r>
  <r>
    <x v="489"/>
    <x v="1"/>
    <x v="6"/>
    <x v="1"/>
    <n v="7"/>
    <x v="6"/>
    <x v="2"/>
    <n v="180"/>
    <n v="300"/>
    <n v="5"/>
    <n v="900"/>
    <n v="1500"/>
    <x v="0"/>
    <n v="1350"/>
    <n v="450"/>
    <n v="421"/>
    <n v="929"/>
    <n v="0.33333333333333331"/>
    <x v="3"/>
    <n v="279"/>
    <n v="0.93"/>
    <s v="Competitive"/>
    <s v="Effective Marketing"/>
    <m/>
  </r>
  <r>
    <x v="490"/>
    <x v="1"/>
    <x v="6"/>
    <x v="6"/>
    <n v="4"/>
    <x v="0"/>
    <x v="0"/>
    <n v="42"/>
    <n v="70"/>
    <n v="9"/>
    <n v="378"/>
    <n v="630"/>
    <x v="2"/>
    <n v="598.5"/>
    <n v="220.5"/>
    <n v="325"/>
    <n v="273.5"/>
    <n v="0.36842105263157893"/>
    <x v="4"/>
    <n v="24"/>
    <n v="0.34285714285714286"/>
    <s v="Competitive"/>
    <s v="Non-effective Marketing"/>
    <m/>
  </r>
  <r>
    <x v="490"/>
    <x v="1"/>
    <x v="6"/>
    <x v="6"/>
    <n v="2"/>
    <x v="1"/>
    <x v="1"/>
    <n v="300"/>
    <n v="500"/>
    <n v="2"/>
    <n v="600"/>
    <n v="1000"/>
    <x v="4"/>
    <n v="800"/>
    <n v="200"/>
    <n v="325"/>
    <n v="475"/>
    <n v="0.25"/>
    <x v="1"/>
    <n v="508"/>
    <n v="1.016"/>
    <s v="Less Competitive"/>
    <s v="Non-effective Marketing"/>
    <m/>
  </r>
  <r>
    <x v="490"/>
    <x v="1"/>
    <x v="6"/>
    <x v="6"/>
    <n v="5"/>
    <x v="2"/>
    <x v="0"/>
    <n v="90"/>
    <n v="150"/>
    <n v="1"/>
    <n v="90"/>
    <n v="150"/>
    <x v="4"/>
    <n v="120"/>
    <n v="30"/>
    <n v="584"/>
    <n v="-464"/>
    <n v="0.25"/>
    <x v="2"/>
    <n v="141"/>
    <n v="0.94"/>
    <s v="Competitive"/>
    <s v="Non-effective Marketing"/>
    <m/>
  </r>
  <r>
    <x v="490"/>
    <x v="1"/>
    <x v="6"/>
    <x v="6"/>
    <n v="6"/>
    <x v="3"/>
    <x v="2"/>
    <n v="720"/>
    <n v="1200"/>
    <n v="2"/>
    <n v="1440"/>
    <n v="2400"/>
    <x v="0"/>
    <n v="2160"/>
    <n v="720"/>
    <n v="716"/>
    <n v="1444"/>
    <n v="0.33333333333333331"/>
    <x v="3"/>
    <n v="1229"/>
    <n v="1.0241666666666667"/>
    <s v="Less Competitive"/>
    <s v="Effective Marketing"/>
    <m/>
  </r>
  <r>
    <x v="490"/>
    <x v="1"/>
    <x v="6"/>
    <x v="6"/>
    <n v="3"/>
    <x v="4"/>
    <x v="3"/>
    <n v="30"/>
    <n v="50"/>
    <n v="10"/>
    <n v="300"/>
    <n v="500"/>
    <x v="2"/>
    <n v="475"/>
    <n v="175"/>
    <n v="340"/>
    <n v="135"/>
    <n v="0.36842105263157893"/>
    <x v="1"/>
    <n v="81"/>
    <n v="1.62"/>
    <s v="Less Competitive"/>
    <s v="Non-effective Marketing"/>
    <m/>
  </r>
  <r>
    <x v="490"/>
    <x v="1"/>
    <x v="6"/>
    <x v="6"/>
    <n v="1"/>
    <x v="5"/>
    <x v="1"/>
    <n v="480"/>
    <n v="800"/>
    <n v="5"/>
    <n v="2400"/>
    <n v="4000"/>
    <x v="1"/>
    <n v="3400"/>
    <n v="1000"/>
    <n v="608"/>
    <n v="2792"/>
    <n v="0.29411764705882354"/>
    <x v="1"/>
    <n v="838"/>
    <n v="1.0475000000000001"/>
    <s v="Less Competitive"/>
    <s v="Effective Marketing"/>
    <m/>
  </r>
  <r>
    <x v="490"/>
    <x v="1"/>
    <x v="6"/>
    <x v="6"/>
    <n v="7"/>
    <x v="6"/>
    <x v="2"/>
    <n v="180"/>
    <n v="300"/>
    <n v="6"/>
    <n v="1080"/>
    <n v="1800"/>
    <x v="4"/>
    <n v="1440"/>
    <n v="360"/>
    <n v="442"/>
    <n v="998"/>
    <n v="0.25"/>
    <x v="3"/>
    <n v="294"/>
    <n v="0.98"/>
    <s v="Competitive"/>
    <s v="Non-effective Marketing"/>
    <m/>
  </r>
  <r>
    <x v="491"/>
    <x v="1"/>
    <x v="6"/>
    <x v="4"/>
    <n v="4"/>
    <x v="0"/>
    <x v="0"/>
    <n v="42"/>
    <n v="70"/>
    <n v="1"/>
    <n v="42"/>
    <n v="70"/>
    <x v="4"/>
    <n v="56"/>
    <n v="14"/>
    <n v="333"/>
    <n v="-277"/>
    <n v="0.25"/>
    <x v="3"/>
    <n v="96"/>
    <n v="1.3714285714285714"/>
    <s v="Less Competitive"/>
    <s v="Non-effective Marketing"/>
    <m/>
  </r>
  <r>
    <x v="491"/>
    <x v="1"/>
    <x v="6"/>
    <x v="4"/>
    <n v="2"/>
    <x v="1"/>
    <x v="1"/>
    <n v="300"/>
    <n v="500"/>
    <n v="4"/>
    <n v="1200"/>
    <n v="2000"/>
    <x v="4"/>
    <n v="1600"/>
    <n v="400"/>
    <n v="797"/>
    <n v="803"/>
    <n v="0.25"/>
    <x v="0"/>
    <n v="486"/>
    <n v="0.97199999999999998"/>
    <s v="Competitive"/>
    <s v="Non-effective Marketing"/>
    <m/>
  </r>
  <r>
    <x v="491"/>
    <x v="1"/>
    <x v="6"/>
    <x v="4"/>
    <n v="5"/>
    <x v="2"/>
    <x v="0"/>
    <n v="90"/>
    <n v="150"/>
    <n v="4"/>
    <n v="360"/>
    <n v="600"/>
    <x v="1"/>
    <n v="510"/>
    <n v="150"/>
    <n v="371"/>
    <n v="139"/>
    <n v="0.29411764705882354"/>
    <x v="4"/>
    <n v="103"/>
    <n v="0.68666666666666665"/>
    <s v="Competitive"/>
    <s v="Non-effective Marketing"/>
    <m/>
  </r>
  <r>
    <x v="491"/>
    <x v="1"/>
    <x v="6"/>
    <x v="4"/>
    <n v="6"/>
    <x v="3"/>
    <x v="2"/>
    <n v="720"/>
    <n v="1200"/>
    <n v="1"/>
    <n v="720"/>
    <n v="1200"/>
    <x v="0"/>
    <n v="1080"/>
    <n v="360"/>
    <n v="725"/>
    <n v="355"/>
    <n v="0.33333333333333331"/>
    <x v="3"/>
    <n v="1173"/>
    <n v="0.97750000000000004"/>
    <s v="Competitive"/>
    <s v="Non-effective Marketing"/>
    <m/>
  </r>
  <r>
    <x v="491"/>
    <x v="1"/>
    <x v="6"/>
    <x v="4"/>
    <n v="3"/>
    <x v="4"/>
    <x v="3"/>
    <n v="30"/>
    <n v="50"/>
    <n v="7"/>
    <n v="210"/>
    <n v="350"/>
    <x v="2"/>
    <n v="332.5"/>
    <n v="122.5"/>
    <n v="990"/>
    <n v="-657.5"/>
    <n v="0.36842105263157893"/>
    <x v="3"/>
    <n v="14"/>
    <n v="0.28000000000000003"/>
    <s v="Competitive"/>
    <s v="Non-effective Marketing"/>
    <m/>
  </r>
  <r>
    <x v="491"/>
    <x v="1"/>
    <x v="6"/>
    <x v="4"/>
    <n v="1"/>
    <x v="5"/>
    <x v="1"/>
    <n v="480"/>
    <n v="800"/>
    <n v="2"/>
    <n v="960"/>
    <n v="1600"/>
    <x v="2"/>
    <n v="1520"/>
    <n v="560"/>
    <n v="669"/>
    <n v="851"/>
    <n v="0.36842105263157893"/>
    <x v="3"/>
    <n v="781"/>
    <n v="0.97624999999999995"/>
    <s v="Competitive"/>
    <s v="Non-effective Marketing"/>
    <m/>
  </r>
  <r>
    <x v="491"/>
    <x v="1"/>
    <x v="6"/>
    <x v="4"/>
    <n v="7"/>
    <x v="6"/>
    <x v="2"/>
    <n v="180"/>
    <n v="300"/>
    <n v="5"/>
    <n v="900"/>
    <n v="1500"/>
    <x v="2"/>
    <n v="1425"/>
    <n v="525"/>
    <n v="409"/>
    <n v="1016"/>
    <n v="0.36842105263157893"/>
    <x v="3"/>
    <n v="321"/>
    <n v="1.07"/>
    <s v="Less Competitive"/>
    <s v="Effective Marketing"/>
    <m/>
  </r>
  <r>
    <x v="492"/>
    <x v="1"/>
    <x v="6"/>
    <x v="3"/>
    <n v="4"/>
    <x v="0"/>
    <x v="0"/>
    <n v="42"/>
    <n v="70"/>
    <n v="7"/>
    <n v="294"/>
    <n v="490"/>
    <x v="0"/>
    <n v="441"/>
    <n v="147"/>
    <n v="465"/>
    <n v="-24"/>
    <n v="0.33333333333333331"/>
    <x v="0"/>
    <n v="118"/>
    <n v="1.6857142857142857"/>
    <s v="Less Competitive"/>
    <s v="Non-effective Marketing"/>
    <m/>
  </r>
  <r>
    <x v="492"/>
    <x v="1"/>
    <x v="6"/>
    <x v="3"/>
    <n v="2"/>
    <x v="1"/>
    <x v="1"/>
    <n v="300"/>
    <n v="500"/>
    <n v="1"/>
    <n v="300"/>
    <n v="500"/>
    <x v="0"/>
    <n v="450"/>
    <n v="150"/>
    <n v="846"/>
    <n v="-396"/>
    <n v="0.33333333333333331"/>
    <x v="0"/>
    <n v="529"/>
    <n v="1.0580000000000001"/>
    <s v="Less Competitive"/>
    <s v="Non-effective Marketing"/>
    <m/>
  </r>
  <r>
    <x v="492"/>
    <x v="1"/>
    <x v="6"/>
    <x v="3"/>
    <n v="5"/>
    <x v="2"/>
    <x v="0"/>
    <n v="90"/>
    <n v="150"/>
    <n v="9"/>
    <n v="810"/>
    <n v="1350"/>
    <x v="0"/>
    <n v="1215"/>
    <n v="405"/>
    <n v="488"/>
    <n v="727"/>
    <n v="0.33333333333333331"/>
    <x v="0"/>
    <n v="161"/>
    <n v="1.0733333333333333"/>
    <s v="Less Competitive"/>
    <s v="Non-effective Marketing"/>
    <m/>
  </r>
  <r>
    <x v="492"/>
    <x v="1"/>
    <x v="6"/>
    <x v="3"/>
    <n v="6"/>
    <x v="3"/>
    <x v="2"/>
    <n v="720"/>
    <n v="1200"/>
    <n v="3"/>
    <n v="2160"/>
    <n v="3600"/>
    <x v="0"/>
    <n v="3240"/>
    <n v="1080"/>
    <n v="477"/>
    <n v="2763"/>
    <n v="0.33333333333333331"/>
    <x v="4"/>
    <n v="1246"/>
    <n v="1.0383333333333333"/>
    <s v="Less Competitive"/>
    <s v="Effective Marketing"/>
    <m/>
  </r>
  <r>
    <x v="492"/>
    <x v="1"/>
    <x v="6"/>
    <x v="3"/>
    <n v="3"/>
    <x v="4"/>
    <x v="3"/>
    <n v="30"/>
    <n v="50"/>
    <n v="10"/>
    <n v="300"/>
    <n v="500"/>
    <x v="1"/>
    <n v="425"/>
    <n v="125"/>
    <n v="997"/>
    <n v="-572"/>
    <n v="0.29411764705882354"/>
    <x v="3"/>
    <n v="11"/>
    <n v="0.22"/>
    <s v="Competitive"/>
    <s v="Non-effective Marketing"/>
    <m/>
  </r>
  <r>
    <x v="492"/>
    <x v="1"/>
    <x v="6"/>
    <x v="3"/>
    <n v="1"/>
    <x v="5"/>
    <x v="1"/>
    <n v="480"/>
    <n v="800"/>
    <n v="2"/>
    <n v="960"/>
    <n v="1600"/>
    <x v="0"/>
    <n v="1440"/>
    <n v="480"/>
    <n v="504"/>
    <n v="936"/>
    <n v="0.33333333333333331"/>
    <x v="0"/>
    <n v="756"/>
    <n v="0.94499999999999995"/>
    <s v="Competitive"/>
    <s v="Non-effective Marketing"/>
    <m/>
  </r>
  <r>
    <x v="492"/>
    <x v="1"/>
    <x v="6"/>
    <x v="3"/>
    <n v="7"/>
    <x v="6"/>
    <x v="2"/>
    <n v="180"/>
    <n v="300"/>
    <n v="9"/>
    <n v="1620"/>
    <n v="2700"/>
    <x v="0"/>
    <n v="2430"/>
    <n v="810"/>
    <n v="558"/>
    <n v="1872"/>
    <n v="0.33333333333333331"/>
    <x v="0"/>
    <n v="295"/>
    <n v="0.98333333333333328"/>
    <s v="Competitive"/>
    <s v="Effective Marketing"/>
    <m/>
  </r>
  <r>
    <x v="493"/>
    <x v="1"/>
    <x v="3"/>
    <x v="5"/>
    <n v="4"/>
    <x v="0"/>
    <x v="0"/>
    <n v="42"/>
    <n v="70"/>
    <n v="1"/>
    <n v="42"/>
    <n v="70"/>
    <x v="2"/>
    <n v="66.5"/>
    <n v="24.5"/>
    <n v="487"/>
    <n v="-420.5"/>
    <n v="0.36842105263157893"/>
    <x v="3"/>
    <n v="48"/>
    <n v="0.68571428571428572"/>
    <s v="Competitive"/>
    <s v="Non-effective Marketing"/>
    <m/>
  </r>
  <r>
    <x v="493"/>
    <x v="1"/>
    <x v="3"/>
    <x v="5"/>
    <n v="2"/>
    <x v="1"/>
    <x v="1"/>
    <n v="300"/>
    <n v="500"/>
    <n v="6"/>
    <n v="1800"/>
    <n v="3000"/>
    <x v="4"/>
    <n v="2400"/>
    <n v="600"/>
    <n v="508"/>
    <n v="1892"/>
    <n v="0.25"/>
    <x v="3"/>
    <n v="544"/>
    <n v="1.0880000000000001"/>
    <s v="Less Competitive"/>
    <s v="Effective Marketing"/>
    <m/>
  </r>
  <r>
    <x v="493"/>
    <x v="1"/>
    <x v="3"/>
    <x v="5"/>
    <n v="5"/>
    <x v="2"/>
    <x v="0"/>
    <n v="90"/>
    <n v="150"/>
    <n v="5"/>
    <n v="450"/>
    <n v="750"/>
    <x v="2"/>
    <n v="712.5"/>
    <n v="262.5"/>
    <n v="510"/>
    <n v="202.5"/>
    <n v="0.36842105263157893"/>
    <x v="3"/>
    <n v="174"/>
    <n v="1.1599999999999999"/>
    <s v="Less Competitive"/>
    <s v="Non-effective Marketing"/>
    <m/>
  </r>
  <r>
    <x v="493"/>
    <x v="1"/>
    <x v="3"/>
    <x v="5"/>
    <n v="6"/>
    <x v="3"/>
    <x v="2"/>
    <n v="720"/>
    <n v="1200"/>
    <n v="10"/>
    <n v="7200"/>
    <n v="12000"/>
    <x v="1"/>
    <n v="10200"/>
    <n v="3000"/>
    <n v="713"/>
    <n v="9487"/>
    <n v="0.29411764705882354"/>
    <x v="2"/>
    <n v="1208"/>
    <n v="1.0066666666666666"/>
    <s v="Less Competitive"/>
    <s v="Effective Marketing"/>
    <m/>
  </r>
  <r>
    <x v="493"/>
    <x v="1"/>
    <x v="3"/>
    <x v="5"/>
    <n v="3"/>
    <x v="4"/>
    <x v="3"/>
    <n v="30"/>
    <n v="50"/>
    <n v="10"/>
    <n v="300"/>
    <n v="500"/>
    <x v="2"/>
    <n v="475"/>
    <n v="175"/>
    <n v="921"/>
    <n v="-446"/>
    <n v="0.36842105263157893"/>
    <x v="3"/>
    <n v="69"/>
    <n v="1.38"/>
    <s v="Less Competitive"/>
    <s v="Non-effective Marketing"/>
    <m/>
  </r>
  <r>
    <x v="493"/>
    <x v="1"/>
    <x v="3"/>
    <x v="5"/>
    <n v="1"/>
    <x v="5"/>
    <x v="1"/>
    <n v="480"/>
    <n v="800"/>
    <n v="3"/>
    <n v="1440"/>
    <n v="2400"/>
    <x v="2"/>
    <n v="2280"/>
    <n v="840"/>
    <n v="633"/>
    <n v="1647"/>
    <n v="0.36842105263157893"/>
    <x v="0"/>
    <n v="756"/>
    <n v="0.94499999999999995"/>
    <s v="Competitive"/>
    <s v="Effective Marketing"/>
    <m/>
  </r>
  <r>
    <x v="493"/>
    <x v="1"/>
    <x v="3"/>
    <x v="5"/>
    <n v="7"/>
    <x v="6"/>
    <x v="2"/>
    <n v="180"/>
    <n v="300"/>
    <n v="3"/>
    <n v="540"/>
    <n v="900"/>
    <x v="0"/>
    <n v="810"/>
    <n v="270"/>
    <n v="301"/>
    <n v="509"/>
    <n v="0.33333333333333331"/>
    <x v="4"/>
    <n v="265"/>
    <n v="0.8833333333333333"/>
    <s v="Competitive"/>
    <s v="Non-effective Marketing"/>
    <m/>
  </r>
  <r>
    <x v="494"/>
    <x v="1"/>
    <x v="3"/>
    <x v="2"/>
    <n v="4"/>
    <x v="0"/>
    <x v="0"/>
    <n v="42"/>
    <n v="70"/>
    <n v="4"/>
    <n v="168"/>
    <n v="280"/>
    <x v="2"/>
    <n v="266"/>
    <n v="98"/>
    <n v="764"/>
    <n v="-498"/>
    <n v="0.36842105263157893"/>
    <x v="4"/>
    <n v="78"/>
    <n v="1.1142857142857143"/>
    <s v="Less Competitive"/>
    <s v="Non-effective Marketing"/>
    <m/>
  </r>
  <r>
    <x v="494"/>
    <x v="1"/>
    <x v="3"/>
    <x v="2"/>
    <n v="2"/>
    <x v="1"/>
    <x v="1"/>
    <n v="300"/>
    <n v="500"/>
    <n v="8"/>
    <n v="2400"/>
    <n v="4000"/>
    <x v="0"/>
    <n v="3600"/>
    <n v="1200"/>
    <n v="848"/>
    <n v="2752"/>
    <n v="0.33333333333333331"/>
    <x v="3"/>
    <n v="525"/>
    <n v="1.05"/>
    <s v="Less Competitive"/>
    <s v="Effective Marketing"/>
    <m/>
  </r>
  <r>
    <x v="494"/>
    <x v="1"/>
    <x v="3"/>
    <x v="2"/>
    <n v="5"/>
    <x v="2"/>
    <x v="0"/>
    <n v="90"/>
    <n v="150"/>
    <n v="2"/>
    <n v="180"/>
    <n v="300"/>
    <x v="1"/>
    <n v="255"/>
    <n v="75"/>
    <n v="627"/>
    <n v="-372"/>
    <n v="0.29411764705882354"/>
    <x v="4"/>
    <n v="184"/>
    <n v="1.2266666666666666"/>
    <s v="Less Competitive"/>
    <s v="Non-effective Marketing"/>
    <m/>
  </r>
  <r>
    <x v="494"/>
    <x v="1"/>
    <x v="3"/>
    <x v="2"/>
    <n v="6"/>
    <x v="3"/>
    <x v="2"/>
    <n v="720"/>
    <n v="1200"/>
    <n v="7"/>
    <n v="5040"/>
    <n v="8400"/>
    <x v="1"/>
    <n v="7140"/>
    <n v="2100"/>
    <n v="384"/>
    <n v="6756"/>
    <n v="0.29411764705882354"/>
    <x v="0"/>
    <n v="1174"/>
    <n v="0.97833333333333339"/>
    <s v="Competitive"/>
    <s v="Effective Marketing"/>
    <m/>
  </r>
  <r>
    <x v="494"/>
    <x v="1"/>
    <x v="3"/>
    <x v="2"/>
    <n v="3"/>
    <x v="4"/>
    <x v="3"/>
    <n v="30"/>
    <n v="50"/>
    <n v="10"/>
    <n v="300"/>
    <n v="500"/>
    <x v="4"/>
    <n v="400"/>
    <n v="100"/>
    <n v="415"/>
    <n v="-15"/>
    <n v="0.25"/>
    <x v="1"/>
    <n v="99"/>
    <n v="1.98"/>
    <s v="Less Competitive"/>
    <s v="Non-effective Marketing"/>
    <m/>
  </r>
  <r>
    <x v="494"/>
    <x v="1"/>
    <x v="3"/>
    <x v="2"/>
    <n v="1"/>
    <x v="5"/>
    <x v="1"/>
    <n v="480"/>
    <n v="800"/>
    <n v="7"/>
    <n v="3360"/>
    <n v="5600"/>
    <x v="1"/>
    <n v="4760"/>
    <n v="1400"/>
    <n v="595"/>
    <n v="4165"/>
    <n v="0.29411764705882354"/>
    <x v="1"/>
    <n v="818"/>
    <n v="1.0225"/>
    <s v="Less Competitive"/>
    <s v="Effective Marketing"/>
    <m/>
  </r>
  <r>
    <x v="494"/>
    <x v="1"/>
    <x v="3"/>
    <x v="2"/>
    <n v="7"/>
    <x v="6"/>
    <x v="2"/>
    <n v="180"/>
    <n v="300"/>
    <n v="6"/>
    <n v="1080"/>
    <n v="1800"/>
    <x v="1"/>
    <n v="1530"/>
    <n v="450"/>
    <n v="839"/>
    <n v="691"/>
    <n v="0.29411764705882354"/>
    <x v="1"/>
    <n v="272"/>
    <n v="0.90666666666666662"/>
    <s v="Competitive"/>
    <s v="Non-effective Marketing"/>
    <m/>
  </r>
  <r>
    <x v="495"/>
    <x v="1"/>
    <x v="3"/>
    <x v="0"/>
    <n v="4"/>
    <x v="0"/>
    <x v="0"/>
    <n v="42"/>
    <n v="70"/>
    <n v="5"/>
    <n v="210"/>
    <n v="350"/>
    <x v="0"/>
    <n v="315"/>
    <n v="105"/>
    <n v="667"/>
    <n v="-352"/>
    <n v="0.33333333333333331"/>
    <x v="0"/>
    <n v="108"/>
    <n v="1.5428571428571429"/>
    <s v="Less Competitive"/>
    <s v="Non-effective Marketing"/>
    <m/>
  </r>
  <r>
    <x v="495"/>
    <x v="1"/>
    <x v="3"/>
    <x v="0"/>
    <n v="2"/>
    <x v="1"/>
    <x v="1"/>
    <n v="300"/>
    <n v="500"/>
    <n v="1"/>
    <n v="300"/>
    <n v="500"/>
    <x v="4"/>
    <n v="400"/>
    <n v="100"/>
    <n v="328"/>
    <n v="72"/>
    <n v="0.25"/>
    <x v="3"/>
    <n v="452"/>
    <n v="0.90400000000000003"/>
    <s v="Competitive"/>
    <s v="Non-effective Marketing"/>
    <m/>
  </r>
  <r>
    <x v="495"/>
    <x v="1"/>
    <x v="3"/>
    <x v="0"/>
    <n v="5"/>
    <x v="2"/>
    <x v="0"/>
    <n v="90"/>
    <n v="150"/>
    <n v="9"/>
    <n v="810"/>
    <n v="1350"/>
    <x v="2"/>
    <n v="1282.5"/>
    <n v="472.5"/>
    <n v="808"/>
    <n v="474.5"/>
    <n v="0.36842105263157893"/>
    <x v="0"/>
    <n v="122"/>
    <n v="0.81333333333333335"/>
    <s v="Competitive"/>
    <s v="Non-effective Marketing"/>
    <m/>
  </r>
  <r>
    <x v="495"/>
    <x v="1"/>
    <x v="3"/>
    <x v="0"/>
    <n v="6"/>
    <x v="3"/>
    <x v="2"/>
    <n v="720"/>
    <n v="1200"/>
    <n v="2"/>
    <n v="1440"/>
    <n v="2400"/>
    <x v="2"/>
    <n v="2280"/>
    <n v="840"/>
    <n v="613"/>
    <n v="1667"/>
    <n v="0.36842105263157893"/>
    <x v="4"/>
    <n v="1176"/>
    <n v="0.98"/>
    <s v="Competitive"/>
    <s v="Effective Marketing"/>
    <m/>
  </r>
  <r>
    <x v="495"/>
    <x v="1"/>
    <x v="3"/>
    <x v="0"/>
    <n v="3"/>
    <x v="4"/>
    <x v="3"/>
    <n v="30"/>
    <n v="50"/>
    <n v="5"/>
    <n v="150"/>
    <n v="250"/>
    <x v="4"/>
    <n v="200"/>
    <n v="50"/>
    <n v="315"/>
    <n v="-115"/>
    <n v="0.25"/>
    <x v="2"/>
    <n v="59"/>
    <n v="1.18"/>
    <s v="Less Competitive"/>
    <s v="Non-effective Marketing"/>
    <m/>
  </r>
  <r>
    <x v="495"/>
    <x v="1"/>
    <x v="3"/>
    <x v="0"/>
    <n v="1"/>
    <x v="5"/>
    <x v="1"/>
    <n v="480"/>
    <n v="800"/>
    <n v="2"/>
    <n v="960"/>
    <n v="1600"/>
    <x v="0"/>
    <n v="1440"/>
    <n v="480"/>
    <n v="433"/>
    <n v="1007"/>
    <n v="0.33333333333333331"/>
    <x v="0"/>
    <n v="750"/>
    <n v="0.9375"/>
    <s v="Competitive"/>
    <s v="Effective Marketing"/>
    <m/>
  </r>
  <r>
    <x v="495"/>
    <x v="1"/>
    <x v="3"/>
    <x v="0"/>
    <n v="7"/>
    <x v="6"/>
    <x v="2"/>
    <n v="180"/>
    <n v="300"/>
    <n v="9"/>
    <n v="1620"/>
    <n v="2700"/>
    <x v="1"/>
    <n v="2295"/>
    <n v="675"/>
    <n v="473"/>
    <n v="1822"/>
    <n v="0.29411764705882354"/>
    <x v="2"/>
    <n v="294"/>
    <n v="0.98"/>
    <s v="Competitive"/>
    <s v="Effective Marketing"/>
    <m/>
  </r>
  <r>
    <x v="496"/>
    <x v="1"/>
    <x v="3"/>
    <x v="1"/>
    <n v="4"/>
    <x v="0"/>
    <x v="0"/>
    <n v="42"/>
    <n v="70"/>
    <n v="8"/>
    <n v="336"/>
    <n v="560"/>
    <x v="0"/>
    <n v="504"/>
    <n v="168"/>
    <n v="321"/>
    <n v="183"/>
    <n v="0.33333333333333331"/>
    <x v="2"/>
    <n v="44"/>
    <n v="0.62857142857142856"/>
    <s v="Competitive"/>
    <s v="Non-effective Marketing"/>
    <m/>
  </r>
  <r>
    <x v="496"/>
    <x v="1"/>
    <x v="3"/>
    <x v="1"/>
    <n v="2"/>
    <x v="1"/>
    <x v="1"/>
    <n v="300"/>
    <n v="500"/>
    <n v="2"/>
    <n v="600"/>
    <n v="1000"/>
    <x v="2"/>
    <n v="950"/>
    <n v="350"/>
    <n v="573"/>
    <n v="377"/>
    <n v="0.36842105263157893"/>
    <x v="0"/>
    <n v="486"/>
    <n v="0.97199999999999998"/>
    <s v="Competitive"/>
    <s v="Non-effective Marketing"/>
    <m/>
  </r>
  <r>
    <x v="496"/>
    <x v="1"/>
    <x v="3"/>
    <x v="1"/>
    <n v="5"/>
    <x v="2"/>
    <x v="0"/>
    <n v="90"/>
    <n v="150"/>
    <n v="6"/>
    <n v="540"/>
    <n v="900"/>
    <x v="2"/>
    <n v="855"/>
    <n v="315"/>
    <n v="552"/>
    <n v="303"/>
    <n v="0.36842105263157893"/>
    <x v="4"/>
    <n v="166"/>
    <n v="1.1066666666666667"/>
    <s v="Less Competitive"/>
    <s v="Non-effective Marketing"/>
    <m/>
  </r>
  <r>
    <x v="496"/>
    <x v="1"/>
    <x v="3"/>
    <x v="1"/>
    <n v="6"/>
    <x v="3"/>
    <x v="2"/>
    <n v="720"/>
    <n v="1200"/>
    <n v="5"/>
    <n v="3600"/>
    <n v="6000"/>
    <x v="1"/>
    <n v="5100"/>
    <n v="1500"/>
    <n v="525"/>
    <n v="4575"/>
    <n v="0.29411764705882354"/>
    <x v="2"/>
    <n v="1246"/>
    <n v="1.0383333333333333"/>
    <s v="Less Competitive"/>
    <s v="Effective Marketing"/>
    <m/>
  </r>
  <r>
    <x v="496"/>
    <x v="1"/>
    <x v="3"/>
    <x v="1"/>
    <n v="3"/>
    <x v="4"/>
    <x v="3"/>
    <n v="30"/>
    <n v="50"/>
    <n v="3"/>
    <n v="90"/>
    <n v="150"/>
    <x v="1"/>
    <n v="127.5"/>
    <n v="37.5"/>
    <n v="574"/>
    <n v="-446.5"/>
    <n v="0.29411764705882354"/>
    <x v="2"/>
    <n v="84"/>
    <n v="1.68"/>
    <s v="Less Competitive"/>
    <s v="Non-effective Marketing"/>
    <m/>
  </r>
  <r>
    <x v="496"/>
    <x v="1"/>
    <x v="3"/>
    <x v="1"/>
    <n v="1"/>
    <x v="5"/>
    <x v="1"/>
    <n v="480"/>
    <n v="800"/>
    <n v="6"/>
    <n v="2880"/>
    <n v="4800"/>
    <x v="1"/>
    <n v="4080"/>
    <n v="1200"/>
    <n v="415"/>
    <n v="3665"/>
    <n v="0.29411764705882354"/>
    <x v="3"/>
    <n v="818"/>
    <n v="1.0225"/>
    <s v="Less Competitive"/>
    <s v="Effective Marketing"/>
    <m/>
  </r>
  <r>
    <x v="496"/>
    <x v="1"/>
    <x v="3"/>
    <x v="1"/>
    <n v="7"/>
    <x v="6"/>
    <x v="2"/>
    <n v="180"/>
    <n v="300"/>
    <n v="9"/>
    <n v="1620"/>
    <n v="2700"/>
    <x v="0"/>
    <n v="2430"/>
    <n v="810"/>
    <n v="514"/>
    <n v="1916"/>
    <n v="0.33333333333333331"/>
    <x v="3"/>
    <n v="299"/>
    <n v="0.9966666666666667"/>
    <s v="Competitive"/>
    <s v="Effective Marketing"/>
    <m/>
  </r>
  <r>
    <x v="497"/>
    <x v="1"/>
    <x v="3"/>
    <x v="6"/>
    <n v="4"/>
    <x v="0"/>
    <x v="0"/>
    <n v="42"/>
    <n v="70"/>
    <n v="6"/>
    <n v="252"/>
    <n v="420"/>
    <x v="2"/>
    <n v="399"/>
    <n v="147"/>
    <n v="851"/>
    <n v="-452"/>
    <n v="0.36842105263157893"/>
    <x v="4"/>
    <n v="44"/>
    <n v="0.62857142857142856"/>
    <s v="Competitive"/>
    <s v="Non-effective Marketing"/>
    <m/>
  </r>
  <r>
    <x v="497"/>
    <x v="1"/>
    <x v="3"/>
    <x v="6"/>
    <n v="2"/>
    <x v="1"/>
    <x v="1"/>
    <n v="300"/>
    <n v="500"/>
    <n v="10"/>
    <n v="3000"/>
    <n v="5000"/>
    <x v="2"/>
    <n v="4750"/>
    <n v="1750"/>
    <n v="606"/>
    <n v="4144"/>
    <n v="0.36842105263157893"/>
    <x v="3"/>
    <n v="530"/>
    <n v="1.06"/>
    <s v="Less Competitive"/>
    <s v="Effective Marketing"/>
    <m/>
  </r>
  <r>
    <x v="497"/>
    <x v="1"/>
    <x v="3"/>
    <x v="6"/>
    <n v="5"/>
    <x v="2"/>
    <x v="0"/>
    <n v="90"/>
    <n v="150"/>
    <n v="10"/>
    <n v="900"/>
    <n v="1500"/>
    <x v="4"/>
    <n v="1200"/>
    <n v="300"/>
    <n v="304"/>
    <n v="896"/>
    <n v="0.25"/>
    <x v="1"/>
    <n v="171"/>
    <n v="1.1399999999999999"/>
    <s v="Less Competitive"/>
    <s v="Non-effective Marketing"/>
    <m/>
  </r>
  <r>
    <x v="497"/>
    <x v="1"/>
    <x v="3"/>
    <x v="6"/>
    <n v="6"/>
    <x v="3"/>
    <x v="2"/>
    <n v="720"/>
    <n v="1200"/>
    <n v="2"/>
    <n v="1440"/>
    <n v="2400"/>
    <x v="0"/>
    <n v="2160"/>
    <n v="720"/>
    <n v="939"/>
    <n v="1221"/>
    <n v="0.33333333333333331"/>
    <x v="3"/>
    <n v="1226"/>
    <n v="1.0216666666666667"/>
    <s v="Less Competitive"/>
    <s v="Non-effective Marketing"/>
    <m/>
  </r>
  <r>
    <x v="497"/>
    <x v="1"/>
    <x v="3"/>
    <x v="6"/>
    <n v="3"/>
    <x v="4"/>
    <x v="3"/>
    <n v="30"/>
    <n v="50"/>
    <n v="5"/>
    <n v="150"/>
    <n v="250"/>
    <x v="4"/>
    <n v="200"/>
    <n v="50"/>
    <n v="985"/>
    <n v="-785"/>
    <n v="0.25"/>
    <x v="3"/>
    <n v="8"/>
    <n v="0.16"/>
    <s v="Competitive"/>
    <s v="Non-effective Marketing"/>
    <m/>
  </r>
  <r>
    <x v="497"/>
    <x v="1"/>
    <x v="3"/>
    <x v="6"/>
    <n v="1"/>
    <x v="5"/>
    <x v="1"/>
    <n v="480"/>
    <n v="800"/>
    <n v="2"/>
    <n v="960"/>
    <n v="1600"/>
    <x v="2"/>
    <n v="1520"/>
    <n v="560"/>
    <n v="888"/>
    <n v="632"/>
    <n v="0.36842105263157893"/>
    <x v="1"/>
    <n v="790"/>
    <n v="0.98750000000000004"/>
    <s v="Competitive"/>
    <s v="Non-effective Marketing"/>
    <m/>
  </r>
  <r>
    <x v="497"/>
    <x v="1"/>
    <x v="3"/>
    <x v="6"/>
    <n v="7"/>
    <x v="6"/>
    <x v="2"/>
    <n v="180"/>
    <n v="300"/>
    <n v="1"/>
    <n v="180"/>
    <n v="300"/>
    <x v="4"/>
    <n v="240"/>
    <n v="60"/>
    <n v="887"/>
    <n v="-647"/>
    <n v="0.25"/>
    <x v="1"/>
    <n v="273"/>
    <n v="0.91"/>
    <s v="Competitive"/>
    <s v="Non-effective Marketing"/>
    <m/>
  </r>
  <r>
    <x v="498"/>
    <x v="1"/>
    <x v="3"/>
    <x v="4"/>
    <n v="4"/>
    <x v="0"/>
    <x v="0"/>
    <n v="42"/>
    <n v="70"/>
    <n v="2"/>
    <n v="84"/>
    <n v="140"/>
    <x v="0"/>
    <n v="126"/>
    <n v="42"/>
    <n v="401"/>
    <n v="-275"/>
    <n v="0.33333333333333331"/>
    <x v="1"/>
    <n v="43"/>
    <n v="0.61428571428571432"/>
    <s v="Competitive"/>
    <s v="Non-effective Marketing"/>
    <m/>
  </r>
  <r>
    <x v="498"/>
    <x v="1"/>
    <x v="3"/>
    <x v="4"/>
    <n v="2"/>
    <x v="1"/>
    <x v="1"/>
    <n v="300"/>
    <n v="500"/>
    <n v="1"/>
    <n v="300"/>
    <n v="500"/>
    <x v="1"/>
    <n v="425"/>
    <n v="125"/>
    <n v="565"/>
    <n v="-140"/>
    <n v="0.29411764705882354"/>
    <x v="3"/>
    <n v="482"/>
    <n v="0.96399999999999997"/>
    <s v="Competitive"/>
    <s v="Non-effective Marketing"/>
    <m/>
  </r>
  <r>
    <x v="498"/>
    <x v="1"/>
    <x v="3"/>
    <x v="4"/>
    <n v="5"/>
    <x v="2"/>
    <x v="0"/>
    <n v="90"/>
    <n v="150"/>
    <n v="6"/>
    <n v="540"/>
    <n v="900"/>
    <x v="4"/>
    <n v="720"/>
    <n v="180"/>
    <n v="656"/>
    <n v="64"/>
    <n v="0.25"/>
    <x v="3"/>
    <n v="163"/>
    <n v="1.0866666666666667"/>
    <s v="Less Competitive"/>
    <s v="Non-effective Marketing"/>
    <m/>
  </r>
  <r>
    <x v="498"/>
    <x v="1"/>
    <x v="3"/>
    <x v="4"/>
    <n v="6"/>
    <x v="3"/>
    <x v="2"/>
    <n v="720"/>
    <n v="1200"/>
    <n v="3"/>
    <n v="2160"/>
    <n v="3600"/>
    <x v="4"/>
    <n v="2880"/>
    <n v="720"/>
    <n v="684"/>
    <n v="2196"/>
    <n v="0.25"/>
    <x v="1"/>
    <n v="1164"/>
    <n v="0.97"/>
    <s v="Competitive"/>
    <s v="Effective Marketing"/>
    <m/>
  </r>
  <r>
    <x v="498"/>
    <x v="1"/>
    <x v="3"/>
    <x v="4"/>
    <n v="3"/>
    <x v="4"/>
    <x v="3"/>
    <n v="30"/>
    <n v="50"/>
    <n v="6"/>
    <n v="180"/>
    <n v="300"/>
    <x v="0"/>
    <n v="270"/>
    <n v="90"/>
    <n v="586"/>
    <n v="-316"/>
    <n v="0.33333333333333331"/>
    <x v="4"/>
    <n v="67"/>
    <n v="1.34"/>
    <s v="Less Competitive"/>
    <s v="Non-effective Marketing"/>
    <m/>
  </r>
  <r>
    <x v="498"/>
    <x v="1"/>
    <x v="3"/>
    <x v="4"/>
    <n v="1"/>
    <x v="5"/>
    <x v="1"/>
    <n v="480"/>
    <n v="800"/>
    <n v="10"/>
    <n v="4800"/>
    <n v="8000"/>
    <x v="0"/>
    <n v="7200"/>
    <n v="2400"/>
    <n v="987"/>
    <n v="6213"/>
    <n v="0.33333333333333331"/>
    <x v="0"/>
    <n v="818"/>
    <n v="1.0225"/>
    <s v="Less Competitive"/>
    <s v="Effective Marketing"/>
    <m/>
  </r>
  <r>
    <x v="498"/>
    <x v="1"/>
    <x v="3"/>
    <x v="4"/>
    <n v="7"/>
    <x v="6"/>
    <x v="2"/>
    <n v="180"/>
    <n v="300"/>
    <n v="3"/>
    <n v="540"/>
    <n v="900"/>
    <x v="1"/>
    <n v="765"/>
    <n v="225"/>
    <n v="862"/>
    <n v="-97"/>
    <n v="0.29411764705882354"/>
    <x v="4"/>
    <n v="348"/>
    <n v="1.1599999999999999"/>
    <s v="Less Competitive"/>
    <s v="Non-effective Marketing"/>
    <m/>
  </r>
  <r>
    <x v="499"/>
    <x v="1"/>
    <x v="3"/>
    <x v="3"/>
    <n v="4"/>
    <x v="0"/>
    <x v="0"/>
    <n v="42"/>
    <n v="70"/>
    <n v="1"/>
    <n v="42"/>
    <n v="70"/>
    <x v="2"/>
    <n v="66.5"/>
    <n v="24.5"/>
    <n v="871"/>
    <n v="-804.5"/>
    <n v="0.36842105263157893"/>
    <x v="3"/>
    <n v="74"/>
    <n v="1.0571428571428572"/>
    <s v="Less Competitive"/>
    <s v="Non-effective Marketing"/>
    <m/>
  </r>
  <r>
    <x v="499"/>
    <x v="1"/>
    <x v="3"/>
    <x v="3"/>
    <n v="2"/>
    <x v="1"/>
    <x v="1"/>
    <n v="300"/>
    <n v="500"/>
    <n v="10"/>
    <n v="3000"/>
    <n v="5000"/>
    <x v="1"/>
    <n v="4250"/>
    <n v="1250"/>
    <n v="696"/>
    <n v="3554"/>
    <n v="0.29411764705882354"/>
    <x v="0"/>
    <n v="493"/>
    <n v="0.98599999999999999"/>
    <s v="Competitive"/>
    <s v="Effective Marketing"/>
    <m/>
  </r>
  <r>
    <x v="499"/>
    <x v="1"/>
    <x v="3"/>
    <x v="3"/>
    <n v="5"/>
    <x v="2"/>
    <x v="0"/>
    <n v="90"/>
    <n v="150"/>
    <n v="8"/>
    <n v="720"/>
    <n v="1200"/>
    <x v="4"/>
    <n v="960"/>
    <n v="240"/>
    <n v="352"/>
    <n v="608"/>
    <n v="0.25"/>
    <x v="0"/>
    <n v="107"/>
    <n v="0.71333333333333337"/>
    <s v="Competitive"/>
    <s v="Non-effective Marketing"/>
    <m/>
  </r>
  <r>
    <x v="499"/>
    <x v="1"/>
    <x v="3"/>
    <x v="3"/>
    <n v="6"/>
    <x v="3"/>
    <x v="2"/>
    <n v="720"/>
    <n v="1200"/>
    <n v="9"/>
    <n v="6480"/>
    <n v="10800"/>
    <x v="0"/>
    <n v="9720"/>
    <n v="3240"/>
    <n v="809"/>
    <n v="8911"/>
    <n v="0.33333333333333331"/>
    <x v="3"/>
    <n v="1227"/>
    <n v="1.0225"/>
    <s v="Less Competitive"/>
    <s v="Effective Marketing"/>
    <m/>
  </r>
  <r>
    <x v="499"/>
    <x v="1"/>
    <x v="3"/>
    <x v="3"/>
    <n v="3"/>
    <x v="4"/>
    <x v="3"/>
    <n v="30"/>
    <n v="50"/>
    <n v="4"/>
    <n v="120"/>
    <n v="200"/>
    <x v="4"/>
    <n v="160"/>
    <n v="40"/>
    <n v="914"/>
    <n v="-754"/>
    <n v="0.25"/>
    <x v="4"/>
    <n v="1"/>
    <n v="0.02"/>
    <s v="Competitive"/>
    <s v="Non-effective Marketing"/>
    <m/>
  </r>
  <r>
    <x v="499"/>
    <x v="1"/>
    <x v="3"/>
    <x v="3"/>
    <n v="1"/>
    <x v="5"/>
    <x v="1"/>
    <n v="480"/>
    <n v="800"/>
    <n v="9"/>
    <n v="4320"/>
    <n v="7200"/>
    <x v="1"/>
    <n v="6120"/>
    <n v="1800"/>
    <n v="958"/>
    <n v="5162"/>
    <n v="0.29411764705882354"/>
    <x v="4"/>
    <n v="809"/>
    <n v="1.01125"/>
    <s v="Less Competitive"/>
    <s v="Effective Marketing"/>
    <m/>
  </r>
  <r>
    <x v="499"/>
    <x v="1"/>
    <x v="3"/>
    <x v="3"/>
    <n v="7"/>
    <x v="6"/>
    <x v="2"/>
    <n v="180"/>
    <n v="300"/>
    <n v="10"/>
    <n v="1800"/>
    <n v="3000"/>
    <x v="0"/>
    <n v="2700"/>
    <n v="900"/>
    <n v="775"/>
    <n v="1925"/>
    <n v="0.33333333333333331"/>
    <x v="0"/>
    <n v="279"/>
    <n v="0.93"/>
    <s v="Competitive"/>
    <s v="Effective Marketing"/>
    <m/>
  </r>
  <r>
    <x v="500"/>
    <x v="1"/>
    <x v="3"/>
    <x v="5"/>
    <n v="4"/>
    <x v="0"/>
    <x v="0"/>
    <n v="42"/>
    <n v="70"/>
    <n v="8"/>
    <n v="336"/>
    <n v="560"/>
    <x v="1"/>
    <n v="476"/>
    <n v="140"/>
    <n v="354"/>
    <n v="122"/>
    <n v="0.29411764705882354"/>
    <x v="1"/>
    <n v="66"/>
    <n v="0.94285714285714284"/>
    <s v="Competitive"/>
    <s v="Non-effective Marketing"/>
    <m/>
  </r>
  <r>
    <x v="500"/>
    <x v="1"/>
    <x v="3"/>
    <x v="5"/>
    <n v="2"/>
    <x v="1"/>
    <x v="1"/>
    <n v="300"/>
    <n v="500"/>
    <n v="1"/>
    <n v="300"/>
    <n v="500"/>
    <x v="2"/>
    <n v="475"/>
    <n v="175"/>
    <n v="902"/>
    <n v="-427"/>
    <n v="0.36842105263157893"/>
    <x v="1"/>
    <n v="467"/>
    <n v="0.93400000000000005"/>
    <s v="Competitive"/>
    <s v="Non-effective Marketing"/>
    <m/>
  </r>
  <r>
    <x v="500"/>
    <x v="1"/>
    <x v="3"/>
    <x v="5"/>
    <n v="5"/>
    <x v="2"/>
    <x v="0"/>
    <n v="90"/>
    <n v="150"/>
    <n v="6"/>
    <n v="540"/>
    <n v="900"/>
    <x v="2"/>
    <n v="855"/>
    <n v="315"/>
    <n v="920"/>
    <n v="-65"/>
    <n v="0.36842105263157893"/>
    <x v="0"/>
    <n v="151"/>
    <n v="1.0066666666666666"/>
    <s v="Less Competitive"/>
    <s v="Non-effective Marketing"/>
    <m/>
  </r>
  <r>
    <x v="500"/>
    <x v="1"/>
    <x v="3"/>
    <x v="5"/>
    <n v="6"/>
    <x v="3"/>
    <x v="2"/>
    <n v="720"/>
    <n v="1200"/>
    <n v="2"/>
    <n v="1440"/>
    <n v="2400"/>
    <x v="0"/>
    <n v="2160"/>
    <n v="720"/>
    <n v="784"/>
    <n v="1376"/>
    <n v="0.33333333333333331"/>
    <x v="2"/>
    <n v="1238"/>
    <n v="1.0316666666666667"/>
    <s v="Less Competitive"/>
    <s v="Non-effective Marketing"/>
    <m/>
  </r>
  <r>
    <x v="500"/>
    <x v="1"/>
    <x v="3"/>
    <x v="5"/>
    <n v="3"/>
    <x v="4"/>
    <x v="3"/>
    <n v="30"/>
    <n v="50"/>
    <n v="7"/>
    <n v="210"/>
    <n v="350"/>
    <x v="1"/>
    <n v="297.5"/>
    <n v="87.5"/>
    <n v="546"/>
    <n v="-248.5"/>
    <n v="0.29411764705882354"/>
    <x v="1"/>
    <n v="34"/>
    <n v="0.68"/>
    <s v="Competitive"/>
    <s v="Non-effective Marketing"/>
    <m/>
  </r>
  <r>
    <x v="500"/>
    <x v="1"/>
    <x v="3"/>
    <x v="5"/>
    <n v="1"/>
    <x v="5"/>
    <x v="1"/>
    <n v="480"/>
    <n v="800"/>
    <n v="10"/>
    <n v="4800"/>
    <n v="8000"/>
    <x v="4"/>
    <n v="6400"/>
    <n v="1600"/>
    <n v="300"/>
    <n v="6100"/>
    <n v="0.25"/>
    <x v="3"/>
    <n v="833"/>
    <n v="1.04125"/>
    <s v="Less Competitive"/>
    <s v="Effective Marketing"/>
    <m/>
  </r>
  <r>
    <x v="500"/>
    <x v="1"/>
    <x v="3"/>
    <x v="5"/>
    <n v="7"/>
    <x v="6"/>
    <x v="2"/>
    <n v="180"/>
    <n v="300"/>
    <n v="10"/>
    <n v="1800"/>
    <n v="3000"/>
    <x v="4"/>
    <n v="2400"/>
    <n v="600"/>
    <n v="688"/>
    <n v="1712"/>
    <n v="0.25"/>
    <x v="2"/>
    <n v="262"/>
    <n v="0.87333333333333329"/>
    <s v="Competitive"/>
    <s v="Non-effective Marketing"/>
    <m/>
  </r>
  <r>
    <x v="501"/>
    <x v="1"/>
    <x v="3"/>
    <x v="2"/>
    <n v="4"/>
    <x v="0"/>
    <x v="0"/>
    <n v="42"/>
    <n v="70"/>
    <n v="7"/>
    <n v="294"/>
    <n v="490"/>
    <x v="0"/>
    <n v="441"/>
    <n v="147"/>
    <n v="472"/>
    <n v="-31"/>
    <n v="0.33333333333333331"/>
    <x v="1"/>
    <n v="56"/>
    <n v="0.8"/>
    <s v="Competitive"/>
    <s v="Non-effective Marketing"/>
    <m/>
  </r>
  <r>
    <x v="501"/>
    <x v="1"/>
    <x v="3"/>
    <x v="2"/>
    <n v="2"/>
    <x v="1"/>
    <x v="1"/>
    <n v="300"/>
    <n v="500"/>
    <n v="4"/>
    <n v="1200"/>
    <n v="2000"/>
    <x v="2"/>
    <n v="1900"/>
    <n v="700"/>
    <n v="707"/>
    <n v="1193"/>
    <n v="0.36842105263157893"/>
    <x v="1"/>
    <n v="486"/>
    <n v="0.97199999999999998"/>
    <s v="Competitive"/>
    <s v="Non-effective Marketing"/>
    <m/>
  </r>
  <r>
    <x v="501"/>
    <x v="1"/>
    <x v="3"/>
    <x v="2"/>
    <n v="5"/>
    <x v="2"/>
    <x v="0"/>
    <n v="90"/>
    <n v="150"/>
    <n v="6"/>
    <n v="540"/>
    <n v="900"/>
    <x v="2"/>
    <n v="855"/>
    <n v="315"/>
    <n v="308"/>
    <n v="547"/>
    <n v="0.36842105263157893"/>
    <x v="2"/>
    <n v="184"/>
    <n v="1.2266666666666666"/>
    <s v="Less Competitive"/>
    <s v="Effective Marketing"/>
    <m/>
  </r>
  <r>
    <x v="501"/>
    <x v="1"/>
    <x v="3"/>
    <x v="2"/>
    <n v="6"/>
    <x v="3"/>
    <x v="2"/>
    <n v="720"/>
    <n v="1200"/>
    <n v="5"/>
    <n v="3600"/>
    <n v="6000"/>
    <x v="0"/>
    <n v="5400"/>
    <n v="1800"/>
    <n v="673"/>
    <n v="4727"/>
    <n v="0.33333333333333331"/>
    <x v="2"/>
    <n v="1217"/>
    <n v="1.0141666666666667"/>
    <s v="Less Competitive"/>
    <s v="Effective Marketing"/>
    <m/>
  </r>
  <r>
    <x v="501"/>
    <x v="1"/>
    <x v="3"/>
    <x v="2"/>
    <n v="3"/>
    <x v="4"/>
    <x v="3"/>
    <n v="30"/>
    <n v="50"/>
    <n v="3"/>
    <n v="90"/>
    <n v="150"/>
    <x v="0"/>
    <n v="135"/>
    <n v="45"/>
    <n v="386"/>
    <n v="-251"/>
    <n v="0.33333333333333331"/>
    <x v="3"/>
    <n v="1"/>
    <n v="0.02"/>
    <s v="Competitive"/>
    <s v="Non-effective Marketing"/>
    <m/>
  </r>
  <r>
    <x v="501"/>
    <x v="1"/>
    <x v="3"/>
    <x v="2"/>
    <n v="1"/>
    <x v="5"/>
    <x v="1"/>
    <n v="480"/>
    <n v="800"/>
    <n v="10"/>
    <n v="4800"/>
    <n v="8000"/>
    <x v="0"/>
    <n v="7200"/>
    <n v="2400"/>
    <n v="340"/>
    <n v="6860"/>
    <n v="0.33333333333333331"/>
    <x v="1"/>
    <n v="761"/>
    <n v="0.95125000000000004"/>
    <s v="Competitive"/>
    <s v="Effective Marketing"/>
    <m/>
  </r>
  <r>
    <x v="501"/>
    <x v="1"/>
    <x v="3"/>
    <x v="2"/>
    <n v="7"/>
    <x v="6"/>
    <x v="2"/>
    <n v="180"/>
    <n v="300"/>
    <n v="5"/>
    <n v="900"/>
    <n v="1500"/>
    <x v="4"/>
    <n v="1200"/>
    <n v="300"/>
    <n v="406"/>
    <n v="794"/>
    <n v="0.25"/>
    <x v="4"/>
    <n v="279"/>
    <n v="0.93"/>
    <s v="Competitive"/>
    <s v="Non-effective Marketing"/>
    <m/>
  </r>
  <r>
    <x v="502"/>
    <x v="1"/>
    <x v="3"/>
    <x v="0"/>
    <n v="4"/>
    <x v="0"/>
    <x v="0"/>
    <n v="42"/>
    <n v="70"/>
    <n v="2"/>
    <n v="84"/>
    <n v="140"/>
    <x v="0"/>
    <n v="126"/>
    <n v="42"/>
    <n v="842"/>
    <n v="-716"/>
    <n v="0.33333333333333331"/>
    <x v="3"/>
    <n v="98"/>
    <n v="1.4"/>
    <s v="Less Competitive"/>
    <s v="Non-effective Marketing"/>
    <m/>
  </r>
  <r>
    <x v="502"/>
    <x v="1"/>
    <x v="3"/>
    <x v="0"/>
    <n v="2"/>
    <x v="1"/>
    <x v="1"/>
    <n v="300"/>
    <n v="500"/>
    <n v="8"/>
    <n v="2400"/>
    <n v="4000"/>
    <x v="2"/>
    <n v="3800"/>
    <n v="1400"/>
    <n v="593"/>
    <n v="3207"/>
    <n v="0.36842105263157893"/>
    <x v="4"/>
    <n v="522"/>
    <n v="1.044"/>
    <s v="Less Competitive"/>
    <s v="Effective Marketing"/>
    <m/>
  </r>
  <r>
    <x v="502"/>
    <x v="1"/>
    <x v="3"/>
    <x v="0"/>
    <n v="5"/>
    <x v="2"/>
    <x v="0"/>
    <n v="90"/>
    <n v="150"/>
    <n v="9"/>
    <n v="810"/>
    <n v="1350"/>
    <x v="4"/>
    <n v="1080"/>
    <n v="270"/>
    <n v="812"/>
    <n v="268"/>
    <n v="0.25"/>
    <x v="2"/>
    <n v="128"/>
    <n v="0.85333333333333339"/>
    <s v="Competitive"/>
    <s v="Non-effective Marketing"/>
    <m/>
  </r>
  <r>
    <x v="502"/>
    <x v="1"/>
    <x v="3"/>
    <x v="0"/>
    <n v="6"/>
    <x v="3"/>
    <x v="2"/>
    <n v="720"/>
    <n v="1200"/>
    <n v="6"/>
    <n v="4320"/>
    <n v="7200"/>
    <x v="1"/>
    <n v="6120"/>
    <n v="1800"/>
    <n v="953"/>
    <n v="5167"/>
    <n v="0.29411764705882354"/>
    <x v="3"/>
    <n v="1191"/>
    <n v="0.99250000000000005"/>
    <s v="Competitive"/>
    <s v="Effective Marketing"/>
    <m/>
  </r>
  <r>
    <x v="502"/>
    <x v="1"/>
    <x v="3"/>
    <x v="0"/>
    <n v="3"/>
    <x v="4"/>
    <x v="3"/>
    <n v="30"/>
    <n v="50"/>
    <n v="9"/>
    <n v="270"/>
    <n v="450"/>
    <x v="2"/>
    <n v="427.5"/>
    <n v="157.5"/>
    <n v="775"/>
    <n v="-347.5"/>
    <n v="0.36842105263157893"/>
    <x v="1"/>
    <n v="3"/>
    <n v="0.06"/>
    <s v="Competitive"/>
    <s v="Non-effective Marketing"/>
    <m/>
  </r>
  <r>
    <x v="502"/>
    <x v="1"/>
    <x v="3"/>
    <x v="0"/>
    <n v="1"/>
    <x v="5"/>
    <x v="1"/>
    <n v="480"/>
    <n v="800"/>
    <n v="1"/>
    <n v="480"/>
    <n v="800"/>
    <x v="4"/>
    <n v="640"/>
    <n v="160"/>
    <n v="320"/>
    <n v="320"/>
    <n v="0.25"/>
    <x v="4"/>
    <n v="815"/>
    <n v="1.01875"/>
    <s v="Less Competitive"/>
    <s v="Non-effective Marketing"/>
    <m/>
  </r>
  <r>
    <x v="502"/>
    <x v="1"/>
    <x v="3"/>
    <x v="0"/>
    <n v="7"/>
    <x v="6"/>
    <x v="2"/>
    <n v="180"/>
    <n v="300"/>
    <n v="6"/>
    <n v="1080"/>
    <n v="1800"/>
    <x v="0"/>
    <n v="1620"/>
    <n v="540"/>
    <n v="427"/>
    <n v="1193"/>
    <n v="0.33333333333333331"/>
    <x v="0"/>
    <n v="322"/>
    <n v="1.0733333333333333"/>
    <s v="Less Competitive"/>
    <s v="Effective Marketing"/>
    <m/>
  </r>
  <r>
    <x v="503"/>
    <x v="1"/>
    <x v="3"/>
    <x v="1"/>
    <n v="4"/>
    <x v="0"/>
    <x v="0"/>
    <n v="42"/>
    <n v="70"/>
    <n v="10"/>
    <n v="420"/>
    <n v="700"/>
    <x v="0"/>
    <n v="630"/>
    <n v="210"/>
    <n v="842"/>
    <n v="-212"/>
    <n v="0.33333333333333331"/>
    <x v="2"/>
    <n v="25"/>
    <n v="0.35714285714285715"/>
    <s v="Competitive"/>
    <s v="Non-effective Marketing"/>
    <m/>
  </r>
  <r>
    <x v="503"/>
    <x v="1"/>
    <x v="3"/>
    <x v="1"/>
    <n v="2"/>
    <x v="1"/>
    <x v="1"/>
    <n v="300"/>
    <n v="500"/>
    <n v="6"/>
    <n v="1800"/>
    <n v="3000"/>
    <x v="0"/>
    <n v="2700"/>
    <n v="900"/>
    <n v="439"/>
    <n v="2261"/>
    <n v="0.33333333333333331"/>
    <x v="1"/>
    <n v="481"/>
    <n v="0.96199999999999997"/>
    <s v="Competitive"/>
    <s v="Effective Marketing"/>
    <m/>
  </r>
  <r>
    <x v="503"/>
    <x v="1"/>
    <x v="3"/>
    <x v="1"/>
    <n v="5"/>
    <x v="2"/>
    <x v="0"/>
    <n v="90"/>
    <n v="150"/>
    <n v="3"/>
    <n v="270"/>
    <n v="450"/>
    <x v="4"/>
    <n v="360"/>
    <n v="90"/>
    <n v="962"/>
    <n v="-602"/>
    <n v="0.25"/>
    <x v="3"/>
    <n v="149"/>
    <n v="0.99333333333333329"/>
    <s v="Competitive"/>
    <s v="Non-effective Marketing"/>
    <m/>
  </r>
  <r>
    <x v="503"/>
    <x v="1"/>
    <x v="3"/>
    <x v="1"/>
    <n v="6"/>
    <x v="3"/>
    <x v="2"/>
    <n v="720"/>
    <n v="1200"/>
    <n v="8"/>
    <n v="5760"/>
    <n v="9600"/>
    <x v="1"/>
    <n v="8160"/>
    <n v="2400"/>
    <n v="601"/>
    <n v="7559"/>
    <n v="0.29411764705882354"/>
    <x v="2"/>
    <n v="1199"/>
    <n v="0.99916666666666665"/>
    <s v="Competitive"/>
    <s v="Effective Marketing"/>
    <m/>
  </r>
  <r>
    <x v="503"/>
    <x v="1"/>
    <x v="3"/>
    <x v="1"/>
    <n v="3"/>
    <x v="4"/>
    <x v="3"/>
    <n v="30"/>
    <n v="50"/>
    <n v="9"/>
    <n v="270"/>
    <n v="450"/>
    <x v="1"/>
    <n v="382.5"/>
    <n v="112.5"/>
    <n v="708"/>
    <n v="-325.5"/>
    <n v="0.29411764705882354"/>
    <x v="0"/>
    <n v="24"/>
    <n v="0.48"/>
    <s v="Competitive"/>
    <s v="Non-effective Marketing"/>
    <m/>
  </r>
  <r>
    <x v="503"/>
    <x v="1"/>
    <x v="3"/>
    <x v="1"/>
    <n v="1"/>
    <x v="5"/>
    <x v="1"/>
    <n v="480"/>
    <n v="800"/>
    <n v="10"/>
    <n v="4800"/>
    <n v="8000"/>
    <x v="1"/>
    <n v="6800"/>
    <n v="2000"/>
    <n v="860"/>
    <n v="5940"/>
    <n v="0.29411764705882354"/>
    <x v="1"/>
    <n v="784"/>
    <n v="0.98"/>
    <s v="Competitive"/>
    <s v="Effective Marketing"/>
    <m/>
  </r>
  <r>
    <x v="503"/>
    <x v="1"/>
    <x v="3"/>
    <x v="1"/>
    <n v="7"/>
    <x v="6"/>
    <x v="2"/>
    <n v="180"/>
    <n v="300"/>
    <n v="6"/>
    <n v="1080"/>
    <n v="1800"/>
    <x v="2"/>
    <n v="1710"/>
    <n v="630"/>
    <n v="826"/>
    <n v="884"/>
    <n v="0.36842105263157893"/>
    <x v="2"/>
    <n v="276"/>
    <n v="0.92"/>
    <s v="Competitive"/>
    <s v="Non-effective Marketing"/>
    <m/>
  </r>
  <r>
    <x v="504"/>
    <x v="1"/>
    <x v="3"/>
    <x v="6"/>
    <n v="4"/>
    <x v="0"/>
    <x v="0"/>
    <n v="42"/>
    <n v="70"/>
    <n v="6"/>
    <n v="252"/>
    <n v="420"/>
    <x v="2"/>
    <n v="399"/>
    <n v="147"/>
    <n v="512"/>
    <n v="-113"/>
    <n v="0.36842105263157893"/>
    <x v="2"/>
    <n v="80"/>
    <n v="1.1428571428571428"/>
    <s v="Less Competitive"/>
    <s v="Non-effective Marketing"/>
    <m/>
  </r>
  <r>
    <x v="504"/>
    <x v="1"/>
    <x v="3"/>
    <x v="6"/>
    <n v="2"/>
    <x v="1"/>
    <x v="1"/>
    <n v="300"/>
    <n v="500"/>
    <n v="6"/>
    <n v="1800"/>
    <n v="3000"/>
    <x v="2"/>
    <n v="2850"/>
    <n v="1050"/>
    <n v="818"/>
    <n v="2032"/>
    <n v="0.36842105263157893"/>
    <x v="3"/>
    <n v="481"/>
    <n v="0.96199999999999997"/>
    <s v="Competitive"/>
    <s v="Effective Marketing"/>
    <m/>
  </r>
  <r>
    <x v="504"/>
    <x v="1"/>
    <x v="3"/>
    <x v="6"/>
    <n v="5"/>
    <x v="2"/>
    <x v="0"/>
    <n v="90"/>
    <n v="150"/>
    <n v="9"/>
    <n v="810"/>
    <n v="1350"/>
    <x v="1"/>
    <n v="1147.5"/>
    <n v="337.5"/>
    <n v="990"/>
    <n v="157.5"/>
    <n v="0.29411764705882354"/>
    <x v="4"/>
    <n v="106"/>
    <n v="0.70666666666666667"/>
    <s v="Competitive"/>
    <s v="Non-effective Marketing"/>
    <m/>
  </r>
  <r>
    <x v="504"/>
    <x v="1"/>
    <x v="3"/>
    <x v="6"/>
    <n v="6"/>
    <x v="3"/>
    <x v="2"/>
    <n v="720"/>
    <n v="1200"/>
    <n v="3"/>
    <n v="2160"/>
    <n v="3600"/>
    <x v="0"/>
    <n v="3240"/>
    <n v="1080"/>
    <n v="352"/>
    <n v="2888"/>
    <n v="0.33333333333333331"/>
    <x v="4"/>
    <n v="1163"/>
    <n v="0.96916666666666662"/>
    <s v="Competitive"/>
    <s v="Effective Marketing"/>
    <m/>
  </r>
  <r>
    <x v="504"/>
    <x v="1"/>
    <x v="3"/>
    <x v="6"/>
    <n v="3"/>
    <x v="4"/>
    <x v="3"/>
    <n v="30"/>
    <n v="50"/>
    <n v="6"/>
    <n v="180"/>
    <n v="300"/>
    <x v="4"/>
    <n v="240"/>
    <n v="60"/>
    <n v="322"/>
    <n v="-82"/>
    <n v="0.25"/>
    <x v="4"/>
    <n v="53"/>
    <n v="1.06"/>
    <s v="Less Competitive"/>
    <s v="Non-effective Marketing"/>
    <m/>
  </r>
  <r>
    <x v="504"/>
    <x v="1"/>
    <x v="3"/>
    <x v="6"/>
    <n v="1"/>
    <x v="5"/>
    <x v="1"/>
    <n v="480"/>
    <n v="800"/>
    <n v="6"/>
    <n v="2880"/>
    <n v="4800"/>
    <x v="2"/>
    <n v="4560"/>
    <n v="1680"/>
    <n v="354"/>
    <n v="4206"/>
    <n v="0.36842105263157893"/>
    <x v="4"/>
    <n v="757"/>
    <n v="0.94625000000000004"/>
    <s v="Competitive"/>
    <s v="Effective Marketing"/>
    <m/>
  </r>
  <r>
    <x v="504"/>
    <x v="1"/>
    <x v="3"/>
    <x v="6"/>
    <n v="7"/>
    <x v="6"/>
    <x v="2"/>
    <n v="180"/>
    <n v="300"/>
    <n v="9"/>
    <n v="1620"/>
    <n v="2700"/>
    <x v="4"/>
    <n v="2160"/>
    <n v="540"/>
    <n v="809"/>
    <n v="1351"/>
    <n v="0.25"/>
    <x v="1"/>
    <n v="306"/>
    <n v="1.02"/>
    <s v="Less Competitive"/>
    <s v="Non-effective Marketing"/>
    <m/>
  </r>
  <r>
    <x v="505"/>
    <x v="1"/>
    <x v="3"/>
    <x v="4"/>
    <n v="4"/>
    <x v="0"/>
    <x v="0"/>
    <n v="42"/>
    <n v="70"/>
    <n v="9"/>
    <n v="378"/>
    <n v="630"/>
    <x v="1"/>
    <n v="535.5"/>
    <n v="157.5"/>
    <n v="566"/>
    <n v="-30.5"/>
    <n v="0.29411764705882354"/>
    <x v="4"/>
    <n v="117"/>
    <n v="1.6714285714285715"/>
    <s v="Less Competitive"/>
    <s v="Non-effective Marketing"/>
    <m/>
  </r>
  <r>
    <x v="505"/>
    <x v="1"/>
    <x v="3"/>
    <x v="4"/>
    <n v="2"/>
    <x v="1"/>
    <x v="1"/>
    <n v="300"/>
    <n v="500"/>
    <n v="9"/>
    <n v="2700"/>
    <n v="4500"/>
    <x v="4"/>
    <n v="3600"/>
    <n v="900"/>
    <n v="795"/>
    <n v="2805"/>
    <n v="0.25"/>
    <x v="1"/>
    <n v="468"/>
    <n v="0.93600000000000005"/>
    <s v="Competitive"/>
    <s v="Effective Marketing"/>
    <m/>
  </r>
  <r>
    <x v="505"/>
    <x v="1"/>
    <x v="3"/>
    <x v="4"/>
    <n v="5"/>
    <x v="2"/>
    <x v="0"/>
    <n v="90"/>
    <n v="150"/>
    <n v="4"/>
    <n v="360"/>
    <n v="600"/>
    <x v="0"/>
    <n v="540"/>
    <n v="180"/>
    <n v="600"/>
    <n v="-60"/>
    <n v="0.33333333333333331"/>
    <x v="4"/>
    <n v="163"/>
    <n v="1.0866666666666667"/>
    <s v="Less Competitive"/>
    <s v="Non-effective Marketing"/>
    <m/>
  </r>
  <r>
    <x v="505"/>
    <x v="1"/>
    <x v="3"/>
    <x v="4"/>
    <n v="6"/>
    <x v="3"/>
    <x v="2"/>
    <n v="720"/>
    <n v="1200"/>
    <n v="4"/>
    <n v="2880"/>
    <n v="4800"/>
    <x v="4"/>
    <n v="3840"/>
    <n v="960"/>
    <n v="936"/>
    <n v="2904"/>
    <n v="0.25"/>
    <x v="0"/>
    <n v="1249"/>
    <n v="1.0408333333333333"/>
    <s v="Less Competitive"/>
    <s v="Effective Marketing"/>
    <m/>
  </r>
  <r>
    <x v="505"/>
    <x v="1"/>
    <x v="3"/>
    <x v="4"/>
    <n v="3"/>
    <x v="4"/>
    <x v="3"/>
    <n v="30"/>
    <n v="50"/>
    <n v="6"/>
    <n v="180"/>
    <n v="300"/>
    <x v="2"/>
    <n v="285"/>
    <n v="105"/>
    <n v="869"/>
    <n v="-584"/>
    <n v="0.36842105263157893"/>
    <x v="4"/>
    <n v="14"/>
    <n v="0.28000000000000003"/>
    <s v="Competitive"/>
    <s v="Non-effective Marketing"/>
    <m/>
  </r>
  <r>
    <x v="505"/>
    <x v="1"/>
    <x v="3"/>
    <x v="4"/>
    <n v="1"/>
    <x v="5"/>
    <x v="1"/>
    <n v="480"/>
    <n v="800"/>
    <n v="5"/>
    <n v="2400"/>
    <n v="4000"/>
    <x v="4"/>
    <n v="3200"/>
    <n v="800"/>
    <n v="997"/>
    <n v="2203"/>
    <n v="0.25"/>
    <x v="3"/>
    <n v="758"/>
    <n v="0.94750000000000001"/>
    <s v="Competitive"/>
    <s v="Non-effective Marketing"/>
    <m/>
  </r>
  <r>
    <x v="505"/>
    <x v="1"/>
    <x v="3"/>
    <x v="4"/>
    <n v="7"/>
    <x v="6"/>
    <x v="2"/>
    <n v="180"/>
    <n v="300"/>
    <n v="2"/>
    <n v="360"/>
    <n v="600"/>
    <x v="2"/>
    <n v="570"/>
    <n v="210"/>
    <n v="899"/>
    <n v="-329"/>
    <n v="0.36842105263157893"/>
    <x v="1"/>
    <n v="335"/>
    <n v="1.1166666666666667"/>
    <s v="Less Competitive"/>
    <s v="Non-effective Marketing"/>
    <m/>
  </r>
  <r>
    <x v="506"/>
    <x v="1"/>
    <x v="3"/>
    <x v="3"/>
    <n v="4"/>
    <x v="0"/>
    <x v="0"/>
    <n v="42"/>
    <n v="70"/>
    <n v="10"/>
    <n v="420"/>
    <n v="700"/>
    <x v="1"/>
    <n v="595"/>
    <n v="175"/>
    <n v="581"/>
    <n v="14"/>
    <n v="0.29411764705882354"/>
    <x v="1"/>
    <n v="63"/>
    <n v="0.9"/>
    <s v="Competitive"/>
    <s v="Non-effective Marketing"/>
    <m/>
  </r>
  <r>
    <x v="506"/>
    <x v="1"/>
    <x v="3"/>
    <x v="3"/>
    <n v="2"/>
    <x v="1"/>
    <x v="1"/>
    <n v="300"/>
    <n v="500"/>
    <n v="5"/>
    <n v="1500"/>
    <n v="2500"/>
    <x v="1"/>
    <n v="2125"/>
    <n v="625"/>
    <n v="493"/>
    <n v="1632"/>
    <n v="0.29411764705882354"/>
    <x v="4"/>
    <n v="525"/>
    <n v="1.05"/>
    <s v="Less Competitive"/>
    <s v="Effective Marketing"/>
    <m/>
  </r>
  <r>
    <x v="506"/>
    <x v="1"/>
    <x v="3"/>
    <x v="3"/>
    <n v="5"/>
    <x v="2"/>
    <x v="0"/>
    <n v="90"/>
    <n v="150"/>
    <n v="8"/>
    <n v="720"/>
    <n v="1200"/>
    <x v="2"/>
    <n v="1140"/>
    <n v="420"/>
    <n v="868"/>
    <n v="272"/>
    <n v="0.36842105263157893"/>
    <x v="2"/>
    <n v="105"/>
    <n v="0.7"/>
    <s v="Competitive"/>
    <s v="Non-effective Marketing"/>
    <m/>
  </r>
  <r>
    <x v="506"/>
    <x v="1"/>
    <x v="3"/>
    <x v="3"/>
    <n v="6"/>
    <x v="3"/>
    <x v="2"/>
    <n v="720"/>
    <n v="1200"/>
    <n v="4"/>
    <n v="2880"/>
    <n v="4800"/>
    <x v="2"/>
    <n v="4560"/>
    <n v="1680"/>
    <n v="626"/>
    <n v="3934"/>
    <n v="0.36842105263157893"/>
    <x v="1"/>
    <n v="1173"/>
    <n v="0.97750000000000004"/>
    <s v="Competitive"/>
    <s v="Effective Marketing"/>
    <m/>
  </r>
  <r>
    <x v="506"/>
    <x v="1"/>
    <x v="3"/>
    <x v="3"/>
    <n v="3"/>
    <x v="4"/>
    <x v="3"/>
    <n v="30"/>
    <n v="50"/>
    <n v="9"/>
    <n v="270"/>
    <n v="450"/>
    <x v="2"/>
    <n v="427.5"/>
    <n v="157.5"/>
    <n v="801"/>
    <n v="-373.5"/>
    <n v="0.36842105263157893"/>
    <x v="3"/>
    <n v="77"/>
    <n v="1.54"/>
    <s v="Less Competitive"/>
    <s v="Non-effective Marketing"/>
    <m/>
  </r>
  <r>
    <x v="506"/>
    <x v="1"/>
    <x v="3"/>
    <x v="3"/>
    <n v="1"/>
    <x v="5"/>
    <x v="1"/>
    <n v="480"/>
    <n v="800"/>
    <n v="2"/>
    <n v="960"/>
    <n v="1600"/>
    <x v="0"/>
    <n v="1440"/>
    <n v="480"/>
    <n v="669"/>
    <n v="771"/>
    <n v="0.33333333333333331"/>
    <x v="3"/>
    <n v="779"/>
    <n v="0.97375"/>
    <s v="Competitive"/>
    <s v="Non-effective Marketing"/>
    <m/>
  </r>
  <r>
    <x v="506"/>
    <x v="1"/>
    <x v="3"/>
    <x v="3"/>
    <n v="7"/>
    <x v="6"/>
    <x v="2"/>
    <n v="180"/>
    <n v="300"/>
    <n v="1"/>
    <n v="180"/>
    <n v="300"/>
    <x v="1"/>
    <n v="255"/>
    <n v="75"/>
    <n v="630"/>
    <n v="-375"/>
    <n v="0.29411764705882354"/>
    <x v="3"/>
    <n v="283"/>
    <n v="0.94333333333333336"/>
    <s v="Competitive"/>
    <s v="Non-effective Marketing"/>
    <m/>
  </r>
  <r>
    <x v="507"/>
    <x v="1"/>
    <x v="3"/>
    <x v="5"/>
    <n v="4"/>
    <x v="0"/>
    <x v="0"/>
    <n v="42"/>
    <n v="70"/>
    <n v="6"/>
    <n v="252"/>
    <n v="420"/>
    <x v="0"/>
    <n v="378"/>
    <n v="126"/>
    <n v="394"/>
    <n v="-16"/>
    <n v="0.33333333333333331"/>
    <x v="4"/>
    <n v="106"/>
    <n v="1.5142857142857142"/>
    <s v="Less Competitive"/>
    <s v="Non-effective Marketing"/>
    <m/>
  </r>
  <r>
    <x v="507"/>
    <x v="1"/>
    <x v="3"/>
    <x v="5"/>
    <n v="2"/>
    <x v="1"/>
    <x v="1"/>
    <n v="300"/>
    <n v="500"/>
    <n v="8"/>
    <n v="2400"/>
    <n v="4000"/>
    <x v="2"/>
    <n v="3800"/>
    <n v="1400"/>
    <n v="325"/>
    <n v="3475"/>
    <n v="0.36842105263157893"/>
    <x v="4"/>
    <n v="507"/>
    <n v="1.014"/>
    <s v="Less Competitive"/>
    <s v="Effective Marketing"/>
    <m/>
  </r>
  <r>
    <x v="507"/>
    <x v="1"/>
    <x v="3"/>
    <x v="5"/>
    <n v="5"/>
    <x v="2"/>
    <x v="0"/>
    <n v="90"/>
    <n v="150"/>
    <n v="5"/>
    <n v="450"/>
    <n v="750"/>
    <x v="2"/>
    <n v="712.5"/>
    <n v="262.5"/>
    <n v="551"/>
    <n v="161.5"/>
    <n v="0.36842105263157893"/>
    <x v="4"/>
    <n v="192"/>
    <n v="1.28"/>
    <s v="Less Competitive"/>
    <s v="Non-effective Marketing"/>
    <m/>
  </r>
  <r>
    <x v="507"/>
    <x v="1"/>
    <x v="3"/>
    <x v="5"/>
    <n v="6"/>
    <x v="3"/>
    <x v="2"/>
    <n v="720"/>
    <n v="1200"/>
    <n v="7"/>
    <n v="5040"/>
    <n v="8400"/>
    <x v="0"/>
    <n v="7560"/>
    <n v="2520"/>
    <n v="409"/>
    <n v="7151"/>
    <n v="0.33333333333333331"/>
    <x v="4"/>
    <n v="1183"/>
    <n v="0.98583333333333334"/>
    <s v="Competitive"/>
    <s v="Effective Marketing"/>
    <m/>
  </r>
  <r>
    <x v="507"/>
    <x v="1"/>
    <x v="3"/>
    <x v="5"/>
    <n v="3"/>
    <x v="4"/>
    <x v="3"/>
    <n v="30"/>
    <n v="50"/>
    <n v="5"/>
    <n v="150"/>
    <n v="250"/>
    <x v="1"/>
    <n v="212.5"/>
    <n v="62.5"/>
    <n v="769"/>
    <n v="-556.5"/>
    <n v="0.29411764705882354"/>
    <x v="2"/>
    <n v="98"/>
    <n v="1.96"/>
    <s v="Less Competitive"/>
    <s v="Non-effective Marketing"/>
    <m/>
  </r>
  <r>
    <x v="507"/>
    <x v="1"/>
    <x v="3"/>
    <x v="5"/>
    <n v="1"/>
    <x v="5"/>
    <x v="1"/>
    <n v="480"/>
    <n v="800"/>
    <n v="1"/>
    <n v="480"/>
    <n v="800"/>
    <x v="1"/>
    <n v="680"/>
    <n v="200"/>
    <n v="771"/>
    <n v="-91"/>
    <n v="0.29411764705882354"/>
    <x v="2"/>
    <n v="845"/>
    <n v="1.0562499999999999"/>
    <s v="Less Competitive"/>
    <s v="Non-effective Marketing"/>
    <m/>
  </r>
  <r>
    <x v="507"/>
    <x v="1"/>
    <x v="3"/>
    <x v="5"/>
    <n v="7"/>
    <x v="6"/>
    <x v="2"/>
    <n v="180"/>
    <n v="300"/>
    <n v="4"/>
    <n v="720"/>
    <n v="1200"/>
    <x v="2"/>
    <n v="1140"/>
    <n v="420"/>
    <n v="473"/>
    <n v="667"/>
    <n v="0.36842105263157893"/>
    <x v="3"/>
    <n v="314"/>
    <n v="1.0466666666666666"/>
    <s v="Less Competitive"/>
    <s v="Non-effective Marketing"/>
    <m/>
  </r>
  <r>
    <x v="508"/>
    <x v="1"/>
    <x v="3"/>
    <x v="2"/>
    <n v="4"/>
    <x v="0"/>
    <x v="0"/>
    <n v="42"/>
    <n v="70"/>
    <n v="1"/>
    <n v="42"/>
    <n v="70"/>
    <x v="0"/>
    <n v="63"/>
    <n v="21"/>
    <n v="351"/>
    <n v="-288"/>
    <n v="0.33333333333333331"/>
    <x v="4"/>
    <n v="95"/>
    <n v="1.3571428571428572"/>
    <s v="Less Competitive"/>
    <s v="Non-effective Marketing"/>
    <m/>
  </r>
  <r>
    <x v="508"/>
    <x v="1"/>
    <x v="3"/>
    <x v="2"/>
    <n v="2"/>
    <x v="1"/>
    <x v="1"/>
    <n v="300"/>
    <n v="500"/>
    <n v="1"/>
    <n v="300"/>
    <n v="500"/>
    <x v="4"/>
    <n v="400"/>
    <n v="100"/>
    <n v="556"/>
    <n v="-156"/>
    <n v="0.25"/>
    <x v="1"/>
    <n v="519"/>
    <n v="1.038"/>
    <s v="Less Competitive"/>
    <s v="Non-effective Marketing"/>
    <m/>
  </r>
  <r>
    <x v="508"/>
    <x v="1"/>
    <x v="3"/>
    <x v="2"/>
    <n v="5"/>
    <x v="2"/>
    <x v="0"/>
    <n v="90"/>
    <n v="150"/>
    <n v="3"/>
    <n v="270"/>
    <n v="450"/>
    <x v="0"/>
    <n v="405"/>
    <n v="135"/>
    <n v="551"/>
    <n v="-146"/>
    <n v="0.33333333333333331"/>
    <x v="3"/>
    <n v="114"/>
    <n v="0.76"/>
    <s v="Competitive"/>
    <s v="Non-effective Marketing"/>
    <m/>
  </r>
  <r>
    <x v="508"/>
    <x v="1"/>
    <x v="3"/>
    <x v="2"/>
    <n v="6"/>
    <x v="3"/>
    <x v="2"/>
    <n v="720"/>
    <n v="1200"/>
    <n v="9"/>
    <n v="6480"/>
    <n v="10800"/>
    <x v="4"/>
    <n v="8640"/>
    <n v="2160"/>
    <n v="930"/>
    <n v="7710"/>
    <n v="0.25"/>
    <x v="3"/>
    <n v="1210"/>
    <n v="1.0083333333333333"/>
    <s v="Less Competitive"/>
    <s v="Effective Marketing"/>
    <m/>
  </r>
  <r>
    <x v="508"/>
    <x v="1"/>
    <x v="3"/>
    <x v="2"/>
    <n v="3"/>
    <x v="4"/>
    <x v="3"/>
    <n v="30"/>
    <n v="50"/>
    <n v="5"/>
    <n v="150"/>
    <n v="250"/>
    <x v="4"/>
    <n v="200"/>
    <n v="50"/>
    <n v="509"/>
    <n v="-309"/>
    <n v="0.25"/>
    <x v="4"/>
    <n v="89"/>
    <n v="1.78"/>
    <s v="Less Competitive"/>
    <s v="Non-effective Marketing"/>
    <m/>
  </r>
  <r>
    <x v="508"/>
    <x v="1"/>
    <x v="3"/>
    <x v="2"/>
    <n v="1"/>
    <x v="5"/>
    <x v="1"/>
    <n v="480"/>
    <n v="800"/>
    <n v="6"/>
    <n v="2880"/>
    <n v="4800"/>
    <x v="0"/>
    <n v="4320"/>
    <n v="1440"/>
    <n v="833"/>
    <n v="3487"/>
    <n v="0.33333333333333331"/>
    <x v="4"/>
    <n v="790"/>
    <n v="0.98750000000000004"/>
    <s v="Competitive"/>
    <s v="Effective Marketing"/>
    <m/>
  </r>
  <r>
    <x v="508"/>
    <x v="1"/>
    <x v="3"/>
    <x v="2"/>
    <n v="7"/>
    <x v="6"/>
    <x v="2"/>
    <n v="180"/>
    <n v="300"/>
    <n v="7"/>
    <n v="1260"/>
    <n v="2100"/>
    <x v="1"/>
    <n v="1785"/>
    <n v="525"/>
    <n v="674"/>
    <n v="1111"/>
    <n v="0.29411764705882354"/>
    <x v="3"/>
    <n v="254"/>
    <n v="0.84666666666666668"/>
    <s v="Competitive"/>
    <s v="Non-effective Marketing"/>
    <m/>
  </r>
  <r>
    <x v="509"/>
    <x v="1"/>
    <x v="3"/>
    <x v="0"/>
    <n v="4"/>
    <x v="0"/>
    <x v="0"/>
    <n v="42"/>
    <n v="70"/>
    <n v="9"/>
    <n v="378"/>
    <n v="630"/>
    <x v="4"/>
    <n v="504"/>
    <n v="126"/>
    <n v="614"/>
    <n v="-110"/>
    <n v="0.25"/>
    <x v="0"/>
    <n v="33"/>
    <n v="0.47142857142857142"/>
    <s v="Competitive"/>
    <s v="Non-effective Marketing"/>
    <m/>
  </r>
  <r>
    <x v="509"/>
    <x v="1"/>
    <x v="3"/>
    <x v="0"/>
    <n v="2"/>
    <x v="1"/>
    <x v="1"/>
    <n v="300"/>
    <n v="500"/>
    <n v="9"/>
    <n v="2700"/>
    <n v="4500"/>
    <x v="1"/>
    <n v="3825"/>
    <n v="1125"/>
    <n v="377"/>
    <n v="3448"/>
    <n v="0.29411764705882354"/>
    <x v="0"/>
    <n v="550"/>
    <n v="1.1000000000000001"/>
    <s v="Less Competitive"/>
    <s v="Effective Marketing"/>
    <m/>
  </r>
  <r>
    <x v="509"/>
    <x v="1"/>
    <x v="3"/>
    <x v="0"/>
    <n v="5"/>
    <x v="2"/>
    <x v="0"/>
    <n v="90"/>
    <n v="150"/>
    <n v="6"/>
    <n v="540"/>
    <n v="900"/>
    <x v="4"/>
    <n v="720"/>
    <n v="180"/>
    <n v="818"/>
    <n v="-98"/>
    <n v="0.25"/>
    <x v="4"/>
    <n v="151"/>
    <n v="1.0066666666666666"/>
    <s v="Less Competitive"/>
    <s v="Non-effective Marketing"/>
    <m/>
  </r>
  <r>
    <x v="509"/>
    <x v="1"/>
    <x v="3"/>
    <x v="0"/>
    <n v="6"/>
    <x v="3"/>
    <x v="2"/>
    <n v="720"/>
    <n v="1200"/>
    <n v="3"/>
    <n v="2160"/>
    <n v="3600"/>
    <x v="1"/>
    <n v="3060"/>
    <n v="900"/>
    <n v="684"/>
    <n v="2376"/>
    <n v="0.29411764705882354"/>
    <x v="4"/>
    <n v="1237"/>
    <n v="1.0308333333333333"/>
    <s v="Less Competitive"/>
    <s v="Effective Marketing"/>
    <m/>
  </r>
  <r>
    <x v="509"/>
    <x v="1"/>
    <x v="3"/>
    <x v="0"/>
    <n v="3"/>
    <x v="4"/>
    <x v="3"/>
    <n v="30"/>
    <n v="50"/>
    <n v="2"/>
    <n v="60"/>
    <n v="100"/>
    <x v="2"/>
    <n v="95"/>
    <n v="35"/>
    <n v="694"/>
    <n v="-599"/>
    <n v="0.36842105263157893"/>
    <x v="1"/>
    <n v="79"/>
    <n v="1.58"/>
    <s v="Less Competitive"/>
    <s v="Non-effective Marketing"/>
    <m/>
  </r>
  <r>
    <x v="509"/>
    <x v="1"/>
    <x v="3"/>
    <x v="0"/>
    <n v="1"/>
    <x v="5"/>
    <x v="1"/>
    <n v="480"/>
    <n v="800"/>
    <n v="4"/>
    <n v="1920"/>
    <n v="3200"/>
    <x v="4"/>
    <n v="2560"/>
    <n v="640"/>
    <n v="510"/>
    <n v="2050"/>
    <n v="0.25"/>
    <x v="2"/>
    <n v="799"/>
    <n v="0.99875000000000003"/>
    <s v="Competitive"/>
    <s v="Effective Marketing"/>
    <m/>
  </r>
  <r>
    <x v="509"/>
    <x v="1"/>
    <x v="3"/>
    <x v="0"/>
    <n v="7"/>
    <x v="6"/>
    <x v="2"/>
    <n v="180"/>
    <n v="300"/>
    <n v="2"/>
    <n v="360"/>
    <n v="600"/>
    <x v="4"/>
    <n v="480"/>
    <n v="120"/>
    <n v="357"/>
    <n v="123"/>
    <n v="0.25"/>
    <x v="3"/>
    <n v="321"/>
    <n v="1.07"/>
    <s v="Less Competitive"/>
    <s v="Non-effective Marketing"/>
    <m/>
  </r>
  <r>
    <x v="510"/>
    <x v="1"/>
    <x v="3"/>
    <x v="1"/>
    <n v="4"/>
    <x v="0"/>
    <x v="0"/>
    <n v="42"/>
    <n v="70"/>
    <n v="9"/>
    <n v="378"/>
    <n v="630"/>
    <x v="0"/>
    <n v="567"/>
    <n v="189"/>
    <n v="504"/>
    <n v="63"/>
    <n v="0.33333333333333331"/>
    <x v="3"/>
    <n v="107"/>
    <n v="1.5285714285714285"/>
    <s v="Less Competitive"/>
    <s v="Non-effective Marketing"/>
    <m/>
  </r>
  <r>
    <x v="510"/>
    <x v="1"/>
    <x v="3"/>
    <x v="1"/>
    <n v="2"/>
    <x v="1"/>
    <x v="1"/>
    <n v="300"/>
    <n v="500"/>
    <n v="1"/>
    <n v="300"/>
    <n v="500"/>
    <x v="2"/>
    <n v="475"/>
    <n v="175"/>
    <n v="599"/>
    <n v="-124"/>
    <n v="0.36842105263157893"/>
    <x v="1"/>
    <n v="536"/>
    <n v="1.0720000000000001"/>
    <s v="Less Competitive"/>
    <s v="Non-effective Marketing"/>
    <m/>
  </r>
  <r>
    <x v="510"/>
    <x v="1"/>
    <x v="3"/>
    <x v="1"/>
    <n v="5"/>
    <x v="2"/>
    <x v="0"/>
    <n v="90"/>
    <n v="150"/>
    <n v="8"/>
    <n v="720"/>
    <n v="1200"/>
    <x v="4"/>
    <n v="960"/>
    <n v="240"/>
    <n v="991"/>
    <n v="-31"/>
    <n v="0.25"/>
    <x v="3"/>
    <n v="187"/>
    <n v="1.2466666666666666"/>
    <s v="Less Competitive"/>
    <s v="Non-effective Marketing"/>
    <m/>
  </r>
  <r>
    <x v="510"/>
    <x v="1"/>
    <x v="3"/>
    <x v="1"/>
    <n v="6"/>
    <x v="3"/>
    <x v="2"/>
    <n v="720"/>
    <n v="1200"/>
    <n v="10"/>
    <n v="7200"/>
    <n v="12000"/>
    <x v="0"/>
    <n v="10800"/>
    <n v="3600"/>
    <n v="895"/>
    <n v="9905"/>
    <n v="0.33333333333333331"/>
    <x v="1"/>
    <n v="1243"/>
    <n v="1.0358333333333334"/>
    <s v="Less Competitive"/>
    <s v="Effective Marketing"/>
    <m/>
  </r>
  <r>
    <x v="510"/>
    <x v="1"/>
    <x v="3"/>
    <x v="1"/>
    <n v="3"/>
    <x v="4"/>
    <x v="3"/>
    <n v="30"/>
    <n v="50"/>
    <n v="1"/>
    <n v="30"/>
    <n v="50"/>
    <x v="0"/>
    <n v="45"/>
    <n v="15"/>
    <n v="902"/>
    <n v="-857"/>
    <n v="0.33333333333333331"/>
    <x v="2"/>
    <n v="7"/>
    <n v="0.14000000000000001"/>
    <s v="Competitive"/>
    <s v="Non-effective Marketing"/>
    <m/>
  </r>
  <r>
    <x v="510"/>
    <x v="1"/>
    <x v="3"/>
    <x v="1"/>
    <n v="1"/>
    <x v="5"/>
    <x v="1"/>
    <n v="480"/>
    <n v="800"/>
    <n v="8"/>
    <n v="3840"/>
    <n v="6400"/>
    <x v="2"/>
    <n v="6080"/>
    <n v="2240"/>
    <n v="869"/>
    <n v="5211"/>
    <n v="0.36842105263157893"/>
    <x v="4"/>
    <n v="789"/>
    <n v="0.98624999999999996"/>
    <s v="Competitive"/>
    <s v="Effective Marketing"/>
    <m/>
  </r>
  <r>
    <x v="510"/>
    <x v="1"/>
    <x v="3"/>
    <x v="1"/>
    <n v="7"/>
    <x v="6"/>
    <x v="2"/>
    <n v="180"/>
    <n v="300"/>
    <n v="2"/>
    <n v="360"/>
    <n v="600"/>
    <x v="2"/>
    <n v="570"/>
    <n v="210"/>
    <n v="939"/>
    <n v="-369"/>
    <n v="0.36842105263157893"/>
    <x v="2"/>
    <n v="292"/>
    <n v="0.97333333333333338"/>
    <s v="Competitive"/>
    <s v="Non-effective Marketing"/>
    <m/>
  </r>
  <r>
    <x v="511"/>
    <x v="1"/>
    <x v="3"/>
    <x v="6"/>
    <n v="4"/>
    <x v="0"/>
    <x v="0"/>
    <n v="42"/>
    <n v="70"/>
    <n v="1"/>
    <n v="42"/>
    <n v="70"/>
    <x v="4"/>
    <n v="56"/>
    <n v="14"/>
    <n v="818"/>
    <n v="-762"/>
    <n v="0.25"/>
    <x v="4"/>
    <n v="32"/>
    <n v="0.45714285714285713"/>
    <s v="Competitive"/>
    <s v="Non-effective Marketing"/>
    <m/>
  </r>
  <r>
    <x v="511"/>
    <x v="1"/>
    <x v="3"/>
    <x v="6"/>
    <n v="2"/>
    <x v="1"/>
    <x v="1"/>
    <n v="300"/>
    <n v="500"/>
    <n v="5"/>
    <n v="1500"/>
    <n v="2500"/>
    <x v="4"/>
    <n v="2000"/>
    <n v="500"/>
    <n v="938"/>
    <n v="1062"/>
    <n v="0.25"/>
    <x v="1"/>
    <n v="501"/>
    <n v="1.002"/>
    <s v="Less Competitive"/>
    <s v="Non-effective Marketing"/>
    <m/>
  </r>
  <r>
    <x v="511"/>
    <x v="1"/>
    <x v="3"/>
    <x v="6"/>
    <n v="5"/>
    <x v="2"/>
    <x v="0"/>
    <n v="90"/>
    <n v="150"/>
    <n v="9"/>
    <n v="810"/>
    <n v="1350"/>
    <x v="0"/>
    <n v="1215"/>
    <n v="405"/>
    <n v="628"/>
    <n v="587"/>
    <n v="0.33333333333333331"/>
    <x v="3"/>
    <n v="200"/>
    <n v="1.3333333333333333"/>
    <s v="Less Competitive"/>
    <s v="Non-effective Marketing"/>
    <m/>
  </r>
  <r>
    <x v="511"/>
    <x v="1"/>
    <x v="3"/>
    <x v="6"/>
    <n v="6"/>
    <x v="3"/>
    <x v="2"/>
    <n v="720"/>
    <n v="1200"/>
    <n v="10"/>
    <n v="7200"/>
    <n v="12000"/>
    <x v="4"/>
    <n v="9600"/>
    <n v="2400"/>
    <n v="968"/>
    <n v="8632"/>
    <n v="0.25"/>
    <x v="1"/>
    <n v="1156"/>
    <n v="0.96333333333333337"/>
    <s v="Competitive"/>
    <s v="Effective Marketing"/>
    <m/>
  </r>
  <r>
    <x v="511"/>
    <x v="1"/>
    <x v="3"/>
    <x v="6"/>
    <n v="3"/>
    <x v="4"/>
    <x v="3"/>
    <n v="30"/>
    <n v="50"/>
    <n v="1"/>
    <n v="30"/>
    <n v="50"/>
    <x v="1"/>
    <n v="42.5"/>
    <n v="12.5"/>
    <n v="305"/>
    <n v="-262.5"/>
    <n v="0.29411764705882354"/>
    <x v="1"/>
    <n v="30"/>
    <n v="0.6"/>
    <s v="Competitive"/>
    <s v="Non-effective Marketing"/>
    <m/>
  </r>
  <r>
    <x v="511"/>
    <x v="1"/>
    <x v="3"/>
    <x v="6"/>
    <n v="1"/>
    <x v="5"/>
    <x v="1"/>
    <n v="480"/>
    <n v="800"/>
    <n v="9"/>
    <n v="4320"/>
    <n v="7200"/>
    <x v="0"/>
    <n v="6480"/>
    <n v="2160"/>
    <n v="589"/>
    <n v="5891"/>
    <n v="0.33333333333333331"/>
    <x v="3"/>
    <n v="779"/>
    <n v="0.97375"/>
    <s v="Competitive"/>
    <s v="Effective Marketing"/>
    <m/>
  </r>
  <r>
    <x v="511"/>
    <x v="1"/>
    <x v="3"/>
    <x v="6"/>
    <n v="7"/>
    <x v="6"/>
    <x v="2"/>
    <n v="180"/>
    <n v="300"/>
    <n v="7"/>
    <n v="1260"/>
    <n v="2100"/>
    <x v="0"/>
    <n v="1890"/>
    <n v="630"/>
    <n v="996"/>
    <n v="894"/>
    <n v="0.33333333333333331"/>
    <x v="1"/>
    <n v="275"/>
    <n v="0.91666666666666663"/>
    <s v="Competitive"/>
    <s v="Non-effective Marketing"/>
    <m/>
  </r>
  <r>
    <x v="512"/>
    <x v="1"/>
    <x v="3"/>
    <x v="4"/>
    <n v="4"/>
    <x v="0"/>
    <x v="0"/>
    <n v="42"/>
    <n v="70"/>
    <n v="3"/>
    <n v="126"/>
    <n v="210"/>
    <x v="2"/>
    <n v="199.5"/>
    <n v="73.5"/>
    <n v="958"/>
    <n v="-758.5"/>
    <n v="0.36842105263157893"/>
    <x v="0"/>
    <n v="62"/>
    <n v="0.88571428571428568"/>
    <s v="Competitive"/>
    <s v="Non-effective Marketing"/>
    <m/>
  </r>
  <r>
    <x v="512"/>
    <x v="1"/>
    <x v="3"/>
    <x v="4"/>
    <n v="2"/>
    <x v="1"/>
    <x v="1"/>
    <n v="300"/>
    <n v="500"/>
    <n v="5"/>
    <n v="1500"/>
    <n v="2500"/>
    <x v="2"/>
    <n v="2375"/>
    <n v="875"/>
    <n v="549"/>
    <n v="1826"/>
    <n v="0.36842105263157893"/>
    <x v="3"/>
    <n v="545"/>
    <n v="1.0900000000000001"/>
    <s v="Less Competitive"/>
    <s v="Effective Marketing"/>
    <m/>
  </r>
  <r>
    <x v="512"/>
    <x v="1"/>
    <x v="3"/>
    <x v="4"/>
    <n v="5"/>
    <x v="2"/>
    <x v="0"/>
    <n v="90"/>
    <n v="150"/>
    <n v="2"/>
    <n v="180"/>
    <n v="300"/>
    <x v="0"/>
    <n v="270"/>
    <n v="90"/>
    <n v="959"/>
    <n v="-689"/>
    <n v="0.33333333333333331"/>
    <x v="3"/>
    <n v="152"/>
    <n v="1.0133333333333334"/>
    <s v="Less Competitive"/>
    <s v="Non-effective Marketing"/>
    <m/>
  </r>
  <r>
    <x v="512"/>
    <x v="1"/>
    <x v="3"/>
    <x v="4"/>
    <n v="6"/>
    <x v="3"/>
    <x v="2"/>
    <n v="720"/>
    <n v="1200"/>
    <n v="3"/>
    <n v="2160"/>
    <n v="3600"/>
    <x v="2"/>
    <n v="3420"/>
    <n v="1260"/>
    <n v="989"/>
    <n v="2431"/>
    <n v="0.36842105263157893"/>
    <x v="1"/>
    <n v="1164"/>
    <n v="0.97"/>
    <s v="Competitive"/>
    <s v="Effective Marketing"/>
    <m/>
  </r>
  <r>
    <x v="512"/>
    <x v="1"/>
    <x v="3"/>
    <x v="4"/>
    <n v="3"/>
    <x v="4"/>
    <x v="3"/>
    <n v="30"/>
    <n v="50"/>
    <n v="7"/>
    <n v="210"/>
    <n v="350"/>
    <x v="2"/>
    <n v="332.5"/>
    <n v="122.5"/>
    <n v="924"/>
    <n v="-591.5"/>
    <n v="0.36842105263157893"/>
    <x v="4"/>
    <n v="95"/>
    <n v="1.9"/>
    <s v="Less Competitive"/>
    <s v="Non-effective Marketing"/>
    <m/>
  </r>
  <r>
    <x v="512"/>
    <x v="1"/>
    <x v="3"/>
    <x v="4"/>
    <n v="1"/>
    <x v="5"/>
    <x v="1"/>
    <n v="480"/>
    <n v="800"/>
    <n v="10"/>
    <n v="4800"/>
    <n v="8000"/>
    <x v="0"/>
    <n v="7200"/>
    <n v="2400"/>
    <n v="439"/>
    <n v="6761"/>
    <n v="0.33333333333333331"/>
    <x v="3"/>
    <n v="792"/>
    <n v="0.99"/>
    <s v="Competitive"/>
    <s v="Effective Marketing"/>
    <m/>
  </r>
  <r>
    <x v="512"/>
    <x v="1"/>
    <x v="3"/>
    <x v="4"/>
    <n v="7"/>
    <x v="6"/>
    <x v="2"/>
    <n v="180"/>
    <n v="300"/>
    <n v="10"/>
    <n v="1800"/>
    <n v="3000"/>
    <x v="4"/>
    <n v="2400"/>
    <n v="600"/>
    <n v="916"/>
    <n v="1484"/>
    <n v="0.25"/>
    <x v="0"/>
    <n v="303"/>
    <n v="1.01"/>
    <s v="Less Competitive"/>
    <s v="Non-effective Marketing"/>
    <m/>
  </r>
  <r>
    <x v="513"/>
    <x v="1"/>
    <x v="3"/>
    <x v="3"/>
    <n v="4"/>
    <x v="0"/>
    <x v="0"/>
    <n v="42"/>
    <n v="70"/>
    <n v="1"/>
    <n v="42"/>
    <n v="70"/>
    <x v="0"/>
    <n v="63"/>
    <n v="21"/>
    <n v="881"/>
    <n v="-818"/>
    <n v="0.33333333333333331"/>
    <x v="3"/>
    <n v="54"/>
    <n v="0.77142857142857146"/>
    <s v="Competitive"/>
    <s v="Non-effective Marketing"/>
    <m/>
  </r>
  <r>
    <x v="513"/>
    <x v="1"/>
    <x v="3"/>
    <x v="3"/>
    <n v="2"/>
    <x v="1"/>
    <x v="1"/>
    <n v="300"/>
    <n v="500"/>
    <n v="8"/>
    <n v="2400"/>
    <n v="4000"/>
    <x v="2"/>
    <n v="3800"/>
    <n v="1400"/>
    <n v="811"/>
    <n v="2989"/>
    <n v="0.36842105263157893"/>
    <x v="1"/>
    <n v="492"/>
    <n v="0.98399999999999999"/>
    <s v="Competitive"/>
    <s v="Effective Marketing"/>
    <m/>
  </r>
  <r>
    <x v="513"/>
    <x v="1"/>
    <x v="3"/>
    <x v="3"/>
    <n v="5"/>
    <x v="2"/>
    <x v="0"/>
    <n v="90"/>
    <n v="150"/>
    <n v="1"/>
    <n v="90"/>
    <n v="150"/>
    <x v="1"/>
    <n v="127.5"/>
    <n v="37.5"/>
    <n v="385"/>
    <n v="-257.5"/>
    <n v="0.29411764705882354"/>
    <x v="1"/>
    <n v="187"/>
    <n v="1.2466666666666666"/>
    <s v="Less Competitive"/>
    <s v="Non-effective Marketing"/>
    <m/>
  </r>
  <r>
    <x v="513"/>
    <x v="1"/>
    <x v="3"/>
    <x v="3"/>
    <n v="6"/>
    <x v="3"/>
    <x v="2"/>
    <n v="720"/>
    <n v="1200"/>
    <n v="5"/>
    <n v="3600"/>
    <n v="6000"/>
    <x v="4"/>
    <n v="4800"/>
    <n v="1200"/>
    <n v="479"/>
    <n v="4321"/>
    <n v="0.25"/>
    <x v="3"/>
    <n v="1202"/>
    <n v="1.0016666666666667"/>
    <s v="Less Competitive"/>
    <s v="Effective Marketing"/>
    <m/>
  </r>
  <r>
    <x v="513"/>
    <x v="1"/>
    <x v="3"/>
    <x v="3"/>
    <n v="3"/>
    <x v="4"/>
    <x v="3"/>
    <n v="30"/>
    <n v="50"/>
    <n v="8"/>
    <n v="240"/>
    <n v="400"/>
    <x v="0"/>
    <n v="360"/>
    <n v="120"/>
    <n v="564"/>
    <n v="-204"/>
    <n v="0.33333333333333331"/>
    <x v="1"/>
    <n v="34"/>
    <n v="0.68"/>
    <s v="Competitive"/>
    <s v="Non-effective Marketing"/>
    <m/>
  </r>
  <r>
    <x v="513"/>
    <x v="1"/>
    <x v="3"/>
    <x v="3"/>
    <n v="1"/>
    <x v="5"/>
    <x v="1"/>
    <n v="480"/>
    <n v="800"/>
    <n v="1"/>
    <n v="480"/>
    <n v="800"/>
    <x v="0"/>
    <n v="720"/>
    <n v="240"/>
    <n v="812"/>
    <n v="-92"/>
    <n v="0.33333333333333331"/>
    <x v="2"/>
    <n v="845"/>
    <n v="1.0562499999999999"/>
    <s v="Less Competitive"/>
    <s v="Non-effective Marketing"/>
    <m/>
  </r>
  <r>
    <x v="513"/>
    <x v="1"/>
    <x v="3"/>
    <x v="3"/>
    <n v="7"/>
    <x v="6"/>
    <x v="2"/>
    <n v="180"/>
    <n v="300"/>
    <n v="5"/>
    <n v="900"/>
    <n v="1500"/>
    <x v="2"/>
    <n v="1425"/>
    <n v="525"/>
    <n v="459"/>
    <n v="966"/>
    <n v="0.36842105263157893"/>
    <x v="4"/>
    <n v="259"/>
    <n v="0.86333333333333329"/>
    <s v="Competitive"/>
    <s v="Effective Marketing"/>
    <m/>
  </r>
  <r>
    <x v="514"/>
    <x v="1"/>
    <x v="3"/>
    <x v="5"/>
    <n v="4"/>
    <x v="0"/>
    <x v="0"/>
    <n v="42"/>
    <n v="70"/>
    <n v="1"/>
    <n v="42"/>
    <n v="70"/>
    <x v="2"/>
    <n v="66.5"/>
    <n v="24.5"/>
    <n v="747"/>
    <n v="-680.5"/>
    <n v="0.36842105263157893"/>
    <x v="1"/>
    <n v="92"/>
    <n v="1.3142857142857143"/>
    <s v="Less Competitive"/>
    <s v="Non-effective Marketing"/>
    <m/>
  </r>
  <r>
    <x v="514"/>
    <x v="1"/>
    <x v="3"/>
    <x v="5"/>
    <n v="2"/>
    <x v="1"/>
    <x v="1"/>
    <n v="300"/>
    <n v="500"/>
    <n v="1"/>
    <n v="300"/>
    <n v="500"/>
    <x v="2"/>
    <n v="475"/>
    <n v="175"/>
    <n v="620"/>
    <n v="-145"/>
    <n v="0.36842105263157893"/>
    <x v="0"/>
    <n v="536"/>
    <n v="1.0720000000000001"/>
    <s v="Less Competitive"/>
    <s v="Non-effective Marketing"/>
    <m/>
  </r>
  <r>
    <x v="514"/>
    <x v="1"/>
    <x v="3"/>
    <x v="5"/>
    <n v="5"/>
    <x v="2"/>
    <x v="0"/>
    <n v="90"/>
    <n v="150"/>
    <n v="6"/>
    <n v="540"/>
    <n v="900"/>
    <x v="0"/>
    <n v="810"/>
    <n v="270"/>
    <n v="523"/>
    <n v="287"/>
    <n v="0.33333333333333331"/>
    <x v="0"/>
    <n v="121"/>
    <n v="0.80666666666666664"/>
    <s v="Competitive"/>
    <s v="Non-effective Marketing"/>
    <m/>
  </r>
  <r>
    <x v="514"/>
    <x v="1"/>
    <x v="3"/>
    <x v="5"/>
    <n v="6"/>
    <x v="3"/>
    <x v="2"/>
    <n v="720"/>
    <n v="1200"/>
    <n v="7"/>
    <n v="5040"/>
    <n v="8400"/>
    <x v="0"/>
    <n v="7560"/>
    <n v="2520"/>
    <n v="975"/>
    <n v="6585"/>
    <n v="0.33333333333333331"/>
    <x v="3"/>
    <n v="1250"/>
    <n v="1.0416666666666667"/>
    <s v="Less Competitive"/>
    <s v="Effective Marketing"/>
    <m/>
  </r>
  <r>
    <x v="514"/>
    <x v="1"/>
    <x v="3"/>
    <x v="5"/>
    <n v="3"/>
    <x v="4"/>
    <x v="3"/>
    <n v="30"/>
    <n v="50"/>
    <n v="10"/>
    <n v="300"/>
    <n v="500"/>
    <x v="4"/>
    <n v="400"/>
    <n v="100"/>
    <n v="823"/>
    <n v="-423"/>
    <n v="0.25"/>
    <x v="1"/>
    <n v="1"/>
    <n v="0.02"/>
    <s v="Competitive"/>
    <s v="Non-effective Marketing"/>
    <m/>
  </r>
  <r>
    <x v="514"/>
    <x v="1"/>
    <x v="3"/>
    <x v="5"/>
    <n v="1"/>
    <x v="5"/>
    <x v="1"/>
    <n v="480"/>
    <n v="800"/>
    <n v="8"/>
    <n v="3840"/>
    <n v="6400"/>
    <x v="1"/>
    <n v="5440"/>
    <n v="1600"/>
    <n v="591"/>
    <n v="4849"/>
    <n v="0.29411764705882354"/>
    <x v="2"/>
    <n v="778"/>
    <n v="0.97250000000000003"/>
    <s v="Competitive"/>
    <s v="Effective Marketing"/>
    <m/>
  </r>
  <r>
    <x v="514"/>
    <x v="1"/>
    <x v="3"/>
    <x v="5"/>
    <n v="7"/>
    <x v="6"/>
    <x v="2"/>
    <n v="180"/>
    <n v="300"/>
    <n v="1"/>
    <n v="180"/>
    <n v="300"/>
    <x v="4"/>
    <n v="240"/>
    <n v="60"/>
    <n v="368"/>
    <n v="-128"/>
    <n v="0.25"/>
    <x v="4"/>
    <n v="344"/>
    <n v="1.1466666666666667"/>
    <s v="Less Competitive"/>
    <s v="Non-effective Marketing"/>
    <m/>
  </r>
  <r>
    <x v="515"/>
    <x v="1"/>
    <x v="3"/>
    <x v="2"/>
    <n v="4"/>
    <x v="0"/>
    <x v="0"/>
    <n v="42"/>
    <n v="70"/>
    <n v="6"/>
    <n v="252"/>
    <n v="420"/>
    <x v="4"/>
    <n v="336"/>
    <n v="84"/>
    <n v="528"/>
    <n v="-192"/>
    <n v="0.25"/>
    <x v="4"/>
    <n v="79"/>
    <n v="1.1285714285714286"/>
    <s v="Less Competitive"/>
    <s v="Non-effective Marketing"/>
    <m/>
  </r>
  <r>
    <x v="515"/>
    <x v="1"/>
    <x v="3"/>
    <x v="2"/>
    <n v="2"/>
    <x v="1"/>
    <x v="1"/>
    <n v="300"/>
    <n v="500"/>
    <n v="2"/>
    <n v="600"/>
    <n v="1000"/>
    <x v="4"/>
    <n v="800"/>
    <n v="200"/>
    <n v="740"/>
    <n v="60"/>
    <n v="0.25"/>
    <x v="1"/>
    <n v="480"/>
    <n v="0.96"/>
    <s v="Competitive"/>
    <s v="Non-effective Marketing"/>
    <m/>
  </r>
  <r>
    <x v="515"/>
    <x v="1"/>
    <x v="3"/>
    <x v="2"/>
    <n v="5"/>
    <x v="2"/>
    <x v="0"/>
    <n v="90"/>
    <n v="150"/>
    <n v="6"/>
    <n v="540"/>
    <n v="900"/>
    <x v="0"/>
    <n v="810"/>
    <n v="270"/>
    <n v="668"/>
    <n v="142"/>
    <n v="0.33333333333333331"/>
    <x v="0"/>
    <n v="128"/>
    <n v="0.85333333333333339"/>
    <s v="Competitive"/>
    <s v="Non-effective Marketing"/>
    <m/>
  </r>
  <r>
    <x v="515"/>
    <x v="1"/>
    <x v="3"/>
    <x v="2"/>
    <n v="6"/>
    <x v="3"/>
    <x v="2"/>
    <n v="720"/>
    <n v="1200"/>
    <n v="6"/>
    <n v="4320"/>
    <n v="7200"/>
    <x v="4"/>
    <n v="5760"/>
    <n v="1440"/>
    <n v="909"/>
    <n v="4851"/>
    <n v="0.25"/>
    <x v="3"/>
    <n v="1208"/>
    <n v="1.0066666666666666"/>
    <s v="Less Competitive"/>
    <s v="Effective Marketing"/>
    <m/>
  </r>
  <r>
    <x v="515"/>
    <x v="1"/>
    <x v="3"/>
    <x v="2"/>
    <n v="3"/>
    <x v="4"/>
    <x v="3"/>
    <n v="30"/>
    <n v="50"/>
    <n v="7"/>
    <n v="210"/>
    <n v="350"/>
    <x v="2"/>
    <n v="332.5"/>
    <n v="122.5"/>
    <n v="750"/>
    <n v="-417.5"/>
    <n v="0.36842105263157893"/>
    <x v="3"/>
    <n v="43"/>
    <n v="0.86"/>
    <s v="Competitive"/>
    <s v="Non-effective Marketing"/>
    <m/>
  </r>
  <r>
    <x v="515"/>
    <x v="1"/>
    <x v="3"/>
    <x v="2"/>
    <n v="1"/>
    <x v="5"/>
    <x v="1"/>
    <n v="480"/>
    <n v="800"/>
    <n v="2"/>
    <n v="960"/>
    <n v="1600"/>
    <x v="4"/>
    <n v="1280"/>
    <n v="320"/>
    <n v="466"/>
    <n v="814"/>
    <n v="0.25"/>
    <x v="3"/>
    <n v="759"/>
    <n v="0.94874999999999998"/>
    <s v="Competitive"/>
    <s v="Non-effective Marketing"/>
    <m/>
  </r>
  <r>
    <x v="515"/>
    <x v="1"/>
    <x v="3"/>
    <x v="2"/>
    <n v="7"/>
    <x v="6"/>
    <x v="2"/>
    <n v="180"/>
    <n v="300"/>
    <n v="6"/>
    <n v="1080"/>
    <n v="1800"/>
    <x v="0"/>
    <n v="1620"/>
    <n v="540"/>
    <n v="344"/>
    <n v="1276"/>
    <n v="0.33333333333333331"/>
    <x v="1"/>
    <n v="345"/>
    <n v="1.1499999999999999"/>
    <s v="Less Competitive"/>
    <s v="Effective Marketing"/>
    <m/>
  </r>
  <r>
    <x v="516"/>
    <x v="1"/>
    <x v="3"/>
    <x v="0"/>
    <n v="4"/>
    <x v="0"/>
    <x v="0"/>
    <n v="42"/>
    <n v="70"/>
    <n v="3"/>
    <n v="126"/>
    <n v="210"/>
    <x v="0"/>
    <n v="189"/>
    <n v="63"/>
    <n v="837"/>
    <n v="-648"/>
    <n v="0.33333333333333331"/>
    <x v="0"/>
    <n v="41"/>
    <n v="0.58571428571428574"/>
    <s v="Competitive"/>
    <s v="Non-effective Marketing"/>
    <m/>
  </r>
  <r>
    <x v="516"/>
    <x v="1"/>
    <x v="3"/>
    <x v="0"/>
    <n v="2"/>
    <x v="1"/>
    <x v="1"/>
    <n v="300"/>
    <n v="500"/>
    <n v="5"/>
    <n v="1500"/>
    <n v="2500"/>
    <x v="4"/>
    <n v="2000"/>
    <n v="500"/>
    <n v="407"/>
    <n v="1593"/>
    <n v="0.25"/>
    <x v="4"/>
    <n v="480"/>
    <n v="0.96"/>
    <s v="Competitive"/>
    <s v="Effective Marketing"/>
    <m/>
  </r>
  <r>
    <x v="516"/>
    <x v="1"/>
    <x v="3"/>
    <x v="0"/>
    <n v="5"/>
    <x v="2"/>
    <x v="0"/>
    <n v="90"/>
    <n v="150"/>
    <n v="6"/>
    <n v="540"/>
    <n v="900"/>
    <x v="0"/>
    <n v="810"/>
    <n v="270"/>
    <n v="980"/>
    <n v="-170"/>
    <n v="0.33333333333333331"/>
    <x v="0"/>
    <n v="104"/>
    <n v="0.69333333333333336"/>
    <s v="Competitive"/>
    <s v="Non-effective Marketing"/>
    <m/>
  </r>
  <r>
    <x v="516"/>
    <x v="1"/>
    <x v="3"/>
    <x v="0"/>
    <n v="6"/>
    <x v="3"/>
    <x v="2"/>
    <n v="720"/>
    <n v="1200"/>
    <n v="2"/>
    <n v="1440"/>
    <n v="2400"/>
    <x v="1"/>
    <n v="2040"/>
    <n v="600"/>
    <n v="707"/>
    <n v="1333"/>
    <n v="0.29411764705882354"/>
    <x v="2"/>
    <n v="1243"/>
    <n v="1.0358333333333334"/>
    <s v="Less Competitive"/>
    <s v="Non-effective Marketing"/>
    <m/>
  </r>
  <r>
    <x v="516"/>
    <x v="1"/>
    <x v="3"/>
    <x v="0"/>
    <n v="3"/>
    <x v="4"/>
    <x v="3"/>
    <n v="30"/>
    <n v="50"/>
    <n v="6"/>
    <n v="180"/>
    <n v="300"/>
    <x v="1"/>
    <n v="255"/>
    <n v="75"/>
    <n v="587"/>
    <n v="-332"/>
    <n v="0.29411764705882354"/>
    <x v="4"/>
    <n v="100"/>
    <n v="2"/>
    <s v="Less Competitive"/>
    <s v="Non-effective Marketing"/>
    <m/>
  </r>
  <r>
    <x v="516"/>
    <x v="1"/>
    <x v="3"/>
    <x v="0"/>
    <n v="1"/>
    <x v="5"/>
    <x v="1"/>
    <n v="480"/>
    <n v="800"/>
    <n v="5"/>
    <n v="2400"/>
    <n v="4000"/>
    <x v="1"/>
    <n v="3400"/>
    <n v="1000"/>
    <n v="667"/>
    <n v="2733"/>
    <n v="0.29411764705882354"/>
    <x v="4"/>
    <n v="804"/>
    <n v="1.0049999999999999"/>
    <s v="Less Competitive"/>
    <s v="Effective Marketing"/>
    <m/>
  </r>
  <r>
    <x v="516"/>
    <x v="1"/>
    <x v="3"/>
    <x v="0"/>
    <n v="7"/>
    <x v="6"/>
    <x v="2"/>
    <n v="180"/>
    <n v="300"/>
    <n v="9"/>
    <n v="1620"/>
    <n v="2700"/>
    <x v="0"/>
    <n v="2430"/>
    <n v="810"/>
    <n v="562"/>
    <n v="1868"/>
    <n v="0.33333333333333331"/>
    <x v="3"/>
    <n v="278"/>
    <n v="0.92666666666666664"/>
    <s v="Competitive"/>
    <s v="Effective Marketing"/>
    <m/>
  </r>
  <r>
    <x v="517"/>
    <x v="1"/>
    <x v="3"/>
    <x v="1"/>
    <n v="4"/>
    <x v="0"/>
    <x v="0"/>
    <n v="42"/>
    <n v="70"/>
    <n v="8"/>
    <n v="336"/>
    <n v="560"/>
    <x v="1"/>
    <n v="476"/>
    <n v="140"/>
    <n v="569"/>
    <n v="-93"/>
    <n v="0.29411764705882354"/>
    <x v="4"/>
    <n v="59"/>
    <n v="0.84285714285714286"/>
    <s v="Competitive"/>
    <s v="Non-effective Marketing"/>
    <m/>
  </r>
  <r>
    <x v="517"/>
    <x v="1"/>
    <x v="3"/>
    <x v="1"/>
    <n v="2"/>
    <x v="1"/>
    <x v="1"/>
    <n v="300"/>
    <n v="500"/>
    <n v="7"/>
    <n v="2100"/>
    <n v="3500"/>
    <x v="2"/>
    <n v="3325"/>
    <n v="1225"/>
    <n v="676"/>
    <n v="2649"/>
    <n v="0.36842105263157893"/>
    <x v="4"/>
    <n v="497"/>
    <n v="0.99399999999999999"/>
    <s v="Competitive"/>
    <s v="Effective Marketing"/>
    <m/>
  </r>
  <r>
    <x v="517"/>
    <x v="1"/>
    <x v="3"/>
    <x v="1"/>
    <n v="5"/>
    <x v="2"/>
    <x v="0"/>
    <n v="90"/>
    <n v="150"/>
    <n v="5"/>
    <n v="450"/>
    <n v="750"/>
    <x v="2"/>
    <n v="712.5"/>
    <n v="262.5"/>
    <n v="350"/>
    <n v="362.5"/>
    <n v="0.36842105263157893"/>
    <x v="1"/>
    <n v="120"/>
    <n v="0.8"/>
    <s v="Competitive"/>
    <s v="Non-effective Marketing"/>
    <m/>
  </r>
  <r>
    <x v="517"/>
    <x v="1"/>
    <x v="3"/>
    <x v="1"/>
    <n v="6"/>
    <x v="3"/>
    <x v="2"/>
    <n v="720"/>
    <n v="1200"/>
    <n v="10"/>
    <n v="7200"/>
    <n v="12000"/>
    <x v="1"/>
    <n v="10200"/>
    <n v="3000"/>
    <n v="459"/>
    <n v="9741"/>
    <n v="0.29411764705882354"/>
    <x v="1"/>
    <n v="1233"/>
    <n v="1.0275000000000001"/>
    <s v="Less Competitive"/>
    <s v="Effective Marketing"/>
    <m/>
  </r>
  <r>
    <x v="517"/>
    <x v="1"/>
    <x v="3"/>
    <x v="1"/>
    <n v="3"/>
    <x v="4"/>
    <x v="3"/>
    <n v="30"/>
    <n v="50"/>
    <n v="3"/>
    <n v="90"/>
    <n v="150"/>
    <x v="2"/>
    <n v="142.5"/>
    <n v="52.5"/>
    <n v="402"/>
    <n v="-259.5"/>
    <n v="0.36842105263157893"/>
    <x v="3"/>
    <n v="78"/>
    <n v="1.56"/>
    <s v="Less Competitive"/>
    <s v="Non-effective Marketing"/>
    <m/>
  </r>
  <r>
    <x v="517"/>
    <x v="1"/>
    <x v="3"/>
    <x v="1"/>
    <n v="1"/>
    <x v="5"/>
    <x v="1"/>
    <n v="480"/>
    <n v="800"/>
    <n v="7"/>
    <n v="3360"/>
    <n v="5600"/>
    <x v="2"/>
    <n v="5320"/>
    <n v="1960"/>
    <n v="824"/>
    <n v="4496"/>
    <n v="0.36842105263157893"/>
    <x v="0"/>
    <n v="836"/>
    <n v="1.0449999999999999"/>
    <s v="Less Competitive"/>
    <s v="Effective Marketing"/>
    <m/>
  </r>
  <r>
    <x v="517"/>
    <x v="1"/>
    <x v="3"/>
    <x v="1"/>
    <n v="7"/>
    <x v="6"/>
    <x v="2"/>
    <n v="180"/>
    <n v="300"/>
    <n v="4"/>
    <n v="720"/>
    <n v="1200"/>
    <x v="2"/>
    <n v="1140"/>
    <n v="420"/>
    <n v="999"/>
    <n v="141"/>
    <n v="0.36842105263157893"/>
    <x v="1"/>
    <n v="294"/>
    <n v="0.98"/>
    <s v="Competitive"/>
    <s v="Non-effective Marketing"/>
    <m/>
  </r>
  <r>
    <x v="518"/>
    <x v="1"/>
    <x v="3"/>
    <x v="6"/>
    <n v="4"/>
    <x v="0"/>
    <x v="0"/>
    <n v="42"/>
    <n v="70"/>
    <n v="3"/>
    <n v="126"/>
    <n v="210"/>
    <x v="0"/>
    <n v="189"/>
    <n v="63"/>
    <n v="487"/>
    <n v="-298"/>
    <n v="0.33333333333333331"/>
    <x v="4"/>
    <n v="29"/>
    <n v="0.41428571428571431"/>
    <s v="Competitive"/>
    <s v="Non-effective Marketing"/>
    <m/>
  </r>
  <r>
    <x v="518"/>
    <x v="1"/>
    <x v="3"/>
    <x v="6"/>
    <n v="2"/>
    <x v="1"/>
    <x v="1"/>
    <n v="300"/>
    <n v="500"/>
    <n v="10"/>
    <n v="3000"/>
    <n v="5000"/>
    <x v="4"/>
    <n v="4000"/>
    <n v="1000"/>
    <n v="941"/>
    <n v="3059"/>
    <n v="0.25"/>
    <x v="4"/>
    <n v="527"/>
    <n v="1.054"/>
    <s v="Less Competitive"/>
    <s v="Effective Marketing"/>
    <m/>
  </r>
  <r>
    <x v="518"/>
    <x v="1"/>
    <x v="3"/>
    <x v="6"/>
    <n v="5"/>
    <x v="2"/>
    <x v="0"/>
    <n v="90"/>
    <n v="150"/>
    <n v="5"/>
    <n v="450"/>
    <n v="750"/>
    <x v="1"/>
    <n v="637.5"/>
    <n v="187.5"/>
    <n v="492"/>
    <n v="145.5"/>
    <n v="0.29411764705882354"/>
    <x v="3"/>
    <n v="124"/>
    <n v="0.82666666666666666"/>
    <s v="Competitive"/>
    <s v="Non-effective Marketing"/>
    <m/>
  </r>
  <r>
    <x v="518"/>
    <x v="1"/>
    <x v="3"/>
    <x v="6"/>
    <n v="6"/>
    <x v="3"/>
    <x v="2"/>
    <n v="720"/>
    <n v="1200"/>
    <n v="7"/>
    <n v="5040"/>
    <n v="8400"/>
    <x v="2"/>
    <n v="7980"/>
    <n v="2940"/>
    <n v="973"/>
    <n v="7007"/>
    <n v="0.36842105263157893"/>
    <x v="0"/>
    <n v="1250"/>
    <n v="1.0416666666666667"/>
    <s v="Less Competitive"/>
    <s v="Effective Marketing"/>
    <m/>
  </r>
  <r>
    <x v="518"/>
    <x v="1"/>
    <x v="3"/>
    <x v="6"/>
    <n v="3"/>
    <x v="4"/>
    <x v="3"/>
    <n v="30"/>
    <n v="50"/>
    <n v="2"/>
    <n v="60"/>
    <n v="100"/>
    <x v="1"/>
    <n v="85"/>
    <n v="25"/>
    <n v="609"/>
    <n v="-524"/>
    <n v="0.29411764705882354"/>
    <x v="0"/>
    <n v="94"/>
    <n v="1.88"/>
    <s v="Less Competitive"/>
    <s v="Non-effective Marketing"/>
    <m/>
  </r>
  <r>
    <x v="518"/>
    <x v="1"/>
    <x v="3"/>
    <x v="6"/>
    <n v="1"/>
    <x v="5"/>
    <x v="1"/>
    <n v="480"/>
    <n v="800"/>
    <n v="5"/>
    <n v="2400"/>
    <n v="4000"/>
    <x v="0"/>
    <n v="3600"/>
    <n v="1200"/>
    <n v="974"/>
    <n v="2626"/>
    <n v="0.33333333333333331"/>
    <x v="1"/>
    <n v="813"/>
    <n v="1.0162500000000001"/>
    <s v="Less Competitive"/>
    <s v="Effective Marketing"/>
    <m/>
  </r>
  <r>
    <x v="518"/>
    <x v="1"/>
    <x v="3"/>
    <x v="6"/>
    <n v="7"/>
    <x v="6"/>
    <x v="2"/>
    <n v="180"/>
    <n v="300"/>
    <n v="5"/>
    <n v="900"/>
    <n v="1500"/>
    <x v="0"/>
    <n v="1350"/>
    <n v="450"/>
    <n v="433"/>
    <n v="917"/>
    <n v="0.33333333333333331"/>
    <x v="1"/>
    <n v="274"/>
    <n v="0.91333333333333333"/>
    <s v="Competitive"/>
    <s v="Effective Marketing"/>
    <m/>
  </r>
  <r>
    <x v="519"/>
    <x v="1"/>
    <x v="3"/>
    <x v="4"/>
    <n v="4"/>
    <x v="0"/>
    <x v="0"/>
    <n v="42"/>
    <n v="70"/>
    <n v="5"/>
    <n v="210"/>
    <n v="350"/>
    <x v="1"/>
    <n v="297.5"/>
    <n v="87.5"/>
    <n v="462"/>
    <n v="-164.5"/>
    <n v="0.29411764705882354"/>
    <x v="4"/>
    <n v="25"/>
    <n v="0.35714285714285715"/>
    <s v="Competitive"/>
    <s v="Non-effective Marketing"/>
    <m/>
  </r>
  <r>
    <x v="519"/>
    <x v="1"/>
    <x v="3"/>
    <x v="4"/>
    <n v="2"/>
    <x v="1"/>
    <x v="1"/>
    <n v="300"/>
    <n v="500"/>
    <n v="9"/>
    <n v="2700"/>
    <n v="4500"/>
    <x v="4"/>
    <n v="3600"/>
    <n v="900"/>
    <n v="983"/>
    <n v="2617"/>
    <n v="0.25"/>
    <x v="1"/>
    <n v="471"/>
    <n v="0.94199999999999995"/>
    <s v="Competitive"/>
    <s v="Non-effective Marketing"/>
    <m/>
  </r>
  <r>
    <x v="519"/>
    <x v="1"/>
    <x v="3"/>
    <x v="4"/>
    <n v="5"/>
    <x v="2"/>
    <x v="0"/>
    <n v="90"/>
    <n v="150"/>
    <n v="9"/>
    <n v="810"/>
    <n v="1350"/>
    <x v="4"/>
    <n v="1080"/>
    <n v="270"/>
    <n v="989"/>
    <n v="91"/>
    <n v="0.25"/>
    <x v="4"/>
    <n v="136"/>
    <n v="0.90666666666666662"/>
    <s v="Competitive"/>
    <s v="Non-effective Marketing"/>
    <m/>
  </r>
  <r>
    <x v="519"/>
    <x v="1"/>
    <x v="3"/>
    <x v="4"/>
    <n v="6"/>
    <x v="3"/>
    <x v="2"/>
    <n v="720"/>
    <n v="1200"/>
    <n v="1"/>
    <n v="720"/>
    <n v="1200"/>
    <x v="0"/>
    <n v="1080"/>
    <n v="360"/>
    <n v="608"/>
    <n v="472"/>
    <n v="0.33333333333333331"/>
    <x v="1"/>
    <n v="1206"/>
    <n v="1.0049999999999999"/>
    <s v="Less Competitive"/>
    <s v="Non-effective Marketing"/>
    <m/>
  </r>
  <r>
    <x v="519"/>
    <x v="1"/>
    <x v="3"/>
    <x v="4"/>
    <n v="3"/>
    <x v="4"/>
    <x v="3"/>
    <n v="30"/>
    <n v="50"/>
    <n v="2"/>
    <n v="60"/>
    <n v="100"/>
    <x v="1"/>
    <n v="85"/>
    <n v="25"/>
    <n v="679"/>
    <n v="-594"/>
    <n v="0.29411764705882354"/>
    <x v="2"/>
    <n v="26"/>
    <n v="0.52"/>
    <s v="Competitive"/>
    <s v="Non-effective Marketing"/>
    <m/>
  </r>
  <r>
    <x v="519"/>
    <x v="1"/>
    <x v="3"/>
    <x v="4"/>
    <n v="1"/>
    <x v="5"/>
    <x v="1"/>
    <n v="480"/>
    <n v="800"/>
    <n v="2"/>
    <n v="960"/>
    <n v="1600"/>
    <x v="2"/>
    <n v="1520"/>
    <n v="560"/>
    <n v="411"/>
    <n v="1109"/>
    <n v="0.36842105263157893"/>
    <x v="1"/>
    <n v="773"/>
    <n v="0.96625000000000005"/>
    <s v="Competitive"/>
    <s v="Effective Marketing"/>
    <m/>
  </r>
  <r>
    <x v="519"/>
    <x v="1"/>
    <x v="3"/>
    <x v="4"/>
    <n v="7"/>
    <x v="6"/>
    <x v="2"/>
    <n v="180"/>
    <n v="300"/>
    <n v="5"/>
    <n v="900"/>
    <n v="1500"/>
    <x v="0"/>
    <n v="1350"/>
    <n v="450"/>
    <n v="904"/>
    <n v="446"/>
    <n v="0.33333333333333331"/>
    <x v="0"/>
    <n v="267"/>
    <n v="0.89"/>
    <s v="Competitive"/>
    <s v="Non-effective Marketing"/>
    <m/>
  </r>
  <r>
    <x v="520"/>
    <x v="1"/>
    <x v="3"/>
    <x v="3"/>
    <n v="4"/>
    <x v="0"/>
    <x v="0"/>
    <n v="42"/>
    <n v="70"/>
    <n v="3"/>
    <n v="126"/>
    <n v="210"/>
    <x v="0"/>
    <n v="189"/>
    <n v="63"/>
    <n v="305"/>
    <n v="-116"/>
    <n v="0.33333333333333331"/>
    <x v="3"/>
    <n v="108"/>
    <n v="1.5428571428571429"/>
    <s v="Less Competitive"/>
    <s v="Non-effective Marketing"/>
    <m/>
  </r>
  <r>
    <x v="520"/>
    <x v="1"/>
    <x v="3"/>
    <x v="3"/>
    <n v="2"/>
    <x v="1"/>
    <x v="1"/>
    <n v="300"/>
    <n v="500"/>
    <n v="1"/>
    <n v="300"/>
    <n v="500"/>
    <x v="2"/>
    <n v="475"/>
    <n v="175"/>
    <n v="930"/>
    <n v="-455"/>
    <n v="0.36842105263157893"/>
    <x v="0"/>
    <n v="481"/>
    <n v="0.96199999999999997"/>
    <s v="Competitive"/>
    <s v="Non-effective Marketing"/>
    <m/>
  </r>
  <r>
    <x v="520"/>
    <x v="1"/>
    <x v="3"/>
    <x v="3"/>
    <n v="5"/>
    <x v="2"/>
    <x v="0"/>
    <n v="90"/>
    <n v="150"/>
    <n v="1"/>
    <n v="90"/>
    <n v="150"/>
    <x v="4"/>
    <n v="120"/>
    <n v="30"/>
    <n v="446"/>
    <n v="-326"/>
    <n v="0.25"/>
    <x v="4"/>
    <n v="153"/>
    <n v="1.02"/>
    <s v="Less Competitive"/>
    <s v="Non-effective Marketing"/>
    <m/>
  </r>
  <r>
    <x v="520"/>
    <x v="1"/>
    <x v="3"/>
    <x v="3"/>
    <n v="6"/>
    <x v="3"/>
    <x v="2"/>
    <n v="720"/>
    <n v="1200"/>
    <n v="4"/>
    <n v="2880"/>
    <n v="4800"/>
    <x v="1"/>
    <n v="4080"/>
    <n v="1200"/>
    <n v="413"/>
    <n v="3667"/>
    <n v="0.29411764705882354"/>
    <x v="3"/>
    <n v="1211"/>
    <n v="1.0091666666666668"/>
    <s v="Less Competitive"/>
    <s v="Effective Marketing"/>
    <m/>
  </r>
  <r>
    <x v="520"/>
    <x v="1"/>
    <x v="3"/>
    <x v="3"/>
    <n v="3"/>
    <x v="4"/>
    <x v="3"/>
    <n v="30"/>
    <n v="50"/>
    <n v="2"/>
    <n v="60"/>
    <n v="100"/>
    <x v="2"/>
    <n v="95"/>
    <n v="35"/>
    <n v="817"/>
    <n v="-722"/>
    <n v="0.36842105263157893"/>
    <x v="1"/>
    <n v="35"/>
    <n v="0.7"/>
    <s v="Competitive"/>
    <s v="Non-effective Marketing"/>
    <m/>
  </r>
  <r>
    <x v="520"/>
    <x v="1"/>
    <x v="3"/>
    <x v="3"/>
    <n v="1"/>
    <x v="5"/>
    <x v="1"/>
    <n v="480"/>
    <n v="800"/>
    <n v="10"/>
    <n v="4800"/>
    <n v="8000"/>
    <x v="1"/>
    <n v="6800"/>
    <n v="2000"/>
    <n v="700"/>
    <n v="6100"/>
    <n v="0.29411764705882354"/>
    <x v="2"/>
    <n v="817"/>
    <n v="1.02125"/>
    <s v="Less Competitive"/>
    <s v="Effective Marketing"/>
    <m/>
  </r>
  <r>
    <x v="520"/>
    <x v="1"/>
    <x v="3"/>
    <x v="3"/>
    <n v="7"/>
    <x v="6"/>
    <x v="2"/>
    <n v="180"/>
    <n v="300"/>
    <n v="7"/>
    <n v="1260"/>
    <n v="2100"/>
    <x v="0"/>
    <n v="1890"/>
    <n v="630"/>
    <n v="385"/>
    <n v="1505"/>
    <n v="0.33333333333333331"/>
    <x v="0"/>
    <n v="340"/>
    <n v="1.1333333333333333"/>
    <s v="Less Competitive"/>
    <s v="Effective Marketing"/>
    <m/>
  </r>
  <r>
    <x v="521"/>
    <x v="1"/>
    <x v="3"/>
    <x v="5"/>
    <n v="4"/>
    <x v="0"/>
    <x v="0"/>
    <n v="42"/>
    <n v="70"/>
    <n v="10"/>
    <n v="420"/>
    <n v="700"/>
    <x v="4"/>
    <n v="560"/>
    <n v="140"/>
    <n v="437"/>
    <n v="123"/>
    <n v="0.25"/>
    <x v="2"/>
    <n v="55"/>
    <n v="0.7857142857142857"/>
    <s v="Competitive"/>
    <s v="Non-effective Marketing"/>
    <m/>
  </r>
  <r>
    <x v="521"/>
    <x v="1"/>
    <x v="3"/>
    <x v="5"/>
    <n v="2"/>
    <x v="1"/>
    <x v="1"/>
    <n v="300"/>
    <n v="500"/>
    <n v="6"/>
    <n v="1800"/>
    <n v="3000"/>
    <x v="2"/>
    <n v="2850"/>
    <n v="1050"/>
    <n v="324"/>
    <n v="2526"/>
    <n v="0.36842105263157893"/>
    <x v="3"/>
    <n v="521"/>
    <n v="1.042"/>
    <s v="Less Competitive"/>
    <s v="Effective Marketing"/>
    <m/>
  </r>
  <r>
    <x v="521"/>
    <x v="1"/>
    <x v="3"/>
    <x v="5"/>
    <n v="5"/>
    <x v="2"/>
    <x v="0"/>
    <n v="90"/>
    <n v="150"/>
    <n v="1"/>
    <n v="90"/>
    <n v="150"/>
    <x v="2"/>
    <n v="142.5"/>
    <n v="52.5"/>
    <n v="896"/>
    <n v="-753.5"/>
    <n v="0.36842105263157893"/>
    <x v="1"/>
    <n v="136"/>
    <n v="0.90666666666666662"/>
    <s v="Competitive"/>
    <s v="Non-effective Marketing"/>
    <m/>
  </r>
  <r>
    <x v="521"/>
    <x v="1"/>
    <x v="3"/>
    <x v="5"/>
    <n v="6"/>
    <x v="3"/>
    <x v="2"/>
    <n v="720"/>
    <n v="1200"/>
    <n v="1"/>
    <n v="720"/>
    <n v="1200"/>
    <x v="0"/>
    <n v="1080"/>
    <n v="360"/>
    <n v="330"/>
    <n v="750"/>
    <n v="0.33333333333333331"/>
    <x v="2"/>
    <n v="1224"/>
    <n v="1.02"/>
    <s v="Less Competitive"/>
    <s v="Effective Marketing"/>
    <m/>
  </r>
  <r>
    <x v="521"/>
    <x v="1"/>
    <x v="3"/>
    <x v="5"/>
    <n v="3"/>
    <x v="4"/>
    <x v="3"/>
    <n v="30"/>
    <n v="50"/>
    <n v="9"/>
    <n v="270"/>
    <n v="450"/>
    <x v="0"/>
    <n v="405"/>
    <n v="135"/>
    <n v="707"/>
    <n v="-302"/>
    <n v="0.33333333333333331"/>
    <x v="2"/>
    <n v="29"/>
    <n v="0.57999999999999996"/>
    <s v="Competitive"/>
    <s v="Non-effective Marketing"/>
    <m/>
  </r>
  <r>
    <x v="521"/>
    <x v="1"/>
    <x v="3"/>
    <x v="5"/>
    <n v="1"/>
    <x v="5"/>
    <x v="1"/>
    <n v="480"/>
    <n v="800"/>
    <n v="1"/>
    <n v="480"/>
    <n v="800"/>
    <x v="0"/>
    <n v="720"/>
    <n v="240"/>
    <n v="699"/>
    <n v="21"/>
    <n v="0.33333333333333331"/>
    <x v="3"/>
    <n v="816"/>
    <n v="1.02"/>
    <s v="Less Competitive"/>
    <s v="Non-effective Marketing"/>
    <m/>
  </r>
  <r>
    <x v="521"/>
    <x v="1"/>
    <x v="3"/>
    <x v="5"/>
    <n v="7"/>
    <x v="6"/>
    <x v="2"/>
    <n v="180"/>
    <n v="300"/>
    <n v="8"/>
    <n v="1440"/>
    <n v="2400"/>
    <x v="4"/>
    <n v="1920"/>
    <n v="480"/>
    <n v="916"/>
    <n v="1004"/>
    <n v="0.25"/>
    <x v="0"/>
    <n v="292"/>
    <n v="0.97333333333333338"/>
    <s v="Competitive"/>
    <s v="Non-effective Marketing"/>
    <m/>
  </r>
  <r>
    <x v="522"/>
    <x v="1"/>
    <x v="3"/>
    <x v="2"/>
    <n v="4"/>
    <x v="0"/>
    <x v="0"/>
    <n v="42"/>
    <n v="70"/>
    <n v="5"/>
    <n v="210"/>
    <n v="350"/>
    <x v="1"/>
    <n v="297.5"/>
    <n v="87.5"/>
    <n v="547"/>
    <n v="-249.5"/>
    <n v="0.29411764705882354"/>
    <x v="3"/>
    <n v="71"/>
    <n v="1.0142857142857142"/>
    <s v="Less Competitive"/>
    <s v="Non-effective Marketing"/>
    <m/>
  </r>
  <r>
    <x v="522"/>
    <x v="1"/>
    <x v="3"/>
    <x v="2"/>
    <n v="2"/>
    <x v="1"/>
    <x v="1"/>
    <n v="300"/>
    <n v="500"/>
    <n v="7"/>
    <n v="2100"/>
    <n v="3500"/>
    <x v="4"/>
    <n v="2800"/>
    <n v="700"/>
    <n v="689"/>
    <n v="2111"/>
    <n v="0.25"/>
    <x v="0"/>
    <n v="535"/>
    <n v="1.07"/>
    <s v="Less Competitive"/>
    <s v="Effective Marketing"/>
    <m/>
  </r>
  <r>
    <x v="522"/>
    <x v="1"/>
    <x v="3"/>
    <x v="2"/>
    <n v="5"/>
    <x v="2"/>
    <x v="0"/>
    <n v="90"/>
    <n v="150"/>
    <n v="7"/>
    <n v="630"/>
    <n v="1050"/>
    <x v="4"/>
    <n v="840"/>
    <n v="210"/>
    <n v="914"/>
    <n v="-74"/>
    <n v="0.25"/>
    <x v="2"/>
    <n v="156"/>
    <n v="1.04"/>
    <s v="Less Competitive"/>
    <s v="Non-effective Marketing"/>
    <m/>
  </r>
  <r>
    <x v="522"/>
    <x v="1"/>
    <x v="3"/>
    <x v="2"/>
    <n v="6"/>
    <x v="3"/>
    <x v="2"/>
    <n v="720"/>
    <n v="1200"/>
    <n v="2"/>
    <n v="1440"/>
    <n v="2400"/>
    <x v="1"/>
    <n v="2040"/>
    <n v="600"/>
    <n v="389"/>
    <n v="1651"/>
    <n v="0.29411764705882354"/>
    <x v="3"/>
    <n v="1153"/>
    <n v="0.96083333333333332"/>
    <s v="Competitive"/>
    <s v="Effective Marketing"/>
    <m/>
  </r>
  <r>
    <x v="522"/>
    <x v="1"/>
    <x v="3"/>
    <x v="2"/>
    <n v="3"/>
    <x v="4"/>
    <x v="3"/>
    <n v="30"/>
    <n v="50"/>
    <n v="9"/>
    <n v="270"/>
    <n v="450"/>
    <x v="4"/>
    <n v="360"/>
    <n v="90"/>
    <n v="741"/>
    <n v="-381"/>
    <n v="0.25"/>
    <x v="3"/>
    <n v="18"/>
    <n v="0.36"/>
    <s v="Competitive"/>
    <s v="Non-effective Marketing"/>
    <m/>
  </r>
  <r>
    <x v="522"/>
    <x v="1"/>
    <x v="3"/>
    <x v="2"/>
    <n v="1"/>
    <x v="5"/>
    <x v="1"/>
    <n v="480"/>
    <n v="800"/>
    <n v="6"/>
    <n v="2880"/>
    <n v="4800"/>
    <x v="4"/>
    <n v="3840"/>
    <n v="960"/>
    <n v="614"/>
    <n v="3226"/>
    <n v="0.25"/>
    <x v="4"/>
    <n v="831"/>
    <n v="1.0387500000000001"/>
    <s v="Less Competitive"/>
    <s v="Effective Marketing"/>
    <m/>
  </r>
  <r>
    <x v="522"/>
    <x v="1"/>
    <x v="3"/>
    <x v="2"/>
    <n v="7"/>
    <x v="6"/>
    <x v="2"/>
    <n v="180"/>
    <n v="300"/>
    <n v="8"/>
    <n v="1440"/>
    <n v="2400"/>
    <x v="0"/>
    <n v="2160"/>
    <n v="720"/>
    <n v="578"/>
    <n v="1582"/>
    <n v="0.33333333333333331"/>
    <x v="4"/>
    <n v="328"/>
    <n v="1.0933333333333333"/>
    <s v="Less Competitive"/>
    <s v="Effective Marketing"/>
    <m/>
  </r>
  <r>
    <x v="523"/>
    <x v="1"/>
    <x v="10"/>
    <x v="0"/>
    <n v="4"/>
    <x v="0"/>
    <x v="0"/>
    <n v="42"/>
    <n v="70"/>
    <n v="3"/>
    <n v="126"/>
    <n v="210"/>
    <x v="0"/>
    <n v="189"/>
    <n v="63"/>
    <n v="867"/>
    <n v="-678"/>
    <n v="0.33333333333333331"/>
    <x v="0"/>
    <n v="78"/>
    <n v="1.1142857142857143"/>
    <s v="Less Competitive"/>
    <s v="Non-effective Marketing"/>
    <m/>
  </r>
  <r>
    <x v="523"/>
    <x v="1"/>
    <x v="10"/>
    <x v="0"/>
    <n v="2"/>
    <x v="1"/>
    <x v="1"/>
    <n v="300"/>
    <n v="500"/>
    <n v="4"/>
    <n v="1200"/>
    <n v="2000"/>
    <x v="1"/>
    <n v="1700"/>
    <n v="500"/>
    <n v="342"/>
    <n v="1358"/>
    <n v="0.29411764705882354"/>
    <x v="2"/>
    <n v="510"/>
    <n v="1.02"/>
    <s v="Less Competitive"/>
    <s v="Effective Marketing"/>
    <m/>
  </r>
  <r>
    <x v="523"/>
    <x v="1"/>
    <x v="10"/>
    <x v="0"/>
    <n v="5"/>
    <x v="2"/>
    <x v="0"/>
    <n v="90"/>
    <n v="150"/>
    <n v="9"/>
    <n v="810"/>
    <n v="1350"/>
    <x v="0"/>
    <n v="1215"/>
    <n v="405"/>
    <n v="644"/>
    <n v="571"/>
    <n v="0.33333333333333331"/>
    <x v="0"/>
    <n v="134"/>
    <n v="0.89333333333333331"/>
    <s v="Competitive"/>
    <s v="Non-effective Marketing"/>
    <m/>
  </r>
  <r>
    <x v="523"/>
    <x v="1"/>
    <x v="10"/>
    <x v="0"/>
    <n v="6"/>
    <x v="3"/>
    <x v="2"/>
    <n v="720"/>
    <n v="1200"/>
    <n v="7"/>
    <n v="5040"/>
    <n v="8400"/>
    <x v="2"/>
    <n v="7980"/>
    <n v="2940"/>
    <n v="468"/>
    <n v="7512"/>
    <n v="0.36842105263157893"/>
    <x v="2"/>
    <n v="1250"/>
    <n v="1.0416666666666667"/>
    <s v="Less Competitive"/>
    <s v="Effective Marketing"/>
    <m/>
  </r>
  <r>
    <x v="523"/>
    <x v="1"/>
    <x v="10"/>
    <x v="0"/>
    <n v="3"/>
    <x v="4"/>
    <x v="3"/>
    <n v="30"/>
    <n v="50"/>
    <n v="8"/>
    <n v="240"/>
    <n v="400"/>
    <x v="2"/>
    <n v="380"/>
    <n v="140"/>
    <n v="905"/>
    <n v="-525"/>
    <n v="0.36842105263157893"/>
    <x v="2"/>
    <n v="26"/>
    <n v="0.52"/>
    <s v="Competitive"/>
    <s v="Non-effective Marketing"/>
    <m/>
  </r>
  <r>
    <x v="523"/>
    <x v="1"/>
    <x v="10"/>
    <x v="0"/>
    <n v="1"/>
    <x v="5"/>
    <x v="1"/>
    <n v="480"/>
    <n v="800"/>
    <n v="10"/>
    <n v="4800"/>
    <n v="8000"/>
    <x v="0"/>
    <n v="7200"/>
    <n v="2400"/>
    <n v="887"/>
    <n v="6313"/>
    <n v="0.33333333333333331"/>
    <x v="3"/>
    <n v="843"/>
    <n v="1.05375"/>
    <s v="Less Competitive"/>
    <s v="Effective Marketing"/>
    <m/>
  </r>
  <r>
    <x v="523"/>
    <x v="1"/>
    <x v="10"/>
    <x v="0"/>
    <n v="7"/>
    <x v="6"/>
    <x v="2"/>
    <n v="180"/>
    <n v="300"/>
    <n v="8"/>
    <n v="1440"/>
    <n v="2400"/>
    <x v="4"/>
    <n v="1920"/>
    <n v="480"/>
    <n v="368"/>
    <n v="1552"/>
    <n v="0.25"/>
    <x v="3"/>
    <n v="293"/>
    <n v="0.97666666666666668"/>
    <s v="Competitive"/>
    <s v="Effective Marketing"/>
    <m/>
  </r>
  <r>
    <x v="524"/>
    <x v="1"/>
    <x v="10"/>
    <x v="1"/>
    <n v="4"/>
    <x v="0"/>
    <x v="0"/>
    <n v="42"/>
    <n v="70"/>
    <n v="6"/>
    <n v="252"/>
    <n v="420"/>
    <x v="0"/>
    <n v="378"/>
    <n v="126"/>
    <n v="857"/>
    <n v="-479"/>
    <n v="0.33333333333333331"/>
    <x v="1"/>
    <n v="56"/>
    <n v="0.8"/>
    <s v="Competitive"/>
    <s v="Non-effective Marketing"/>
    <m/>
  </r>
  <r>
    <x v="524"/>
    <x v="1"/>
    <x v="10"/>
    <x v="1"/>
    <n v="2"/>
    <x v="1"/>
    <x v="1"/>
    <n v="300"/>
    <n v="500"/>
    <n v="9"/>
    <n v="2700"/>
    <n v="4500"/>
    <x v="2"/>
    <n v="4275"/>
    <n v="1575"/>
    <n v="917"/>
    <n v="3358"/>
    <n v="0.36842105263157893"/>
    <x v="3"/>
    <n v="513"/>
    <n v="1.026"/>
    <s v="Less Competitive"/>
    <s v="Effective Marketing"/>
    <m/>
  </r>
  <r>
    <x v="524"/>
    <x v="1"/>
    <x v="10"/>
    <x v="1"/>
    <n v="5"/>
    <x v="2"/>
    <x v="0"/>
    <n v="90"/>
    <n v="150"/>
    <n v="6"/>
    <n v="540"/>
    <n v="900"/>
    <x v="1"/>
    <n v="765"/>
    <n v="225"/>
    <n v="573"/>
    <n v="192"/>
    <n v="0.29411764705882354"/>
    <x v="0"/>
    <n v="151"/>
    <n v="1.0066666666666666"/>
    <s v="Less Competitive"/>
    <s v="Non-effective Marketing"/>
    <m/>
  </r>
  <r>
    <x v="524"/>
    <x v="1"/>
    <x v="10"/>
    <x v="1"/>
    <n v="6"/>
    <x v="3"/>
    <x v="2"/>
    <n v="720"/>
    <n v="1200"/>
    <n v="7"/>
    <n v="5040"/>
    <n v="8400"/>
    <x v="1"/>
    <n v="7140"/>
    <n v="2100"/>
    <n v="555"/>
    <n v="6585"/>
    <n v="0.29411764705882354"/>
    <x v="1"/>
    <n v="1222"/>
    <n v="1.0183333333333333"/>
    <s v="Less Competitive"/>
    <s v="Effective Marketing"/>
    <m/>
  </r>
  <r>
    <x v="524"/>
    <x v="1"/>
    <x v="10"/>
    <x v="1"/>
    <n v="3"/>
    <x v="4"/>
    <x v="3"/>
    <n v="30"/>
    <n v="50"/>
    <n v="2"/>
    <n v="60"/>
    <n v="100"/>
    <x v="4"/>
    <n v="80"/>
    <n v="20"/>
    <n v="849"/>
    <n v="-769"/>
    <n v="0.25"/>
    <x v="0"/>
    <n v="3"/>
    <n v="0.06"/>
    <s v="Competitive"/>
    <s v="Non-effective Marketing"/>
    <m/>
  </r>
  <r>
    <x v="524"/>
    <x v="1"/>
    <x v="10"/>
    <x v="1"/>
    <n v="1"/>
    <x v="5"/>
    <x v="1"/>
    <n v="480"/>
    <n v="800"/>
    <n v="8"/>
    <n v="3840"/>
    <n v="6400"/>
    <x v="0"/>
    <n v="5760"/>
    <n v="1920"/>
    <n v="834"/>
    <n v="4926"/>
    <n v="0.33333333333333331"/>
    <x v="2"/>
    <n v="817"/>
    <n v="1.02125"/>
    <s v="Less Competitive"/>
    <s v="Effective Marketing"/>
    <m/>
  </r>
  <r>
    <x v="524"/>
    <x v="1"/>
    <x v="10"/>
    <x v="1"/>
    <n v="7"/>
    <x v="6"/>
    <x v="2"/>
    <n v="180"/>
    <n v="300"/>
    <n v="4"/>
    <n v="720"/>
    <n v="1200"/>
    <x v="1"/>
    <n v="1020"/>
    <n v="300"/>
    <n v="900"/>
    <n v="120"/>
    <n v="0.29411764705882354"/>
    <x v="1"/>
    <n v="251"/>
    <n v="0.83666666666666667"/>
    <s v="Competitive"/>
    <s v="Non-effective Marketing"/>
    <m/>
  </r>
  <r>
    <x v="525"/>
    <x v="1"/>
    <x v="10"/>
    <x v="6"/>
    <n v="4"/>
    <x v="0"/>
    <x v="0"/>
    <n v="42"/>
    <n v="70"/>
    <n v="4"/>
    <n v="168"/>
    <n v="280"/>
    <x v="2"/>
    <n v="266"/>
    <n v="98"/>
    <n v="348"/>
    <n v="-82"/>
    <n v="0.36842105263157893"/>
    <x v="3"/>
    <n v="103"/>
    <n v="1.4714285714285715"/>
    <s v="Less Competitive"/>
    <s v="Non-effective Marketing"/>
    <m/>
  </r>
  <r>
    <x v="525"/>
    <x v="1"/>
    <x v="10"/>
    <x v="6"/>
    <n v="2"/>
    <x v="1"/>
    <x v="1"/>
    <n v="300"/>
    <n v="500"/>
    <n v="4"/>
    <n v="1200"/>
    <n v="2000"/>
    <x v="0"/>
    <n v="1800"/>
    <n v="600"/>
    <n v="659"/>
    <n v="1141"/>
    <n v="0.33333333333333331"/>
    <x v="0"/>
    <n v="504"/>
    <n v="1.008"/>
    <s v="Less Competitive"/>
    <s v="Non-effective Marketing"/>
    <m/>
  </r>
  <r>
    <x v="525"/>
    <x v="1"/>
    <x v="10"/>
    <x v="6"/>
    <n v="5"/>
    <x v="2"/>
    <x v="0"/>
    <n v="90"/>
    <n v="150"/>
    <n v="10"/>
    <n v="900"/>
    <n v="1500"/>
    <x v="4"/>
    <n v="1200"/>
    <n v="300"/>
    <n v="806"/>
    <n v="394"/>
    <n v="0.25"/>
    <x v="3"/>
    <n v="191"/>
    <n v="1.2733333333333334"/>
    <s v="Less Competitive"/>
    <s v="Non-effective Marketing"/>
    <m/>
  </r>
  <r>
    <x v="525"/>
    <x v="1"/>
    <x v="10"/>
    <x v="6"/>
    <n v="6"/>
    <x v="3"/>
    <x v="2"/>
    <n v="720"/>
    <n v="1200"/>
    <n v="4"/>
    <n v="2880"/>
    <n v="4800"/>
    <x v="4"/>
    <n v="3840"/>
    <n v="960"/>
    <n v="881"/>
    <n v="2959"/>
    <n v="0.25"/>
    <x v="3"/>
    <n v="1193"/>
    <n v="0.99416666666666664"/>
    <s v="Competitive"/>
    <s v="Effective Marketing"/>
    <m/>
  </r>
  <r>
    <x v="525"/>
    <x v="1"/>
    <x v="10"/>
    <x v="6"/>
    <n v="3"/>
    <x v="4"/>
    <x v="3"/>
    <n v="30"/>
    <n v="50"/>
    <n v="2"/>
    <n v="60"/>
    <n v="100"/>
    <x v="1"/>
    <n v="85"/>
    <n v="25"/>
    <n v="515"/>
    <n v="-430"/>
    <n v="0.29411764705882354"/>
    <x v="0"/>
    <n v="53"/>
    <n v="1.06"/>
    <s v="Less Competitive"/>
    <s v="Non-effective Marketing"/>
    <m/>
  </r>
  <r>
    <x v="525"/>
    <x v="1"/>
    <x v="10"/>
    <x v="6"/>
    <n v="1"/>
    <x v="5"/>
    <x v="1"/>
    <n v="480"/>
    <n v="800"/>
    <n v="8"/>
    <n v="3840"/>
    <n v="6400"/>
    <x v="0"/>
    <n v="5760"/>
    <n v="1920"/>
    <n v="965"/>
    <n v="4795"/>
    <n v="0.33333333333333331"/>
    <x v="4"/>
    <n v="833"/>
    <n v="1.04125"/>
    <s v="Less Competitive"/>
    <s v="Effective Marketing"/>
    <m/>
  </r>
  <r>
    <x v="525"/>
    <x v="1"/>
    <x v="10"/>
    <x v="6"/>
    <n v="7"/>
    <x v="6"/>
    <x v="2"/>
    <n v="180"/>
    <n v="300"/>
    <n v="2"/>
    <n v="360"/>
    <n v="600"/>
    <x v="0"/>
    <n v="540"/>
    <n v="180"/>
    <n v="827"/>
    <n v="-287"/>
    <n v="0.33333333333333331"/>
    <x v="0"/>
    <n v="266"/>
    <n v="0.88666666666666671"/>
    <s v="Competitive"/>
    <s v="Non-effective Marketing"/>
    <m/>
  </r>
  <r>
    <x v="526"/>
    <x v="1"/>
    <x v="10"/>
    <x v="4"/>
    <n v="4"/>
    <x v="0"/>
    <x v="0"/>
    <n v="42"/>
    <n v="70"/>
    <n v="8"/>
    <n v="336"/>
    <n v="560"/>
    <x v="2"/>
    <n v="532"/>
    <n v="196"/>
    <n v="330"/>
    <n v="202"/>
    <n v="0.36842105263157893"/>
    <x v="2"/>
    <n v="73"/>
    <n v="1.0428571428571429"/>
    <s v="Less Competitive"/>
    <s v="Non-effective Marketing"/>
    <m/>
  </r>
  <r>
    <x v="526"/>
    <x v="1"/>
    <x v="10"/>
    <x v="4"/>
    <n v="2"/>
    <x v="1"/>
    <x v="1"/>
    <n v="300"/>
    <n v="500"/>
    <n v="5"/>
    <n v="1500"/>
    <n v="2500"/>
    <x v="2"/>
    <n v="2375"/>
    <n v="875"/>
    <n v="611"/>
    <n v="1764"/>
    <n v="0.36842105263157893"/>
    <x v="0"/>
    <n v="450"/>
    <n v="0.9"/>
    <s v="Competitive"/>
    <s v="Effective Marketing"/>
    <m/>
  </r>
  <r>
    <x v="526"/>
    <x v="1"/>
    <x v="10"/>
    <x v="4"/>
    <n v="5"/>
    <x v="2"/>
    <x v="0"/>
    <n v="90"/>
    <n v="150"/>
    <n v="5"/>
    <n v="450"/>
    <n v="750"/>
    <x v="2"/>
    <n v="712.5"/>
    <n v="262.5"/>
    <n v="374"/>
    <n v="338.5"/>
    <n v="0.36842105263157893"/>
    <x v="2"/>
    <n v="175"/>
    <n v="1.1666666666666667"/>
    <s v="Less Competitive"/>
    <s v="Non-effective Marketing"/>
    <m/>
  </r>
  <r>
    <x v="526"/>
    <x v="1"/>
    <x v="10"/>
    <x v="4"/>
    <n v="6"/>
    <x v="3"/>
    <x v="2"/>
    <n v="720"/>
    <n v="1200"/>
    <n v="8"/>
    <n v="5760"/>
    <n v="9600"/>
    <x v="0"/>
    <n v="8640"/>
    <n v="2880"/>
    <n v="758"/>
    <n v="7882"/>
    <n v="0.33333333333333331"/>
    <x v="1"/>
    <n v="1197"/>
    <n v="0.99750000000000005"/>
    <s v="Competitive"/>
    <s v="Effective Marketing"/>
    <m/>
  </r>
  <r>
    <x v="526"/>
    <x v="1"/>
    <x v="10"/>
    <x v="4"/>
    <n v="3"/>
    <x v="4"/>
    <x v="3"/>
    <n v="30"/>
    <n v="50"/>
    <n v="3"/>
    <n v="90"/>
    <n v="150"/>
    <x v="2"/>
    <n v="142.5"/>
    <n v="52.5"/>
    <n v="440"/>
    <n v="-297.5"/>
    <n v="0.36842105263157893"/>
    <x v="1"/>
    <n v="100"/>
    <n v="2"/>
    <s v="Less Competitive"/>
    <s v="Non-effective Marketing"/>
    <m/>
  </r>
  <r>
    <x v="526"/>
    <x v="1"/>
    <x v="10"/>
    <x v="4"/>
    <n v="1"/>
    <x v="5"/>
    <x v="1"/>
    <n v="480"/>
    <n v="800"/>
    <n v="7"/>
    <n v="3360"/>
    <n v="5600"/>
    <x v="4"/>
    <n v="4480"/>
    <n v="1120"/>
    <n v="669"/>
    <n v="3811"/>
    <n v="0.25"/>
    <x v="4"/>
    <n v="840"/>
    <n v="1.05"/>
    <s v="Less Competitive"/>
    <s v="Effective Marketing"/>
    <m/>
  </r>
  <r>
    <x v="526"/>
    <x v="1"/>
    <x v="10"/>
    <x v="4"/>
    <n v="7"/>
    <x v="6"/>
    <x v="2"/>
    <n v="180"/>
    <n v="300"/>
    <n v="9"/>
    <n v="1620"/>
    <n v="2700"/>
    <x v="1"/>
    <n v="2295"/>
    <n v="675"/>
    <n v="930"/>
    <n v="1365"/>
    <n v="0.29411764705882354"/>
    <x v="3"/>
    <n v="299"/>
    <n v="0.9966666666666667"/>
    <s v="Competitive"/>
    <s v="Non-effective Marketing"/>
    <m/>
  </r>
  <r>
    <x v="527"/>
    <x v="1"/>
    <x v="10"/>
    <x v="3"/>
    <n v="4"/>
    <x v="0"/>
    <x v="0"/>
    <n v="42"/>
    <n v="70"/>
    <n v="3"/>
    <n v="126"/>
    <n v="210"/>
    <x v="0"/>
    <n v="189"/>
    <n v="63"/>
    <n v="352"/>
    <n v="-163"/>
    <n v="0.33333333333333331"/>
    <x v="4"/>
    <n v="23"/>
    <n v="0.32857142857142857"/>
    <s v="Competitive"/>
    <s v="Non-effective Marketing"/>
    <m/>
  </r>
  <r>
    <x v="527"/>
    <x v="1"/>
    <x v="10"/>
    <x v="3"/>
    <n v="2"/>
    <x v="1"/>
    <x v="1"/>
    <n v="300"/>
    <n v="500"/>
    <n v="7"/>
    <n v="2100"/>
    <n v="3500"/>
    <x v="4"/>
    <n v="2800"/>
    <n v="700"/>
    <n v="783"/>
    <n v="2017"/>
    <n v="0.25"/>
    <x v="4"/>
    <n v="470"/>
    <n v="0.94"/>
    <s v="Competitive"/>
    <s v="Non-effective Marketing"/>
    <m/>
  </r>
  <r>
    <x v="527"/>
    <x v="1"/>
    <x v="10"/>
    <x v="3"/>
    <n v="5"/>
    <x v="2"/>
    <x v="0"/>
    <n v="90"/>
    <n v="150"/>
    <n v="2"/>
    <n v="180"/>
    <n v="300"/>
    <x v="1"/>
    <n v="255"/>
    <n v="75"/>
    <n v="713"/>
    <n v="-458"/>
    <n v="0.29411764705882354"/>
    <x v="2"/>
    <n v="144"/>
    <n v="0.96"/>
    <s v="Competitive"/>
    <s v="Non-effective Marketing"/>
    <m/>
  </r>
  <r>
    <x v="527"/>
    <x v="1"/>
    <x v="10"/>
    <x v="3"/>
    <n v="6"/>
    <x v="3"/>
    <x v="2"/>
    <n v="720"/>
    <n v="1200"/>
    <n v="10"/>
    <n v="7200"/>
    <n v="12000"/>
    <x v="0"/>
    <n v="10800"/>
    <n v="3600"/>
    <n v="526"/>
    <n v="10274"/>
    <n v="0.33333333333333331"/>
    <x v="4"/>
    <n v="1212"/>
    <n v="1.01"/>
    <s v="Less Competitive"/>
    <s v="Effective Marketing"/>
    <m/>
  </r>
  <r>
    <x v="527"/>
    <x v="1"/>
    <x v="10"/>
    <x v="3"/>
    <n v="3"/>
    <x v="4"/>
    <x v="3"/>
    <n v="30"/>
    <n v="50"/>
    <n v="7"/>
    <n v="210"/>
    <n v="350"/>
    <x v="2"/>
    <n v="332.5"/>
    <n v="122.5"/>
    <n v="606"/>
    <n v="-273.5"/>
    <n v="0.36842105263157893"/>
    <x v="2"/>
    <n v="45"/>
    <n v="0.9"/>
    <s v="Competitive"/>
    <s v="Non-effective Marketing"/>
    <m/>
  </r>
  <r>
    <x v="527"/>
    <x v="1"/>
    <x v="10"/>
    <x v="3"/>
    <n v="1"/>
    <x v="5"/>
    <x v="1"/>
    <n v="480"/>
    <n v="800"/>
    <n v="4"/>
    <n v="1920"/>
    <n v="3200"/>
    <x v="1"/>
    <n v="2720"/>
    <n v="800"/>
    <n v="859"/>
    <n v="1861"/>
    <n v="0.29411764705882354"/>
    <x v="4"/>
    <n v="807"/>
    <n v="1.00875"/>
    <s v="Less Competitive"/>
    <s v="Non-effective Marketing"/>
    <m/>
  </r>
  <r>
    <x v="527"/>
    <x v="1"/>
    <x v="10"/>
    <x v="3"/>
    <n v="7"/>
    <x v="6"/>
    <x v="2"/>
    <n v="180"/>
    <n v="300"/>
    <n v="7"/>
    <n v="1260"/>
    <n v="2100"/>
    <x v="1"/>
    <n v="1785"/>
    <n v="525"/>
    <n v="640"/>
    <n v="1145"/>
    <n v="0.29411764705882354"/>
    <x v="1"/>
    <n v="301"/>
    <n v="1.0033333333333334"/>
    <s v="Less Competitive"/>
    <s v="Non-effective Marketing"/>
    <m/>
  </r>
  <r>
    <x v="528"/>
    <x v="1"/>
    <x v="10"/>
    <x v="5"/>
    <n v="4"/>
    <x v="0"/>
    <x v="0"/>
    <n v="42"/>
    <n v="70"/>
    <n v="10"/>
    <n v="420"/>
    <n v="700"/>
    <x v="2"/>
    <n v="665"/>
    <n v="245"/>
    <n v="793"/>
    <n v="-128"/>
    <n v="0.36842105263157893"/>
    <x v="0"/>
    <n v="101"/>
    <n v="1.4428571428571428"/>
    <s v="Less Competitive"/>
    <s v="Non-effective Marketing"/>
    <m/>
  </r>
  <r>
    <x v="528"/>
    <x v="1"/>
    <x v="10"/>
    <x v="5"/>
    <n v="2"/>
    <x v="1"/>
    <x v="1"/>
    <n v="300"/>
    <n v="500"/>
    <n v="5"/>
    <n v="1500"/>
    <n v="2500"/>
    <x v="0"/>
    <n v="2250"/>
    <n v="750"/>
    <n v="896"/>
    <n v="1354"/>
    <n v="0.33333333333333331"/>
    <x v="2"/>
    <n v="494"/>
    <n v="0.98799999999999999"/>
    <s v="Competitive"/>
    <s v="Non-effective Marketing"/>
    <m/>
  </r>
  <r>
    <x v="528"/>
    <x v="1"/>
    <x v="10"/>
    <x v="5"/>
    <n v="5"/>
    <x v="2"/>
    <x v="0"/>
    <n v="90"/>
    <n v="150"/>
    <n v="5"/>
    <n v="450"/>
    <n v="750"/>
    <x v="0"/>
    <n v="675"/>
    <n v="225"/>
    <n v="326"/>
    <n v="349"/>
    <n v="0.33333333333333331"/>
    <x v="0"/>
    <n v="108"/>
    <n v="0.72"/>
    <s v="Competitive"/>
    <s v="Non-effective Marketing"/>
    <m/>
  </r>
  <r>
    <x v="528"/>
    <x v="1"/>
    <x v="10"/>
    <x v="5"/>
    <n v="6"/>
    <x v="3"/>
    <x v="2"/>
    <n v="720"/>
    <n v="1200"/>
    <n v="4"/>
    <n v="2880"/>
    <n v="4800"/>
    <x v="0"/>
    <n v="4320"/>
    <n v="1440"/>
    <n v="829"/>
    <n v="3491"/>
    <n v="0.33333333333333331"/>
    <x v="4"/>
    <n v="1173"/>
    <n v="0.97750000000000004"/>
    <s v="Competitive"/>
    <s v="Effective Marketing"/>
    <m/>
  </r>
  <r>
    <x v="528"/>
    <x v="1"/>
    <x v="10"/>
    <x v="5"/>
    <n v="3"/>
    <x v="4"/>
    <x v="3"/>
    <n v="30"/>
    <n v="50"/>
    <n v="8"/>
    <n v="240"/>
    <n v="400"/>
    <x v="0"/>
    <n v="360"/>
    <n v="120"/>
    <n v="342"/>
    <n v="18"/>
    <n v="0.33333333333333331"/>
    <x v="4"/>
    <n v="5"/>
    <n v="0.1"/>
    <s v="Competitive"/>
    <s v="Non-effective Marketing"/>
    <m/>
  </r>
  <r>
    <x v="528"/>
    <x v="1"/>
    <x v="10"/>
    <x v="5"/>
    <n v="1"/>
    <x v="5"/>
    <x v="1"/>
    <n v="480"/>
    <n v="800"/>
    <n v="3"/>
    <n v="1440"/>
    <n v="2400"/>
    <x v="4"/>
    <n v="1920"/>
    <n v="480"/>
    <n v="476"/>
    <n v="1444"/>
    <n v="0.25"/>
    <x v="1"/>
    <n v="766"/>
    <n v="0.95750000000000002"/>
    <s v="Competitive"/>
    <s v="Effective Marketing"/>
    <m/>
  </r>
  <r>
    <x v="528"/>
    <x v="1"/>
    <x v="10"/>
    <x v="5"/>
    <n v="7"/>
    <x v="6"/>
    <x v="2"/>
    <n v="180"/>
    <n v="300"/>
    <n v="1"/>
    <n v="180"/>
    <n v="300"/>
    <x v="0"/>
    <n v="270"/>
    <n v="90"/>
    <n v="739"/>
    <n v="-469"/>
    <n v="0.33333333333333331"/>
    <x v="0"/>
    <n v="313"/>
    <n v="1.0433333333333332"/>
    <s v="Less Competitive"/>
    <s v="Non-effective Marketing"/>
    <m/>
  </r>
  <r>
    <x v="529"/>
    <x v="1"/>
    <x v="10"/>
    <x v="2"/>
    <n v="4"/>
    <x v="0"/>
    <x v="0"/>
    <n v="42"/>
    <n v="70"/>
    <n v="4"/>
    <n v="168"/>
    <n v="280"/>
    <x v="0"/>
    <n v="252"/>
    <n v="84"/>
    <n v="918"/>
    <n v="-666"/>
    <n v="0.33333333333333331"/>
    <x v="1"/>
    <n v="59"/>
    <n v="0.84285714285714286"/>
    <s v="Competitive"/>
    <s v="Non-effective Marketing"/>
    <m/>
  </r>
  <r>
    <x v="529"/>
    <x v="1"/>
    <x v="10"/>
    <x v="2"/>
    <n v="2"/>
    <x v="1"/>
    <x v="1"/>
    <n v="300"/>
    <n v="500"/>
    <n v="3"/>
    <n v="900"/>
    <n v="1500"/>
    <x v="2"/>
    <n v="1425"/>
    <n v="525"/>
    <n v="621"/>
    <n v="804"/>
    <n v="0.36842105263157893"/>
    <x v="0"/>
    <n v="455"/>
    <n v="0.91"/>
    <s v="Competitive"/>
    <s v="Non-effective Marketing"/>
    <m/>
  </r>
  <r>
    <x v="529"/>
    <x v="1"/>
    <x v="10"/>
    <x v="2"/>
    <n v="5"/>
    <x v="2"/>
    <x v="0"/>
    <n v="90"/>
    <n v="150"/>
    <n v="4"/>
    <n v="360"/>
    <n v="600"/>
    <x v="0"/>
    <n v="540"/>
    <n v="180"/>
    <n v="839"/>
    <n v="-299"/>
    <n v="0.33333333333333331"/>
    <x v="1"/>
    <n v="152"/>
    <n v="1.0133333333333334"/>
    <s v="Less Competitive"/>
    <s v="Non-effective Marketing"/>
    <m/>
  </r>
  <r>
    <x v="529"/>
    <x v="1"/>
    <x v="10"/>
    <x v="2"/>
    <n v="6"/>
    <x v="3"/>
    <x v="2"/>
    <n v="720"/>
    <n v="1200"/>
    <n v="3"/>
    <n v="2160"/>
    <n v="3600"/>
    <x v="0"/>
    <n v="3240"/>
    <n v="1080"/>
    <n v="562"/>
    <n v="2678"/>
    <n v="0.33333333333333331"/>
    <x v="0"/>
    <n v="1216"/>
    <n v="1.0133333333333334"/>
    <s v="Less Competitive"/>
    <s v="Effective Marketing"/>
    <m/>
  </r>
  <r>
    <x v="529"/>
    <x v="1"/>
    <x v="10"/>
    <x v="2"/>
    <n v="3"/>
    <x v="4"/>
    <x v="3"/>
    <n v="30"/>
    <n v="50"/>
    <n v="2"/>
    <n v="60"/>
    <n v="100"/>
    <x v="4"/>
    <n v="80"/>
    <n v="20"/>
    <n v="755"/>
    <n v="-675"/>
    <n v="0.25"/>
    <x v="0"/>
    <n v="13"/>
    <n v="0.26"/>
    <s v="Competitive"/>
    <s v="Non-effective Marketing"/>
    <m/>
  </r>
  <r>
    <x v="529"/>
    <x v="1"/>
    <x v="10"/>
    <x v="2"/>
    <n v="1"/>
    <x v="5"/>
    <x v="1"/>
    <n v="480"/>
    <n v="800"/>
    <n v="3"/>
    <n v="1440"/>
    <n v="2400"/>
    <x v="2"/>
    <n v="2280"/>
    <n v="840"/>
    <n v="952"/>
    <n v="1328"/>
    <n v="0.36842105263157893"/>
    <x v="4"/>
    <n v="799"/>
    <n v="0.99875000000000003"/>
    <s v="Competitive"/>
    <s v="Non-effective Marketing"/>
    <m/>
  </r>
  <r>
    <x v="529"/>
    <x v="1"/>
    <x v="10"/>
    <x v="2"/>
    <n v="7"/>
    <x v="6"/>
    <x v="2"/>
    <n v="180"/>
    <n v="300"/>
    <n v="5"/>
    <n v="900"/>
    <n v="1500"/>
    <x v="0"/>
    <n v="1350"/>
    <n v="450"/>
    <n v="344"/>
    <n v="1006"/>
    <n v="0.33333333333333331"/>
    <x v="4"/>
    <n v="281"/>
    <n v="0.93666666666666665"/>
    <s v="Competitive"/>
    <s v="Effective Marketing"/>
    <m/>
  </r>
  <r>
    <x v="530"/>
    <x v="1"/>
    <x v="10"/>
    <x v="0"/>
    <n v="4"/>
    <x v="0"/>
    <x v="0"/>
    <n v="42"/>
    <n v="70"/>
    <n v="1"/>
    <n v="42"/>
    <n v="70"/>
    <x v="0"/>
    <n v="63"/>
    <n v="21"/>
    <n v="1000"/>
    <n v="-937"/>
    <n v="0.33333333333333331"/>
    <x v="4"/>
    <n v="105"/>
    <n v="1.5"/>
    <s v="Less Competitive"/>
    <s v="Non-effective Marketing"/>
    <m/>
  </r>
  <r>
    <x v="530"/>
    <x v="1"/>
    <x v="10"/>
    <x v="0"/>
    <n v="2"/>
    <x v="1"/>
    <x v="1"/>
    <n v="300"/>
    <n v="500"/>
    <n v="2"/>
    <n v="600"/>
    <n v="1000"/>
    <x v="2"/>
    <n v="950"/>
    <n v="350"/>
    <n v="623"/>
    <n v="327"/>
    <n v="0.36842105263157893"/>
    <x v="4"/>
    <n v="450"/>
    <n v="0.9"/>
    <s v="Competitive"/>
    <s v="Non-effective Marketing"/>
    <m/>
  </r>
  <r>
    <x v="530"/>
    <x v="1"/>
    <x v="10"/>
    <x v="0"/>
    <n v="5"/>
    <x v="2"/>
    <x v="0"/>
    <n v="90"/>
    <n v="150"/>
    <n v="5"/>
    <n v="450"/>
    <n v="750"/>
    <x v="2"/>
    <n v="712.5"/>
    <n v="262.5"/>
    <n v="968"/>
    <n v="-255.5"/>
    <n v="0.36842105263157893"/>
    <x v="0"/>
    <n v="161"/>
    <n v="1.0733333333333333"/>
    <s v="Less Competitive"/>
    <s v="Non-effective Marketing"/>
    <m/>
  </r>
  <r>
    <x v="530"/>
    <x v="1"/>
    <x v="10"/>
    <x v="0"/>
    <n v="6"/>
    <x v="3"/>
    <x v="2"/>
    <n v="720"/>
    <n v="1200"/>
    <n v="8"/>
    <n v="5760"/>
    <n v="9600"/>
    <x v="2"/>
    <n v="9120"/>
    <n v="3360"/>
    <n v="958"/>
    <n v="8162"/>
    <n v="0.36842105263157893"/>
    <x v="4"/>
    <n v="1151"/>
    <n v="0.95916666666666661"/>
    <s v="Competitive"/>
    <s v="Effective Marketing"/>
    <m/>
  </r>
  <r>
    <x v="530"/>
    <x v="1"/>
    <x v="10"/>
    <x v="0"/>
    <n v="3"/>
    <x v="4"/>
    <x v="3"/>
    <n v="30"/>
    <n v="50"/>
    <n v="3"/>
    <n v="90"/>
    <n v="150"/>
    <x v="0"/>
    <n v="135"/>
    <n v="45"/>
    <n v="486"/>
    <n v="-351"/>
    <n v="0.33333333333333331"/>
    <x v="1"/>
    <n v="2"/>
    <n v="0.04"/>
    <s v="Competitive"/>
    <s v="Non-effective Marketing"/>
    <m/>
  </r>
  <r>
    <x v="530"/>
    <x v="1"/>
    <x v="10"/>
    <x v="0"/>
    <n v="1"/>
    <x v="5"/>
    <x v="1"/>
    <n v="480"/>
    <n v="800"/>
    <n v="4"/>
    <n v="1920"/>
    <n v="3200"/>
    <x v="0"/>
    <n v="2880"/>
    <n v="960"/>
    <n v="312"/>
    <n v="2568"/>
    <n v="0.33333333333333331"/>
    <x v="0"/>
    <n v="803"/>
    <n v="1.0037499999999999"/>
    <s v="Less Competitive"/>
    <s v="Effective Marketing"/>
    <m/>
  </r>
  <r>
    <x v="530"/>
    <x v="1"/>
    <x v="10"/>
    <x v="0"/>
    <n v="7"/>
    <x v="6"/>
    <x v="2"/>
    <n v="180"/>
    <n v="300"/>
    <n v="2"/>
    <n v="360"/>
    <n v="600"/>
    <x v="4"/>
    <n v="480"/>
    <n v="120"/>
    <n v="461"/>
    <n v="19"/>
    <n v="0.25"/>
    <x v="2"/>
    <n v="326"/>
    <n v="1.0866666666666667"/>
    <s v="Less Competitive"/>
    <s v="Non-effective Marketing"/>
    <m/>
  </r>
  <r>
    <x v="531"/>
    <x v="1"/>
    <x v="10"/>
    <x v="1"/>
    <n v="4"/>
    <x v="0"/>
    <x v="0"/>
    <n v="42"/>
    <n v="70"/>
    <n v="4"/>
    <n v="168"/>
    <n v="280"/>
    <x v="0"/>
    <n v="252"/>
    <n v="84"/>
    <n v="533"/>
    <n v="-281"/>
    <n v="0.33333333333333331"/>
    <x v="3"/>
    <n v="43"/>
    <n v="0.61428571428571432"/>
    <s v="Competitive"/>
    <s v="Non-effective Marketing"/>
    <m/>
  </r>
  <r>
    <x v="531"/>
    <x v="1"/>
    <x v="10"/>
    <x v="1"/>
    <n v="2"/>
    <x v="1"/>
    <x v="1"/>
    <n v="300"/>
    <n v="500"/>
    <n v="6"/>
    <n v="1800"/>
    <n v="3000"/>
    <x v="0"/>
    <n v="2700"/>
    <n v="900"/>
    <n v="560"/>
    <n v="2140"/>
    <n v="0.33333333333333331"/>
    <x v="4"/>
    <n v="519"/>
    <n v="1.038"/>
    <s v="Less Competitive"/>
    <s v="Effective Marketing"/>
    <m/>
  </r>
  <r>
    <x v="531"/>
    <x v="1"/>
    <x v="10"/>
    <x v="1"/>
    <n v="5"/>
    <x v="2"/>
    <x v="0"/>
    <n v="90"/>
    <n v="150"/>
    <n v="7"/>
    <n v="630"/>
    <n v="1050"/>
    <x v="1"/>
    <n v="892.5"/>
    <n v="262.5"/>
    <n v="717"/>
    <n v="175.5"/>
    <n v="0.29411764705882354"/>
    <x v="3"/>
    <n v="125"/>
    <n v="0.83333333333333337"/>
    <s v="Competitive"/>
    <s v="Non-effective Marketing"/>
    <m/>
  </r>
  <r>
    <x v="531"/>
    <x v="1"/>
    <x v="10"/>
    <x v="1"/>
    <n v="6"/>
    <x v="3"/>
    <x v="2"/>
    <n v="720"/>
    <n v="1200"/>
    <n v="8"/>
    <n v="5760"/>
    <n v="9600"/>
    <x v="1"/>
    <n v="8160"/>
    <n v="2400"/>
    <n v="857"/>
    <n v="7303"/>
    <n v="0.29411764705882354"/>
    <x v="1"/>
    <n v="1233"/>
    <n v="1.0275000000000001"/>
    <s v="Less Competitive"/>
    <s v="Effective Marketing"/>
    <m/>
  </r>
  <r>
    <x v="531"/>
    <x v="1"/>
    <x v="10"/>
    <x v="1"/>
    <n v="3"/>
    <x v="4"/>
    <x v="3"/>
    <n v="30"/>
    <n v="50"/>
    <n v="7"/>
    <n v="210"/>
    <n v="350"/>
    <x v="2"/>
    <n v="332.5"/>
    <n v="122.5"/>
    <n v="915"/>
    <n v="-582.5"/>
    <n v="0.36842105263157893"/>
    <x v="4"/>
    <n v="48"/>
    <n v="0.96"/>
    <s v="Competitive"/>
    <s v="Non-effective Marketing"/>
    <m/>
  </r>
  <r>
    <x v="531"/>
    <x v="1"/>
    <x v="10"/>
    <x v="1"/>
    <n v="1"/>
    <x v="5"/>
    <x v="1"/>
    <n v="480"/>
    <n v="800"/>
    <n v="4"/>
    <n v="1920"/>
    <n v="3200"/>
    <x v="1"/>
    <n v="2720"/>
    <n v="800"/>
    <n v="415"/>
    <n v="2305"/>
    <n v="0.29411764705882354"/>
    <x v="2"/>
    <n v="754"/>
    <n v="0.9425"/>
    <s v="Competitive"/>
    <s v="Effective Marketing"/>
    <m/>
  </r>
  <r>
    <x v="531"/>
    <x v="1"/>
    <x v="10"/>
    <x v="1"/>
    <n v="7"/>
    <x v="6"/>
    <x v="2"/>
    <n v="180"/>
    <n v="300"/>
    <n v="10"/>
    <n v="1800"/>
    <n v="3000"/>
    <x v="1"/>
    <n v="2550"/>
    <n v="750"/>
    <n v="409"/>
    <n v="2141"/>
    <n v="0.29411764705882354"/>
    <x v="0"/>
    <n v="338"/>
    <n v="1.1266666666666667"/>
    <s v="Less Competitive"/>
    <s v="Effective Marketing"/>
    <m/>
  </r>
  <r>
    <x v="532"/>
    <x v="1"/>
    <x v="10"/>
    <x v="6"/>
    <n v="4"/>
    <x v="0"/>
    <x v="0"/>
    <n v="42"/>
    <n v="70"/>
    <n v="2"/>
    <n v="84"/>
    <n v="140"/>
    <x v="0"/>
    <n v="126"/>
    <n v="42"/>
    <n v="855"/>
    <n v="-729"/>
    <n v="0.33333333333333331"/>
    <x v="3"/>
    <n v="95"/>
    <n v="1.3571428571428572"/>
    <s v="Less Competitive"/>
    <s v="Non-effective Marketing"/>
    <m/>
  </r>
  <r>
    <x v="532"/>
    <x v="1"/>
    <x v="10"/>
    <x v="6"/>
    <n v="2"/>
    <x v="1"/>
    <x v="1"/>
    <n v="300"/>
    <n v="500"/>
    <n v="8"/>
    <n v="2400"/>
    <n v="4000"/>
    <x v="2"/>
    <n v="3800"/>
    <n v="1400"/>
    <n v="551"/>
    <n v="3249"/>
    <n v="0.36842105263157893"/>
    <x v="4"/>
    <n v="493"/>
    <n v="0.98599999999999999"/>
    <s v="Competitive"/>
    <s v="Effective Marketing"/>
    <m/>
  </r>
  <r>
    <x v="532"/>
    <x v="1"/>
    <x v="10"/>
    <x v="6"/>
    <n v="5"/>
    <x v="2"/>
    <x v="0"/>
    <n v="90"/>
    <n v="150"/>
    <n v="4"/>
    <n v="360"/>
    <n v="600"/>
    <x v="0"/>
    <n v="540"/>
    <n v="180"/>
    <n v="834"/>
    <n v="-294"/>
    <n v="0.33333333333333331"/>
    <x v="0"/>
    <n v="107"/>
    <n v="0.71333333333333337"/>
    <s v="Competitive"/>
    <s v="Non-effective Marketing"/>
    <m/>
  </r>
  <r>
    <x v="532"/>
    <x v="1"/>
    <x v="10"/>
    <x v="6"/>
    <n v="6"/>
    <x v="3"/>
    <x v="2"/>
    <n v="720"/>
    <n v="1200"/>
    <n v="3"/>
    <n v="2160"/>
    <n v="3600"/>
    <x v="2"/>
    <n v="3420"/>
    <n v="1260"/>
    <n v="582"/>
    <n v="2838"/>
    <n v="0.36842105263157893"/>
    <x v="4"/>
    <n v="1243"/>
    <n v="1.0358333333333334"/>
    <s v="Less Competitive"/>
    <s v="Effective Marketing"/>
    <m/>
  </r>
  <r>
    <x v="532"/>
    <x v="1"/>
    <x v="10"/>
    <x v="6"/>
    <n v="3"/>
    <x v="4"/>
    <x v="3"/>
    <n v="30"/>
    <n v="50"/>
    <n v="5"/>
    <n v="150"/>
    <n v="250"/>
    <x v="1"/>
    <n v="212.5"/>
    <n v="62.5"/>
    <n v="489"/>
    <n v="-276.5"/>
    <n v="0.29411764705882354"/>
    <x v="1"/>
    <n v="58"/>
    <n v="1.1599999999999999"/>
    <s v="Less Competitive"/>
    <s v="Non-effective Marketing"/>
    <m/>
  </r>
  <r>
    <x v="532"/>
    <x v="1"/>
    <x v="10"/>
    <x v="6"/>
    <n v="1"/>
    <x v="5"/>
    <x v="1"/>
    <n v="480"/>
    <n v="800"/>
    <n v="8"/>
    <n v="3840"/>
    <n v="6400"/>
    <x v="1"/>
    <n v="5440"/>
    <n v="1600"/>
    <n v="953"/>
    <n v="4487"/>
    <n v="0.29411764705882354"/>
    <x v="4"/>
    <n v="780"/>
    <n v="0.97499999999999998"/>
    <s v="Competitive"/>
    <s v="Effective Marketing"/>
    <m/>
  </r>
  <r>
    <x v="532"/>
    <x v="1"/>
    <x v="10"/>
    <x v="6"/>
    <n v="7"/>
    <x v="6"/>
    <x v="2"/>
    <n v="180"/>
    <n v="300"/>
    <n v="8"/>
    <n v="1440"/>
    <n v="2400"/>
    <x v="4"/>
    <n v="1920"/>
    <n v="480"/>
    <n v="825"/>
    <n v="1095"/>
    <n v="0.25"/>
    <x v="2"/>
    <n v="323"/>
    <n v="1.0766666666666667"/>
    <s v="Less Competitive"/>
    <s v="Non-effective Marketing"/>
    <m/>
  </r>
  <r>
    <x v="533"/>
    <x v="1"/>
    <x v="10"/>
    <x v="4"/>
    <n v="4"/>
    <x v="0"/>
    <x v="0"/>
    <n v="42"/>
    <n v="70"/>
    <n v="5"/>
    <n v="210"/>
    <n v="350"/>
    <x v="0"/>
    <n v="315"/>
    <n v="105"/>
    <n v="503"/>
    <n v="-188"/>
    <n v="0.33333333333333331"/>
    <x v="3"/>
    <n v="40"/>
    <n v="0.5714285714285714"/>
    <s v="Competitive"/>
    <s v="Non-effective Marketing"/>
    <m/>
  </r>
  <r>
    <x v="533"/>
    <x v="1"/>
    <x v="10"/>
    <x v="4"/>
    <n v="2"/>
    <x v="1"/>
    <x v="1"/>
    <n v="300"/>
    <n v="500"/>
    <n v="5"/>
    <n v="1500"/>
    <n v="2500"/>
    <x v="0"/>
    <n v="2250"/>
    <n v="750"/>
    <n v="693"/>
    <n v="1557"/>
    <n v="0.33333333333333331"/>
    <x v="4"/>
    <n v="502"/>
    <n v="1.004"/>
    <s v="Less Competitive"/>
    <s v="Effective Marketing"/>
    <m/>
  </r>
  <r>
    <x v="533"/>
    <x v="1"/>
    <x v="10"/>
    <x v="4"/>
    <n v="5"/>
    <x v="2"/>
    <x v="0"/>
    <n v="90"/>
    <n v="150"/>
    <n v="3"/>
    <n v="270"/>
    <n v="450"/>
    <x v="2"/>
    <n v="427.5"/>
    <n v="157.5"/>
    <n v="935"/>
    <n v="-507.5"/>
    <n v="0.36842105263157893"/>
    <x v="3"/>
    <n v="126"/>
    <n v="0.84"/>
    <s v="Competitive"/>
    <s v="Non-effective Marketing"/>
    <m/>
  </r>
  <r>
    <x v="533"/>
    <x v="1"/>
    <x v="10"/>
    <x v="4"/>
    <n v="6"/>
    <x v="3"/>
    <x v="2"/>
    <n v="720"/>
    <n v="1200"/>
    <n v="7"/>
    <n v="5040"/>
    <n v="8400"/>
    <x v="0"/>
    <n v="7560"/>
    <n v="2520"/>
    <n v="951"/>
    <n v="6609"/>
    <n v="0.33333333333333331"/>
    <x v="4"/>
    <n v="1152"/>
    <n v="0.96"/>
    <s v="Competitive"/>
    <s v="Effective Marketing"/>
    <m/>
  </r>
  <r>
    <x v="533"/>
    <x v="1"/>
    <x v="10"/>
    <x v="4"/>
    <n v="3"/>
    <x v="4"/>
    <x v="3"/>
    <n v="30"/>
    <n v="50"/>
    <n v="10"/>
    <n v="300"/>
    <n v="500"/>
    <x v="4"/>
    <n v="400"/>
    <n v="100"/>
    <n v="471"/>
    <n v="-71"/>
    <n v="0.25"/>
    <x v="4"/>
    <n v="4"/>
    <n v="0.08"/>
    <s v="Competitive"/>
    <s v="Non-effective Marketing"/>
    <m/>
  </r>
  <r>
    <x v="533"/>
    <x v="1"/>
    <x v="10"/>
    <x v="4"/>
    <n v="1"/>
    <x v="5"/>
    <x v="1"/>
    <n v="480"/>
    <n v="800"/>
    <n v="7"/>
    <n v="3360"/>
    <n v="5600"/>
    <x v="4"/>
    <n v="4480"/>
    <n v="1120"/>
    <n v="836"/>
    <n v="3644"/>
    <n v="0.25"/>
    <x v="4"/>
    <n v="782"/>
    <n v="0.97750000000000004"/>
    <s v="Competitive"/>
    <s v="Effective Marketing"/>
    <m/>
  </r>
  <r>
    <x v="533"/>
    <x v="1"/>
    <x v="10"/>
    <x v="4"/>
    <n v="7"/>
    <x v="6"/>
    <x v="2"/>
    <n v="180"/>
    <n v="300"/>
    <n v="8"/>
    <n v="1440"/>
    <n v="2400"/>
    <x v="2"/>
    <n v="2280"/>
    <n v="840"/>
    <n v="934"/>
    <n v="1346"/>
    <n v="0.36842105263157893"/>
    <x v="3"/>
    <n v="340"/>
    <n v="1.1333333333333333"/>
    <s v="Less Competitive"/>
    <s v="Non-effective Marketing"/>
    <m/>
  </r>
  <r>
    <x v="534"/>
    <x v="1"/>
    <x v="10"/>
    <x v="3"/>
    <n v="4"/>
    <x v="0"/>
    <x v="0"/>
    <n v="42"/>
    <n v="70"/>
    <n v="6"/>
    <n v="252"/>
    <n v="420"/>
    <x v="2"/>
    <n v="399"/>
    <n v="147"/>
    <n v="854"/>
    <n v="-455"/>
    <n v="0.36842105263157893"/>
    <x v="0"/>
    <n v="32"/>
    <n v="0.45714285714285713"/>
    <s v="Competitive"/>
    <s v="Non-effective Marketing"/>
    <m/>
  </r>
  <r>
    <x v="534"/>
    <x v="1"/>
    <x v="10"/>
    <x v="3"/>
    <n v="2"/>
    <x v="1"/>
    <x v="1"/>
    <n v="300"/>
    <n v="500"/>
    <n v="7"/>
    <n v="2100"/>
    <n v="3500"/>
    <x v="4"/>
    <n v="2800"/>
    <n v="700"/>
    <n v="901"/>
    <n v="1899"/>
    <n v="0.25"/>
    <x v="1"/>
    <n v="548"/>
    <n v="1.0960000000000001"/>
    <s v="Less Competitive"/>
    <s v="Non-effective Marketing"/>
    <m/>
  </r>
  <r>
    <x v="534"/>
    <x v="1"/>
    <x v="10"/>
    <x v="3"/>
    <n v="5"/>
    <x v="2"/>
    <x v="0"/>
    <n v="90"/>
    <n v="150"/>
    <n v="7"/>
    <n v="630"/>
    <n v="1050"/>
    <x v="4"/>
    <n v="840"/>
    <n v="210"/>
    <n v="835"/>
    <n v="5"/>
    <n v="0.25"/>
    <x v="1"/>
    <n v="134"/>
    <n v="0.89333333333333331"/>
    <s v="Competitive"/>
    <s v="Non-effective Marketing"/>
    <m/>
  </r>
  <r>
    <x v="534"/>
    <x v="1"/>
    <x v="10"/>
    <x v="3"/>
    <n v="6"/>
    <x v="3"/>
    <x v="2"/>
    <n v="720"/>
    <n v="1200"/>
    <n v="7"/>
    <n v="5040"/>
    <n v="8400"/>
    <x v="4"/>
    <n v="6720"/>
    <n v="1680"/>
    <n v="446"/>
    <n v="6274"/>
    <n v="0.25"/>
    <x v="2"/>
    <n v="1247"/>
    <n v="1.0391666666666666"/>
    <s v="Less Competitive"/>
    <s v="Effective Marketing"/>
    <m/>
  </r>
  <r>
    <x v="534"/>
    <x v="1"/>
    <x v="10"/>
    <x v="3"/>
    <n v="3"/>
    <x v="4"/>
    <x v="3"/>
    <n v="30"/>
    <n v="50"/>
    <n v="5"/>
    <n v="150"/>
    <n v="250"/>
    <x v="4"/>
    <n v="200"/>
    <n v="50"/>
    <n v="325"/>
    <n v="-125"/>
    <n v="0.25"/>
    <x v="4"/>
    <n v="98"/>
    <n v="1.96"/>
    <s v="Less Competitive"/>
    <s v="Non-effective Marketing"/>
    <m/>
  </r>
  <r>
    <x v="534"/>
    <x v="1"/>
    <x v="10"/>
    <x v="3"/>
    <n v="1"/>
    <x v="5"/>
    <x v="1"/>
    <n v="480"/>
    <n v="800"/>
    <n v="10"/>
    <n v="4800"/>
    <n v="8000"/>
    <x v="0"/>
    <n v="7200"/>
    <n v="2400"/>
    <n v="915"/>
    <n v="6285"/>
    <n v="0.33333333333333331"/>
    <x v="3"/>
    <n v="809"/>
    <n v="1.01125"/>
    <s v="Less Competitive"/>
    <s v="Effective Marketing"/>
    <m/>
  </r>
  <r>
    <x v="534"/>
    <x v="1"/>
    <x v="10"/>
    <x v="3"/>
    <n v="7"/>
    <x v="6"/>
    <x v="2"/>
    <n v="180"/>
    <n v="300"/>
    <n v="4"/>
    <n v="720"/>
    <n v="1200"/>
    <x v="2"/>
    <n v="1140"/>
    <n v="420"/>
    <n v="744"/>
    <n v="396"/>
    <n v="0.36842105263157893"/>
    <x v="0"/>
    <n v="270"/>
    <n v="0.9"/>
    <s v="Competitive"/>
    <s v="Non-effective Marketing"/>
    <m/>
  </r>
  <r>
    <x v="535"/>
    <x v="1"/>
    <x v="10"/>
    <x v="5"/>
    <n v="4"/>
    <x v="0"/>
    <x v="0"/>
    <n v="42"/>
    <n v="70"/>
    <n v="3"/>
    <n v="126"/>
    <n v="210"/>
    <x v="2"/>
    <n v="199.5"/>
    <n v="73.5"/>
    <n v="480"/>
    <n v="-280.5"/>
    <n v="0.36842105263157893"/>
    <x v="4"/>
    <n v="63"/>
    <n v="0.9"/>
    <s v="Competitive"/>
    <s v="Non-effective Marketing"/>
    <m/>
  </r>
  <r>
    <x v="535"/>
    <x v="1"/>
    <x v="10"/>
    <x v="5"/>
    <n v="2"/>
    <x v="1"/>
    <x v="1"/>
    <n v="300"/>
    <n v="500"/>
    <n v="1"/>
    <n v="300"/>
    <n v="500"/>
    <x v="0"/>
    <n v="450"/>
    <n v="150"/>
    <n v="596"/>
    <n v="-146"/>
    <n v="0.33333333333333331"/>
    <x v="0"/>
    <n v="549"/>
    <n v="1.0980000000000001"/>
    <s v="Less Competitive"/>
    <s v="Non-effective Marketing"/>
    <m/>
  </r>
  <r>
    <x v="535"/>
    <x v="1"/>
    <x v="10"/>
    <x v="5"/>
    <n v="5"/>
    <x v="2"/>
    <x v="0"/>
    <n v="90"/>
    <n v="150"/>
    <n v="2"/>
    <n v="180"/>
    <n v="300"/>
    <x v="1"/>
    <n v="255"/>
    <n v="75"/>
    <n v="661"/>
    <n v="-406"/>
    <n v="0.29411764705882354"/>
    <x v="0"/>
    <n v="186"/>
    <n v="1.24"/>
    <s v="Less Competitive"/>
    <s v="Non-effective Marketing"/>
    <m/>
  </r>
  <r>
    <x v="535"/>
    <x v="1"/>
    <x v="10"/>
    <x v="5"/>
    <n v="6"/>
    <x v="3"/>
    <x v="2"/>
    <n v="720"/>
    <n v="1200"/>
    <n v="10"/>
    <n v="7200"/>
    <n v="12000"/>
    <x v="2"/>
    <n v="11400"/>
    <n v="4200"/>
    <n v="342"/>
    <n v="11058"/>
    <n v="0.36842105263157893"/>
    <x v="4"/>
    <n v="1243"/>
    <n v="1.0358333333333334"/>
    <s v="Less Competitive"/>
    <s v="Effective Marketing"/>
    <m/>
  </r>
  <r>
    <x v="535"/>
    <x v="1"/>
    <x v="10"/>
    <x v="5"/>
    <n v="3"/>
    <x v="4"/>
    <x v="3"/>
    <n v="30"/>
    <n v="50"/>
    <n v="8"/>
    <n v="240"/>
    <n v="400"/>
    <x v="0"/>
    <n v="360"/>
    <n v="120"/>
    <n v="745"/>
    <n v="-385"/>
    <n v="0.33333333333333331"/>
    <x v="3"/>
    <n v="58"/>
    <n v="1.1599999999999999"/>
    <s v="Less Competitive"/>
    <s v="Non-effective Marketing"/>
    <m/>
  </r>
  <r>
    <x v="535"/>
    <x v="1"/>
    <x v="10"/>
    <x v="5"/>
    <n v="1"/>
    <x v="5"/>
    <x v="1"/>
    <n v="480"/>
    <n v="800"/>
    <n v="1"/>
    <n v="480"/>
    <n v="800"/>
    <x v="2"/>
    <n v="760"/>
    <n v="280"/>
    <n v="379"/>
    <n v="381"/>
    <n v="0.36842105263157893"/>
    <x v="1"/>
    <n v="826"/>
    <n v="1.0325"/>
    <s v="Less Competitive"/>
    <s v="Non-effective Marketing"/>
    <m/>
  </r>
  <r>
    <x v="535"/>
    <x v="1"/>
    <x v="10"/>
    <x v="5"/>
    <n v="7"/>
    <x v="6"/>
    <x v="2"/>
    <n v="180"/>
    <n v="300"/>
    <n v="6"/>
    <n v="1080"/>
    <n v="1800"/>
    <x v="2"/>
    <n v="1710"/>
    <n v="630"/>
    <n v="548"/>
    <n v="1162"/>
    <n v="0.36842105263157893"/>
    <x v="3"/>
    <n v="280"/>
    <n v="0.93333333333333335"/>
    <s v="Competitive"/>
    <s v="Effective Marketing"/>
    <m/>
  </r>
  <r>
    <x v="536"/>
    <x v="1"/>
    <x v="10"/>
    <x v="2"/>
    <n v="4"/>
    <x v="0"/>
    <x v="0"/>
    <n v="42"/>
    <n v="70"/>
    <n v="1"/>
    <n v="42"/>
    <n v="70"/>
    <x v="0"/>
    <n v="63"/>
    <n v="21"/>
    <n v="511"/>
    <n v="-448"/>
    <n v="0.33333333333333331"/>
    <x v="4"/>
    <n v="82"/>
    <n v="1.1714285714285715"/>
    <s v="Less Competitive"/>
    <s v="Non-effective Marketing"/>
    <m/>
  </r>
  <r>
    <x v="536"/>
    <x v="1"/>
    <x v="10"/>
    <x v="2"/>
    <n v="2"/>
    <x v="1"/>
    <x v="1"/>
    <n v="300"/>
    <n v="500"/>
    <n v="1"/>
    <n v="300"/>
    <n v="500"/>
    <x v="2"/>
    <n v="475"/>
    <n v="175"/>
    <n v="504"/>
    <n v="-29"/>
    <n v="0.36842105263157893"/>
    <x v="4"/>
    <n v="544"/>
    <n v="1.0880000000000001"/>
    <s v="Less Competitive"/>
    <s v="Non-effective Marketing"/>
    <m/>
  </r>
  <r>
    <x v="536"/>
    <x v="1"/>
    <x v="10"/>
    <x v="2"/>
    <n v="5"/>
    <x v="2"/>
    <x v="0"/>
    <n v="90"/>
    <n v="150"/>
    <n v="8"/>
    <n v="720"/>
    <n v="1200"/>
    <x v="4"/>
    <n v="960"/>
    <n v="240"/>
    <n v="943"/>
    <n v="17"/>
    <n v="0.25"/>
    <x v="2"/>
    <n v="110"/>
    <n v="0.73333333333333328"/>
    <s v="Competitive"/>
    <s v="Non-effective Marketing"/>
    <m/>
  </r>
  <r>
    <x v="536"/>
    <x v="1"/>
    <x v="10"/>
    <x v="2"/>
    <n v="6"/>
    <x v="3"/>
    <x v="2"/>
    <n v="720"/>
    <n v="1200"/>
    <n v="10"/>
    <n v="7200"/>
    <n v="12000"/>
    <x v="4"/>
    <n v="9600"/>
    <n v="2400"/>
    <n v="872"/>
    <n v="8728"/>
    <n v="0.25"/>
    <x v="0"/>
    <n v="1243"/>
    <n v="1.0358333333333334"/>
    <s v="Less Competitive"/>
    <s v="Effective Marketing"/>
    <m/>
  </r>
  <r>
    <x v="536"/>
    <x v="1"/>
    <x v="10"/>
    <x v="2"/>
    <n v="3"/>
    <x v="4"/>
    <x v="3"/>
    <n v="30"/>
    <n v="50"/>
    <n v="2"/>
    <n v="60"/>
    <n v="100"/>
    <x v="2"/>
    <n v="95"/>
    <n v="35"/>
    <n v="711"/>
    <n v="-616"/>
    <n v="0.36842105263157893"/>
    <x v="1"/>
    <n v="1"/>
    <n v="0.02"/>
    <s v="Competitive"/>
    <s v="Non-effective Marketing"/>
    <m/>
  </r>
  <r>
    <x v="536"/>
    <x v="1"/>
    <x v="10"/>
    <x v="2"/>
    <n v="1"/>
    <x v="5"/>
    <x v="1"/>
    <n v="480"/>
    <n v="800"/>
    <n v="6"/>
    <n v="2880"/>
    <n v="4800"/>
    <x v="2"/>
    <n v="4560"/>
    <n v="1680"/>
    <n v="408"/>
    <n v="4152"/>
    <n v="0.36842105263157893"/>
    <x v="0"/>
    <n v="805"/>
    <n v="1.0062500000000001"/>
    <s v="Less Competitive"/>
    <s v="Effective Marketing"/>
    <m/>
  </r>
  <r>
    <x v="536"/>
    <x v="1"/>
    <x v="10"/>
    <x v="2"/>
    <n v="7"/>
    <x v="6"/>
    <x v="2"/>
    <n v="180"/>
    <n v="300"/>
    <n v="7"/>
    <n v="1260"/>
    <n v="2100"/>
    <x v="2"/>
    <n v="1995"/>
    <n v="735"/>
    <n v="930"/>
    <n v="1065"/>
    <n v="0.36842105263157893"/>
    <x v="1"/>
    <n v="322"/>
    <n v="1.0733333333333333"/>
    <s v="Less Competitive"/>
    <s v="Non-effective Marketing"/>
    <m/>
  </r>
  <r>
    <x v="537"/>
    <x v="1"/>
    <x v="10"/>
    <x v="0"/>
    <n v="4"/>
    <x v="0"/>
    <x v="0"/>
    <n v="42"/>
    <n v="70"/>
    <n v="4"/>
    <n v="168"/>
    <n v="280"/>
    <x v="0"/>
    <n v="252"/>
    <n v="84"/>
    <n v="763"/>
    <n v="-511"/>
    <n v="0.33333333333333331"/>
    <x v="1"/>
    <n v="43"/>
    <n v="0.61428571428571432"/>
    <s v="Competitive"/>
    <s v="Non-effective Marketing"/>
    <m/>
  </r>
  <r>
    <x v="537"/>
    <x v="1"/>
    <x v="10"/>
    <x v="0"/>
    <n v="2"/>
    <x v="1"/>
    <x v="1"/>
    <n v="300"/>
    <n v="500"/>
    <n v="5"/>
    <n v="1500"/>
    <n v="2500"/>
    <x v="1"/>
    <n v="2125"/>
    <n v="625"/>
    <n v="642"/>
    <n v="1483"/>
    <n v="0.29411764705882354"/>
    <x v="2"/>
    <n v="547"/>
    <n v="1.0940000000000001"/>
    <s v="Less Competitive"/>
    <s v="Non-effective Marketing"/>
    <m/>
  </r>
  <r>
    <x v="537"/>
    <x v="1"/>
    <x v="10"/>
    <x v="0"/>
    <n v="5"/>
    <x v="2"/>
    <x v="0"/>
    <n v="90"/>
    <n v="150"/>
    <n v="10"/>
    <n v="900"/>
    <n v="1500"/>
    <x v="0"/>
    <n v="1350"/>
    <n v="450"/>
    <n v="802"/>
    <n v="548"/>
    <n v="0.33333333333333331"/>
    <x v="4"/>
    <n v="199"/>
    <n v="1.3266666666666667"/>
    <s v="Less Competitive"/>
    <s v="Non-effective Marketing"/>
    <m/>
  </r>
  <r>
    <x v="537"/>
    <x v="1"/>
    <x v="10"/>
    <x v="0"/>
    <n v="6"/>
    <x v="3"/>
    <x v="2"/>
    <n v="720"/>
    <n v="1200"/>
    <n v="3"/>
    <n v="2160"/>
    <n v="3600"/>
    <x v="1"/>
    <n v="3060"/>
    <n v="900"/>
    <n v="379"/>
    <n v="2681"/>
    <n v="0.29411764705882354"/>
    <x v="0"/>
    <n v="1170"/>
    <n v="0.97499999999999998"/>
    <s v="Competitive"/>
    <s v="Effective Marketing"/>
    <m/>
  </r>
  <r>
    <x v="537"/>
    <x v="1"/>
    <x v="10"/>
    <x v="0"/>
    <n v="3"/>
    <x v="4"/>
    <x v="3"/>
    <n v="30"/>
    <n v="50"/>
    <n v="5"/>
    <n v="150"/>
    <n v="250"/>
    <x v="2"/>
    <n v="237.5"/>
    <n v="87.5"/>
    <n v="807"/>
    <n v="-569.5"/>
    <n v="0.36842105263157893"/>
    <x v="0"/>
    <n v="91"/>
    <n v="1.82"/>
    <s v="Less Competitive"/>
    <s v="Non-effective Marketing"/>
    <m/>
  </r>
  <r>
    <x v="537"/>
    <x v="1"/>
    <x v="10"/>
    <x v="0"/>
    <n v="1"/>
    <x v="5"/>
    <x v="1"/>
    <n v="480"/>
    <n v="800"/>
    <n v="2"/>
    <n v="960"/>
    <n v="1600"/>
    <x v="4"/>
    <n v="1280"/>
    <n v="320"/>
    <n v="598"/>
    <n v="682"/>
    <n v="0.25"/>
    <x v="4"/>
    <n v="792"/>
    <n v="0.99"/>
    <s v="Competitive"/>
    <s v="Non-effective Marketing"/>
    <m/>
  </r>
  <r>
    <x v="537"/>
    <x v="1"/>
    <x v="10"/>
    <x v="0"/>
    <n v="7"/>
    <x v="6"/>
    <x v="2"/>
    <n v="180"/>
    <n v="300"/>
    <n v="4"/>
    <n v="720"/>
    <n v="1200"/>
    <x v="0"/>
    <n v="1080"/>
    <n v="360"/>
    <n v="899"/>
    <n v="181"/>
    <n v="0.33333333333333331"/>
    <x v="2"/>
    <n v="302"/>
    <n v="1.0066666666666666"/>
    <s v="Less Competitive"/>
    <s v="Non-effective Marketing"/>
    <m/>
  </r>
  <r>
    <x v="538"/>
    <x v="1"/>
    <x v="10"/>
    <x v="1"/>
    <n v="4"/>
    <x v="0"/>
    <x v="0"/>
    <n v="42"/>
    <n v="70"/>
    <n v="8"/>
    <n v="336"/>
    <n v="560"/>
    <x v="0"/>
    <n v="504"/>
    <n v="168"/>
    <n v="890"/>
    <n v="-386"/>
    <n v="0.33333333333333331"/>
    <x v="1"/>
    <n v="34"/>
    <n v="0.48571428571428571"/>
    <s v="Competitive"/>
    <s v="Non-effective Marketing"/>
    <m/>
  </r>
  <r>
    <x v="538"/>
    <x v="1"/>
    <x v="10"/>
    <x v="1"/>
    <n v="2"/>
    <x v="1"/>
    <x v="1"/>
    <n v="300"/>
    <n v="500"/>
    <n v="2"/>
    <n v="600"/>
    <n v="1000"/>
    <x v="1"/>
    <n v="850"/>
    <n v="250"/>
    <n v="974"/>
    <n v="-124"/>
    <n v="0.29411764705882354"/>
    <x v="0"/>
    <n v="480"/>
    <n v="0.96"/>
    <s v="Competitive"/>
    <s v="Non-effective Marketing"/>
    <m/>
  </r>
  <r>
    <x v="538"/>
    <x v="1"/>
    <x v="10"/>
    <x v="1"/>
    <n v="5"/>
    <x v="2"/>
    <x v="0"/>
    <n v="90"/>
    <n v="150"/>
    <n v="10"/>
    <n v="900"/>
    <n v="1500"/>
    <x v="1"/>
    <n v="1275"/>
    <n v="375"/>
    <n v="535"/>
    <n v="740"/>
    <n v="0.29411764705882354"/>
    <x v="1"/>
    <n v="131"/>
    <n v="0.87333333333333329"/>
    <s v="Competitive"/>
    <s v="Non-effective Marketing"/>
    <m/>
  </r>
  <r>
    <x v="538"/>
    <x v="1"/>
    <x v="10"/>
    <x v="1"/>
    <n v="6"/>
    <x v="3"/>
    <x v="2"/>
    <n v="720"/>
    <n v="1200"/>
    <n v="3"/>
    <n v="2160"/>
    <n v="3600"/>
    <x v="1"/>
    <n v="3060"/>
    <n v="900"/>
    <n v="922"/>
    <n v="2138"/>
    <n v="0.29411764705882354"/>
    <x v="3"/>
    <n v="1247"/>
    <n v="1.0391666666666666"/>
    <s v="Less Competitive"/>
    <s v="Non-effective Marketing"/>
    <m/>
  </r>
  <r>
    <x v="538"/>
    <x v="1"/>
    <x v="10"/>
    <x v="1"/>
    <n v="3"/>
    <x v="4"/>
    <x v="3"/>
    <n v="30"/>
    <n v="50"/>
    <n v="3"/>
    <n v="90"/>
    <n v="150"/>
    <x v="2"/>
    <n v="142.5"/>
    <n v="52.5"/>
    <n v="342"/>
    <n v="-199.5"/>
    <n v="0.36842105263157893"/>
    <x v="1"/>
    <n v="37"/>
    <n v="0.74"/>
    <s v="Competitive"/>
    <s v="Non-effective Marketing"/>
    <m/>
  </r>
  <r>
    <x v="538"/>
    <x v="1"/>
    <x v="10"/>
    <x v="1"/>
    <n v="1"/>
    <x v="5"/>
    <x v="1"/>
    <n v="480"/>
    <n v="800"/>
    <n v="7"/>
    <n v="3360"/>
    <n v="5600"/>
    <x v="4"/>
    <n v="4480"/>
    <n v="1120"/>
    <n v="442"/>
    <n v="4038"/>
    <n v="0.25"/>
    <x v="1"/>
    <n v="812"/>
    <n v="1.0149999999999999"/>
    <s v="Less Competitive"/>
    <s v="Effective Marketing"/>
    <m/>
  </r>
  <r>
    <x v="538"/>
    <x v="1"/>
    <x v="10"/>
    <x v="1"/>
    <n v="7"/>
    <x v="6"/>
    <x v="2"/>
    <n v="180"/>
    <n v="300"/>
    <n v="10"/>
    <n v="1800"/>
    <n v="3000"/>
    <x v="4"/>
    <n v="2400"/>
    <n v="600"/>
    <n v="740"/>
    <n v="1660"/>
    <n v="0.25"/>
    <x v="0"/>
    <n v="290"/>
    <n v="0.96666666666666667"/>
    <s v="Competitive"/>
    <s v="Non-effective Marketing"/>
    <m/>
  </r>
  <r>
    <x v="539"/>
    <x v="1"/>
    <x v="10"/>
    <x v="6"/>
    <n v="4"/>
    <x v="0"/>
    <x v="0"/>
    <n v="42"/>
    <n v="70"/>
    <n v="2"/>
    <n v="84"/>
    <n v="140"/>
    <x v="0"/>
    <n v="126"/>
    <n v="42"/>
    <n v="451"/>
    <n v="-325"/>
    <n v="0.33333333333333331"/>
    <x v="4"/>
    <n v="120"/>
    <n v="1.7142857142857142"/>
    <s v="Less Competitive"/>
    <s v="Non-effective Marketing"/>
    <m/>
  </r>
  <r>
    <x v="539"/>
    <x v="1"/>
    <x v="10"/>
    <x v="6"/>
    <n v="2"/>
    <x v="1"/>
    <x v="1"/>
    <n v="300"/>
    <n v="500"/>
    <n v="7"/>
    <n v="2100"/>
    <n v="3500"/>
    <x v="2"/>
    <n v="3325"/>
    <n v="1225"/>
    <n v="969"/>
    <n v="2356"/>
    <n v="0.36842105263157893"/>
    <x v="4"/>
    <n v="519"/>
    <n v="1.038"/>
    <s v="Less Competitive"/>
    <s v="Effective Marketing"/>
    <m/>
  </r>
  <r>
    <x v="539"/>
    <x v="1"/>
    <x v="10"/>
    <x v="6"/>
    <n v="5"/>
    <x v="2"/>
    <x v="0"/>
    <n v="90"/>
    <n v="150"/>
    <n v="7"/>
    <n v="630"/>
    <n v="1050"/>
    <x v="1"/>
    <n v="892.5"/>
    <n v="262.5"/>
    <n v="834"/>
    <n v="58.5"/>
    <n v="0.29411764705882354"/>
    <x v="0"/>
    <n v="135"/>
    <n v="0.9"/>
    <s v="Competitive"/>
    <s v="Non-effective Marketing"/>
    <m/>
  </r>
  <r>
    <x v="539"/>
    <x v="1"/>
    <x v="10"/>
    <x v="6"/>
    <n v="6"/>
    <x v="3"/>
    <x v="2"/>
    <n v="720"/>
    <n v="1200"/>
    <n v="3"/>
    <n v="2160"/>
    <n v="3600"/>
    <x v="1"/>
    <n v="3060"/>
    <n v="900"/>
    <n v="957"/>
    <n v="2103"/>
    <n v="0.29411764705882354"/>
    <x v="4"/>
    <n v="1205"/>
    <n v="1.0041666666666667"/>
    <s v="Less Competitive"/>
    <s v="Non-effective Marketing"/>
    <m/>
  </r>
  <r>
    <x v="539"/>
    <x v="1"/>
    <x v="10"/>
    <x v="6"/>
    <n v="3"/>
    <x v="4"/>
    <x v="3"/>
    <n v="30"/>
    <n v="50"/>
    <n v="3"/>
    <n v="90"/>
    <n v="150"/>
    <x v="1"/>
    <n v="127.5"/>
    <n v="37.5"/>
    <n v="674"/>
    <n v="-546.5"/>
    <n v="0.29411764705882354"/>
    <x v="4"/>
    <n v="60"/>
    <n v="1.2"/>
    <s v="Less Competitive"/>
    <s v="Non-effective Marketing"/>
    <m/>
  </r>
  <r>
    <x v="539"/>
    <x v="1"/>
    <x v="10"/>
    <x v="6"/>
    <n v="1"/>
    <x v="5"/>
    <x v="1"/>
    <n v="480"/>
    <n v="800"/>
    <n v="2"/>
    <n v="960"/>
    <n v="1600"/>
    <x v="2"/>
    <n v="1520"/>
    <n v="560"/>
    <n v="915"/>
    <n v="605"/>
    <n v="0.36842105263157893"/>
    <x v="1"/>
    <n v="815"/>
    <n v="1.01875"/>
    <s v="Less Competitive"/>
    <s v="Non-effective Marketing"/>
    <m/>
  </r>
  <r>
    <x v="539"/>
    <x v="1"/>
    <x v="10"/>
    <x v="6"/>
    <n v="7"/>
    <x v="6"/>
    <x v="2"/>
    <n v="180"/>
    <n v="300"/>
    <n v="7"/>
    <n v="1260"/>
    <n v="2100"/>
    <x v="0"/>
    <n v="1890"/>
    <n v="630"/>
    <n v="720"/>
    <n v="1170"/>
    <n v="0.33333333333333331"/>
    <x v="0"/>
    <n v="286"/>
    <n v="0.95333333333333337"/>
    <s v="Competitive"/>
    <s v="Non-effective Marketing"/>
    <m/>
  </r>
  <r>
    <x v="540"/>
    <x v="1"/>
    <x v="10"/>
    <x v="4"/>
    <n v="4"/>
    <x v="0"/>
    <x v="0"/>
    <n v="42"/>
    <n v="70"/>
    <n v="4"/>
    <n v="168"/>
    <n v="280"/>
    <x v="4"/>
    <n v="224"/>
    <n v="56"/>
    <n v="970"/>
    <n v="-746"/>
    <n v="0.25"/>
    <x v="4"/>
    <n v="85"/>
    <n v="1.2142857142857142"/>
    <s v="Less Competitive"/>
    <s v="Non-effective Marketing"/>
    <m/>
  </r>
  <r>
    <x v="540"/>
    <x v="1"/>
    <x v="10"/>
    <x v="4"/>
    <n v="2"/>
    <x v="1"/>
    <x v="1"/>
    <n v="300"/>
    <n v="500"/>
    <n v="8"/>
    <n v="2400"/>
    <n v="4000"/>
    <x v="1"/>
    <n v="3400"/>
    <n v="1000"/>
    <n v="484"/>
    <n v="2916"/>
    <n v="0.29411764705882354"/>
    <x v="0"/>
    <n v="501"/>
    <n v="1.002"/>
    <s v="Less Competitive"/>
    <s v="Effective Marketing"/>
    <m/>
  </r>
  <r>
    <x v="540"/>
    <x v="1"/>
    <x v="10"/>
    <x v="4"/>
    <n v="5"/>
    <x v="2"/>
    <x v="0"/>
    <n v="90"/>
    <n v="150"/>
    <n v="2"/>
    <n v="180"/>
    <n v="300"/>
    <x v="0"/>
    <n v="270"/>
    <n v="90"/>
    <n v="755"/>
    <n v="-485"/>
    <n v="0.33333333333333331"/>
    <x v="0"/>
    <n v="108"/>
    <n v="0.72"/>
    <s v="Competitive"/>
    <s v="Non-effective Marketing"/>
    <m/>
  </r>
  <r>
    <x v="540"/>
    <x v="1"/>
    <x v="10"/>
    <x v="4"/>
    <n v="6"/>
    <x v="3"/>
    <x v="2"/>
    <n v="720"/>
    <n v="1200"/>
    <n v="4"/>
    <n v="2880"/>
    <n v="4800"/>
    <x v="0"/>
    <n v="4320"/>
    <n v="1440"/>
    <n v="883"/>
    <n v="3437"/>
    <n v="0.33333333333333331"/>
    <x v="0"/>
    <n v="1223"/>
    <n v="1.0191666666666668"/>
    <s v="Less Competitive"/>
    <s v="Effective Marketing"/>
    <m/>
  </r>
  <r>
    <x v="540"/>
    <x v="1"/>
    <x v="10"/>
    <x v="4"/>
    <n v="3"/>
    <x v="4"/>
    <x v="3"/>
    <n v="30"/>
    <n v="50"/>
    <n v="7"/>
    <n v="210"/>
    <n v="350"/>
    <x v="2"/>
    <n v="332.5"/>
    <n v="122.5"/>
    <n v="763"/>
    <n v="-430.5"/>
    <n v="0.36842105263157893"/>
    <x v="4"/>
    <n v="10"/>
    <n v="0.2"/>
    <s v="Competitive"/>
    <s v="Non-effective Marketing"/>
    <m/>
  </r>
  <r>
    <x v="540"/>
    <x v="1"/>
    <x v="10"/>
    <x v="4"/>
    <n v="1"/>
    <x v="5"/>
    <x v="1"/>
    <n v="480"/>
    <n v="800"/>
    <n v="1"/>
    <n v="480"/>
    <n v="800"/>
    <x v="0"/>
    <n v="720"/>
    <n v="240"/>
    <n v="497"/>
    <n v="223"/>
    <n v="0.33333333333333331"/>
    <x v="2"/>
    <n v="757"/>
    <n v="0.94625000000000004"/>
    <s v="Competitive"/>
    <s v="Non-effective Marketing"/>
    <m/>
  </r>
  <r>
    <x v="540"/>
    <x v="1"/>
    <x v="10"/>
    <x v="4"/>
    <n v="7"/>
    <x v="6"/>
    <x v="2"/>
    <n v="180"/>
    <n v="300"/>
    <n v="7"/>
    <n v="1260"/>
    <n v="2100"/>
    <x v="4"/>
    <n v="1680"/>
    <n v="420"/>
    <n v="736"/>
    <n v="944"/>
    <n v="0.25"/>
    <x v="0"/>
    <n v="322"/>
    <n v="1.0733333333333333"/>
    <s v="Less Competitive"/>
    <s v="Non-effective Marketing"/>
    <m/>
  </r>
  <r>
    <x v="541"/>
    <x v="1"/>
    <x v="10"/>
    <x v="3"/>
    <n v="4"/>
    <x v="0"/>
    <x v="0"/>
    <n v="42"/>
    <n v="70"/>
    <n v="7"/>
    <n v="294"/>
    <n v="490"/>
    <x v="4"/>
    <n v="392"/>
    <n v="98"/>
    <n v="957"/>
    <n v="-565"/>
    <n v="0.25"/>
    <x v="4"/>
    <n v="25"/>
    <n v="0.35714285714285715"/>
    <s v="Competitive"/>
    <s v="Non-effective Marketing"/>
    <m/>
  </r>
  <r>
    <x v="541"/>
    <x v="1"/>
    <x v="10"/>
    <x v="3"/>
    <n v="2"/>
    <x v="1"/>
    <x v="1"/>
    <n v="300"/>
    <n v="500"/>
    <n v="5"/>
    <n v="1500"/>
    <n v="2500"/>
    <x v="0"/>
    <n v="2250"/>
    <n v="750"/>
    <n v="414"/>
    <n v="1836"/>
    <n v="0.33333333333333331"/>
    <x v="3"/>
    <n v="547"/>
    <n v="1.0940000000000001"/>
    <s v="Less Competitive"/>
    <s v="Effective Marketing"/>
    <m/>
  </r>
  <r>
    <x v="541"/>
    <x v="1"/>
    <x v="10"/>
    <x v="3"/>
    <n v="5"/>
    <x v="2"/>
    <x v="0"/>
    <n v="90"/>
    <n v="150"/>
    <n v="10"/>
    <n v="900"/>
    <n v="1500"/>
    <x v="4"/>
    <n v="1200"/>
    <n v="300"/>
    <n v="301"/>
    <n v="899"/>
    <n v="0.25"/>
    <x v="3"/>
    <n v="146"/>
    <n v="0.97333333333333338"/>
    <s v="Competitive"/>
    <s v="Non-effective Marketing"/>
    <m/>
  </r>
  <r>
    <x v="541"/>
    <x v="1"/>
    <x v="10"/>
    <x v="3"/>
    <n v="6"/>
    <x v="3"/>
    <x v="2"/>
    <n v="720"/>
    <n v="1200"/>
    <n v="7"/>
    <n v="5040"/>
    <n v="8400"/>
    <x v="2"/>
    <n v="7980"/>
    <n v="2940"/>
    <n v="984"/>
    <n v="6996"/>
    <n v="0.36842105263157893"/>
    <x v="2"/>
    <n v="1195"/>
    <n v="0.99583333333333335"/>
    <s v="Competitive"/>
    <s v="Effective Marketing"/>
    <m/>
  </r>
  <r>
    <x v="541"/>
    <x v="1"/>
    <x v="10"/>
    <x v="3"/>
    <n v="3"/>
    <x v="4"/>
    <x v="3"/>
    <n v="30"/>
    <n v="50"/>
    <n v="1"/>
    <n v="30"/>
    <n v="50"/>
    <x v="4"/>
    <n v="40"/>
    <n v="10"/>
    <n v="630"/>
    <n v="-590"/>
    <n v="0.25"/>
    <x v="3"/>
    <n v="98"/>
    <n v="1.96"/>
    <s v="Less Competitive"/>
    <s v="Non-effective Marketing"/>
    <m/>
  </r>
  <r>
    <x v="541"/>
    <x v="1"/>
    <x v="10"/>
    <x v="3"/>
    <n v="1"/>
    <x v="5"/>
    <x v="1"/>
    <n v="480"/>
    <n v="800"/>
    <n v="8"/>
    <n v="3840"/>
    <n v="6400"/>
    <x v="1"/>
    <n v="5440"/>
    <n v="1600"/>
    <n v="477"/>
    <n v="4963"/>
    <n v="0.29411764705882354"/>
    <x v="3"/>
    <n v="782"/>
    <n v="0.97750000000000004"/>
    <s v="Competitive"/>
    <s v="Effective Marketing"/>
    <m/>
  </r>
  <r>
    <x v="541"/>
    <x v="1"/>
    <x v="10"/>
    <x v="3"/>
    <n v="7"/>
    <x v="6"/>
    <x v="2"/>
    <n v="180"/>
    <n v="300"/>
    <n v="8"/>
    <n v="1440"/>
    <n v="2400"/>
    <x v="4"/>
    <n v="1920"/>
    <n v="480"/>
    <n v="825"/>
    <n v="1095"/>
    <n v="0.25"/>
    <x v="1"/>
    <n v="335"/>
    <n v="1.1166666666666667"/>
    <s v="Less Competitive"/>
    <s v="Non-effective Marketing"/>
    <m/>
  </r>
  <r>
    <x v="542"/>
    <x v="1"/>
    <x v="10"/>
    <x v="5"/>
    <n v="4"/>
    <x v="0"/>
    <x v="0"/>
    <n v="42"/>
    <n v="70"/>
    <n v="10"/>
    <n v="420"/>
    <n v="700"/>
    <x v="2"/>
    <n v="665"/>
    <n v="245"/>
    <n v="935"/>
    <n v="-270"/>
    <n v="0.36842105263157893"/>
    <x v="3"/>
    <n v="25"/>
    <n v="0.35714285714285715"/>
    <s v="Competitive"/>
    <s v="Non-effective Marketing"/>
    <m/>
  </r>
  <r>
    <x v="542"/>
    <x v="1"/>
    <x v="10"/>
    <x v="5"/>
    <n v="2"/>
    <x v="1"/>
    <x v="1"/>
    <n v="300"/>
    <n v="500"/>
    <n v="6"/>
    <n v="1800"/>
    <n v="3000"/>
    <x v="1"/>
    <n v="2550"/>
    <n v="750"/>
    <n v="795"/>
    <n v="1755"/>
    <n v="0.29411764705882354"/>
    <x v="3"/>
    <n v="464"/>
    <n v="0.92800000000000005"/>
    <s v="Competitive"/>
    <s v="Non-effective Marketing"/>
    <m/>
  </r>
  <r>
    <x v="542"/>
    <x v="1"/>
    <x v="10"/>
    <x v="5"/>
    <n v="5"/>
    <x v="2"/>
    <x v="0"/>
    <n v="90"/>
    <n v="150"/>
    <n v="1"/>
    <n v="90"/>
    <n v="150"/>
    <x v="1"/>
    <n v="127.5"/>
    <n v="37.5"/>
    <n v="835"/>
    <n v="-707.5"/>
    <n v="0.29411764705882354"/>
    <x v="4"/>
    <n v="163"/>
    <n v="1.0866666666666667"/>
    <s v="Less Competitive"/>
    <s v="Non-effective Marketing"/>
    <m/>
  </r>
  <r>
    <x v="542"/>
    <x v="1"/>
    <x v="10"/>
    <x v="5"/>
    <n v="6"/>
    <x v="3"/>
    <x v="2"/>
    <n v="720"/>
    <n v="1200"/>
    <n v="4"/>
    <n v="2880"/>
    <n v="4800"/>
    <x v="0"/>
    <n v="4320"/>
    <n v="1440"/>
    <n v="926"/>
    <n v="3394"/>
    <n v="0.33333333333333331"/>
    <x v="2"/>
    <n v="1203"/>
    <n v="1.0024999999999999"/>
    <s v="Less Competitive"/>
    <s v="Effective Marketing"/>
    <m/>
  </r>
  <r>
    <x v="542"/>
    <x v="1"/>
    <x v="10"/>
    <x v="5"/>
    <n v="3"/>
    <x v="4"/>
    <x v="3"/>
    <n v="30"/>
    <n v="50"/>
    <n v="5"/>
    <n v="150"/>
    <n v="250"/>
    <x v="0"/>
    <n v="225"/>
    <n v="75"/>
    <n v="975"/>
    <n v="-750"/>
    <n v="0.33333333333333331"/>
    <x v="4"/>
    <n v="89"/>
    <n v="1.78"/>
    <s v="Less Competitive"/>
    <s v="Non-effective Marketing"/>
    <m/>
  </r>
  <r>
    <x v="542"/>
    <x v="1"/>
    <x v="10"/>
    <x v="5"/>
    <n v="1"/>
    <x v="5"/>
    <x v="1"/>
    <n v="480"/>
    <n v="800"/>
    <n v="6"/>
    <n v="2880"/>
    <n v="4800"/>
    <x v="0"/>
    <n v="4320"/>
    <n v="1440"/>
    <n v="802"/>
    <n v="3518"/>
    <n v="0.33333333333333331"/>
    <x v="1"/>
    <n v="752"/>
    <n v="0.94"/>
    <s v="Competitive"/>
    <s v="Effective Marketing"/>
    <m/>
  </r>
  <r>
    <x v="542"/>
    <x v="1"/>
    <x v="10"/>
    <x v="5"/>
    <n v="7"/>
    <x v="6"/>
    <x v="2"/>
    <n v="180"/>
    <n v="300"/>
    <n v="5"/>
    <n v="900"/>
    <n v="1500"/>
    <x v="0"/>
    <n v="1350"/>
    <n v="450"/>
    <n v="468"/>
    <n v="882"/>
    <n v="0.33333333333333331"/>
    <x v="0"/>
    <n v="261"/>
    <n v="0.87"/>
    <s v="Competitive"/>
    <s v="Non-effective Marketing"/>
    <m/>
  </r>
  <r>
    <x v="543"/>
    <x v="1"/>
    <x v="10"/>
    <x v="2"/>
    <n v="4"/>
    <x v="0"/>
    <x v="0"/>
    <n v="42"/>
    <n v="70"/>
    <n v="3"/>
    <n v="126"/>
    <n v="210"/>
    <x v="1"/>
    <n v="178.5"/>
    <n v="52.5"/>
    <n v="577"/>
    <n v="-398.5"/>
    <n v="0.29411764705882354"/>
    <x v="2"/>
    <n v="94"/>
    <n v="1.3428571428571427"/>
    <s v="Less Competitive"/>
    <s v="Non-effective Marketing"/>
    <m/>
  </r>
  <r>
    <x v="543"/>
    <x v="1"/>
    <x v="10"/>
    <x v="2"/>
    <n v="2"/>
    <x v="1"/>
    <x v="1"/>
    <n v="300"/>
    <n v="500"/>
    <n v="3"/>
    <n v="900"/>
    <n v="1500"/>
    <x v="1"/>
    <n v="1275"/>
    <n v="375"/>
    <n v="363"/>
    <n v="912"/>
    <n v="0.29411764705882354"/>
    <x v="1"/>
    <n v="515"/>
    <n v="1.03"/>
    <s v="Less Competitive"/>
    <s v="Effective Marketing"/>
    <m/>
  </r>
  <r>
    <x v="543"/>
    <x v="1"/>
    <x v="10"/>
    <x v="2"/>
    <n v="5"/>
    <x v="2"/>
    <x v="0"/>
    <n v="90"/>
    <n v="150"/>
    <n v="2"/>
    <n v="180"/>
    <n v="300"/>
    <x v="0"/>
    <n v="270"/>
    <n v="90"/>
    <n v="421"/>
    <n v="-151"/>
    <n v="0.33333333333333331"/>
    <x v="1"/>
    <n v="114"/>
    <n v="0.76"/>
    <s v="Competitive"/>
    <s v="Non-effective Marketing"/>
    <m/>
  </r>
  <r>
    <x v="543"/>
    <x v="1"/>
    <x v="10"/>
    <x v="2"/>
    <n v="6"/>
    <x v="3"/>
    <x v="2"/>
    <n v="720"/>
    <n v="1200"/>
    <n v="3"/>
    <n v="2160"/>
    <n v="3600"/>
    <x v="4"/>
    <n v="2880"/>
    <n v="720"/>
    <n v="763"/>
    <n v="2117"/>
    <n v="0.25"/>
    <x v="0"/>
    <n v="1238"/>
    <n v="1.0316666666666667"/>
    <s v="Less Competitive"/>
    <s v="Non-effective Marketing"/>
    <m/>
  </r>
  <r>
    <x v="543"/>
    <x v="1"/>
    <x v="10"/>
    <x v="2"/>
    <n v="3"/>
    <x v="4"/>
    <x v="3"/>
    <n v="30"/>
    <n v="50"/>
    <n v="5"/>
    <n v="150"/>
    <n v="250"/>
    <x v="4"/>
    <n v="200"/>
    <n v="50"/>
    <n v="631"/>
    <n v="-431"/>
    <n v="0.25"/>
    <x v="3"/>
    <n v="40"/>
    <n v="0.8"/>
    <s v="Competitive"/>
    <s v="Non-effective Marketing"/>
    <m/>
  </r>
  <r>
    <x v="543"/>
    <x v="1"/>
    <x v="10"/>
    <x v="2"/>
    <n v="1"/>
    <x v="5"/>
    <x v="1"/>
    <n v="480"/>
    <n v="800"/>
    <n v="10"/>
    <n v="4800"/>
    <n v="8000"/>
    <x v="4"/>
    <n v="6400"/>
    <n v="1600"/>
    <n v="641"/>
    <n v="5759"/>
    <n v="0.25"/>
    <x v="3"/>
    <n v="843"/>
    <n v="1.05375"/>
    <s v="Less Competitive"/>
    <s v="Effective Marketing"/>
    <m/>
  </r>
  <r>
    <x v="543"/>
    <x v="1"/>
    <x v="10"/>
    <x v="2"/>
    <n v="7"/>
    <x v="6"/>
    <x v="2"/>
    <n v="180"/>
    <n v="300"/>
    <n v="9"/>
    <n v="1620"/>
    <n v="2700"/>
    <x v="1"/>
    <n v="2295"/>
    <n v="675"/>
    <n v="438"/>
    <n v="1857"/>
    <n v="0.29411764705882354"/>
    <x v="3"/>
    <n v="295"/>
    <n v="0.98333333333333328"/>
    <s v="Competitive"/>
    <s v="Effective Marketing"/>
    <m/>
  </r>
  <r>
    <x v="544"/>
    <x v="1"/>
    <x v="10"/>
    <x v="0"/>
    <n v="4"/>
    <x v="0"/>
    <x v="0"/>
    <n v="42"/>
    <n v="70"/>
    <n v="3"/>
    <n v="126"/>
    <n v="210"/>
    <x v="0"/>
    <n v="189"/>
    <n v="63"/>
    <n v="681"/>
    <n v="-492"/>
    <n v="0.33333333333333331"/>
    <x v="4"/>
    <n v="120"/>
    <n v="1.7142857142857142"/>
    <s v="Less Competitive"/>
    <s v="Non-effective Marketing"/>
    <m/>
  </r>
  <r>
    <x v="544"/>
    <x v="1"/>
    <x v="10"/>
    <x v="0"/>
    <n v="2"/>
    <x v="1"/>
    <x v="1"/>
    <n v="300"/>
    <n v="500"/>
    <n v="6"/>
    <n v="1800"/>
    <n v="3000"/>
    <x v="2"/>
    <n v="2850"/>
    <n v="1050"/>
    <n v="752"/>
    <n v="2098"/>
    <n v="0.36842105263157893"/>
    <x v="3"/>
    <n v="465"/>
    <n v="0.93"/>
    <s v="Competitive"/>
    <s v="Effective Marketing"/>
    <m/>
  </r>
  <r>
    <x v="544"/>
    <x v="1"/>
    <x v="10"/>
    <x v="0"/>
    <n v="5"/>
    <x v="2"/>
    <x v="0"/>
    <n v="90"/>
    <n v="150"/>
    <n v="8"/>
    <n v="720"/>
    <n v="1200"/>
    <x v="1"/>
    <n v="1020"/>
    <n v="300"/>
    <n v="792"/>
    <n v="228"/>
    <n v="0.29411764705882354"/>
    <x v="4"/>
    <n v="154"/>
    <n v="1.0266666666666666"/>
    <s v="Less Competitive"/>
    <s v="Non-effective Marketing"/>
    <m/>
  </r>
  <r>
    <x v="544"/>
    <x v="1"/>
    <x v="10"/>
    <x v="0"/>
    <n v="6"/>
    <x v="3"/>
    <x v="2"/>
    <n v="720"/>
    <n v="1200"/>
    <n v="5"/>
    <n v="3600"/>
    <n v="6000"/>
    <x v="0"/>
    <n v="5400"/>
    <n v="1800"/>
    <n v="476"/>
    <n v="4924"/>
    <n v="0.33333333333333331"/>
    <x v="3"/>
    <n v="1166"/>
    <n v="0.97166666666666668"/>
    <s v="Competitive"/>
    <s v="Effective Marketing"/>
    <m/>
  </r>
  <r>
    <x v="544"/>
    <x v="1"/>
    <x v="10"/>
    <x v="0"/>
    <n v="3"/>
    <x v="4"/>
    <x v="3"/>
    <n v="30"/>
    <n v="50"/>
    <n v="10"/>
    <n v="300"/>
    <n v="500"/>
    <x v="0"/>
    <n v="450"/>
    <n v="150"/>
    <n v="920"/>
    <n v="-470"/>
    <n v="0.33333333333333331"/>
    <x v="2"/>
    <n v="13"/>
    <n v="0.26"/>
    <s v="Competitive"/>
    <s v="Non-effective Marketing"/>
    <m/>
  </r>
  <r>
    <x v="544"/>
    <x v="1"/>
    <x v="10"/>
    <x v="0"/>
    <n v="1"/>
    <x v="5"/>
    <x v="1"/>
    <n v="480"/>
    <n v="800"/>
    <n v="7"/>
    <n v="3360"/>
    <n v="5600"/>
    <x v="0"/>
    <n v="5040"/>
    <n v="1680"/>
    <n v="788"/>
    <n v="4252"/>
    <n v="0.33333333333333331"/>
    <x v="2"/>
    <n v="838"/>
    <n v="1.0475000000000001"/>
    <s v="Less Competitive"/>
    <s v="Effective Marketing"/>
    <m/>
  </r>
  <r>
    <x v="544"/>
    <x v="1"/>
    <x v="10"/>
    <x v="0"/>
    <n v="7"/>
    <x v="6"/>
    <x v="2"/>
    <n v="180"/>
    <n v="300"/>
    <n v="1"/>
    <n v="180"/>
    <n v="300"/>
    <x v="4"/>
    <n v="240"/>
    <n v="60"/>
    <n v="954"/>
    <n v="-714"/>
    <n v="0.25"/>
    <x v="3"/>
    <n v="314"/>
    <n v="1.0466666666666666"/>
    <s v="Less Competitive"/>
    <s v="Non-effective Marketing"/>
    <m/>
  </r>
  <r>
    <x v="545"/>
    <x v="1"/>
    <x v="10"/>
    <x v="1"/>
    <n v="4"/>
    <x v="0"/>
    <x v="0"/>
    <n v="42"/>
    <n v="70"/>
    <n v="5"/>
    <n v="210"/>
    <n v="350"/>
    <x v="2"/>
    <n v="332.5"/>
    <n v="122.5"/>
    <n v="648"/>
    <n v="-315.5"/>
    <n v="0.36842105263157893"/>
    <x v="0"/>
    <n v="43"/>
    <n v="0.61428571428571432"/>
    <s v="Competitive"/>
    <s v="Non-effective Marketing"/>
    <m/>
  </r>
  <r>
    <x v="545"/>
    <x v="1"/>
    <x v="10"/>
    <x v="1"/>
    <n v="2"/>
    <x v="1"/>
    <x v="1"/>
    <n v="300"/>
    <n v="500"/>
    <n v="8"/>
    <n v="2400"/>
    <n v="4000"/>
    <x v="0"/>
    <n v="3600"/>
    <n v="1200"/>
    <n v="875"/>
    <n v="2725"/>
    <n v="0.33333333333333331"/>
    <x v="0"/>
    <n v="548"/>
    <n v="1.0960000000000001"/>
    <s v="Less Competitive"/>
    <s v="Effective Marketing"/>
    <m/>
  </r>
  <r>
    <x v="545"/>
    <x v="1"/>
    <x v="10"/>
    <x v="1"/>
    <n v="5"/>
    <x v="2"/>
    <x v="0"/>
    <n v="90"/>
    <n v="150"/>
    <n v="9"/>
    <n v="810"/>
    <n v="1350"/>
    <x v="4"/>
    <n v="1080"/>
    <n v="270"/>
    <n v="990"/>
    <n v="90"/>
    <n v="0.25"/>
    <x v="1"/>
    <n v="164"/>
    <n v="1.0933333333333333"/>
    <s v="Less Competitive"/>
    <s v="Non-effective Marketing"/>
    <m/>
  </r>
  <r>
    <x v="545"/>
    <x v="1"/>
    <x v="10"/>
    <x v="1"/>
    <n v="6"/>
    <x v="3"/>
    <x v="2"/>
    <n v="720"/>
    <n v="1200"/>
    <n v="3"/>
    <n v="2160"/>
    <n v="3600"/>
    <x v="2"/>
    <n v="3420"/>
    <n v="1260"/>
    <n v="644"/>
    <n v="2776"/>
    <n v="0.36842105263157893"/>
    <x v="4"/>
    <n v="1179"/>
    <n v="0.98250000000000004"/>
    <s v="Competitive"/>
    <s v="Effective Marketing"/>
    <m/>
  </r>
  <r>
    <x v="545"/>
    <x v="1"/>
    <x v="10"/>
    <x v="1"/>
    <n v="3"/>
    <x v="4"/>
    <x v="3"/>
    <n v="30"/>
    <n v="50"/>
    <n v="6"/>
    <n v="180"/>
    <n v="300"/>
    <x v="4"/>
    <n v="240"/>
    <n v="60"/>
    <n v="668"/>
    <n v="-428"/>
    <n v="0.25"/>
    <x v="2"/>
    <n v="46"/>
    <n v="0.92"/>
    <s v="Competitive"/>
    <s v="Non-effective Marketing"/>
    <m/>
  </r>
  <r>
    <x v="545"/>
    <x v="1"/>
    <x v="10"/>
    <x v="1"/>
    <n v="1"/>
    <x v="5"/>
    <x v="1"/>
    <n v="480"/>
    <n v="800"/>
    <n v="8"/>
    <n v="3840"/>
    <n v="6400"/>
    <x v="1"/>
    <n v="5440"/>
    <n v="1600"/>
    <n v="526"/>
    <n v="4914"/>
    <n v="0.29411764705882354"/>
    <x v="4"/>
    <n v="823"/>
    <n v="1.0287500000000001"/>
    <s v="Less Competitive"/>
    <s v="Effective Marketing"/>
    <m/>
  </r>
  <r>
    <x v="545"/>
    <x v="1"/>
    <x v="10"/>
    <x v="1"/>
    <n v="7"/>
    <x v="6"/>
    <x v="2"/>
    <n v="180"/>
    <n v="300"/>
    <n v="5"/>
    <n v="900"/>
    <n v="1500"/>
    <x v="2"/>
    <n v="1425"/>
    <n v="525"/>
    <n v="879"/>
    <n v="546"/>
    <n v="0.36842105263157893"/>
    <x v="1"/>
    <n v="317"/>
    <n v="1.0566666666666666"/>
    <s v="Less Competitive"/>
    <s v="Non-effective Marketing"/>
    <m/>
  </r>
  <r>
    <x v="546"/>
    <x v="1"/>
    <x v="10"/>
    <x v="6"/>
    <n v="4"/>
    <x v="0"/>
    <x v="0"/>
    <n v="42"/>
    <n v="70"/>
    <n v="10"/>
    <n v="420"/>
    <n v="700"/>
    <x v="4"/>
    <n v="560"/>
    <n v="140"/>
    <n v="933"/>
    <n v="-373"/>
    <n v="0.25"/>
    <x v="4"/>
    <n v="94"/>
    <n v="1.3428571428571427"/>
    <s v="Less Competitive"/>
    <s v="Non-effective Marketing"/>
    <m/>
  </r>
  <r>
    <x v="546"/>
    <x v="1"/>
    <x v="10"/>
    <x v="6"/>
    <n v="2"/>
    <x v="1"/>
    <x v="1"/>
    <n v="300"/>
    <n v="500"/>
    <n v="9"/>
    <n v="2700"/>
    <n v="4500"/>
    <x v="2"/>
    <n v="4275"/>
    <n v="1575"/>
    <n v="687"/>
    <n v="3588"/>
    <n v="0.36842105263157893"/>
    <x v="4"/>
    <n v="537"/>
    <n v="1.0740000000000001"/>
    <s v="Less Competitive"/>
    <s v="Effective Marketing"/>
    <m/>
  </r>
  <r>
    <x v="546"/>
    <x v="1"/>
    <x v="10"/>
    <x v="6"/>
    <n v="5"/>
    <x v="2"/>
    <x v="0"/>
    <n v="90"/>
    <n v="150"/>
    <n v="5"/>
    <n v="450"/>
    <n v="750"/>
    <x v="0"/>
    <n v="675"/>
    <n v="225"/>
    <n v="308"/>
    <n v="367"/>
    <n v="0.33333333333333331"/>
    <x v="2"/>
    <n v="128"/>
    <n v="0.85333333333333339"/>
    <s v="Competitive"/>
    <s v="Non-effective Marketing"/>
    <m/>
  </r>
  <r>
    <x v="546"/>
    <x v="1"/>
    <x v="10"/>
    <x v="6"/>
    <n v="6"/>
    <x v="3"/>
    <x v="2"/>
    <n v="720"/>
    <n v="1200"/>
    <n v="5"/>
    <n v="3600"/>
    <n v="6000"/>
    <x v="1"/>
    <n v="5100"/>
    <n v="1500"/>
    <n v="895"/>
    <n v="4205"/>
    <n v="0.29411764705882354"/>
    <x v="3"/>
    <n v="1243"/>
    <n v="1.0358333333333334"/>
    <s v="Less Competitive"/>
    <s v="Effective Marketing"/>
    <m/>
  </r>
  <r>
    <x v="546"/>
    <x v="1"/>
    <x v="10"/>
    <x v="6"/>
    <n v="3"/>
    <x v="4"/>
    <x v="3"/>
    <n v="30"/>
    <n v="50"/>
    <n v="8"/>
    <n v="240"/>
    <n v="400"/>
    <x v="4"/>
    <n v="320"/>
    <n v="80"/>
    <n v="530"/>
    <n v="-210"/>
    <n v="0.25"/>
    <x v="2"/>
    <n v="53"/>
    <n v="1.06"/>
    <s v="Less Competitive"/>
    <s v="Non-effective Marketing"/>
    <m/>
  </r>
  <r>
    <x v="546"/>
    <x v="1"/>
    <x v="10"/>
    <x v="6"/>
    <n v="1"/>
    <x v="5"/>
    <x v="1"/>
    <n v="480"/>
    <n v="800"/>
    <n v="6"/>
    <n v="2880"/>
    <n v="4800"/>
    <x v="1"/>
    <n v="4080"/>
    <n v="1200"/>
    <n v="486"/>
    <n v="3594"/>
    <n v="0.29411764705882354"/>
    <x v="3"/>
    <n v="754"/>
    <n v="0.9425"/>
    <s v="Competitive"/>
    <s v="Effective Marketing"/>
    <m/>
  </r>
  <r>
    <x v="546"/>
    <x v="1"/>
    <x v="10"/>
    <x v="6"/>
    <n v="7"/>
    <x v="6"/>
    <x v="2"/>
    <n v="180"/>
    <n v="300"/>
    <n v="8"/>
    <n v="1440"/>
    <n v="2400"/>
    <x v="1"/>
    <n v="2040"/>
    <n v="600"/>
    <n v="528"/>
    <n v="1512"/>
    <n v="0.29411764705882354"/>
    <x v="1"/>
    <n v="318"/>
    <n v="1.06"/>
    <s v="Less Competitive"/>
    <s v="Effective Marketing"/>
    <m/>
  </r>
  <r>
    <x v="547"/>
    <x v="1"/>
    <x v="10"/>
    <x v="4"/>
    <n v="4"/>
    <x v="0"/>
    <x v="0"/>
    <n v="42"/>
    <n v="70"/>
    <n v="10"/>
    <n v="420"/>
    <n v="700"/>
    <x v="0"/>
    <n v="630"/>
    <n v="210"/>
    <n v="768"/>
    <n v="-138"/>
    <n v="0.33333333333333331"/>
    <x v="2"/>
    <n v="76"/>
    <n v="1.0857142857142856"/>
    <s v="Less Competitive"/>
    <s v="Non-effective Marketing"/>
    <m/>
  </r>
  <r>
    <x v="547"/>
    <x v="1"/>
    <x v="10"/>
    <x v="4"/>
    <n v="2"/>
    <x v="1"/>
    <x v="1"/>
    <n v="300"/>
    <n v="500"/>
    <n v="6"/>
    <n v="1800"/>
    <n v="3000"/>
    <x v="1"/>
    <n v="2550"/>
    <n v="750"/>
    <n v="962"/>
    <n v="1588"/>
    <n v="0.29411764705882354"/>
    <x v="2"/>
    <n v="550"/>
    <n v="1.1000000000000001"/>
    <s v="Less Competitive"/>
    <s v="Non-effective Marketing"/>
    <m/>
  </r>
  <r>
    <x v="547"/>
    <x v="1"/>
    <x v="10"/>
    <x v="4"/>
    <n v="5"/>
    <x v="2"/>
    <x v="0"/>
    <n v="90"/>
    <n v="150"/>
    <n v="1"/>
    <n v="90"/>
    <n v="150"/>
    <x v="4"/>
    <n v="120"/>
    <n v="30"/>
    <n v="695"/>
    <n v="-575"/>
    <n v="0.25"/>
    <x v="3"/>
    <n v="124"/>
    <n v="0.82666666666666666"/>
    <s v="Competitive"/>
    <s v="Non-effective Marketing"/>
    <m/>
  </r>
  <r>
    <x v="547"/>
    <x v="1"/>
    <x v="10"/>
    <x v="4"/>
    <n v="6"/>
    <x v="3"/>
    <x v="2"/>
    <n v="720"/>
    <n v="1200"/>
    <n v="1"/>
    <n v="720"/>
    <n v="1200"/>
    <x v="1"/>
    <n v="1020"/>
    <n v="300"/>
    <n v="657"/>
    <n v="363"/>
    <n v="0.29411764705882354"/>
    <x v="4"/>
    <n v="1233"/>
    <n v="1.0275000000000001"/>
    <s v="Less Competitive"/>
    <s v="Non-effective Marketing"/>
    <m/>
  </r>
  <r>
    <x v="547"/>
    <x v="1"/>
    <x v="10"/>
    <x v="4"/>
    <n v="3"/>
    <x v="4"/>
    <x v="3"/>
    <n v="30"/>
    <n v="50"/>
    <n v="8"/>
    <n v="240"/>
    <n v="400"/>
    <x v="4"/>
    <n v="320"/>
    <n v="80"/>
    <n v="961"/>
    <n v="-641"/>
    <n v="0.25"/>
    <x v="3"/>
    <n v="20"/>
    <n v="0.4"/>
    <s v="Competitive"/>
    <s v="Non-effective Marketing"/>
    <m/>
  </r>
  <r>
    <x v="547"/>
    <x v="1"/>
    <x v="10"/>
    <x v="4"/>
    <n v="1"/>
    <x v="5"/>
    <x v="1"/>
    <n v="480"/>
    <n v="800"/>
    <n v="3"/>
    <n v="1440"/>
    <n v="2400"/>
    <x v="2"/>
    <n v="2280"/>
    <n v="840"/>
    <n v="479"/>
    <n v="1801"/>
    <n v="0.36842105263157893"/>
    <x v="1"/>
    <n v="825"/>
    <n v="1.03125"/>
    <s v="Less Competitive"/>
    <s v="Effective Marketing"/>
    <m/>
  </r>
  <r>
    <x v="547"/>
    <x v="1"/>
    <x v="10"/>
    <x v="4"/>
    <n v="7"/>
    <x v="6"/>
    <x v="2"/>
    <n v="180"/>
    <n v="300"/>
    <n v="4"/>
    <n v="720"/>
    <n v="1200"/>
    <x v="4"/>
    <n v="960"/>
    <n v="240"/>
    <n v="884"/>
    <n v="76"/>
    <n v="0.25"/>
    <x v="3"/>
    <n v="337"/>
    <n v="1.1233333333333333"/>
    <s v="Less Competitive"/>
    <s v="Non-effective Marketing"/>
    <m/>
  </r>
  <r>
    <x v="548"/>
    <x v="1"/>
    <x v="10"/>
    <x v="3"/>
    <n v="4"/>
    <x v="0"/>
    <x v="0"/>
    <n v="42"/>
    <n v="70"/>
    <n v="5"/>
    <n v="210"/>
    <n v="350"/>
    <x v="1"/>
    <n v="297.5"/>
    <n v="87.5"/>
    <n v="953"/>
    <n v="-655.5"/>
    <n v="0.29411764705882354"/>
    <x v="3"/>
    <n v="61"/>
    <n v="0.87142857142857144"/>
    <s v="Competitive"/>
    <s v="Non-effective Marketing"/>
    <m/>
  </r>
  <r>
    <x v="548"/>
    <x v="1"/>
    <x v="10"/>
    <x v="3"/>
    <n v="2"/>
    <x v="1"/>
    <x v="1"/>
    <n v="300"/>
    <n v="500"/>
    <n v="10"/>
    <n v="3000"/>
    <n v="5000"/>
    <x v="0"/>
    <n v="4500"/>
    <n v="1500"/>
    <n v="935"/>
    <n v="3565"/>
    <n v="0.33333333333333331"/>
    <x v="0"/>
    <n v="537"/>
    <n v="1.0740000000000001"/>
    <s v="Less Competitive"/>
    <s v="Effective Marketing"/>
    <m/>
  </r>
  <r>
    <x v="548"/>
    <x v="1"/>
    <x v="10"/>
    <x v="3"/>
    <n v="5"/>
    <x v="2"/>
    <x v="0"/>
    <n v="90"/>
    <n v="150"/>
    <n v="1"/>
    <n v="90"/>
    <n v="150"/>
    <x v="2"/>
    <n v="142.5"/>
    <n v="52.5"/>
    <n v="627"/>
    <n v="-484.5"/>
    <n v="0.36842105263157893"/>
    <x v="2"/>
    <n v="135"/>
    <n v="0.9"/>
    <s v="Competitive"/>
    <s v="Non-effective Marketing"/>
    <m/>
  </r>
  <r>
    <x v="548"/>
    <x v="1"/>
    <x v="10"/>
    <x v="3"/>
    <n v="6"/>
    <x v="3"/>
    <x v="2"/>
    <n v="720"/>
    <n v="1200"/>
    <n v="6"/>
    <n v="4320"/>
    <n v="7200"/>
    <x v="2"/>
    <n v="6840"/>
    <n v="2520"/>
    <n v="781"/>
    <n v="6059"/>
    <n v="0.36842105263157893"/>
    <x v="3"/>
    <n v="1187"/>
    <n v="0.98916666666666664"/>
    <s v="Competitive"/>
    <s v="Effective Marketing"/>
    <m/>
  </r>
  <r>
    <x v="548"/>
    <x v="1"/>
    <x v="10"/>
    <x v="3"/>
    <n v="3"/>
    <x v="4"/>
    <x v="3"/>
    <n v="30"/>
    <n v="50"/>
    <n v="4"/>
    <n v="120"/>
    <n v="200"/>
    <x v="4"/>
    <n v="160"/>
    <n v="40"/>
    <n v="660"/>
    <n v="-500"/>
    <n v="0.25"/>
    <x v="3"/>
    <n v="34"/>
    <n v="0.68"/>
    <s v="Competitive"/>
    <s v="Non-effective Marketing"/>
    <m/>
  </r>
  <r>
    <x v="548"/>
    <x v="1"/>
    <x v="10"/>
    <x v="3"/>
    <n v="1"/>
    <x v="5"/>
    <x v="1"/>
    <n v="480"/>
    <n v="800"/>
    <n v="2"/>
    <n v="960"/>
    <n v="1600"/>
    <x v="0"/>
    <n v="1440"/>
    <n v="480"/>
    <n v="678"/>
    <n v="762"/>
    <n v="0.33333333333333331"/>
    <x v="2"/>
    <n v="750"/>
    <n v="0.9375"/>
    <s v="Competitive"/>
    <s v="Non-effective Marketing"/>
    <m/>
  </r>
  <r>
    <x v="548"/>
    <x v="1"/>
    <x v="10"/>
    <x v="3"/>
    <n v="7"/>
    <x v="6"/>
    <x v="2"/>
    <n v="180"/>
    <n v="300"/>
    <n v="8"/>
    <n v="1440"/>
    <n v="2400"/>
    <x v="2"/>
    <n v="2280"/>
    <n v="840"/>
    <n v="883"/>
    <n v="1397"/>
    <n v="0.36842105263157893"/>
    <x v="4"/>
    <n v="314"/>
    <n v="1.0466666666666666"/>
    <s v="Less Competitive"/>
    <s v="Non-effective Marketing"/>
    <m/>
  </r>
  <r>
    <x v="549"/>
    <x v="1"/>
    <x v="10"/>
    <x v="5"/>
    <n v="4"/>
    <x v="0"/>
    <x v="0"/>
    <n v="42"/>
    <n v="70"/>
    <n v="9"/>
    <n v="378"/>
    <n v="630"/>
    <x v="4"/>
    <n v="504"/>
    <n v="126"/>
    <n v="971"/>
    <n v="-467"/>
    <n v="0.25"/>
    <x v="0"/>
    <n v="110"/>
    <n v="1.5714285714285714"/>
    <s v="Less Competitive"/>
    <s v="Non-effective Marketing"/>
    <m/>
  </r>
  <r>
    <x v="549"/>
    <x v="1"/>
    <x v="10"/>
    <x v="5"/>
    <n v="2"/>
    <x v="1"/>
    <x v="1"/>
    <n v="300"/>
    <n v="500"/>
    <n v="7"/>
    <n v="2100"/>
    <n v="3500"/>
    <x v="1"/>
    <n v="2975"/>
    <n v="875"/>
    <n v="742"/>
    <n v="2233"/>
    <n v="0.29411764705882354"/>
    <x v="1"/>
    <n v="497"/>
    <n v="0.99399999999999999"/>
    <s v="Competitive"/>
    <s v="Effective Marketing"/>
    <m/>
  </r>
  <r>
    <x v="549"/>
    <x v="1"/>
    <x v="10"/>
    <x v="5"/>
    <n v="5"/>
    <x v="2"/>
    <x v="0"/>
    <n v="90"/>
    <n v="150"/>
    <n v="7"/>
    <n v="630"/>
    <n v="1050"/>
    <x v="2"/>
    <n v="997.5"/>
    <n v="367.5"/>
    <n v="435"/>
    <n v="562.5"/>
    <n v="0.36842105263157893"/>
    <x v="0"/>
    <n v="184"/>
    <n v="1.2266666666666666"/>
    <s v="Less Competitive"/>
    <s v="Non-effective Marketing"/>
    <m/>
  </r>
  <r>
    <x v="549"/>
    <x v="1"/>
    <x v="10"/>
    <x v="5"/>
    <n v="6"/>
    <x v="3"/>
    <x v="2"/>
    <n v="720"/>
    <n v="1200"/>
    <n v="8"/>
    <n v="5760"/>
    <n v="9600"/>
    <x v="2"/>
    <n v="9120"/>
    <n v="3360"/>
    <n v="438"/>
    <n v="8682"/>
    <n v="0.36842105263157893"/>
    <x v="3"/>
    <n v="1240"/>
    <n v="1.0333333333333334"/>
    <s v="Less Competitive"/>
    <s v="Effective Marketing"/>
    <m/>
  </r>
  <r>
    <x v="549"/>
    <x v="1"/>
    <x v="10"/>
    <x v="5"/>
    <n v="3"/>
    <x v="4"/>
    <x v="3"/>
    <n v="30"/>
    <n v="50"/>
    <n v="4"/>
    <n v="120"/>
    <n v="200"/>
    <x v="4"/>
    <n v="160"/>
    <n v="40"/>
    <n v="488"/>
    <n v="-328"/>
    <n v="0.25"/>
    <x v="3"/>
    <n v="44"/>
    <n v="0.88"/>
    <s v="Competitive"/>
    <s v="Non-effective Marketing"/>
    <m/>
  </r>
  <r>
    <x v="549"/>
    <x v="1"/>
    <x v="10"/>
    <x v="5"/>
    <n v="1"/>
    <x v="5"/>
    <x v="1"/>
    <n v="480"/>
    <n v="800"/>
    <n v="10"/>
    <n v="4800"/>
    <n v="8000"/>
    <x v="0"/>
    <n v="7200"/>
    <n v="2400"/>
    <n v="948"/>
    <n v="6252"/>
    <n v="0.33333333333333331"/>
    <x v="1"/>
    <n v="827"/>
    <n v="1.0337499999999999"/>
    <s v="Less Competitive"/>
    <s v="Effective Marketing"/>
    <m/>
  </r>
  <r>
    <x v="549"/>
    <x v="1"/>
    <x v="10"/>
    <x v="5"/>
    <n v="7"/>
    <x v="6"/>
    <x v="2"/>
    <n v="180"/>
    <n v="300"/>
    <n v="2"/>
    <n v="360"/>
    <n v="600"/>
    <x v="0"/>
    <n v="540"/>
    <n v="180"/>
    <n v="950"/>
    <n v="-410"/>
    <n v="0.33333333333333331"/>
    <x v="1"/>
    <n v="324"/>
    <n v="1.08"/>
    <s v="Less Competitive"/>
    <s v="Non-effective Marketing"/>
    <m/>
  </r>
  <r>
    <x v="550"/>
    <x v="1"/>
    <x v="10"/>
    <x v="2"/>
    <n v="4"/>
    <x v="0"/>
    <x v="0"/>
    <n v="42"/>
    <n v="70"/>
    <n v="8"/>
    <n v="336"/>
    <n v="560"/>
    <x v="0"/>
    <n v="504"/>
    <n v="168"/>
    <n v="313"/>
    <n v="191"/>
    <n v="0.33333333333333331"/>
    <x v="4"/>
    <n v="75"/>
    <n v="1.0714285714285714"/>
    <s v="Less Competitive"/>
    <s v="Non-effective Marketing"/>
    <m/>
  </r>
  <r>
    <x v="550"/>
    <x v="1"/>
    <x v="10"/>
    <x v="2"/>
    <n v="2"/>
    <x v="1"/>
    <x v="1"/>
    <n v="300"/>
    <n v="500"/>
    <n v="9"/>
    <n v="2700"/>
    <n v="4500"/>
    <x v="4"/>
    <n v="3600"/>
    <n v="900"/>
    <n v="312"/>
    <n v="3288"/>
    <n v="0.25"/>
    <x v="3"/>
    <n v="550"/>
    <n v="1.1000000000000001"/>
    <s v="Less Competitive"/>
    <s v="Effective Marketing"/>
    <m/>
  </r>
  <r>
    <x v="550"/>
    <x v="1"/>
    <x v="10"/>
    <x v="2"/>
    <n v="5"/>
    <x v="2"/>
    <x v="0"/>
    <n v="90"/>
    <n v="150"/>
    <n v="7"/>
    <n v="630"/>
    <n v="1050"/>
    <x v="4"/>
    <n v="840"/>
    <n v="210"/>
    <n v="367"/>
    <n v="473"/>
    <n v="0.25"/>
    <x v="2"/>
    <n v="184"/>
    <n v="1.2266666666666666"/>
    <s v="Less Competitive"/>
    <s v="Non-effective Marketing"/>
    <m/>
  </r>
  <r>
    <x v="550"/>
    <x v="1"/>
    <x v="10"/>
    <x v="2"/>
    <n v="6"/>
    <x v="3"/>
    <x v="2"/>
    <n v="720"/>
    <n v="1200"/>
    <n v="8"/>
    <n v="5760"/>
    <n v="9600"/>
    <x v="0"/>
    <n v="8640"/>
    <n v="2880"/>
    <n v="305"/>
    <n v="8335"/>
    <n v="0.33333333333333331"/>
    <x v="3"/>
    <n v="1210"/>
    <n v="1.0083333333333333"/>
    <s v="Less Competitive"/>
    <s v="Effective Marketing"/>
    <m/>
  </r>
  <r>
    <x v="550"/>
    <x v="1"/>
    <x v="10"/>
    <x v="2"/>
    <n v="3"/>
    <x v="4"/>
    <x v="3"/>
    <n v="30"/>
    <n v="50"/>
    <n v="1"/>
    <n v="30"/>
    <n v="50"/>
    <x v="4"/>
    <n v="40"/>
    <n v="10"/>
    <n v="520"/>
    <n v="-480"/>
    <n v="0.25"/>
    <x v="2"/>
    <n v="45"/>
    <n v="0.9"/>
    <s v="Competitive"/>
    <s v="Non-effective Marketing"/>
    <m/>
  </r>
  <r>
    <x v="550"/>
    <x v="1"/>
    <x v="10"/>
    <x v="2"/>
    <n v="1"/>
    <x v="5"/>
    <x v="1"/>
    <n v="480"/>
    <n v="800"/>
    <n v="2"/>
    <n v="960"/>
    <n v="1600"/>
    <x v="1"/>
    <n v="1360"/>
    <n v="400"/>
    <n v="573"/>
    <n v="787"/>
    <n v="0.29411764705882354"/>
    <x v="3"/>
    <n v="776"/>
    <n v="0.97"/>
    <s v="Competitive"/>
    <s v="Non-effective Marketing"/>
    <m/>
  </r>
  <r>
    <x v="550"/>
    <x v="1"/>
    <x v="10"/>
    <x v="2"/>
    <n v="7"/>
    <x v="6"/>
    <x v="2"/>
    <n v="180"/>
    <n v="300"/>
    <n v="8"/>
    <n v="1440"/>
    <n v="2400"/>
    <x v="0"/>
    <n v="2160"/>
    <n v="720"/>
    <n v="632"/>
    <n v="1528"/>
    <n v="0.33333333333333331"/>
    <x v="4"/>
    <n v="310"/>
    <n v="1.0333333333333334"/>
    <s v="Less Competitive"/>
    <s v="Effective Marketing"/>
    <m/>
  </r>
  <r>
    <x v="551"/>
    <x v="1"/>
    <x v="10"/>
    <x v="0"/>
    <n v="4"/>
    <x v="0"/>
    <x v="0"/>
    <n v="42"/>
    <n v="70"/>
    <n v="1"/>
    <n v="42"/>
    <n v="70"/>
    <x v="1"/>
    <n v="59.5"/>
    <n v="17.5"/>
    <n v="999"/>
    <n v="-939.5"/>
    <n v="0.29411764705882354"/>
    <x v="1"/>
    <n v="30"/>
    <n v="0.42857142857142855"/>
    <s v="Competitive"/>
    <s v="Non-effective Marketing"/>
    <m/>
  </r>
  <r>
    <x v="551"/>
    <x v="1"/>
    <x v="10"/>
    <x v="0"/>
    <n v="2"/>
    <x v="1"/>
    <x v="1"/>
    <n v="300"/>
    <n v="500"/>
    <n v="2"/>
    <n v="600"/>
    <n v="1000"/>
    <x v="2"/>
    <n v="950"/>
    <n v="350"/>
    <n v="843"/>
    <n v="107"/>
    <n v="0.36842105263157893"/>
    <x v="0"/>
    <n v="494"/>
    <n v="0.98799999999999999"/>
    <s v="Competitive"/>
    <s v="Non-effective Marketing"/>
    <m/>
  </r>
  <r>
    <x v="551"/>
    <x v="1"/>
    <x v="10"/>
    <x v="0"/>
    <n v="5"/>
    <x v="2"/>
    <x v="0"/>
    <n v="90"/>
    <n v="150"/>
    <n v="1"/>
    <n v="90"/>
    <n v="150"/>
    <x v="4"/>
    <n v="120"/>
    <n v="30"/>
    <n v="873"/>
    <n v="-753"/>
    <n v="0.25"/>
    <x v="3"/>
    <n v="135"/>
    <n v="0.9"/>
    <s v="Competitive"/>
    <s v="Non-effective Marketing"/>
    <m/>
  </r>
  <r>
    <x v="551"/>
    <x v="1"/>
    <x v="10"/>
    <x v="0"/>
    <n v="6"/>
    <x v="3"/>
    <x v="2"/>
    <n v="720"/>
    <n v="1200"/>
    <n v="8"/>
    <n v="5760"/>
    <n v="9600"/>
    <x v="0"/>
    <n v="8640"/>
    <n v="2880"/>
    <n v="558"/>
    <n v="8082"/>
    <n v="0.33333333333333331"/>
    <x v="3"/>
    <n v="1245"/>
    <n v="1.0375000000000001"/>
    <s v="Less Competitive"/>
    <s v="Effective Marketing"/>
    <m/>
  </r>
  <r>
    <x v="551"/>
    <x v="1"/>
    <x v="10"/>
    <x v="0"/>
    <n v="3"/>
    <x v="4"/>
    <x v="3"/>
    <n v="30"/>
    <n v="50"/>
    <n v="10"/>
    <n v="300"/>
    <n v="500"/>
    <x v="1"/>
    <n v="425"/>
    <n v="125"/>
    <n v="438"/>
    <n v="-13"/>
    <n v="0.29411764705882354"/>
    <x v="2"/>
    <n v="60"/>
    <n v="1.2"/>
    <s v="Less Competitive"/>
    <s v="Non-effective Marketing"/>
    <m/>
  </r>
  <r>
    <x v="551"/>
    <x v="1"/>
    <x v="10"/>
    <x v="0"/>
    <n v="1"/>
    <x v="5"/>
    <x v="1"/>
    <n v="480"/>
    <n v="800"/>
    <n v="2"/>
    <n v="960"/>
    <n v="1600"/>
    <x v="0"/>
    <n v="1440"/>
    <n v="480"/>
    <n v="906"/>
    <n v="534"/>
    <n v="0.33333333333333331"/>
    <x v="4"/>
    <n v="787"/>
    <n v="0.98375000000000001"/>
    <s v="Competitive"/>
    <s v="Non-effective Marketing"/>
    <m/>
  </r>
  <r>
    <x v="551"/>
    <x v="1"/>
    <x v="10"/>
    <x v="0"/>
    <n v="7"/>
    <x v="6"/>
    <x v="2"/>
    <n v="180"/>
    <n v="300"/>
    <n v="10"/>
    <n v="1800"/>
    <n v="3000"/>
    <x v="1"/>
    <n v="2550"/>
    <n v="750"/>
    <n v="982"/>
    <n v="1568"/>
    <n v="0.29411764705882354"/>
    <x v="0"/>
    <n v="307"/>
    <n v="1.0233333333333334"/>
    <s v="Less Competitive"/>
    <s v="Non-effective Marketing"/>
    <m/>
  </r>
  <r>
    <x v="552"/>
    <x v="1"/>
    <x v="10"/>
    <x v="1"/>
    <n v="4"/>
    <x v="0"/>
    <x v="0"/>
    <n v="42"/>
    <n v="70"/>
    <n v="10"/>
    <n v="420"/>
    <n v="700"/>
    <x v="4"/>
    <n v="560"/>
    <n v="140"/>
    <n v="825"/>
    <n v="-265"/>
    <n v="0.25"/>
    <x v="1"/>
    <n v="102"/>
    <n v="1.4571428571428571"/>
    <s v="Less Competitive"/>
    <s v="Non-effective Marketing"/>
    <m/>
  </r>
  <r>
    <x v="552"/>
    <x v="1"/>
    <x v="10"/>
    <x v="1"/>
    <n v="2"/>
    <x v="1"/>
    <x v="1"/>
    <n v="300"/>
    <n v="500"/>
    <n v="4"/>
    <n v="1200"/>
    <n v="2000"/>
    <x v="1"/>
    <n v="1700"/>
    <n v="500"/>
    <n v="745"/>
    <n v="955"/>
    <n v="0.29411764705882354"/>
    <x v="4"/>
    <n v="508"/>
    <n v="1.016"/>
    <s v="Less Competitive"/>
    <s v="Non-effective Marketing"/>
    <m/>
  </r>
  <r>
    <x v="552"/>
    <x v="1"/>
    <x v="10"/>
    <x v="1"/>
    <n v="5"/>
    <x v="2"/>
    <x v="0"/>
    <n v="90"/>
    <n v="150"/>
    <n v="8"/>
    <n v="720"/>
    <n v="1200"/>
    <x v="1"/>
    <n v="1020"/>
    <n v="300"/>
    <n v="355"/>
    <n v="665"/>
    <n v="0.29411764705882354"/>
    <x v="0"/>
    <n v="139"/>
    <n v="0.92666666666666664"/>
    <s v="Competitive"/>
    <s v="Non-effective Marketing"/>
    <m/>
  </r>
  <r>
    <x v="552"/>
    <x v="1"/>
    <x v="10"/>
    <x v="1"/>
    <n v="6"/>
    <x v="3"/>
    <x v="2"/>
    <n v="720"/>
    <n v="1200"/>
    <n v="1"/>
    <n v="720"/>
    <n v="1200"/>
    <x v="4"/>
    <n v="960"/>
    <n v="240"/>
    <n v="659"/>
    <n v="301"/>
    <n v="0.25"/>
    <x v="3"/>
    <n v="1216"/>
    <n v="1.0133333333333334"/>
    <s v="Less Competitive"/>
    <s v="Non-effective Marketing"/>
    <m/>
  </r>
  <r>
    <x v="552"/>
    <x v="1"/>
    <x v="10"/>
    <x v="1"/>
    <n v="3"/>
    <x v="4"/>
    <x v="3"/>
    <n v="30"/>
    <n v="50"/>
    <n v="3"/>
    <n v="90"/>
    <n v="150"/>
    <x v="4"/>
    <n v="120"/>
    <n v="30"/>
    <n v="446"/>
    <n v="-326"/>
    <n v="0.25"/>
    <x v="3"/>
    <n v="11"/>
    <n v="0.22"/>
    <s v="Competitive"/>
    <s v="Non-effective Marketing"/>
    <m/>
  </r>
  <r>
    <x v="552"/>
    <x v="1"/>
    <x v="10"/>
    <x v="1"/>
    <n v="1"/>
    <x v="5"/>
    <x v="1"/>
    <n v="480"/>
    <n v="800"/>
    <n v="8"/>
    <n v="3840"/>
    <n v="6400"/>
    <x v="0"/>
    <n v="5760"/>
    <n v="1920"/>
    <n v="777"/>
    <n v="4983"/>
    <n v="0.33333333333333331"/>
    <x v="1"/>
    <n v="828"/>
    <n v="1.0349999999999999"/>
    <s v="Less Competitive"/>
    <s v="Effective Marketing"/>
    <m/>
  </r>
  <r>
    <x v="552"/>
    <x v="1"/>
    <x v="10"/>
    <x v="1"/>
    <n v="7"/>
    <x v="6"/>
    <x v="2"/>
    <n v="180"/>
    <n v="300"/>
    <n v="1"/>
    <n v="180"/>
    <n v="300"/>
    <x v="4"/>
    <n v="240"/>
    <n v="60"/>
    <n v="962"/>
    <n v="-722"/>
    <n v="0.25"/>
    <x v="2"/>
    <n v="283"/>
    <n v="0.94333333333333336"/>
    <s v="Competitive"/>
    <s v="Non-effective Marketing"/>
    <m/>
  </r>
  <r>
    <x v="553"/>
    <x v="1"/>
    <x v="10"/>
    <x v="6"/>
    <n v="4"/>
    <x v="0"/>
    <x v="0"/>
    <n v="42"/>
    <n v="70"/>
    <n v="7"/>
    <n v="294"/>
    <n v="490"/>
    <x v="2"/>
    <n v="465.5"/>
    <n v="171.5"/>
    <n v="514"/>
    <n v="-48.5"/>
    <n v="0.36842105263157893"/>
    <x v="3"/>
    <n v="48"/>
    <n v="0.68571428571428572"/>
    <s v="Competitive"/>
    <s v="Non-effective Marketing"/>
    <m/>
  </r>
  <r>
    <x v="553"/>
    <x v="1"/>
    <x v="10"/>
    <x v="6"/>
    <n v="2"/>
    <x v="1"/>
    <x v="1"/>
    <n v="300"/>
    <n v="500"/>
    <n v="2"/>
    <n v="600"/>
    <n v="1000"/>
    <x v="4"/>
    <n v="800"/>
    <n v="200"/>
    <n v="976"/>
    <n v="-176"/>
    <n v="0.25"/>
    <x v="0"/>
    <n v="480"/>
    <n v="0.96"/>
    <s v="Competitive"/>
    <s v="Non-effective Marketing"/>
    <m/>
  </r>
  <r>
    <x v="553"/>
    <x v="1"/>
    <x v="10"/>
    <x v="6"/>
    <n v="5"/>
    <x v="2"/>
    <x v="0"/>
    <n v="90"/>
    <n v="150"/>
    <n v="3"/>
    <n v="270"/>
    <n v="450"/>
    <x v="2"/>
    <n v="427.5"/>
    <n v="157.5"/>
    <n v="989"/>
    <n v="-561.5"/>
    <n v="0.36842105263157893"/>
    <x v="3"/>
    <n v="164"/>
    <n v="1.0933333333333333"/>
    <s v="Less Competitive"/>
    <s v="Non-effective Marketing"/>
    <m/>
  </r>
  <r>
    <x v="553"/>
    <x v="1"/>
    <x v="10"/>
    <x v="6"/>
    <n v="6"/>
    <x v="3"/>
    <x v="2"/>
    <n v="720"/>
    <n v="1200"/>
    <n v="10"/>
    <n v="7200"/>
    <n v="12000"/>
    <x v="4"/>
    <n v="9600"/>
    <n v="2400"/>
    <n v="967"/>
    <n v="8633"/>
    <n v="0.25"/>
    <x v="4"/>
    <n v="1152"/>
    <n v="0.96"/>
    <s v="Competitive"/>
    <s v="Effective Marketing"/>
    <m/>
  </r>
  <r>
    <x v="553"/>
    <x v="1"/>
    <x v="10"/>
    <x v="6"/>
    <n v="3"/>
    <x v="4"/>
    <x v="3"/>
    <n v="30"/>
    <n v="50"/>
    <n v="5"/>
    <n v="150"/>
    <n v="250"/>
    <x v="0"/>
    <n v="225"/>
    <n v="75"/>
    <n v="961"/>
    <n v="-736"/>
    <n v="0.33333333333333331"/>
    <x v="2"/>
    <n v="60"/>
    <n v="1.2"/>
    <s v="Less Competitive"/>
    <s v="Non-effective Marketing"/>
    <m/>
  </r>
  <r>
    <x v="553"/>
    <x v="1"/>
    <x v="10"/>
    <x v="6"/>
    <n v="1"/>
    <x v="5"/>
    <x v="1"/>
    <n v="480"/>
    <n v="800"/>
    <n v="4"/>
    <n v="1920"/>
    <n v="3200"/>
    <x v="0"/>
    <n v="2880"/>
    <n v="960"/>
    <n v="589"/>
    <n v="2291"/>
    <n v="0.33333333333333331"/>
    <x v="4"/>
    <n v="794"/>
    <n v="0.99250000000000005"/>
    <s v="Competitive"/>
    <s v="Effective Marketing"/>
    <m/>
  </r>
  <r>
    <x v="553"/>
    <x v="1"/>
    <x v="10"/>
    <x v="6"/>
    <n v="7"/>
    <x v="6"/>
    <x v="2"/>
    <n v="180"/>
    <n v="300"/>
    <n v="8"/>
    <n v="1440"/>
    <n v="2400"/>
    <x v="1"/>
    <n v="2040"/>
    <n v="600"/>
    <n v="733"/>
    <n v="1307"/>
    <n v="0.29411764705882354"/>
    <x v="4"/>
    <n v="314"/>
    <n v="1.0466666666666666"/>
    <s v="Less Competitive"/>
    <s v="Non-effective Marketing"/>
    <m/>
  </r>
  <r>
    <x v="554"/>
    <x v="1"/>
    <x v="2"/>
    <x v="4"/>
    <n v="4"/>
    <x v="0"/>
    <x v="0"/>
    <n v="42"/>
    <n v="70"/>
    <n v="4"/>
    <n v="168"/>
    <n v="280"/>
    <x v="4"/>
    <n v="224"/>
    <n v="56"/>
    <n v="843"/>
    <n v="-619"/>
    <n v="0.25"/>
    <x v="2"/>
    <n v="101"/>
    <n v="1.4428571428571428"/>
    <s v="Less Competitive"/>
    <s v="Non-effective Marketing"/>
    <m/>
  </r>
  <r>
    <x v="554"/>
    <x v="1"/>
    <x v="2"/>
    <x v="4"/>
    <n v="2"/>
    <x v="1"/>
    <x v="1"/>
    <n v="300"/>
    <n v="500"/>
    <n v="6"/>
    <n v="1800"/>
    <n v="3000"/>
    <x v="2"/>
    <n v="2850"/>
    <n v="1050"/>
    <n v="895"/>
    <n v="1955"/>
    <n v="0.36842105263157893"/>
    <x v="0"/>
    <n v="519"/>
    <n v="1.038"/>
    <s v="Less Competitive"/>
    <s v="Effective Marketing"/>
    <m/>
  </r>
  <r>
    <x v="554"/>
    <x v="1"/>
    <x v="2"/>
    <x v="4"/>
    <n v="5"/>
    <x v="2"/>
    <x v="0"/>
    <n v="90"/>
    <n v="150"/>
    <n v="9"/>
    <n v="810"/>
    <n v="1350"/>
    <x v="1"/>
    <n v="1147.5"/>
    <n v="337.5"/>
    <n v="783"/>
    <n v="364.5"/>
    <n v="0.29411764705882354"/>
    <x v="1"/>
    <n v="147"/>
    <n v="0.98"/>
    <s v="Competitive"/>
    <s v="Non-effective Marketing"/>
    <m/>
  </r>
  <r>
    <x v="554"/>
    <x v="1"/>
    <x v="2"/>
    <x v="4"/>
    <n v="6"/>
    <x v="3"/>
    <x v="2"/>
    <n v="720"/>
    <n v="1200"/>
    <n v="4"/>
    <n v="2880"/>
    <n v="4800"/>
    <x v="1"/>
    <n v="4080"/>
    <n v="1200"/>
    <n v="450"/>
    <n v="3630"/>
    <n v="0.29411764705882354"/>
    <x v="2"/>
    <n v="1224"/>
    <n v="1.02"/>
    <s v="Less Competitive"/>
    <s v="Effective Marketing"/>
    <m/>
  </r>
  <r>
    <x v="554"/>
    <x v="1"/>
    <x v="2"/>
    <x v="4"/>
    <n v="3"/>
    <x v="4"/>
    <x v="3"/>
    <n v="30"/>
    <n v="50"/>
    <n v="6"/>
    <n v="180"/>
    <n v="300"/>
    <x v="0"/>
    <n v="270"/>
    <n v="90"/>
    <n v="957"/>
    <n v="-687"/>
    <n v="0.33333333333333331"/>
    <x v="3"/>
    <n v="34"/>
    <n v="0.68"/>
    <s v="Competitive"/>
    <s v="Non-effective Marketing"/>
    <m/>
  </r>
  <r>
    <x v="554"/>
    <x v="1"/>
    <x v="2"/>
    <x v="4"/>
    <n v="1"/>
    <x v="5"/>
    <x v="1"/>
    <n v="480"/>
    <n v="800"/>
    <n v="7"/>
    <n v="3360"/>
    <n v="5600"/>
    <x v="1"/>
    <n v="4760"/>
    <n v="1400"/>
    <n v="421"/>
    <n v="4339"/>
    <n v="0.29411764705882354"/>
    <x v="3"/>
    <n v="790"/>
    <n v="0.98750000000000004"/>
    <s v="Competitive"/>
    <s v="Effective Marketing"/>
    <m/>
  </r>
  <r>
    <x v="554"/>
    <x v="1"/>
    <x v="2"/>
    <x v="4"/>
    <n v="7"/>
    <x v="6"/>
    <x v="2"/>
    <n v="180"/>
    <n v="300"/>
    <n v="7"/>
    <n v="1260"/>
    <n v="2100"/>
    <x v="2"/>
    <n v="1995"/>
    <n v="735"/>
    <n v="503"/>
    <n v="1492"/>
    <n v="0.36842105263157893"/>
    <x v="1"/>
    <n v="338"/>
    <n v="1.1266666666666667"/>
    <s v="Less Competitive"/>
    <s v="Effective Marketing"/>
    <m/>
  </r>
  <r>
    <x v="555"/>
    <x v="1"/>
    <x v="2"/>
    <x v="3"/>
    <n v="4"/>
    <x v="0"/>
    <x v="0"/>
    <n v="42"/>
    <n v="70"/>
    <n v="3"/>
    <n v="126"/>
    <n v="210"/>
    <x v="0"/>
    <n v="189"/>
    <n v="63"/>
    <n v="742"/>
    <n v="-553"/>
    <n v="0.33333333333333331"/>
    <x v="0"/>
    <n v="34"/>
    <n v="0.48571428571428571"/>
    <s v="Competitive"/>
    <s v="Non-effective Marketing"/>
    <m/>
  </r>
  <r>
    <x v="555"/>
    <x v="1"/>
    <x v="2"/>
    <x v="3"/>
    <n v="2"/>
    <x v="1"/>
    <x v="1"/>
    <n v="300"/>
    <n v="500"/>
    <n v="9"/>
    <n v="2700"/>
    <n v="4500"/>
    <x v="0"/>
    <n v="4050"/>
    <n v="1350"/>
    <n v="890"/>
    <n v="3160"/>
    <n v="0.33333333333333331"/>
    <x v="1"/>
    <n v="485"/>
    <n v="0.97"/>
    <s v="Competitive"/>
    <s v="Effective Marketing"/>
    <m/>
  </r>
  <r>
    <x v="555"/>
    <x v="1"/>
    <x v="2"/>
    <x v="3"/>
    <n v="5"/>
    <x v="2"/>
    <x v="0"/>
    <n v="90"/>
    <n v="150"/>
    <n v="10"/>
    <n v="900"/>
    <n v="1500"/>
    <x v="4"/>
    <n v="1200"/>
    <n v="300"/>
    <n v="872"/>
    <n v="328"/>
    <n v="0.25"/>
    <x v="2"/>
    <n v="185"/>
    <n v="1.2333333333333334"/>
    <s v="Less Competitive"/>
    <s v="Non-effective Marketing"/>
    <m/>
  </r>
  <r>
    <x v="555"/>
    <x v="1"/>
    <x v="2"/>
    <x v="3"/>
    <n v="6"/>
    <x v="3"/>
    <x v="2"/>
    <n v="720"/>
    <n v="1200"/>
    <n v="3"/>
    <n v="2160"/>
    <n v="3600"/>
    <x v="1"/>
    <n v="3060"/>
    <n v="900"/>
    <n v="371"/>
    <n v="2689"/>
    <n v="0.29411764705882354"/>
    <x v="3"/>
    <n v="1239"/>
    <n v="1.0325"/>
    <s v="Less Competitive"/>
    <s v="Effective Marketing"/>
    <m/>
  </r>
  <r>
    <x v="555"/>
    <x v="1"/>
    <x v="2"/>
    <x v="3"/>
    <n v="3"/>
    <x v="4"/>
    <x v="3"/>
    <n v="30"/>
    <n v="50"/>
    <n v="6"/>
    <n v="180"/>
    <n v="300"/>
    <x v="0"/>
    <n v="270"/>
    <n v="90"/>
    <n v="387"/>
    <n v="-117"/>
    <n v="0.33333333333333331"/>
    <x v="0"/>
    <n v="73"/>
    <n v="1.46"/>
    <s v="Less Competitive"/>
    <s v="Non-effective Marketing"/>
    <m/>
  </r>
  <r>
    <x v="555"/>
    <x v="1"/>
    <x v="2"/>
    <x v="3"/>
    <n v="1"/>
    <x v="5"/>
    <x v="1"/>
    <n v="480"/>
    <n v="800"/>
    <n v="8"/>
    <n v="3840"/>
    <n v="6400"/>
    <x v="0"/>
    <n v="5760"/>
    <n v="1920"/>
    <n v="408"/>
    <n v="5352"/>
    <n v="0.33333333333333331"/>
    <x v="2"/>
    <n v="761"/>
    <n v="0.95125000000000004"/>
    <s v="Competitive"/>
    <s v="Effective Marketing"/>
    <m/>
  </r>
  <r>
    <x v="555"/>
    <x v="1"/>
    <x v="2"/>
    <x v="3"/>
    <n v="7"/>
    <x v="6"/>
    <x v="2"/>
    <n v="180"/>
    <n v="300"/>
    <n v="7"/>
    <n v="1260"/>
    <n v="2100"/>
    <x v="4"/>
    <n v="1680"/>
    <n v="420"/>
    <n v="755"/>
    <n v="925"/>
    <n v="0.25"/>
    <x v="0"/>
    <n v="322"/>
    <n v="1.0733333333333333"/>
    <s v="Less Competitive"/>
    <s v="Non-effective Marketing"/>
    <m/>
  </r>
  <r>
    <x v="556"/>
    <x v="1"/>
    <x v="2"/>
    <x v="5"/>
    <n v="4"/>
    <x v="0"/>
    <x v="0"/>
    <n v="42"/>
    <n v="70"/>
    <n v="3"/>
    <n v="126"/>
    <n v="210"/>
    <x v="2"/>
    <n v="199.5"/>
    <n v="73.5"/>
    <n v="608"/>
    <n v="-408.5"/>
    <n v="0.36842105263157893"/>
    <x v="2"/>
    <n v="87"/>
    <n v="1.2428571428571429"/>
    <s v="Less Competitive"/>
    <s v="Non-effective Marketing"/>
    <m/>
  </r>
  <r>
    <x v="556"/>
    <x v="1"/>
    <x v="2"/>
    <x v="5"/>
    <n v="2"/>
    <x v="1"/>
    <x v="1"/>
    <n v="300"/>
    <n v="500"/>
    <n v="8"/>
    <n v="2400"/>
    <n v="4000"/>
    <x v="0"/>
    <n v="3600"/>
    <n v="1200"/>
    <n v="538"/>
    <n v="3062"/>
    <n v="0.33333333333333331"/>
    <x v="0"/>
    <n v="545"/>
    <n v="1.0900000000000001"/>
    <s v="Less Competitive"/>
    <s v="Effective Marketing"/>
    <m/>
  </r>
  <r>
    <x v="556"/>
    <x v="1"/>
    <x v="2"/>
    <x v="5"/>
    <n v="5"/>
    <x v="2"/>
    <x v="0"/>
    <n v="90"/>
    <n v="150"/>
    <n v="2"/>
    <n v="180"/>
    <n v="300"/>
    <x v="2"/>
    <n v="285"/>
    <n v="105"/>
    <n v="529"/>
    <n v="-244"/>
    <n v="0.36842105263157893"/>
    <x v="4"/>
    <n v="144"/>
    <n v="0.96"/>
    <s v="Competitive"/>
    <s v="Non-effective Marketing"/>
    <m/>
  </r>
  <r>
    <x v="556"/>
    <x v="1"/>
    <x v="2"/>
    <x v="5"/>
    <n v="6"/>
    <x v="3"/>
    <x v="2"/>
    <n v="720"/>
    <n v="1200"/>
    <n v="5"/>
    <n v="3600"/>
    <n v="6000"/>
    <x v="2"/>
    <n v="5700"/>
    <n v="2100"/>
    <n v="381"/>
    <n v="5319"/>
    <n v="0.36842105263157893"/>
    <x v="3"/>
    <n v="1206"/>
    <n v="1.0049999999999999"/>
    <s v="Less Competitive"/>
    <s v="Effective Marketing"/>
    <m/>
  </r>
  <r>
    <x v="556"/>
    <x v="1"/>
    <x v="2"/>
    <x v="5"/>
    <n v="3"/>
    <x v="4"/>
    <x v="3"/>
    <n v="30"/>
    <n v="50"/>
    <n v="8"/>
    <n v="240"/>
    <n v="400"/>
    <x v="1"/>
    <n v="340"/>
    <n v="100"/>
    <n v="359"/>
    <n v="-19"/>
    <n v="0.29411764705882354"/>
    <x v="2"/>
    <n v="21"/>
    <n v="0.42"/>
    <s v="Competitive"/>
    <s v="Non-effective Marketing"/>
    <m/>
  </r>
  <r>
    <x v="556"/>
    <x v="1"/>
    <x v="2"/>
    <x v="5"/>
    <n v="1"/>
    <x v="5"/>
    <x v="1"/>
    <n v="480"/>
    <n v="800"/>
    <n v="7"/>
    <n v="3360"/>
    <n v="5600"/>
    <x v="0"/>
    <n v="5040"/>
    <n v="1680"/>
    <n v="891"/>
    <n v="4149"/>
    <n v="0.33333333333333331"/>
    <x v="2"/>
    <n v="756"/>
    <n v="0.94499999999999995"/>
    <s v="Competitive"/>
    <s v="Effective Marketing"/>
    <m/>
  </r>
  <r>
    <x v="556"/>
    <x v="1"/>
    <x v="2"/>
    <x v="5"/>
    <n v="7"/>
    <x v="6"/>
    <x v="2"/>
    <n v="180"/>
    <n v="300"/>
    <n v="6"/>
    <n v="1080"/>
    <n v="1800"/>
    <x v="2"/>
    <n v="1710"/>
    <n v="630"/>
    <n v="836"/>
    <n v="874"/>
    <n v="0.36842105263157893"/>
    <x v="1"/>
    <n v="327"/>
    <n v="1.0900000000000001"/>
    <s v="Less Competitive"/>
    <s v="Non-effective Marketing"/>
    <m/>
  </r>
  <r>
    <x v="557"/>
    <x v="1"/>
    <x v="2"/>
    <x v="2"/>
    <n v="4"/>
    <x v="0"/>
    <x v="0"/>
    <n v="42"/>
    <n v="70"/>
    <n v="2"/>
    <n v="84"/>
    <n v="140"/>
    <x v="4"/>
    <n v="112"/>
    <n v="28"/>
    <n v="727"/>
    <n v="-615"/>
    <n v="0.25"/>
    <x v="2"/>
    <n v="91"/>
    <n v="1.3"/>
    <s v="Less Competitive"/>
    <s v="Non-effective Marketing"/>
    <m/>
  </r>
  <r>
    <x v="557"/>
    <x v="1"/>
    <x v="2"/>
    <x v="2"/>
    <n v="2"/>
    <x v="1"/>
    <x v="1"/>
    <n v="300"/>
    <n v="500"/>
    <n v="9"/>
    <n v="2700"/>
    <n v="4500"/>
    <x v="4"/>
    <n v="3600"/>
    <n v="900"/>
    <n v="757"/>
    <n v="2843"/>
    <n v="0.25"/>
    <x v="2"/>
    <n v="545"/>
    <n v="1.0900000000000001"/>
    <s v="Less Competitive"/>
    <s v="Effective Marketing"/>
    <m/>
  </r>
  <r>
    <x v="557"/>
    <x v="1"/>
    <x v="2"/>
    <x v="2"/>
    <n v="5"/>
    <x v="2"/>
    <x v="0"/>
    <n v="90"/>
    <n v="150"/>
    <n v="9"/>
    <n v="810"/>
    <n v="1350"/>
    <x v="0"/>
    <n v="1215"/>
    <n v="405"/>
    <n v="757"/>
    <n v="458"/>
    <n v="0.33333333333333331"/>
    <x v="1"/>
    <n v="159"/>
    <n v="1.06"/>
    <s v="Less Competitive"/>
    <s v="Non-effective Marketing"/>
    <m/>
  </r>
  <r>
    <x v="557"/>
    <x v="1"/>
    <x v="2"/>
    <x v="2"/>
    <n v="6"/>
    <x v="3"/>
    <x v="2"/>
    <n v="720"/>
    <n v="1200"/>
    <n v="6"/>
    <n v="4320"/>
    <n v="7200"/>
    <x v="0"/>
    <n v="6480"/>
    <n v="2160"/>
    <n v="664"/>
    <n v="5816"/>
    <n v="0.33333333333333331"/>
    <x v="3"/>
    <n v="1216"/>
    <n v="1.0133333333333334"/>
    <s v="Less Competitive"/>
    <s v="Effective Marketing"/>
    <m/>
  </r>
  <r>
    <x v="557"/>
    <x v="1"/>
    <x v="2"/>
    <x v="2"/>
    <n v="3"/>
    <x v="4"/>
    <x v="3"/>
    <n v="30"/>
    <n v="50"/>
    <n v="10"/>
    <n v="300"/>
    <n v="500"/>
    <x v="4"/>
    <n v="400"/>
    <n v="100"/>
    <n v="683"/>
    <n v="-283"/>
    <n v="0.25"/>
    <x v="2"/>
    <n v="25"/>
    <n v="0.5"/>
    <s v="Competitive"/>
    <s v="Non-effective Marketing"/>
    <m/>
  </r>
  <r>
    <x v="557"/>
    <x v="1"/>
    <x v="2"/>
    <x v="2"/>
    <n v="1"/>
    <x v="5"/>
    <x v="1"/>
    <n v="480"/>
    <n v="800"/>
    <n v="1"/>
    <n v="480"/>
    <n v="800"/>
    <x v="2"/>
    <n v="760"/>
    <n v="280"/>
    <n v="881"/>
    <n v="-121"/>
    <n v="0.36842105263157893"/>
    <x v="3"/>
    <n v="776"/>
    <n v="0.97"/>
    <s v="Competitive"/>
    <s v="Non-effective Marketing"/>
    <m/>
  </r>
  <r>
    <x v="557"/>
    <x v="1"/>
    <x v="2"/>
    <x v="2"/>
    <n v="7"/>
    <x v="6"/>
    <x v="2"/>
    <n v="180"/>
    <n v="300"/>
    <n v="10"/>
    <n v="1800"/>
    <n v="3000"/>
    <x v="4"/>
    <n v="2400"/>
    <n v="600"/>
    <n v="397"/>
    <n v="2003"/>
    <n v="0.25"/>
    <x v="3"/>
    <n v="264"/>
    <n v="0.88"/>
    <s v="Competitive"/>
    <s v="Effective Marketing"/>
    <m/>
  </r>
  <r>
    <x v="558"/>
    <x v="1"/>
    <x v="2"/>
    <x v="0"/>
    <n v="4"/>
    <x v="0"/>
    <x v="0"/>
    <n v="42"/>
    <n v="70"/>
    <n v="4"/>
    <n v="168"/>
    <n v="280"/>
    <x v="4"/>
    <n v="224"/>
    <n v="56"/>
    <n v="889"/>
    <n v="-665"/>
    <n v="0.25"/>
    <x v="0"/>
    <n v="90"/>
    <n v="1.2857142857142858"/>
    <s v="Less Competitive"/>
    <s v="Non-effective Marketing"/>
    <m/>
  </r>
  <r>
    <x v="558"/>
    <x v="1"/>
    <x v="2"/>
    <x v="0"/>
    <n v="2"/>
    <x v="1"/>
    <x v="1"/>
    <n v="300"/>
    <n v="500"/>
    <n v="8"/>
    <n v="2400"/>
    <n v="4000"/>
    <x v="4"/>
    <n v="3200"/>
    <n v="800"/>
    <n v="814"/>
    <n v="2386"/>
    <n v="0.25"/>
    <x v="1"/>
    <n v="486"/>
    <n v="0.97199999999999998"/>
    <s v="Competitive"/>
    <s v="Non-effective Marketing"/>
    <m/>
  </r>
  <r>
    <x v="558"/>
    <x v="1"/>
    <x v="2"/>
    <x v="0"/>
    <n v="5"/>
    <x v="2"/>
    <x v="0"/>
    <n v="90"/>
    <n v="150"/>
    <n v="10"/>
    <n v="900"/>
    <n v="1500"/>
    <x v="0"/>
    <n v="1350"/>
    <n v="450"/>
    <n v="843"/>
    <n v="507"/>
    <n v="0.33333333333333331"/>
    <x v="0"/>
    <n v="199"/>
    <n v="1.3266666666666667"/>
    <s v="Less Competitive"/>
    <s v="Non-effective Marketing"/>
    <m/>
  </r>
  <r>
    <x v="558"/>
    <x v="1"/>
    <x v="2"/>
    <x v="0"/>
    <n v="6"/>
    <x v="3"/>
    <x v="2"/>
    <n v="720"/>
    <n v="1200"/>
    <n v="6"/>
    <n v="4320"/>
    <n v="7200"/>
    <x v="0"/>
    <n v="6480"/>
    <n v="2160"/>
    <n v="366"/>
    <n v="6114"/>
    <n v="0.33333333333333331"/>
    <x v="0"/>
    <n v="1171"/>
    <n v="0.97583333333333333"/>
    <s v="Competitive"/>
    <s v="Effective Marketing"/>
    <m/>
  </r>
  <r>
    <x v="558"/>
    <x v="1"/>
    <x v="2"/>
    <x v="0"/>
    <n v="3"/>
    <x v="4"/>
    <x v="3"/>
    <n v="30"/>
    <n v="50"/>
    <n v="7"/>
    <n v="210"/>
    <n v="350"/>
    <x v="0"/>
    <n v="315"/>
    <n v="105"/>
    <n v="758"/>
    <n v="-443"/>
    <n v="0.33333333333333331"/>
    <x v="4"/>
    <n v="58"/>
    <n v="1.1599999999999999"/>
    <s v="Less Competitive"/>
    <s v="Non-effective Marketing"/>
    <m/>
  </r>
  <r>
    <x v="558"/>
    <x v="1"/>
    <x v="2"/>
    <x v="0"/>
    <n v="1"/>
    <x v="5"/>
    <x v="1"/>
    <n v="480"/>
    <n v="800"/>
    <n v="3"/>
    <n v="1440"/>
    <n v="2400"/>
    <x v="0"/>
    <n v="2160"/>
    <n v="720"/>
    <n v="765"/>
    <n v="1395"/>
    <n v="0.33333333333333331"/>
    <x v="1"/>
    <n v="757"/>
    <n v="0.94625000000000004"/>
    <s v="Competitive"/>
    <s v="Non-effective Marketing"/>
    <m/>
  </r>
  <r>
    <x v="558"/>
    <x v="1"/>
    <x v="2"/>
    <x v="0"/>
    <n v="7"/>
    <x v="6"/>
    <x v="2"/>
    <n v="180"/>
    <n v="300"/>
    <n v="10"/>
    <n v="1800"/>
    <n v="3000"/>
    <x v="1"/>
    <n v="2550"/>
    <n v="750"/>
    <n v="731"/>
    <n v="1819"/>
    <n v="0.29411764705882354"/>
    <x v="0"/>
    <n v="329"/>
    <n v="1.0966666666666667"/>
    <s v="Less Competitive"/>
    <s v="Effective Marketing"/>
    <m/>
  </r>
  <r>
    <x v="559"/>
    <x v="1"/>
    <x v="2"/>
    <x v="1"/>
    <n v="4"/>
    <x v="0"/>
    <x v="0"/>
    <n v="42"/>
    <n v="70"/>
    <n v="3"/>
    <n v="126"/>
    <n v="210"/>
    <x v="2"/>
    <n v="199.5"/>
    <n v="73.5"/>
    <n v="303"/>
    <n v="-103.5"/>
    <n v="0.36842105263157893"/>
    <x v="4"/>
    <n v="78"/>
    <n v="1.1142857142857143"/>
    <s v="Less Competitive"/>
    <s v="Non-effective Marketing"/>
    <m/>
  </r>
  <r>
    <x v="559"/>
    <x v="1"/>
    <x v="2"/>
    <x v="1"/>
    <n v="2"/>
    <x v="1"/>
    <x v="1"/>
    <n v="300"/>
    <n v="500"/>
    <n v="8"/>
    <n v="2400"/>
    <n v="4000"/>
    <x v="1"/>
    <n v="3400"/>
    <n v="1000"/>
    <n v="393"/>
    <n v="3007"/>
    <n v="0.29411764705882354"/>
    <x v="4"/>
    <n v="495"/>
    <n v="0.99"/>
    <s v="Competitive"/>
    <s v="Effective Marketing"/>
    <m/>
  </r>
  <r>
    <x v="559"/>
    <x v="1"/>
    <x v="2"/>
    <x v="1"/>
    <n v="5"/>
    <x v="2"/>
    <x v="0"/>
    <n v="90"/>
    <n v="150"/>
    <n v="4"/>
    <n v="360"/>
    <n v="600"/>
    <x v="0"/>
    <n v="540"/>
    <n v="180"/>
    <n v="442"/>
    <n v="98"/>
    <n v="0.33333333333333331"/>
    <x v="3"/>
    <n v="188"/>
    <n v="1.2533333333333334"/>
    <s v="Less Competitive"/>
    <s v="Non-effective Marketing"/>
    <m/>
  </r>
  <r>
    <x v="559"/>
    <x v="1"/>
    <x v="2"/>
    <x v="1"/>
    <n v="6"/>
    <x v="3"/>
    <x v="2"/>
    <n v="720"/>
    <n v="1200"/>
    <n v="1"/>
    <n v="720"/>
    <n v="1200"/>
    <x v="4"/>
    <n v="960"/>
    <n v="240"/>
    <n v="577"/>
    <n v="383"/>
    <n v="0.25"/>
    <x v="3"/>
    <n v="1225"/>
    <n v="1.0208333333333333"/>
    <s v="Less Competitive"/>
    <s v="Non-effective Marketing"/>
    <m/>
  </r>
  <r>
    <x v="559"/>
    <x v="1"/>
    <x v="2"/>
    <x v="1"/>
    <n v="3"/>
    <x v="4"/>
    <x v="3"/>
    <n v="30"/>
    <n v="50"/>
    <n v="10"/>
    <n v="300"/>
    <n v="500"/>
    <x v="0"/>
    <n v="450"/>
    <n v="150"/>
    <n v="527"/>
    <n v="-77"/>
    <n v="0.33333333333333331"/>
    <x v="2"/>
    <n v="92"/>
    <n v="1.84"/>
    <s v="Less Competitive"/>
    <s v="Non-effective Marketing"/>
    <m/>
  </r>
  <r>
    <x v="559"/>
    <x v="1"/>
    <x v="2"/>
    <x v="1"/>
    <n v="1"/>
    <x v="5"/>
    <x v="1"/>
    <n v="480"/>
    <n v="800"/>
    <n v="9"/>
    <n v="4320"/>
    <n v="7200"/>
    <x v="0"/>
    <n v="6480"/>
    <n v="2160"/>
    <n v="622"/>
    <n v="5858"/>
    <n v="0.33333333333333331"/>
    <x v="2"/>
    <n v="770"/>
    <n v="0.96250000000000002"/>
    <s v="Competitive"/>
    <s v="Effective Marketing"/>
    <m/>
  </r>
  <r>
    <x v="559"/>
    <x v="1"/>
    <x v="2"/>
    <x v="1"/>
    <n v="7"/>
    <x v="6"/>
    <x v="2"/>
    <n v="180"/>
    <n v="300"/>
    <n v="2"/>
    <n v="360"/>
    <n v="600"/>
    <x v="4"/>
    <n v="480"/>
    <n v="120"/>
    <n v="867"/>
    <n v="-387"/>
    <n v="0.25"/>
    <x v="3"/>
    <n v="314"/>
    <n v="1.0466666666666666"/>
    <s v="Less Competitive"/>
    <s v="Non-effective Marketing"/>
    <m/>
  </r>
  <r>
    <x v="560"/>
    <x v="1"/>
    <x v="2"/>
    <x v="6"/>
    <n v="4"/>
    <x v="0"/>
    <x v="0"/>
    <n v="42"/>
    <n v="70"/>
    <n v="3"/>
    <n v="126"/>
    <n v="210"/>
    <x v="2"/>
    <n v="199.5"/>
    <n v="73.5"/>
    <n v="528"/>
    <n v="-328.5"/>
    <n v="0.36842105263157893"/>
    <x v="1"/>
    <n v="20"/>
    <n v="0.2857142857142857"/>
    <s v="Competitive"/>
    <s v="Non-effective Marketing"/>
    <m/>
  </r>
  <r>
    <x v="560"/>
    <x v="1"/>
    <x v="2"/>
    <x v="6"/>
    <n v="2"/>
    <x v="1"/>
    <x v="1"/>
    <n v="300"/>
    <n v="500"/>
    <n v="5"/>
    <n v="1500"/>
    <n v="2500"/>
    <x v="4"/>
    <n v="2000"/>
    <n v="500"/>
    <n v="359"/>
    <n v="1641"/>
    <n v="0.25"/>
    <x v="4"/>
    <n v="532"/>
    <n v="1.0640000000000001"/>
    <s v="Less Competitive"/>
    <s v="Effective Marketing"/>
    <m/>
  </r>
  <r>
    <x v="560"/>
    <x v="1"/>
    <x v="2"/>
    <x v="6"/>
    <n v="5"/>
    <x v="2"/>
    <x v="0"/>
    <n v="90"/>
    <n v="150"/>
    <n v="10"/>
    <n v="900"/>
    <n v="1500"/>
    <x v="1"/>
    <n v="1275"/>
    <n v="375"/>
    <n v="742"/>
    <n v="533"/>
    <n v="0.29411764705882354"/>
    <x v="4"/>
    <n v="114"/>
    <n v="0.76"/>
    <s v="Competitive"/>
    <s v="Non-effective Marketing"/>
    <m/>
  </r>
  <r>
    <x v="560"/>
    <x v="1"/>
    <x v="2"/>
    <x v="6"/>
    <n v="6"/>
    <x v="3"/>
    <x v="2"/>
    <n v="720"/>
    <n v="1200"/>
    <n v="1"/>
    <n v="720"/>
    <n v="1200"/>
    <x v="4"/>
    <n v="960"/>
    <n v="240"/>
    <n v="547"/>
    <n v="413"/>
    <n v="0.25"/>
    <x v="1"/>
    <n v="1212"/>
    <n v="1.01"/>
    <s v="Less Competitive"/>
    <s v="Non-effective Marketing"/>
    <m/>
  </r>
  <r>
    <x v="560"/>
    <x v="1"/>
    <x v="2"/>
    <x v="6"/>
    <n v="3"/>
    <x v="4"/>
    <x v="3"/>
    <n v="30"/>
    <n v="50"/>
    <n v="9"/>
    <n v="270"/>
    <n v="450"/>
    <x v="4"/>
    <n v="360"/>
    <n v="90"/>
    <n v="759"/>
    <n v="-399"/>
    <n v="0.25"/>
    <x v="2"/>
    <n v="63"/>
    <n v="1.26"/>
    <s v="Less Competitive"/>
    <s v="Non-effective Marketing"/>
    <m/>
  </r>
  <r>
    <x v="560"/>
    <x v="1"/>
    <x v="2"/>
    <x v="6"/>
    <n v="1"/>
    <x v="5"/>
    <x v="1"/>
    <n v="480"/>
    <n v="800"/>
    <n v="4"/>
    <n v="1920"/>
    <n v="3200"/>
    <x v="1"/>
    <n v="2720"/>
    <n v="800"/>
    <n v="597"/>
    <n v="2123"/>
    <n v="0.29411764705882354"/>
    <x v="1"/>
    <n v="752"/>
    <n v="0.94"/>
    <s v="Competitive"/>
    <s v="Effective Marketing"/>
    <m/>
  </r>
  <r>
    <x v="560"/>
    <x v="1"/>
    <x v="2"/>
    <x v="6"/>
    <n v="7"/>
    <x v="6"/>
    <x v="2"/>
    <n v="180"/>
    <n v="300"/>
    <n v="7"/>
    <n v="1260"/>
    <n v="2100"/>
    <x v="4"/>
    <n v="1680"/>
    <n v="420"/>
    <n v="507"/>
    <n v="1173"/>
    <n v="0.25"/>
    <x v="4"/>
    <n v="314"/>
    <n v="1.0466666666666666"/>
    <s v="Less Competitive"/>
    <s v="Non-effective Marketing"/>
    <m/>
  </r>
  <r>
    <x v="561"/>
    <x v="1"/>
    <x v="2"/>
    <x v="4"/>
    <n v="4"/>
    <x v="0"/>
    <x v="0"/>
    <n v="42"/>
    <n v="70"/>
    <n v="8"/>
    <n v="336"/>
    <n v="560"/>
    <x v="0"/>
    <n v="504"/>
    <n v="168"/>
    <n v="825"/>
    <n v="-321"/>
    <n v="0.33333333333333331"/>
    <x v="3"/>
    <n v="34"/>
    <n v="0.48571428571428571"/>
    <s v="Competitive"/>
    <s v="Non-effective Marketing"/>
    <m/>
  </r>
  <r>
    <x v="561"/>
    <x v="1"/>
    <x v="2"/>
    <x v="4"/>
    <n v="2"/>
    <x v="1"/>
    <x v="1"/>
    <n v="300"/>
    <n v="500"/>
    <n v="1"/>
    <n v="300"/>
    <n v="500"/>
    <x v="1"/>
    <n v="425"/>
    <n v="125"/>
    <n v="509"/>
    <n v="-84"/>
    <n v="0.29411764705882354"/>
    <x v="3"/>
    <n v="490"/>
    <n v="0.98"/>
    <s v="Competitive"/>
    <s v="Non-effective Marketing"/>
    <m/>
  </r>
  <r>
    <x v="561"/>
    <x v="1"/>
    <x v="2"/>
    <x v="4"/>
    <n v="5"/>
    <x v="2"/>
    <x v="0"/>
    <n v="90"/>
    <n v="150"/>
    <n v="2"/>
    <n v="180"/>
    <n v="300"/>
    <x v="2"/>
    <n v="285"/>
    <n v="105"/>
    <n v="390"/>
    <n v="-105"/>
    <n v="0.36842105263157893"/>
    <x v="0"/>
    <n v="117"/>
    <n v="0.78"/>
    <s v="Competitive"/>
    <s v="Non-effective Marketing"/>
    <m/>
  </r>
  <r>
    <x v="561"/>
    <x v="1"/>
    <x v="2"/>
    <x v="4"/>
    <n v="6"/>
    <x v="3"/>
    <x v="2"/>
    <n v="720"/>
    <n v="1200"/>
    <n v="5"/>
    <n v="3600"/>
    <n v="6000"/>
    <x v="4"/>
    <n v="4800"/>
    <n v="1200"/>
    <n v="353"/>
    <n v="4447"/>
    <n v="0.25"/>
    <x v="0"/>
    <n v="1243"/>
    <n v="1.0358333333333334"/>
    <s v="Less Competitive"/>
    <s v="Effective Marketing"/>
    <m/>
  </r>
  <r>
    <x v="561"/>
    <x v="1"/>
    <x v="2"/>
    <x v="4"/>
    <n v="3"/>
    <x v="4"/>
    <x v="3"/>
    <n v="30"/>
    <n v="50"/>
    <n v="1"/>
    <n v="30"/>
    <n v="50"/>
    <x v="4"/>
    <n v="40"/>
    <n v="10"/>
    <n v="447"/>
    <n v="-407"/>
    <n v="0.25"/>
    <x v="4"/>
    <n v="59"/>
    <n v="1.18"/>
    <s v="Less Competitive"/>
    <s v="Non-effective Marketing"/>
    <m/>
  </r>
  <r>
    <x v="561"/>
    <x v="1"/>
    <x v="2"/>
    <x v="4"/>
    <n v="1"/>
    <x v="5"/>
    <x v="1"/>
    <n v="480"/>
    <n v="800"/>
    <n v="6"/>
    <n v="2880"/>
    <n v="4800"/>
    <x v="4"/>
    <n v="3840"/>
    <n v="960"/>
    <n v="584"/>
    <n v="3256"/>
    <n v="0.25"/>
    <x v="0"/>
    <n v="766"/>
    <n v="0.95750000000000002"/>
    <s v="Competitive"/>
    <s v="Effective Marketing"/>
    <m/>
  </r>
  <r>
    <x v="561"/>
    <x v="1"/>
    <x v="2"/>
    <x v="4"/>
    <n v="7"/>
    <x v="6"/>
    <x v="2"/>
    <n v="180"/>
    <n v="300"/>
    <n v="3"/>
    <n v="540"/>
    <n v="900"/>
    <x v="4"/>
    <n v="720"/>
    <n v="180"/>
    <n v="730"/>
    <n v="-10"/>
    <n v="0.25"/>
    <x v="4"/>
    <n v="255"/>
    <n v="0.85"/>
    <s v="Competitive"/>
    <s v="Non-effective Marketing"/>
    <m/>
  </r>
  <r>
    <x v="562"/>
    <x v="1"/>
    <x v="2"/>
    <x v="3"/>
    <n v="4"/>
    <x v="0"/>
    <x v="0"/>
    <n v="42"/>
    <n v="70"/>
    <n v="6"/>
    <n v="252"/>
    <n v="420"/>
    <x v="4"/>
    <n v="336"/>
    <n v="84"/>
    <n v="814"/>
    <n v="-478"/>
    <n v="0.25"/>
    <x v="0"/>
    <n v="23"/>
    <n v="0.32857142857142857"/>
    <s v="Competitive"/>
    <s v="Non-effective Marketing"/>
    <m/>
  </r>
  <r>
    <x v="562"/>
    <x v="1"/>
    <x v="2"/>
    <x v="3"/>
    <n v="2"/>
    <x v="1"/>
    <x v="1"/>
    <n v="300"/>
    <n v="500"/>
    <n v="4"/>
    <n v="1200"/>
    <n v="2000"/>
    <x v="2"/>
    <n v="1900"/>
    <n v="700"/>
    <n v="848"/>
    <n v="1052"/>
    <n v="0.36842105263157893"/>
    <x v="1"/>
    <n v="470"/>
    <n v="0.94"/>
    <s v="Competitive"/>
    <s v="Non-effective Marketing"/>
    <m/>
  </r>
  <r>
    <x v="562"/>
    <x v="1"/>
    <x v="2"/>
    <x v="3"/>
    <n v="5"/>
    <x v="2"/>
    <x v="0"/>
    <n v="90"/>
    <n v="150"/>
    <n v="6"/>
    <n v="540"/>
    <n v="900"/>
    <x v="0"/>
    <n v="810"/>
    <n v="270"/>
    <n v="690"/>
    <n v="120"/>
    <n v="0.33333333333333331"/>
    <x v="1"/>
    <n v="120"/>
    <n v="0.8"/>
    <s v="Competitive"/>
    <s v="Non-effective Marketing"/>
    <m/>
  </r>
  <r>
    <x v="562"/>
    <x v="1"/>
    <x v="2"/>
    <x v="3"/>
    <n v="6"/>
    <x v="3"/>
    <x v="2"/>
    <n v="720"/>
    <n v="1200"/>
    <n v="2"/>
    <n v="1440"/>
    <n v="2400"/>
    <x v="0"/>
    <n v="2160"/>
    <n v="720"/>
    <n v="629"/>
    <n v="1531"/>
    <n v="0.33333333333333331"/>
    <x v="3"/>
    <n v="1246"/>
    <n v="1.0383333333333333"/>
    <s v="Less Competitive"/>
    <s v="Effective Marketing"/>
    <m/>
  </r>
  <r>
    <x v="562"/>
    <x v="1"/>
    <x v="2"/>
    <x v="3"/>
    <n v="3"/>
    <x v="4"/>
    <x v="3"/>
    <n v="30"/>
    <n v="50"/>
    <n v="10"/>
    <n v="300"/>
    <n v="500"/>
    <x v="0"/>
    <n v="450"/>
    <n v="150"/>
    <n v="776"/>
    <n v="-326"/>
    <n v="0.33333333333333331"/>
    <x v="1"/>
    <n v="72"/>
    <n v="1.44"/>
    <s v="Less Competitive"/>
    <s v="Non-effective Marketing"/>
    <m/>
  </r>
  <r>
    <x v="562"/>
    <x v="1"/>
    <x v="2"/>
    <x v="3"/>
    <n v="1"/>
    <x v="5"/>
    <x v="1"/>
    <n v="480"/>
    <n v="800"/>
    <n v="1"/>
    <n v="480"/>
    <n v="800"/>
    <x v="1"/>
    <n v="680"/>
    <n v="200"/>
    <n v="487"/>
    <n v="193"/>
    <n v="0.29411764705882354"/>
    <x v="2"/>
    <n v="770"/>
    <n v="0.96250000000000002"/>
    <s v="Competitive"/>
    <s v="Non-effective Marketing"/>
    <m/>
  </r>
  <r>
    <x v="562"/>
    <x v="1"/>
    <x v="2"/>
    <x v="3"/>
    <n v="7"/>
    <x v="6"/>
    <x v="2"/>
    <n v="180"/>
    <n v="300"/>
    <n v="6"/>
    <n v="1080"/>
    <n v="1800"/>
    <x v="4"/>
    <n v="1440"/>
    <n v="360"/>
    <n v="479"/>
    <n v="961"/>
    <n v="0.25"/>
    <x v="3"/>
    <n v="325"/>
    <n v="1.0833333333333333"/>
    <s v="Less Competitive"/>
    <s v="Non-effective Marketing"/>
    <m/>
  </r>
  <r>
    <x v="563"/>
    <x v="1"/>
    <x v="2"/>
    <x v="5"/>
    <n v="4"/>
    <x v="0"/>
    <x v="0"/>
    <n v="42"/>
    <n v="70"/>
    <n v="7"/>
    <n v="294"/>
    <n v="490"/>
    <x v="0"/>
    <n v="441"/>
    <n v="147"/>
    <n v="391"/>
    <n v="50"/>
    <n v="0.33333333333333331"/>
    <x v="3"/>
    <n v="98"/>
    <n v="1.4"/>
    <s v="Less Competitive"/>
    <s v="Non-effective Marketing"/>
    <m/>
  </r>
  <r>
    <x v="563"/>
    <x v="1"/>
    <x v="2"/>
    <x v="5"/>
    <n v="2"/>
    <x v="1"/>
    <x v="1"/>
    <n v="300"/>
    <n v="500"/>
    <n v="8"/>
    <n v="2400"/>
    <n v="4000"/>
    <x v="4"/>
    <n v="3200"/>
    <n v="800"/>
    <n v="466"/>
    <n v="2734"/>
    <n v="0.25"/>
    <x v="0"/>
    <n v="531"/>
    <n v="1.0620000000000001"/>
    <s v="Less Competitive"/>
    <s v="Effective Marketing"/>
    <m/>
  </r>
  <r>
    <x v="563"/>
    <x v="1"/>
    <x v="2"/>
    <x v="5"/>
    <n v="5"/>
    <x v="2"/>
    <x v="0"/>
    <n v="90"/>
    <n v="150"/>
    <n v="4"/>
    <n v="360"/>
    <n v="600"/>
    <x v="4"/>
    <n v="480"/>
    <n v="120"/>
    <n v="715"/>
    <n v="-235"/>
    <n v="0.25"/>
    <x v="0"/>
    <n v="187"/>
    <n v="1.2466666666666666"/>
    <s v="Less Competitive"/>
    <s v="Non-effective Marketing"/>
    <m/>
  </r>
  <r>
    <x v="563"/>
    <x v="1"/>
    <x v="2"/>
    <x v="5"/>
    <n v="6"/>
    <x v="3"/>
    <x v="2"/>
    <n v="720"/>
    <n v="1200"/>
    <n v="7"/>
    <n v="5040"/>
    <n v="8400"/>
    <x v="4"/>
    <n v="6720"/>
    <n v="1680"/>
    <n v="734"/>
    <n v="5986"/>
    <n v="0.25"/>
    <x v="2"/>
    <n v="1162"/>
    <n v="0.96833333333333338"/>
    <s v="Competitive"/>
    <s v="Effective Marketing"/>
    <m/>
  </r>
  <r>
    <x v="563"/>
    <x v="1"/>
    <x v="2"/>
    <x v="5"/>
    <n v="3"/>
    <x v="4"/>
    <x v="3"/>
    <n v="30"/>
    <n v="50"/>
    <n v="6"/>
    <n v="180"/>
    <n v="300"/>
    <x v="1"/>
    <n v="255"/>
    <n v="75"/>
    <n v="435"/>
    <n v="-180"/>
    <n v="0.29411764705882354"/>
    <x v="2"/>
    <n v="23"/>
    <n v="0.46"/>
    <s v="Competitive"/>
    <s v="Non-effective Marketing"/>
    <m/>
  </r>
  <r>
    <x v="563"/>
    <x v="1"/>
    <x v="2"/>
    <x v="5"/>
    <n v="1"/>
    <x v="5"/>
    <x v="1"/>
    <n v="480"/>
    <n v="800"/>
    <n v="2"/>
    <n v="960"/>
    <n v="1600"/>
    <x v="1"/>
    <n v="1360"/>
    <n v="400"/>
    <n v="889"/>
    <n v="471"/>
    <n v="0.29411764705882354"/>
    <x v="4"/>
    <n v="751"/>
    <n v="0.93874999999999997"/>
    <s v="Competitive"/>
    <s v="Non-effective Marketing"/>
    <m/>
  </r>
  <r>
    <x v="563"/>
    <x v="1"/>
    <x v="2"/>
    <x v="5"/>
    <n v="7"/>
    <x v="6"/>
    <x v="2"/>
    <n v="180"/>
    <n v="300"/>
    <n v="1"/>
    <n v="180"/>
    <n v="300"/>
    <x v="2"/>
    <n v="285"/>
    <n v="105"/>
    <n v="809"/>
    <n v="-524"/>
    <n v="0.36842105263157893"/>
    <x v="2"/>
    <n v="267"/>
    <n v="0.89"/>
    <s v="Competitive"/>
    <s v="Non-effective Marketing"/>
    <m/>
  </r>
  <r>
    <x v="564"/>
    <x v="1"/>
    <x v="2"/>
    <x v="2"/>
    <n v="4"/>
    <x v="0"/>
    <x v="0"/>
    <n v="42"/>
    <n v="70"/>
    <n v="1"/>
    <n v="42"/>
    <n v="70"/>
    <x v="1"/>
    <n v="59.5"/>
    <n v="17.5"/>
    <n v="740"/>
    <n v="-680.5"/>
    <n v="0.29411764705882354"/>
    <x v="3"/>
    <n v="95"/>
    <n v="1.3571428571428572"/>
    <s v="Less Competitive"/>
    <s v="Non-effective Marketing"/>
    <m/>
  </r>
  <r>
    <x v="564"/>
    <x v="1"/>
    <x v="2"/>
    <x v="2"/>
    <n v="2"/>
    <x v="1"/>
    <x v="1"/>
    <n v="300"/>
    <n v="500"/>
    <n v="3"/>
    <n v="900"/>
    <n v="1500"/>
    <x v="4"/>
    <n v="1200"/>
    <n v="300"/>
    <n v="924"/>
    <n v="276"/>
    <n v="0.25"/>
    <x v="1"/>
    <n v="469"/>
    <n v="0.93799999999999994"/>
    <s v="Competitive"/>
    <s v="Non-effective Marketing"/>
    <m/>
  </r>
  <r>
    <x v="564"/>
    <x v="1"/>
    <x v="2"/>
    <x v="2"/>
    <n v="5"/>
    <x v="2"/>
    <x v="0"/>
    <n v="90"/>
    <n v="150"/>
    <n v="4"/>
    <n v="360"/>
    <n v="600"/>
    <x v="1"/>
    <n v="510"/>
    <n v="150"/>
    <n v="859"/>
    <n v="-349"/>
    <n v="0.29411764705882354"/>
    <x v="2"/>
    <n v="128"/>
    <n v="0.85333333333333339"/>
    <s v="Competitive"/>
    <s v="Non-effective Marketing"/>
    <m/>
  </r>
  <r>
    <x v="564"/>
    <x v="1"/>
    <x v="2"/>
    <x v="2"/>
    <n v="6"/>
    <x v="3"/>
    <x v="2"/>
    <n v="720"/>
    <n v="1200"/>
    <n v="2"/>
    <n v="1440"/>
    <n v="2400"/>
    <x v="2"/>
    <n v="2280"/>
    <n v="840"/>
    <n v="442"/>
    <n v="1838"/>
    <n v="0.36842105263157893"/>
    <x v="3"/>
    <n v="1168"/>
    <n v="0.97333333333333338"/>
    <s v="Competitive"/>
    <s v="Effective Marketing"/>
    <m/>
  </r>
  <r>
    <x v="564"/>
    <x v="1"/>
    <x v="2"/>
    <x v="2"/>
    <n v="3"/>
    <x v="4"/>
    <x v="3"/>
    <n v="30"/>
    <n v="50"/>
    <n v="8"/>
    <n v="240"/>
    <n v="400"/>
    <x v="1"/>
    <n v="340"/>
    <n v="100"/>
    <n v="421"/>
    <n v="-81"/>
    <n v="0.29411764705882354"/>
    <x v="4"/>
    <n v="100"/>
    <n v="2"/>
    <s v="Less Competitive"/>
    <s v="Non-effective Marketing"/>
    <m/>
  </r>
  <r>
    <x v="564"/>
    <x v="1"/>
    <x v="2"/>
    <x v="2"/>
    <n v="1"/>
    <x v="5"/>
    <x v="1"/>
    <n v="480"/>
    <n v="800"/>
    <n v="10"/>
    <n v="4800"/>
    <n v="8000"/>
    <x v="2"/>
    <n v="7600"/>
    <n v="2800"/>
    <n v="714"/>
    <n v="6886"/>
    <n v="0.36842105263157893"/>
    <x v="4"/>
    <n v="838"/>
    <n v="1.0475000000000001"/>
    <s v="Less Competitive"/>
    <s v="Effective Marketing"/>
    <m/>
  </r>
  <r>
    <x v="564"/>
    <x v="1"/>
    <x v="2"/>
    <x v="2"/>
    <n v="7"/>
    <x v="6"/>
    <x v="2"/>
    <n v="180"/>
    <n v="300"/>
    <n v="2"/>
    <n v="360"/>
    <n v="600"/>
    <x v="1"/>
    <n v="510"/>
    <n v="150"/>
    <n v="967"/>
    <n v="-457"/>
    <n v="0.29411764705882354"/>
    <x v="1"/>
    <n v="327"/>
    <n v="1.0900000000000001"/>
    <s v="Less Competitive"/>
    <s v="Non-effective Marketing"/>
    <m/>
  </r>
  <r>
    <x v="565"/>
    <x v="1"/>
    <x v="2"/>
    <x v="0"/>
    <n v="4"/>
    <x v="0"/>
    <x v="0"/>
    <n v="42"/>
    <n v="70"/>
    <n v="8"/>
    <n v="336"/>
    <n v="560"/>
    <x v="4"/>
    <n v="448"/>
    <n v="112"/>
    <n v="989"/>
    <n v="-541"/>
    <n v="0.25"/>
    <x v="3"/>
    <n v="92"/>
    <n v="1.3142857142857143"/>
    <s v="Less Competitive"/>
    <s v="Non-effective Marketing"/>
    <m/>
  </r>
  <r>
    <x v="565"/>
    <x v="1"/>
    <x v="2"/>
    <x v="0"/>
    <n v="2"/>
    <x v="1"/>
    <x v="1"/>
    <n v="300"/>
    <n v="500"/>
    <n v="7"/>
    <n v="2100"/>
    <n v="3500"/>
    <x v="4"/>
    <n v="2800"/>
    <n v="700"/>
    <n v="789"/>
    <n v="2011"/>
    <n v="0.25"/>
    <x v="1"/>
    <n v="532"/>
    <n v="1.0640000000000001"/>
    <s v="Less Competitive"/>
    <s v="Non-effective Marketing"/>
    <m/>
  </r>
  <r>
    <x v="565"/>
    <x v="1"/>
    <x v="2"/>
    <x v="0"/>
    <n v="5"/>
    <x v="2"/>
    <x v="0"/>
    <n v="90"/>
    <n v="150"/>
    <n v="1"/>
    <n v="90"/>
    <n v="150"/>
    <x v="4"/>
    <n v="120"/>
    <n v="30"/>
    <n v="458"/>
    <n v="-338"/>
    <n v="0.25"/>
    <x v="3"/>
    <n v="104"/>
    <n v="0.69333333333333336"/>
    <s v="Competitive"/>
    <s v="Non-effective Marketing"/>
    <m/>
  </r>
  <r>
    <x v="565"/>
    <x v="1"/>
    <x v="2"/>
    <x v="0"/>
    <n v="6"/>
    <x v="3"/>
    <x v="2"/>
    <n v="720"/>
    <n v="1200"/>
    <n v="1"/>
    <n v="720"/>
    <n v="1200"/>
    <x v="0"/>
    <n v="1080"/>
    <n v="360"/>
    <n v="578"/>
    <n v="502"/>
    <n v="0.33333333333333331"/>
    <x v="0"/>
    <n v="1158"/>
    <n v="0.96499999999999997"/>
    <s v="Competitive"/>
    <s v="Non-effective Marketing"/>
    <m/>
  </r>
  <r>
    <x v="565"/>
    <x v="1"/>
    <x v="2"/>
    <x v="0"/>
    <n v="3"/>
    <x v="4"/>
    <x v="3"/>
    <n v="30"/>
    <n v="50"/>
    <n v="4"/>
    <n v="120"/>
    <n v="200"/>
    <x v="0"/>
    <n v="180"/>
    <n v="60"/>
    <n v="792"/>
    <n v="-612"/>
    <n v="0.33333333333333331"/>
    <x v="4"/>
    <n v="61"/>
    <n v="1.22"/>
    <s v="Less Competitive"/>
    <s v="Non-effective Marketing"/>
    <m/>
  </r>
  <r>
    <x v="565"/>
    <x v="1"/>
    <x v="2"/>
    <x v="0"/>
    <n v="1"/>
    <x v="5"/>
    <x v="1"/>
    <n v="480"/>
    <n v="800"/>
    <n v="10"/>
    <n v="4800"/>
    <n v="8000"/>
    <x v="2"/>
    <n v="7600"/>
    <n v="2800"/>
    <n v="785"/>
    <n v="6815"/>
    <n v="0.36842105263157893"/>
    <x v="4"/>
    <n v="759"/>
    <n v="0.94874999999999998"/>
    <s v="Competitive"/>
    <s v="Effective Marketing"/>
    <m/>
  </r>
  <r>
    <x v="565"/>
    <x v="1"/>
    <x v="2"/>
    <x v="0"/>
    <n v="7"/>
    <x v="6"/>
    <x v="2"/>
    <n v="180"/>
    <n v="300"/>
    <n v="1"/>
    <n v="180"/>
    <n v="300"/>
    <x v="0"/>
    <n v="270"/>
    <n v="90"/>
    <n v="603"/>
    <n v="-333"/>
    <n v="0.33333333333333331"/>
    <x v="0"/>
    <n v="298"/>
    <n v="0.99333333333333329"/>
    <s v="Competitive"/>
    <s v="Non-effective Marketing"/>
    <m/>
  </r>
  <r>
    <x v="566"/>
    <x v="1"/>
    <x v="2"/>
    <x v="1"/>
    <n v="4"/>
    <x v="0"/>
    <x v="0"/>
    <n v="42"/>
    <n v="70"/>
    <n v="7"/>
    <n v="294"/>
    <n v="490"/>
    <x v="2"/>
    <n v="465.5"/>
    <n v="171.5"/>
    <n v="893"/>
    <n v="-427.5"/>
    <n v="0.36842105263157893"/>
    <x v="4"/>
    <n v="70"/>
    <n v="1"/>
    <s v="Less Competitive"/>
    <s v="Non-effective Marketing"/>
    <m/>
  </r>
  <r>
    <x v="566"/>
    <x v="1"/>
    <x v="2"/>
    <x v="1"/>
    <n v="2"/>
    <x v="1"/>
    <x v="1"/>
    <n v="300"/>
    <n v="500"/>
    <n v="3"/>
    <n v="900"/>
    <n v="1500"/>
    <x v="2"/>
    <n v="1425"/>
    <n v="525"/>
    <n v="642"/>
    <n v="783"/>
    <n v="0.36842105263157893"/>
    <x v="4"/>
    <n v="525"/>
    <n v="1.05"/>
    <s v="Less Competitive"/>
    <s v="Non-effective Marketing"/>
    <m/>
  </r>
  <r>
    <x v="566"/>
    <x v="1"/>
    <x v="2"/>
    <x v="1"/>
    <n v="5"/>
    <x v="2"/>
    <x v="0"/>
    <n v="90"/>
    <n v="150"/>
    <n v="5"/>
    <n v="450"/>
    <n v="750"/>
    <x v="4"/>
    <n v="600"/>
    <n v="150"/>
    <n v="824"/>
    <n v="-224"/>
    <n v="0.25"/>
    <x v="4"/>
    <n v="161"/>
    <n v="1.0733333333333333"/>
    <s v="Less Competitive"/>
    <s v="Non-effective Marketing"/>
    <m/>
  </r>
  <r>
    <x v="566"/>
    <x v="1"/>
    <x v="2"/>
    <x v="1"/>
    <n v="6"/>
    <x v="3"/>
    <x v="2"/>
    <n v="720"/>
    <n v="1200"/>
    <n v="8"/>
    <n v="5760"/>
    <n v="9600"/>
    <x v="0"/>
    <n v="8640"/>
    <n v="2880"/>
    <n v="417"/>
    <n v="8223"/>
    <n v="0.33333333333333331"/>
    <x v="3"/>
    <n v="1178"/>
    <n v="0.98166666666666669"/>
    <s v="Competitive"/>
    <s v="Effective Marketing"/>
    <m/>
  </r>
  <r>
    <x v="566"/>
    <x v="1"/>
    <x v="2"/>
    <x v="1"/>
    <n v="3"/>
    <x v="4"/>
    <x v="3"/>
    <n v="30"/>
    <n v="50"/>
    <n v="7"/>
    <n v="210"/>
    <n v="350"/>
    <x v="4"/>
    <n v="280"/>
    <n v="70"/>
    <n v="717"/>
    <n v="-437"/>
    <n v="0.25"/>
    <x v="1"/>
    <n v="28"/>
    <n v="0.56000000000000005"/>
    <s v="Competitive"/>
    <s v="Non-effective Marketing"/>
    <m/>
  </r>
  <r>
    <x v="566"/>
    <x v="1"/>
    <x v="2"/>
    <x v="1"/>
    <n v="1"/>
    <x v="5"/>
    <x v="1"/>
    <n v="480"/>
    <n v="800"/>
    <n v="1"/>
    <n v="480"/>
    <n v="800"/>
    <x v="2"/>
    <n v="760"/>
    <n v="280"/>
    <n v="803"/>
    <n v="-43"/>
    <n v="0.36842105263157893"/>
    <x v="1"/>
    <n v="792"/>
    <n v="0.99"/>
    <s v="Competitive"/>
    <s v="Non-effective Marketing"/>
    <m/>
  </r>
  <r>
    <x v="566"/>
    <x v="1"/>
    <x v="2"/>
    <x v="1"/>
    <n v="7"/>
    <x v="6"/>
    <x v="2"/>
    <n v="180"/>
    <n v="300"/>
    <n v="7"/>
    <n v="1260"/>
    <n v="2100"/>
    <x v="0"/>
    <n v="1890"/>
    <n v="630"/>
    <n v="937"/>
    <n v="953"/>
    <n v="0.33333333333333331"/>
    <x v="3"/>
    <n v="348"/>
    <n v="1.1599999999999999"/>
    <s v="Less Competitive"/>
    <s v="Non-effective Marketing"/>
    <m/>
  </r>
  <r>
    <x v="567"/>
    <x v="1"/>
    <x v="2"/>
    <x v="6"/>
    <n v="4"/>
    <x v="0"/>
    <x v="0"/>
    <n v="42"/>
    <n v="70"/>
    <n v="6"/>
    <n v="252"/>
    <n v="420"/>
    <x v="0"/>
    <n v="378"/>
    <n v="126"/>
    <n v="503"/>
    <n v="-125"/>
    <n v="0.33333333333333331"/>
    <x v="2"/>
    <n v="94"/>
    <n v="1.3428571428571427"/>
    <s v="Less Competitive"/>
    <s v="Non-effective Marketing"/>
    <m/>
  </r>
  <r>
    <x v="567"/>
    <x v="1"/>
    <x v="2"/>
    <x v="6"/>
    <n v="2"/>
    <x v="1"/>
    <x v="1"/>
    <n v="300"/>
    <n v="500"/>
    <n v="1"/>
    <n v="300"/>
    <n v="500"/>
    <x v="1"/>
    <n v="425"/>
    <n v="125"/>
    <n v="586"/>
    <n v="-161"/>
    <n v="0.29411764705882354"/>
    <x v="4"/>
    <n v="550"/>
    <n v="1.1000000000000001"/>
    <s v="Less Competitive"/>
    <s v="Non-effective Marketing"/>
    <m/>
  </r>
  <r>
    <x v="567"/>
    <x v="1"/>
    <x v="2"/>
    <x v="6"/>
    <n v="5"/>
    <x v="2"/>
    <x v="0"/>
    <n v="90"/>
    <n v="150"/>
    <n v="5"/>
    <n v="450"/>
    <n v="750"/>
    <x v="4"/>
    <n v="600"/>
    <n v="150"/>
    <n v="356"/>
    <n v="244"/>
    <n v="0.25"/>
    <x v="0"/>
    <n v="173"/>
    <n v="1.1533333333333333"/>
    <s v="Less Competitive"/>
    <s v="Non-effective Marketing"/>
    <m/>
  </r>
  <r>
    <x v="567"/>
    <x v="1"/>
    <x v="2"/>
    <x v="6"/>
    <n v="6"/>
    <x v="3"/>
    <x v="2"/>
    <n v="720"/>
    <n v="1200"/>
    <n v="5"/>
    <n v="3600"/>
    <n v="6000"/>
    <x v="4"/>
    <n v="4800"/>
    <n v="1200"/>
    <n v="865"/>
    <n v="3935"/>
    <n v="0.25"/>
    <x v="2"/>
    <n v="1191"/>
    <n v="0.99250000000000005"/>
    <s v="Competitive"/>
    <s v="Effective Marketing"/>
    <m/>
  </r>
  <r>
    <x v="567"/>
    <x v="1"/>
    <x v="2"/>
    <x v="6"/>
    <n v="3"/>
    <x v="4"/>
    <x v="3"/>
    <n v="30"/>
    <n v="50"/>
    <n v="5"/>
    <n v="150"/>
    <n v="250"/>
    <x v="2"/>
    <n v="237.5"/>
    <n v="87.5"/>
    <n v="649"/>
    <n v="-411.5"/>
    <n v="0.36842105263157893"/>
    <x v="0"/>
    <n v="38"/>
    <n v="0.76"/>
    <s v="Competitive"/>
    <s v="Non-effective Marketing"/>
    <m/>
  </r>
  <r>
    <x v="567"/>
    <x v="1"/>
    <x v="2"/>
    <x v="6"/>
    <n v="1"/>
    <x v="5"/>
    <x v="1"/>
    <n v="480"/>
    <n v="800"/>
    <n v="7"/>
    <n v="3360"/>
    <n v="5600"/>
    <x v="0"/>
    <n v="5040"/>
    <n v="1680"/>
    <n v="384"/>
    <n v="4656"/>
    <n v="0.33333333333333331"/>
    <x v="4"/>
    <n v="819"/>
    <n v="1.0237499999999999"/>
    <s v="Less Competitive"/>
    <s v="Effective Marketing"/>
    <m/>
  </r>
  <r>
    <x v="567"/>
    <x v="1"/>
    <x v="2"/>
    <x v="6"/>
    <n v="7"/>
    <x v="6"/>
    <x v="2"/>
    <n v="180"/>
    <n v="300"/>
    <n v="1"/>
    <n v="180"/>
    <n v="300"/>
    <x v="4"/>
    <n v="240"/>
    <n v="60"/>
    <n v="446"/>
    <n v="-206"/>
    <n v="0.25"/>
    <x v="3"/>
    <n v="306"/>
    <n v="1.02"/>
    <s v="Less Competitive"/>
    <s v="Non-effective Marketing"/>
    <m/>
  </r>
  <r>
    <x v="568"/>
    <x v="1"/>
    <x v="2"/>
    <x v="4"/>
    <n v="4"/>
    <x v="0"/>
    <x v="0"/>
    <n v="42"/>
    <n v="70"/>
    <n v="2"/>
    <n v="84"/>
    <n v="140"/>
    <x v="0"/>
    <n v="126"/>
    <n v="42"/>
    <n v="454"/>
    <n v="-328"/>
    <n v="0.33333333333333331"/>
    <x v="1"/>
    <n v="84"/>
    <n v="1.2"/>
    <s v="Less Competitive"/>
    <s v="Non-effective Marketing"/>
    <m/>
  </r>
  <r>
    <x v="568"/>
    <x v="1"/>
    <x v="2"/>
    <x v="4"/>
    <n v="2"/>
    <x v="1"/>
    <x v="1"/>
    <n v="300"/>
    <n v="500"/>
    <n v="8"/>
    <n v="2400"/>
    <n v="4000"/>
    <x v="4"/>
    <n v="3200"/>
    <n v="800"/>
    <n v="392"/>
    <n v="2808"/>
    <n v="0.25"/>
    <x v="4"/>
    <n v="543"/>
    <n v="1.0860000000000001"/>
    <s v="Less Competitive"/>
    <s v="Effective Marketing"/>
    <m/>
  </r>
  <r>
    <x v="568"/>
    <x v="1"/>
    <x v="2"/>
    <x v="4"/>
    <n v="5"/>
    <x v="2"/>
    <x v="0"/>
    <n v="90"/>
    <n v="150"/>
    <n v="10"/>
    <n v="900"/>
    <n v="1500"/>
    <x v="2"/>
    <n v="1425"/>
    <n v="525"/>
    <n v="988"/>
    <n v="437"/>
    <n v="0.36842105263157893"/>
    <x v="4"/>
    <n v="147"/>
    <n v="0.98"/>
    <s v="Competitive"/>
    <s v="Non-effective Marketing"/>
    <m/>
  </r>
  <r>
    <x v="568"/>
    <x v="1"/>
    <x v="2"/>
    <x v="4"/>
    <n v="6"/>
    <x v="3"/>
    <x v="2"/>
    <n v="720"/>
    <n v="1200"/>
    <n v="10"/>
    <n v="7200"/>
    <n v="12000"/>
    <x v="1"/>
    <n v="10200"/>
    <n v="3000"/>
    <n v="449"/>
    <n v="9751"/>
    <n v="0.29411764705882354"/>
    <x v="3"/>
    <n v="1176"/>
    <n v="0.98"/>
    <s v="Competitive"/>
    <s v="Effective Marketing"/>
    <m/>
  </r>
  <r>
    <x v="568"/>
    <x v="1"/>
    <x v="2"/>
    <x v="4"/>
    <n v="3"/>
    <x v="4"/>
    <x v="3"/>
    <n v="30"/>
    <n v="50"/>
    <n v="1"/>
    <n v="30"/>
    <n v="50"/>
    <x v="1"/>
    <n v="42.5"/>
    <n v="12.5"/>
    <n v="487"/>
    <n v="-444.5"/>
    <n v="0.29411764705882354"/>
    <x v="2"/>
    <n v="8"/>
    <n v="0.16"/>
    <s v="Competitive"/>
    <s v="Non-effective Marketing"/>
    <m/>
  </r>
  <r>
    <x v="568"/>
    <x v="1"/>
    <x v="2"/>
    <x v="4"/>
    <n v="1"/>
    <x v="5"/>
    <x v="1"/>
    <n v="480"/>
    <n v="800"/>
    <n v="3"/>
    <n v="1440"/>
    <n v="2400"/>
    <x v="1"/>
    <n v="2040"/>
    <n v="600"/>
    <n v="758"/>
    <n v="1282"/>
    <n v="0.29411764705882354"/>
    <x v="4"/>
    <n v="827"/>
    <n v="1.0337499999999999"/>
    <s v="Less Competitive"/>
    <s v="Non-effective Marketing"/>
    <m/>
  </r>
  <r>
    <x v="568"/>
    <x v="1"/>
    <x v="2"/>
    <x v="4"/>
    <n v="7"/>
    <x v="6"/>
    <x v="2"/>
    <n v="180"/>
    <n v="300"/>
    <n v="6"/>
    <n v="1080"/>
    <n v="1800"/>
    <x v="2"/>
    <n v="1710"/>
    <n v="630"/>
    <n v="862"/>
    <n v="848"/>
    <n v="0.36842105263157893"/>
    <x v="4"/>
    <n v="265"/>
    <n v="0.8833333333333333"/>
    <s v="Competitive"/>
    <s v="Non-effective Marketing"/>
    <m/>
  </r>
  <r>
    <x v="569"/>
    <x v="1"/>
    <x v="2"/>
    <x v="3"/>
    <n v="4"/>
    <x v="0"/>
    <x v="0"/>
    <n v="42"/>
    <n v="70"/>
    <n v="4"/>
    <n v="168"/>
    <n v="280"/>
    <x v="1"/>
    <n v="238"/>
    <n v="70"/>
    <n v="340"/>
    <n v="-102"/>
    <n v="0.29411764705882354"/>
    <x v="0"/>
    <n v="109"/>
    <n v="1.5571428571428572"/>
    <s v="Less Competitive"/>
    <s v="Non-effective Marketing"/>
    <m/>
  </r>
  <r>
    <x v="569"/>
    <x v="1"/>
    <x v="2"/>
    <x v="3"/>
    <n v="2"/>
    <x v="1"/>
    <x v="1"/>
    <n v="300"/>
    <n v="500"/>
    <n v="2"/>
    <n v="600"/>
    <n v="1000"/>
    <x v="1"/>
    <n v="850"/>
    <n v="250"/>
    <n v="491"/>
    <n v="359"/>
    <n v="0.29411764705882354"/>
    <x v="0"/>
    <n v="487"/>
    <n v="0.97399999999999998"/>
    <s v="Competitive"/>
    <s v="Non-effective Marketing"/>
    <m/>
  </r>
  <r>
    <x v="569"/>
    <x v="1"/>
    <x v="2"/>
    <x v="3"/>
    <n v="5"/>
    <x v="2"/>
    <x v="0"/>
    <n v="90"/>
    <n v="150"/>
    <n v="7"/>
    <n v="630"/>
    <n v="1050"/>
    <x v="0"/>
    <n v="945"/>
    <n v="315"/>
    <n v="720"/>
    <n v="225"/>
    <n v="0.33333333333333331"/>
    <x v="2"/>
    <n v="117"/>
    <n v="0.78"/>
    <s v="Competitive"/>
    <s v="Non-effective Marketing"/>
    <m/>
  </r>
  <r>
    <x v="569"/>
    <x v="1"/>
    <x v="2"/>
    <x v="3"/>
    <n v="6"/>
    <x v="3"/>
    <x v="2"/>
    <n v="720"/>
    <n v="1200"/>
    <n v="1"/>
    <n v="720"/>
    <n v="1200"/>
    <x v="2"/>
    <n v="1140"/>
    <n v="420"/>
    <n v="856"/>
    <n v="284"/>
    <n v="0.36842105263157893"/>
    <x v="0"/>
    <n v="1211"/>
    <n v="1.0091666666666668"/>
    <s v="Less Competitive"/>
    <s v="Non-effective Marketing"/>
    <m/>
  </r>
  <r>
    <x v="569"/>
    <x v="1"/>
    <x v="2"/>
    <x v="3"/>
    <n v="3"/>
    <x v="4"/>
    <x v="3"/>
    <n v="30"/>
    <n v="50"/>
    <n v="5"/>
    <n v="150"/>
    <n v="250"/>
    <x v="2"/>
    <n v="237.5"/>
    <n v="87.5"/>
    <n v="412"/>
    <n v="-174.5"/>
    <n v="0.36842105263157893"/>
    <x v="1"/>
    <n v="2"/>
    <n v="0.04"/>
    <s v="Competitive"/>
    <s v="Non-effective Marketing"/>
    <m/>
  </r>
  <r>
    <x v="569"/>
    <x v="1"/>
    <x v="2"/>
    <x v="3"/>
    <n v="1"/>
    <x v="5"/>
    <x v="1"/>
    <n v="480"/>
    <n v="800"/>
    <n v="2"/>
    <n v="960"/>
    <n v="1600"/>
    <x v="2"/>
    <n v="1520"/>
    <n v="560"/>
    <n v="552"/>
    <n v="968"/>
    <n v="0.36842105263157893"/>
    <x v="4"/>
    <n v="830"/>
    <n v="1.0375000000000001"/>
    <s v="Less Competitive"/>
    <s v="Effective Marketing"/>
    <m/>
  </r>
  <r>
    <x v="569"/>
    <x v="1"/>
    <x v="2"/>
    <x v="3"/>
    <n v="7"/>
    <x v="6"/>
    <x v="2"/>
    <n v="180"/>
    <n v="300"/>
    <n v="10"/>
    <n v="1800"/>
    <n v="3000"/>
    <x v="4"/>
    <n v="2400"/>
    <n v="600"/>
    <n v="415"/>
    <n v="1985"/>
    <n v="0.25"/>
    <x v="3"/>
    <n v="280"/>
    <n v="0.93333333333333335"/>
    <s v="Competitive"/>
    <s v="Effective Marketing"/>
    <m/>
  </r>
  <r>
    <x v="570"/>
    <x v="1"/>
    <x v="2"/>
    <x v="5"/>
    <n v="4"/>
    <x v="0"/>
    <x v="0"/>
    <n v="42"/>
    <n v="70"/>
    <n v="6"/>
    <n v="252"/>
    <n v="420"/>
    <x v="2"/>
    <n v="399"/>
    <n v="147"/>
    <n v="553"/>
    <n v="-154"/>
    <n v="0.36842105263157893"/>
    <x v="1"/>
    <n v="113"/>
    <n v="1.6142857142857143"/>
    <s v="Less Competitive"/>
    <s v="Non-effective Marketing"/>
    <m/>
  </r>
  <r>
    <x v="570"/>
    <x v="1"/>
    <x v="2"/>
    <x v="5"/>
    <n v="2"/>
    <x v="1"/>
    <x v="1"/>
    <n v="300"/>
    <n v="500"/>
    <n v="8"/>
    <n v="2400"/>
    <n v="4000"/>
    <x v="0"/>
    <n v="3600"/>
    <n v="1200"/>
    <n v="910"/>
    <n v="2690"/>
    <n v="0.33333333333333331"/>
    <x v="2"/>
    <n v="536"/>
    <n v="1.0720000000000001"/>
    <s v="Less Competitive"/>
    <s v="Effective Marketing"/>
    <m/>
  </r>
  <r>
    <x v="570"/>
    <x v="1"/>
    <x v="2"/>
    <x v="5"/>
    <n v="5"/>
    <x v="2"/>
    <x v="0"/>
    <n v="90"/>
    <n v="150"/>
    <n v="2"/>
    <n v="180"/>
    <n v="300"/>
    <x v="4"/>
    <n v="240"/>
    <n v="60"/>
    <n v="993"/>
    <n v="-753"/>
    <n v="0.25"/>
    <x v="1"/>
    <n v="109"/>
    <n v="0.72666666666666668"/>
    <s v="Competitive"/>
    <s v="Non-effective Marketing"/>
    <m/>
  </r>
  <r>
    <x v="570"/>
    <x v="1"/>
    <x v="2"/>
    <x v="5"/>
    <n v="6"/>
    <x v="3"/>
    <x v="2"/>
    <n v="720"/>
    <n v="1200"/>
    <n v="10"/>
    <n v="7200"/>
    <n v="12000"/>
    <x v="4"/>
    <n v="9600"/>
    <n v="2400"/>
    <n v="464"/>
    <n v="9136"/>
    <n v="0.25"/>
    <x v="2"/>
    <n v="1196"/>
    <n v="0.9966666666666667"/>
    <s v="Competitive"/>
    <s v="Effective Marketing"/>
    <m/>
  </r>
  <r>
    <x v="570"/>
    <x v="1"/>
    <x v="2"/>
    <x v="5"/>
    <n v="3"/>
    <x v="4"/>
    <x v="3"/>
    <n v="30"/>
    <n v="50"/>
    <n v="3"/>
    <n v="90"/>
    <n v="150"/>
    <x v="0"/>
    <n v="135"/>
    <n v="45"/>
    <n v="516"/>
    <n v="-381"/>
    <n v="0.33333333333333331"/>
    <x v="0"/>
    <n v="30"/>
    <n v="0.6"/>
    <s v="Competitive"/>
    <s v="Non-effective Marketing"/>
    <m/>
  </r>
  <r>
    <x v="570"/>
    <x v="1"/>
    <x v="2"/>
    <x v="5"/>
    <n v="1"/>
    <x v="5"/>
    <x v="1"/>
    <n v="480"/>
    <n v="800"/>
    <n v="3"/>
    <n v="1440"/>
    <n v="2400"/>
    <x v="4"/>
    <n v="1920"/>
    <n v="480"/>
    <n v="460"/>
    <n v="1460"/>
    <n v="0.25"/>
    <x v="0"/>
    <n v="800"/>
    <n v="1"/>
    <s v="Less Competitive"/>
    <s v="Effective Marketing"/>
    <m/>
  </r>
  <r>
    <x v="570"/>
    <x v="1"/>
    <x v="2"/>
    <x v="5"/>
    <n v="7"/>
    <x v="6"/>
    <x v="2"/>
    <n v="180"/>
    <n v="300"/>
    <n v="5"/>
    <n v="900"/>
    <n v="1500"/>
    <x v="0"/>
    <n v="1350"/>
    <n v="450"/>
    <n v="758"/>
    <n v="592"/>
    <n v="0.33333333333333331"/>
    <x v="3"/>
    <n v="306"/>
    <n v="1.02"/>
    <s v="Less Competitive"/>
    <s v="Non-effective Marketing"/>
    <m/>
  </r>
  <r>
    <x v="571"/>
    <x v="1"/>
    <x v="2"/>
    <x v="2"/>
    <n v="4"/>
    <x v="0"/>
    <x v="0"/>
    <n v="42"/>
    <n v="70"/>
    <n v="1"/>
    <n v="42"/>
    <n v="70"/>
    <x v="1"/>
    <n v="59.5"/>
    <n v="17.5"/>
    <n v="459"/>
    <n v="-399.5"/>
    <n v="0.29411764705882354"/>
    <x v="3"/>
    <n v="62"/>
    <n v="0.88571428571428568"/>
    <s v="Competitive"/>
    <s v="Non-effective Marketing"/>
    <m/>
  </r>
  <r>
    <x v="571"/>
    <x v="1"/>
    <x v="2"/>
    <x v="2"/>
    <n v="2"/>
    <x v="1"/>
    <x v="1"/>
    <n v="300"/>
    <n v="500"/>
    <n v="3"/>
    <n v="900"/>
    <n v="1500"/>
    <x v="0"/>
    <n v="1350"/>
    <n v="450"/>
    <n v="858"/>
    <n v="492"/>
    <n v="0.33333333333333331"/>
    <x v="1"/>
    <n v="543"/>
    <n v="1.0860000000000001"/>
    <s v="Less Competitive"/>
    <s v="Non-effective Marketing"/>
    <m/>
  </r>
  <r>
    <x v="571"/>
    <x v="1"/>
    <x v="2"/>
    <x v="2"/>
    <n v="5"/>
    <x v="2"/>
    <x v="0"/>
    <n v="90"/>
    <n v="150"/>
    <n v="4"/>
    <n v="360"/>
    <n v="600"/>
    <x v="4"/>
    <n v="480"/>
    <n v="120"/>
    <n v="372"/>
    <n v="108"/>
    <n v="0.25"/>
    <x v="0"/>
    <n v="111"/>
    <n v="0.74"/>
    <s v="Competitive"/>
    <s v="Non-effective Marketing"/>
    <m/>
  </r>
  <r>
    <x v="571"/>
    <x v="1"/>
    <x v="2"/>
    <x v="2"/>
    <n v="6"/>
    <x v="3"/>
    <x v="2"/>
    <n v="720"/>
    <n v="1200"/>
    <n v="4"/>
    <n v="2880"/>
    <n v="4800"/>
    <x v="0"/>
    <n v="4320"/>
    <n v="1440"/>
    <n v="589"/>
    <n v="3731"/>
    <n v="0.33333333333333331"/>
    <x v="1"/>
    <n v="1165"/>
    <n v="0.97083333333333333"/>
    <s v="Competitive"/>
    <s v="Effective Marketing"/>
    <m/>
  </r>
  <r>
    <x v="571"/>
    <x v="1"/>
    <x v="2"/>
    <x v="2"/>
    <n v="3"/>
    <x v="4"/>
    <x v="3"/>
    <n v="30"/>
    <n v="50"/>
    <n v="2"/>
    <n v="60"/>
    <n v="100"/>
    <x v="1"/>
    <n v="85"/>
    <n v="25"/>
    <n v="591"/>
    <n v="-506"/>
    <n v="0.29411764705882354"/>
    <x v="1"/>
    <n v="87"/>
    <n v="1.74"/>
    <s v="Less Competitive"/>
    <s v="Non-effective Marketing"/>
    <m/>
  </r>
  <r>
    <x v="571"/>
    <x v="1"/>
    <x v="2"/>
    <x v="2"/>
    <n v="1"/>
    <x v="5"/>
    <x v="1"/>
    <n v="480"/>
    <n v="800"/>
    <n v="7"/>
    <n v="3360"/>
    <n v="5600"/>
    <x v="0"/>
    <n v="5040"/>
    <n v="1680"/>
    <n v="326"/>
    <n v="4714"/>
    <n v="0.33333333333333331"/>
    <x v="4"/>
    <n v="794"/>
    <n v="0.99250000000000005"/>
    <s v="Competitive"/>
    <s v="Effective Marketing"/>
    <m/>
  </r>
  <r>
    <x v="571"/>
    <x v="1"/>
    <x v="2"/>
    <x v="2"/>
    <n v="7"/>
    <x v="6"/>
    <x v="2"/>
    <n v="180"/>
    <n v="300"/>
    <n v="1"/>
    <n v="180"/>
    <n v="300"/>
    <x v="4"/>
    <n v="240"/>
    <n v="60"/>
    <n v="500"/>
    <n v="-260"/>
    <n v="0.25"/>
    <x v="3"/>
    <n v="308"/>
    <n v="1.0266666666666666"/>
    <s v="Less Competitive"/>
    <s v="Non-effective Marketing"/>
    <m/>
  </r>
  <r>
    <x v="572"/>
    <x v="1"/>
    <x v="2"/>
    <x v="0"/>
    <n v="4"/>
    <x v="0"/>
    <x v="0"/>
    <n v="42"/>
    <n v="70"/>
    <n v="1"/>
    <n v="42"/>
    <n v="70"/>
    <x v="2"/>
    <n v="66.5"/>
    <n v="24.5"/>
    <n v="554"/>
    <n v="-487.5"/>
    <n v="0.36842105263157893"/>
    <x v="1"/>
    <n v="53"/>
    <n v="0.75714285714285712"/>
    <s v="Competitive"/>
    <s v="Non-effective Marketing"/>
    <m/>
  </r>
  <r>
    <x v="572"/>
    <x v="1"/>
    <x v="2"/>
    <x v="0"/>
    <n v="2"/>
    <x v="1"/>
    <x v="1"/>
    <n v="300"/>
    <n v="500"/>
    <n v="7"/>
    <n v="2100"/>
    <n v="3500"/>
    <x v="2"/>
    <n v="3325"/>
    <n v="1225"/>
    <n v="800"/>
    <n v="2525"/>
    <n v="0.36842105263157893"/>
    <x v="1"/>
    <n v="534"/>
    <n v="1.0680000000000001"/>
    <s v="Less Competitive"/>
    <s v="Effective Marketing"/>
    <m/>
  </r>
  <r>
    <x v="572"/>
    <x v="1"/>
    <x v="2"/>
    <x v="0"/>
    <n v="5"/>
    <x v="2"/>
    <x v="0"/>
    <n v="90"/>
    <n v="150"/>
    <n v="8"/>
    <n v="720"/>
    <n v="1200"/>
    <x v="1"/>
    <n v="1020"/>
    <n v="300"/>
    <n v="765"/>
    <n v="255"/>
    <n v="0.29411764705882354"/>
    <x v="3"/>
    <n v="158"/>
    <n v="1.0533333333333332"/>
    <s v="Less Competitive"/>
    <s v="Non-effective Marketing"/>
    <m/>
  </r>
  <r>
    <x v="572"/>
    <x v="1"/>
    <x v="2"/>
    <x v="0"/>
    <n v="6"/>
    <x v="3"/>
    <x v="2"/>
    <n v="720"/>
    <n v="1200"/>
    <n v="6"/>
    <n v="4320"/>
    <n v="7200"/>
    <x v="2"/>
    <n v="6840"/>
    <n v="2520"/>
    <n v="593"/>
    <n v="6247"/>
    <n v="0.36842105263157893"/>
    <x v="1"/>
    <n v="1250"/>
    <n v="1.0416666666666667"/>
    <s v="Less Competitive"/>
    <s v="Effective Marketing"/>
    <m/>
  </r>
  <r>
    <x v="572"/>
    <x v="1"/>
    <x v="2"/>
    <x v="0"/>
    <n v="3"/>
    <x v="4"/>
    <x v="3"/>
    <n v="30"/>
    <n v="50"/>
    <n v="3"/>
    <n v="90"/>
    <n v="150"/>
    <x v="0"/>
    <n v="135"/>
    <n v="45"/>
    <n v="847"/>
    <n v="-712"/>
    <n v="0.33333333333333331"/>
    <x v="0"/>
    <n v="14"/>
    <n v="0.28000000000000003"/>
    <s v="Competitive"/>
    <s v="Non-effective Marketing"/>
    <m/>
  </r>
  <r>
    <x v="572"/>
    <x v="1"/>
    <x v="2"/>
    <x v="0"/>
    <n v="1"/>
    <x v="5"/>
    <x v="1"/>
    <n v="480"/>
    <n v="800"/>
    <n v="9"/>
    <n v="4320"/>
    <n v="7200"/>
    <x v="0"/>
    <n v="6480"/>
    <n v="2160"/>
    <n v="572"/>
    <n v="5908"/>
    <n v="0.33333333333333331"/>
    <x v="3"/>
    <n v="801"/>
    <n v="1.00125"/>
    <s v="Less Competitive"/>
    <s v="Effective Marketing"/>
    <m/>
  </r>
  <r>
    <x v="572"/>
    <x v="1"/>
    <x v="2"/>
    <x v="0"/>
    <n v="7"/>
    <x v="6"/>
    <x v="2"/>
    <n v="180"/>
    <n v="300"/>
    <n v="2"/>
    <n v="360"/>
    <n v="600"/>
    <x v="0"/>
    <n v="540"/>
    <n v="180"/>
    <n v="900"/>
    <n v="-360"/>
    <n v="0.33333333333333331"/>
    <x v="1"/>
    <n v="259"/>
    <n v="0.86333333333333329"/>
    <s v="Competitive"/>
    <s v="Non-effective Marketing"/>
    <m/>
  </r>
  <r>
    <x v="573"/>
    <x v="1"/>
    <x v="2"/>
    <x v="1"/>
    <n v="4"/>
    <x v="0"/>
    <x v="0"/>
    <n v="42"/>
    <n v="70"/>
    <n v="3"/>
    <n v="126"/>
    <n v="210"/>
    <x v="2"/>
    <n v="199.5"/>
    <n v="73.5"/>
    <n v="778"/>
    <n v="-578.5"/>
    <n v="0.36842105263157893"/>
    <x v="2"/>
    <n v="38"/>
    <n v="0.54285714285714282"/>
    <s v="Competitive"/>
    <s v="Non-effective Marketing"/>
    <m/>
  </r>
  <r>
    <x v="573"/>
    <x v="1"/>
    <x v="2"/>
    <x v="1"/>
    <n v="2"/>
    <x v="1"/>
    <x v="1"/>
    <n v="300"/>
    <n v="500"/>
    <n v="1"/>
    <n v="300"/>
    <n v="500"/>
    <x v="1"/>
    <n v="425"/>
    <n v="125"/>
    <n v="586"/>
    <n v="-161"/>
    <n v="0.29411764705882354"/>
    <x v="3"/>
    <n v="485"/>
    <n v="0.97"/>
    <s v="Competitive"/>
    <s v="Non-effective Marketing"/>
    <m/>
  </r>
  <r>
    <x v="573"/>
    <x v="1"/>
    <x v="2"/>
    <x v="1"/>
    <n v="5"/>
    <x v="2"/>
    <x v="0"/>
    <n v="90"/>
    <n v="150"/>
    <n v="7"/>
    <n v="630"/>
    <n v="1050"/>
    <x v="2"/>
    <n v="997.5"/>
    <n v="367.5"/>
    <n v="693"/>
    <n v="304.5"/>
    <n v="0.36842105263157893"/>
    <x v="0"/>
    <n v="182"/>
    <n v="1.2133333333333334"/>
    <s v="Less Competitive"/>
    <s v="Non-effective Marketing"/>
    <m/>
  </r>
  <r>
    <x v="573"/>
    <x v="1"/>
    <x v="2"/>
    <x v="1"/>
    <n v="6"/>
    <x v="3"/>
    <x v="2"/>
    <n v="720"/>
    <n v="1200"/>
    <n v="8"/>
    <n v="5760"/>
    <n v="9600"/>
    <x v="0"/>
    <n v="8640"/>
    <n v="2880"/>
    <n v="525"/>
    <n v="8115"/>
    <n v="0.33333333333333331"/>
    <x v="0"/>
    <n v="1194"/>
    <n v="0.995"/>
    <s v="Competitive"/>
    <s v="Effective Marketing"/>
    <m/>
  </r>
  <r>
    <x v="573"/>
    <x v="1"/>
    <x v="2"/>
    <x v="1"/>
    <n v="3"/>
    <x v="4"/>
    <x v="3"/>
    <n v="30"/>
    <n v="50"/>
    <n v="3"/>
    <n v="90"/>
    <n v="150"/>
    <x v="0"/>
    <n v="135"/>
    <n v="45"/>
    <n v="862"/>
    <n v="-727"/>
    <n v="0.33333333333333331"/>
    <x v="2"/>
    <n v="4"/>
    <n v="0.08"/>
    <s v="Competitive"/>
    <s v="Non-effective Marketing"/>
    <m/>
  </r>
  <r>
    <x v="573"/>
    <x v="1"/>
    <x v="2"/>
    <x v="1"/>
    <n v="1"/>
    <x v="5"/>
    <x v="1"/>
    <n v="480"/>
    <n v="800"/>
    <n v="5"/>
    <n v="2400"/>
    <n v="4000"/>
    <x v="0"/>
    <n v="3600"/>
    <n v="1200"/>
    <n v="684"/>
    <n v="2916"/>
    <n v="0.33333333333333331"/>
    <x v="2"/>
    <n v="757"/>
    <n v="0.94625000000000004"/>
    <s v="Competitive"/>
    <s v="Effective Marketing"/>
    <m/>
  </r>
  <r>
    <x v="573"/>
    <x v="1"/>
    <x v="2"/>
    <x v="1"/>
    <n v="7"/>
    <x v="6"/>
    <x v="2"/>
    <n v="180"/>
    <n v="300"/>
    <n v="5"/>
    <n v="900"/>
    <n v="1500"/>
    <x v="2"/>
    <n v="1425"/>
    <n v="525"/>
    <n v="593"/>
    <n v="832"/>
    <n v="0.36842105263157893"/>
    <x v="0"/>
    <n v="296"/>
    <n v="0.98666666666666669"/>
    <s v="Competitive"/>
    <s v="Non-effective Marketing"/>
    <m/>
  </r>
  <r>
    <x v="574"/>
    <x v="1"/>
    <x v="2"/>
    <x v="6"/>
    <n v="4"/>
    <x v="0"/>
    <x v="0"/>
    <n v="42"/>
    <n v="70"/>
    <n v="8"/>
    <n v="336"/>
    <n v="560"/>
    <x v="2"/>
    <n v="532"/>
    <n v="196"/>
    <n v="933"/>
    <n v="-401"/>
    <n v="0.36842105263157893"/>
    <x v="1"/>
    <n v="73"/>
    <n v="1.0428571428571429"/>
    <s v="Less Competitive"/>
    <s v="Non-effective Marketing"/>
    <m/>
  </r>
  <r>
    <x v="574"/>
    <x v="1"/>
    <x v="2"/>
    <x v="6"/>
    <n v="2"/>
    <x v="1"/>
    <x v="1"/>
    <n v="300"/>
    <n v="500"/>
    <n v="1"/>
    <n v="300"/>
    <n v="500"/>
    <x v="2"/>
    <n v="475"/>
    <n v="175"/>
    <n v="561"/>
    <n v="-86"/>
    <n v="0.36842105263157893"/>
    <x v="0"/>
    <n v="468"/>
    <n v="0.93600000000000005"/>
    <s v="Competitive"/>
    <s v="Non-effective Marketing"/>
    <m/>
  </r>
  <r>
    <x v="574"/>
    <x v="1"/>
    <x v="2"/>
    <x v="6"/>
    <n v="5"/>
    <x v="2"/>
    <x v="0"/>
    <n v="90"/>
    <n v="150"/>
    <n v="5"/>
    <n v="450"/>
    <n v="750"/>
    <x v="0"/>
    <n v="675"/>
    <n v="225"/>
    <n v="888"/>
    <n v="-213"/>
    <n v="0.33333333333333331"/>
    <x v="1"/>
    <n v="126"/>
    <n v="0.84"/>
    <s v="Competitive"/>
    <s v="Non-effective Marketing"/>
    <m/>
  </r>
  <r>
    <x v="574"/>
    <x v="1"/>
    <x v="2"/>
    <x v="6"/>
    <n v="6"/>
    <x v="3"/>
    <x v="2"/>
    <n v="720"/>
    <n v="1200"/>
    <n v="8"/>
    <n v="5760"/>
    <n v="9600"/>
    <x v="1"/>
    <n v="8160"/>
    <n v="2400"/>
    <n v="310"/>
    <n v="7850"/>
    <n v="0.29411764705882354"/>
    <x v="0"/>
    <n v="1159"/>
    <n v="0.96583333333333332"/>
    <s v="Competitive"/>
    <s v="Effective Marketing"/>
    <m/>
  </r>
  <r>
    <x v="574"/>
    <x v="1"/>
    <x v="2"/>
    <x v="6"/>
    <n v="3"/>
    <x v="4"/>
    <x v="3"/>
    <n v="30"/>
    <n v="50"/>
    <n v="8"/>
    <n v="240"/>
    <n v="400"/>
    <x v="0"/>
    <n v="360"/>
    <n v="120"/>
    <n v="469"/>
    <n v="-109"/>
    <n v="0.33333333333333331"/>
    <x v="4"/>
    <n v="29"/>
    <n v="0.57999999999999996"/>
    <s v="Competitive"/>
    <s v="Non-effective Marketing"/>
    <m/>
  </r>
  <r>
    <x v="574"/>
    <x v="1"/>
    <x v="2"/>
    <x v="6"/>
    <n v="1"/>
    <x v="5"/>
    <x v="1"/>
    <n v="480"/>
    <n v="800"/>
    <n v="10"/>
    <n v="4800"/>
    <n v="8000"/>
    <x v="0"/>
    <n v="7200"/>
    <n v="2400"/>
    <n v="545"/>
    <n v="6655"/>
    <n v="0.33333333333333331"/>
    <x v="0"/>
    <n v="753"/>
    <n v="0.94125000000000003"/>
    <s v="Competitive"/>
    <s v="Effective Marketing"/>
    <m/>
  </r>
  <r>
    <x v="574"/>
    <x v="1"/>
    <x v="2"/>
    <x v="6"/>
    <n v="7"/>
    <x v="6"/>
    <x v="2"/>
    <n v="180"/>
    <n v="300"/>
    <n v="4"/>
    <n v="720"/>
    <n v="1200"/>
    <x v="0"/>
    <n v="1080"/>
    <n v="360"/>
    <n v="580"/>
    <n v="500"/>
    <n v="0.33333333333333331"/>
    <x v="1"/>
    <n v="316"/>
    <n v="1.0533333333333332"/>
    <s v="Less Competitive"/>
    <s v="Non-effective Marketing"/>
    <m/>
  </r>
  <r>
    <x v="575"/>
    <x v="1"/>
    <x v="2"/>
    <x v="4"/>
    <n v="4"/>
    <x v="0"/>
    <x v="0"/>
    <n v="42"/>
    <n v="70"/>
    <n v="6"/>
    <n v="252"/>
    <n v="420"/>
    <x v="2"/>
    <n v="399"/>
    <n v="147"/>
    <n v="953"/>
    <n v="-554"/>
    <n v="0.36842105263157893"/>
    <x v="0"/>
    <n v="85"/>
    <n v="1.2142857142857142"/>
    <s v="Less Competitive"/>
    <s v="Non-effective Marketing"/>
    <m/>
  </r>
  <r>
    <x v="575"/>
    <x v="1"/>
    <x v="2"/>
    <x v="4"/>
    <n v="2"/>
    <x v="1"/>
    <x v="1"/>
    <n v="300"/>
    <n v="500"/>
    <n v="7"/>
    <n v="2100"/>
    <n v="3500"/>
    <x v="4"/>
    <n v="2800"/>
    <n v="700"/>
    <n v="401"/>
    <n v="2399"/>
    <n v="0.25"/>
    <x v="1"/>
    <n v="532"/>
    <n v="1.0640000000000001"/>
    <s v="Less Competitive"/>
    <s v="Effective Marketing"/>
    <m/>
  </r>
  <r>
    <x v="575"/>
    <x v="1"/>
    <x v="2"/>
    <x v="4"/>
    <n v="5"/>
    <x v="2"/>
    <x v="0"/>
    <n v="90"/>
    <n v="150"/>
    <n v="9"/>
    <n v="810"/>
    <n v="1350"/>
    <x v="4"/>
    <n v="1080"/>
    <n v="270"/>
    <n v="868"/>
    <n v="212"/>
    <n v="0.25"/>
    <x v="2"/>
    <n v="118"/>
    <n v="0.78666666666666663"/>
    <s v="Competitive"/>
    <s v="Non-effective Marketing"/>
    <m/>
  </r>
  <r>
    <x v="575"/>
    <x v="1"/>
    <x v="2"/>
    <x v="4"/>
    <n v="6"/>
    <x v="3"/>
    <x v="2"/>
    <n v="720"/>
    <n v="1200"/>
    <n v="2"/>
    <n v="1440"/>
    <n v="2400"/>
    <x v="2"/>
    <n v="2280"/>
    <n v="840"/>
    <n v="348"/>
    <n v="1932"/>
    <n v="0.36842105263157893"/>
    <x v="3"/>
    <n v="1183"/>
    <n v="0.98583333333333334"/>
    <s v="Competitive"/>
    <s v="Effective Marketing"/>
    <m/>
  </r>
  <r>
    <x v="575"/>
    <x v="1"/>
    <x v="2"/>
    <x v="4"/>
    <n v="3"/>
    <x v="4"/>
    <x v="3"/>
    <n v="30"/>
    <n v="50"/>
    <n v="10"/>
    <n v="300"/>
    <n v="500"/>
    <x v="0"/>
    <n v="450"/>
    <n v="150"/>
    <n v="680"/>
    <n v="-230"/>
    <n v="0.33333333333333331"/>
    <x v="3"/>
    <n v="80"/>
    <n v="1.6"/>
    <s v="Less Competitive"/>
    <s v="Non-effective Marketing"/>
    <m/>
  </r>
  <r>
    <x v="575"/>
    <x v="1"/>
    <x v="2"/>
    <x v="4"/>
    <n v="1"/>
    <x v="5"/>
    <x v="1"/>
    <n v="480"/>
    <n v="800"/>
    <n v="4"/>
    <n v="1920"/>
    <n v="3200"/>
    <x v="1"/>
    <n v="2720"/>
    <n v="800"/>
    <n v="412"/>
    <n v="2308"/>
    <n v="0.29411764705882354"/>
    <x v="3"/>
    <n v="826"/>
    <n v="1.0325"/>
    <s v="Less Competitive"/>
    <s v="Effective Marketing"/>
    <m/>
  </r>
  <r>
    <x v="575"/>
    <x v="1"/>
    <x v="2"/>
    <x v="4"/>
    <n v="7"/>
    <x v="6"/>
    <x v="2"/>
    <n v="180"/>
    <n v="300"/>
    <n v="2"/>
    <n v="360"/>
    <n v="600"/>
    <x v="4"/>
    <n v="480"/>
    <n v="120"/>
    <n v="887"/>
    <n v="-407"/>
    <n v="0.25"/>
    <x v="4"/>
    <n v="345"/>
    <n v="1.1499999999999999"/>
    <s v="Less Competitive"/>
    <s v="Non-effective Marketing"/>
    <m/>
  </r>
  <r>
    <x v="576"/>
    <x v="1"/>
    <x v="2"/>
    <x v="3"/>
    <n v="4"/>
    <x v="0"/>
    <x v="0"/>
    <n v="42"/>
    <n v="70"/>
    <n v="5"/>
    <n v="210"/>
    <n v="350"/>
    <x v="1"/>
    <n v="297.5"/>
    <n v="87.5"/>
    <n v="864"/>
    <n v="-566.5"/>
    <n v="0.29411764705882354"/>
    <x v="2"/>
    <n v="110"/>
    <n v="1.5714285714285714"/>
    <s v="Less Competitive"/>
    <s v="Non-effective Marketing"/>
    <m/>
  </r>
  <r>
    <x v="576"/>
    <x v="1"/>
    <x v="2"/>
    <x v="3"/>
    <n v="2"/>
    <x v="1"/>
    <x v="1"/>
    <n v="300"/>
    <n v="500"/>
    <n v="7"/>
    <n v="2100"/>
    <n v="3500"/>
    <x v="0"/>
    <n v="3150"/>
    <n v="1050"/>
    <n v="453"/>
    <n v="2697"/>
    <n v="0.33333333333333331"/>
    <x v="3"/>
    <n v="477"/>
    <n v="0.95399999999999996"/>
    <s v="Competitive"/>
    <s v="Effective Marketing"/>
    <m/>
  </r>
  <r>
    <x v="576"/>
    <x v="1"/>
    <x v="2"/>
    <x v="3"/>
    <n v="5"/>
    <x v="2"/>
    <x v="0"/>
    <n v="90"/>
    <n v="150"/>
    <n v="4"/>
    <n v="360"/>
    <n v="600"/>
    <x v="2"/>
    <n v="570"/>
    <n v="210"/>
    <n v="918"/>
    <n v="-348"/>
    <n v="0.36842105263157893"/>
    <x v="2"/>
    <n v="147"/>
    <n v="0.98"/>
    <s v="Competitive"/>
    <s v="Non-effective Marketing"/>
    <m/>
  </r>
  <r>
    <x v="576"/>
    <x v="1"/>
    <x v="2"/>
    <x v="3"/>
    <n v="6"/>
    <x v="3"/>
    <x v="2"/>
    <n v="720"/>
    <n v="1200"/>
    <n v="2"/>
    <n v="1440"/>
    <n v="2400"/>
    <x v="2"/>
    <n v="2280"/>
    <n v="840"/>
    <n v="897"/>
    <n v="1383"/>
    <n v="0.36842105263157893"/>
    <x v="0"/>
    <n v="1184"/>
    <n v="0.98666666666666669"/>
    <s v="Competitive"/>
    <s v="Non-effective Marketing"/>
    <m/>
  </r>
  <r>
    <x v="576"/>
    <x v="1"/>
    <x v="2"/>
    <x v="3"/>
    <n v="3"/>
    <x v="4"/>
    <x v="3"/>
    <n v="30"/>
    <n v="50"/>
    <n v="1"/>
    <n v="30"/>
    <n v="50"/>
    <x v="4"/>
    <n v="40"/>
    <n v="10"/>
    <n v="926"/>
    <n v="-886"/>
    <n v="0.25"/>
    <x v="2"/>
    <n v="23"/>
    <n v="0.46"/>
    <s v="Competitive"/>
    <s v="Non-effective Marketing"/>
    <m/>
  </r>
  <r>
    <x v="576"/>
    <x v="1"/>
    <x v="2"/>
    <x v="3"/>
    <n v="1"/>
    <x v="5"/>
    <x v="1"/>
    <n v="480"/>
    <n v="800"/>
    <n v="4"/>
    <n v="1920"/>
    <n v="3200"/>
    <x v="0"/>
    <n v="2880"/>
    <n v="960"/>
    <n v="310"/>
    <n v="2570"/>
    <n v="0.33333333333333331"/>
    <x v="4"/>
    <n v="762"/>
    <n v="0.95250000000000001"/>
    <s v="Competitive"/>
    <s v="Effective Marketing"/>
    <m/>
  </r>
  <r>
    <x v="576"/>
    <x v="1"/>
    <x v="2"/>
    <x v="3"/>
    <n v="7"/>
    <x v="6"/>
    <x v="2"/>
    <n v="180"/>
    <n v="300"/>
    <n v="2"/>
    <n v="360"/>
    <n v="600"/>
    <x v="4"/>
    <n v="480"/>
    <n v="120"/>
    <n v="863"/>
    <n v="-383"/>
    <n v="0.25"/>
    <x v="4"/>
    <n v="307"/>
    <n v="1.0233333333333334"/>
    <s v="Less Competitive"/>
    <s v="Non-effective Marketing"/>
    <m/>
  </r>
  <r>
    <x v="577"/>
    <x v="1"/>
    <x v="2"/>
    <x v="5"/>
    <n v="4"/>
    <x v="0"/>
    <x v="0"/>
    <n v="42"/>
    <n v="70"/>
    <n v="10"/>
    <n v="420"/>
    <n v="700"/>
    <x v="0"/>
    <n v="630"/>
    <n v="210"/>
    <n v="876"/>
    <n v="-246"/>
    <n v="0.33333333333333331"/>
    <x v="4"/>
    <n v="112"/>
    <n v="1.6"/>
    <s v="Less Competitive"/>
    <s v="Non-effective Marketing"/>
    <m/>
  </r>
  <r>
    <x v="577"/>
    <x v="1"/>
    <x v="2"/>
    <x v="5"/>
    <n v="2"/>
    <x v="1"/>
    <x v="1"/>
    <n v="300"/>
    <n v="500"/>
    <n v="2"/>
    <n v="600"/>
    <n v="1000"/>
    <x v="2"/>
    <n v="950"/>
    <n v="350"/>
    <n v="525"/>
    <n v="425"/>
    <n v="0.36842105263157893"/>
    <x v="2"/>
    <n v="523"/>
    <n v="1.046"/>
    <s v="Less Competitive"/>
    <s v="Non-effective Marketing"/>
    <m/>
  </r>
  <r>
    <x v="577"/>
    <x v="1"/>
    <x v="2"/>
    <x v="5"/>
    <n v="5"/>
    <x v="2"/>
    <x v="0"/>
    <n v="90"/>
    <n v="150"/>
    <n v="3"/>
    <n v="270"/>
    <n v="450"/>
    <x v="4"/>
    <n v="360"/>
    <n v="90"/>
    <n v="968"/>
    <n v="-608"/>
    <n v="0.25"/>
    <x v="1"/>
    <n v="186"/>
    <n v="1.24"/>
    <s v="Less Competitive"/>
    <s v="Non-effective Marketing"/>
    <m/>
  </r>
  <r>
    <x v="577"/>
    <x v="1"/>
    <x v="2"/>
    <x v="5"/>
    <n v="6"/>
    <x v="3"/>
    <x v="2"/>
    <n v="720"/>
    <n v="1200"/>
    <n v="7"/>
    <n v="5040"/>
    <n v="8400"/>
    <x v="0"/>
    <n v="7560"/>
    <n v="2520"/>
    <n v="599"/>
    <n v="6961"/>
    <n v="0.33333333333333331"/>
    <x v="2"/>
    <n v="1202"/>
    <n v="1.0016666666666667"/>
    <s v="Less Competitive"/>
    <s v="Effective Marketing"/>
    <m/>
  </r>
  <r>
    <x v="577"/>
    <x v="1"/>
    <x v="2"/>
    <x v="5"/>
    <n v="3"/>
    <x v="4"/>
    <x v="3"/>
    <n v="30"/>
    <n v="50"/>
    <n v="4"/>
    <n v="120"/>
    <n v="200"/>
    <x v="4"/>
    <n v="160"/>
    <n v="40"/>
    <n v="669"/>
    <n v="-509"/>
    <n v="0.25"/>
    <x v="3"/>
    <n v="83"/>
    <n v="1.66"/>
    <s v="Less Competitive"/>
    <s v="Non-effective Marketing"/>
    <m/>
  </r>
  <r>
    <x v="577"/>
    <x v="1"/>
    <x v="2"/>
    <x v="5"/>
    <n v="1"/>
    <x v="5"/>
    <x v="1"/>
    <n v="480"/>
    <n v="800"/>
    <n v="10"/>
    <n v="4800"/>
    <n v="8000"/>
    <x v="2"/>
    <n v="7600"/>
    <n v="2800"/>
    <n v="615"/>
    <n v="6985"/>
    <n v="0.36842105263157893"/>
    <x v="4"/>
    <n v="849"/>
    <n v="1.06125"/>
    <s v="Less Competitive"/>
    <s v="Effective Marketing"/>
    <m/>
  </r>
  <r>
    <x v="577"/>
    <x v="1"/>
    <x v="2"/>
    <x v="5"/>
    <n v="7"/>
    <x v="6"/>
    <x v="2"/>
    <n v="180"/>
    <n v="300"/>
    <n v="2"/>
    <n v="360"/>
    <n v="600"/>
    <x v="4"/>
    <n v="480"/>
    <n v="120"/>
    <n v="939"/>
    <n v="-459"/>
    <n v="0.25"/>
    <x v="3"/>
    <n v="336"/>
    <n v="1.1200000000000001"/>
    <s v="Less Competitive"/>
    <s v="Non-effective Marketing"/>
    <m/>
  </r>
  <r>
    <x v="578"/>
    <x v="1"/>
    <x v="2"/>
    <x v="2"/>
    <n v="4"/>
    <x v="0"/>
    <x v="0"/>
    <n v="42"/>
    <n v="70"/>
    <n v="10"/>
    <n v="420"/>
    <n v="700"/>
    <x v="1"/>
    <n v="595"/>
    <n v="175"/>
    <n v="704"/>
    <n v="-109"/>
    <n v="0.29411764705882354"/>
    <x v="3"/>
    <n v="57"/>
    <n v="0.81428571428571428"/>
    <s v="Competitive"/>
    <s v="Non-effective Marketing"/>
    <m/>
  </r>
  <r>
    <x v="578"/>
    <x v="1"/>
    <x v="2"/>
    <x v="2"/>
    <n v="2"/>
    <x v="1"/>
    <x v="1"/>
    <n v="300"/>
    <n v="500"/>
    <n v="9"/>
    <n v="2700"/>
    <n v="4500"/>
    <x v="2"/>
    <n v="4275"/>
    <n v="1575"/>
    <n v="762"/>
    <n v="3513"/>
    <n v="0.36842105263157893"/>
    <x v="0"/>
    <n v="534"/>
    <n v="1.0680000000000001"/>
    <s v="Less Competitive"/>
    <s v="Effective Marketing"/>
    <m/>
  </r>
  <r>
    <x v="578"/>
    <x v="1"/>
    <x v="2"/>
    <x v="2"/>
    <n v="5"/>
    <x v="2"/>
    <x v="0"/>
    <n v="90"/>
    <n v="150"/>
    <n v="9"/>
    <n v="810"/>
    <n v="1350"/>
    <x v="0"/>
    <n v="1215"/>
    <n v="405"/>
    <n v="796"/>
    <n v="419"/>
    <n v="0.33333333333333331"/>
    <x v="3"/>
    <n v="158"/>
    <n v="1.0533333333333332"/>
    <s v="Less Competitive"/>
    <s v="Non-effective Marketing"/>
    <m/>
  </r>
  <r>
    <x v="578"/>
    <x v="1"/>
    <x v="2"/>
    <x v="2"/>
    <n v="6"/>
    <x v="3"/>
    <x v="2"/>
    <n v="720"/>
    <n v="1200"/>
    <n v="9"/>
    <n v="6480"/>
    <n v="10800"/>
    <x v="0"/>
    <n v="9720"/>
    <n v="3240"/>
    <n v="819"/>
    <n v="8901"/>
    <n v="0.33333333333333331"/>
    <x v="4"/>
    <n v="1196"/>
    <n v="0.9966666666666667"/>
    <s v="Competitive"/>
    <s v="Effective Marketing"/>
    <m/>
  </r>
  <r>
    <x v="578"/>
    <x v="1"/>
    <x v="2"/>
    <x v="2"/>
    <n v="3"/>
    <x v="4"/>
    <x v="3"/>
    <n v="30"/>
    <n v="50"/>
    <n v="10"/>
    <n v="300"/>
    <n v="500"/>
    <x v="4"/>
    <n v="400"/>
    <n v="100"/>
    <n v="482"/>
    <n v="-82"/>
    <n v="0.25"/>
    <x v="2"/>
    <n v="66"/>
    <n v="1.32"/>
    <s v="Less Competitive"/>
    <s v="Non-effective Marketing"/>
    <m/>
  </r>
  <r>
    <x v="578"/>
    <x v="1"/>
    <x v="2"/>
    <x v="2"/>
    <n v="1"/>
    <x v="5"/>
    <x v="1"/>
    <n v="480"/>
    <n v="800"/>
    <n v="8"/>
    <n v="3840"/>
    <n v="6400"/>
    <x v="4"/>
    <n v="5120"/>
    <n v="1280"/>
    <n v="881"/>
    <n v="4239"/>
    <n v="0.25"/>
    <x v="2"/>
    <n v="847"/>
    <n v="1.0587500000000001"/>
    <s v="Less Competitive"/>
    <s v="Effective Marketing"/>
    <m/>
  </r>
  <r>
    <x v="578"/>
    <x v="1"/>
    <x v="2"/>
    <x v="2"/>
    <n v="7"/>
    <x v="6"/>
    <x v="2"/>
    <n v="180"/>
    <n v="300"/>
    <n v="4"/>
    <n v="720"/>
    <n v="1200"/>
    <x v="4"/>
    <n v="960"/>
    <n v="240"/>
    <n v="385"/>
    <n v="575"/>
    <n v="0.25"/>
    <x v="3"/>
    <n v="320"/>
    <n v="1.0666666666666667"/>
    <s v="Less Competitive"/>
    <s v="Non-effective Marketing"/>
    <m/>
  </r>
  <r>
    <x v="579"/>
    <x v="1"/>
    <x v="2"/>
    <x v="0"/>
    <n v="4"/>
    <x v="0"/>
    <x v="0"/>
    <n v="42"/>
    <n v="70"/>
    <n v="3"/>
    <n v="126"/>
    <n v="210"/>
    <x v="2"/>
    <n v="199.5"/>
    <n v="73.5"/>
    <n v="897"/>
    <n v="-697.5"/>
    <n v="0.36842105263157893"/>
    <x v="2"/>
    <n v="90"/>
    <n v="1.2857142857142858"/>
    <s v="Less Competitive"/>
    <s v="Non-effective Marketing"/>
    <m/>
  </r>
  <r>
    <x v="579"/>
    <x v="1"/>
    <x v="2"/>
    <x v="0"/>
    <n v="2"/>
    <x v="1"/>
    <x v="1"/>
    <n v="300"/>
    <n v="500"/>
    <n v="5"/>
    <n v="1500"/>
    <n v="2500"/>
    <x v="0"/>
    <n v="2250"/>
    <n v="750"/>
    <n v="571"/>
    <n v="1679"/>
    <n v="0.33333333333333331"/>
    <x v="1"/>
    <n v="470"/>
    <n v="0.94"/>
    <s v="Competitive"/>
    <s v="Effective Marketing"/>
    <m/>
  </r>
  <r>
    <x v="579"/>
    <x v="1"/>
    <x v="2"/>
    <x v="0"/>
    <n v="5"/>
    <x v="2"/>
    <x v="0"/>
    <n v="90"/>
    <n v="150"/>
    <n v="2"/>
    <n v="180"/>
    <n v="300"/>
    <x v="1"/>
    <n v="255"/>
    <n v="75"/>
    <n v="726"/>
    <n v="-471"/>
    <n v="0.29411764705882354"/>
    <x v="0"/>
    <n v="151"/>
    <n v="1.0066666666666666"/>
    <s v="Less Competitive"/>
    <s v="Non-effective Marketing"/>
    <m/>
  </r>
  <r>
    <x v="579"/>
    <x v="1"/>
    <x v="2"/>
    <x v="0"/>
    <n v="6"/>
    <x v="3"/>
    <x v="2"/>
    <n v="720"/>
    <n v="1200"/>
    <n v="2"/>
    <n v="1440"/>
    <n v="2400"/>
    <x v="0"/>
    <n v="2160"/>
    <n v="720"/>
    <n v="886"/>
    <n v="1274"/>
    <n v="0.33333333333333331"/>
    <x v="3"/>
    <n v="1189"/>
    <n v="0.99083333333333334"/>
    <s v="Competitive"/>
    <s v="Non-effective Marketing"/>
    <m/>
  </r>
  <r>
    <x v="579"/>
    <x v="1"/>
    <x v="2"/>
    <x v="0"/>
    <n v="3"/>
    <x v="4"/>
    <x v="3"/>
    <n v="30"/>
    <n v="50"/>
    <n v="6"/>
    <n v="180"/>
    <n v="300"/>
    <x v="1"/>
    <n v="255"/>
    <n v="75"/>
    <n v="935"/>
    <n v="-680"/>
    <n v="0.29411764705882354"/>
    <x v="4"/>
    <n v="57"/>
    <n v="1.1399999999999999"/>
    <s v="Less Competitive"/>
    <s v="Non-effective Marketing"/>
    <m/>
  </r>
  <r>
    <x v="579"/>
    <x v="1"/>
    <x v="2"/>
    <x v="0"/>
    <n v="1"/>
    <x v="5"/>
    <x v="1"/>
    <n v="480"/>
    <n v="800"/>
    <n v="9"/>
    <n v="4320"/>
    <n v="7200"/>
    <x v="2"/>
    <n v="6840"/>
    <n v="2520"/>
    <n v="950"/>
    <n v="5890"/>
    <n v="0.36842105263157893"/>
    <x v="2"/>
    <n v="784"/>
    <n v="0.98"/>
    <s v="Competitive"/>
    <s v="Effective Marketing"/>
    <m/>
  </r>
  <r>
    <x v="579"/>
    <x v="1"/>
    <x v="2"/>
    <x v="0"/>
    <n v="7"/>
    <x v="6"/>
    <x v="2"/>
    <n v="180"/>
    <n v="300"/>
    <n v="6"/>
    <n v="1080"/>
    <n v="1800"/>
    <x v="0"/>
    <n v="1620"/>
    <n v="540"/>
    <n v="489"/>
    <n v="1131"/>
    <n v="0.33333333333333331"/>
    <x v="1"/>
    <n v="276"/>
    <n v="0.92"/>
    <s v="Competitive"/>
    <s v="Effective Marketing"/>
    <m/>
  </r>
  <r>
    <x v="580"/>
    <x v="1"/>
    <x v="2"/>
    <x v="1"/>
    <n v="4"/>
    <x v="0"/>
    <x v="0"/>
    <n v="42"/>
    <n v="70"/>
    <n v="2"/>
    <n v="84"/>
    <n v="140"/>
    <x v="0"/>
    <n v="126"/>
    <n v="42"/>
    <n v="466"/>
    <n v="-340"/>
    <n v="0.33333333333333331"/>
    <x v="0"/>
    <n v="61"/>
    <n v="0.87142857142857144"/>
    <s v="Competitive"/>
    <s v="Non-effective Marketing"/>
    <m/>
  </r>
  <r>
    <x v="580"/>
    <x v="1"/>
    <x v="2"/>
    <x v="1"/>
    <n v="2"/>
    <x v="1"/>
    <x v="1"/>
    <n v="300"/>
    <n v="500"/>
    <n v="10"/>
    <n v="3000"/>
    <n v="5000"/>
    <x v="0"/>
    <n v="4500"/>
    <n v="1500"/>
    <n v="624"/>
    <n v="3876"/>
    <n v="0.33333333333333331"/>
    <x v="2"/>
    <n v="510"/>
    <n v="1.02"/>
    <s v="Less Competitive"/>
    <s v="Effective Marketing"/>
    <m/>
  </r>
  <r>
    <x v="580"/>
    <x v="1"/>
    <x v="2"/>
    <x v="1"/>
    <n v="5"/>
    <x v="2"/>
    <x v="0"/>
    <n v="90"/>
    <n v="150"/>
    <n v="2"/>
    <n v="180"/>
    <n v="300"/>
    <x v="2"/>
    <n v="285"/>
    <n v="105"/>
    <n v="360"/>
    <n v="-75"/>
    <n v="0.36842105263157893"/>
    <x v="4"/>
    <n v="161"/>
    <n v="1.0733333333333333"/>
    <s v="Less Competitive"/>
    <s v="Non-effective Marketing"/>
    <m/>
  </r>
  <r>
    <x v="580"/>
    <x v="1"/>
    <x v="2"/>
    <x v="1"/>
    <n v="6"/>
    <x v="3"/>
    <x v="2"/>
    <n v="720"/>
    <n v="1200"/>
    <n v="7"/>
    <n v="5040"/>
    <n v="8400"/>
    <x v="4"/>
    <n v="6720"/>
    <n v="1680"/>
    <n v="395"/>
    <n v="6325"/>
    <n v="0.25"/>
    <x v="3"/>
    <n v="1167"/>
    <n v="0.97250000000000003"/>
    <s v="Competitive"/>
    <s v="Effective Marketing"/>
    <m/>
  </r>
  <r>
    <x v="580"/>
    <x v="1"/>
    <x v="2"/>
    <x v="1"/>
    <n v="3"/>
    <x v="4"/>
    <x v="3"/>
    <n v="30"/>
    <n v="50"/>
    <n v="5"/>
    <n v="150"/>
    <n v="250"/>
    <x v="2"/>
    <n v="237.5"/>
    <n v="87.5"/>
    <n v="922"/>
    <n v="-684.5"/>
    <n v="0.36842105263157893"/>
    <x v="2"/>
    <n v="0"/>
    <n v="0"/>
    <s v="Competitive"/>
    <s v="Non-effective Marketing"/>
    <m/>
  </r>
  <r>
    <x v="580"/>
    <x v="1"/>
    <x v="2"/>
    <x v="1"/>
    <n v="1"/>
    <x v="5"/>
    <x v="1"/>
    <n v="480"/>
    <n v="800"/>
    <n v="9"/>
    <n v="4320"/>
    <n v="7200"/>
    <x v="1"/>
    <n v="6120"/>
    <n v="1800"/>
    <n v="457"/>
    <n v="5663"/>
    <n v="0.29411764705882354"/>
    <x v="1"/>
    <n v="808"/>
    <n v="1.01"/>
    <s v="Less Competitive"/>
    <s v="Effective Marketing"/>
    <m/>
  </r>
  <r>
    <x v="580"/>
    <x v="1"/>
    <x v="2"/>
    <x v="1"/>
    <n v="7"/>
    <x v="6"/>
    <x v="2"/>
    <n v="180"/>
    <n v="300"/>
    <n v="10"/>
    <n v="1800"/>
    <n v="3000"/>
    <x v="0"/>
    <n v="2700"/>
    <n v="900"/>
    <n v="618"/>
    <n v="2082"/>
    <n v="0.33333333333333331"/>
    <x v="0"/>
    <n v="265"/>
    <n v="0.8833333333333333"/>
    <s v="Competitive"/>
    <s v="Effective Marketing"/>
    <m/>
  </r>
  <r>
    <x v="581"/>
    <x v="1"/>
    <x v="2"/>
    <x v="6"/>
    <n v="4"/>
    <x v="0"/>
    <x v="0"/>
    <n v="42"/>
    <n v="70"/>
    <n v="1"/>
    <n v="42"/>
    <n v="70"/>
    <x v="4"/>
    <n v="56"/>
    <n v="14"/>
    <n v="353"/>
    <n v="-297"/>
    <n v="0.25"/>
    <x v="1"/>
    <n v="108"/>
    <n v="1.5428571428571429"/>
    <s v="Less Competitive"/>
    <s v="Non-effective Marketing"/>
    <m/>
  </r>
  <r>
    <x v="581"/>
    <x v="1"/>
    <x v="2"/>
    <x v="6"/>
    <n v="2"/>
    <x v="1"/>
    <x v="1"/>
    <n v="300"/>
    <n v="500"/>
    <n v="3"/>
    <n v="900"/>
    <n v="1500"/>
    <x v="2"/>
    <n v="1425"/>
    <n v="525"/>
    <n v="763"/>
    <n v="662"/>
    <n v="0.36842105263157893"/>
    <x v="1"/>
    <n v="498"/>
    <n v="0.996"/>
    <s v="Competitive"/>
    <s v="Non-effective Marketing"/>
    <m/>
  </r>
  <r>
    <x v="581"/>
    <x v="1"/>
    <x v="2"/>
    <x v="6"/>
    <n v="5"/>
    <x v="2"/>
    <x v="0"/>
    <n v="90"/>
    <n v="150"/>
    <n v="6"/>
    <n v="540"/>
    <n v="900"/>
    <x v="4"/>
    <n v="720"/>
    <n v="180"/>
    <n v="676"/>
    <n v="44"/>
    <n v="0.25"/>
    <x v="4"/>
    <n v="101"/>
    <n v="0.67333333333333334"/>
    <s v="Competitive"/>
    <s v="Non-effective Marketing"/>
    <m/>
  </r>
  <r>
    <x v="581"/>
    <x v="1"/>
    <x v="2"/>
    <x v="6"/>
    <n v="6"/>
    <x v="3"/>
    <x v="2"/>
    <n v="720"/>
    <n v="1200"/>
    <n v="7"/>
    <n v="5040"/>
    <n v="8400"/>
    <x v="1"/>
    <n v="7140"/>
    <n v="2100"/>
    <n v="733"/>
    <n v="6407"/>
    <n v="0.29411764705882354"/>
    <x v="1"/>
    <n v="1216"/>
    <n v="1.0133333333333334"/>
    <s v="Less Competitive"/>
    <s v="Effective Marketing"/>
    <m/>
  </r>
  <r>
    <x v="581"/>
    <x v="1"/>
    <x v="2"/>
    <x v="6"/>
    <n v="3"/>
    <x v="4"/>
    <x v="3"/>
    <n v="30"/>
    <n v="50"/>
    <n v="4"/>
    <n v="120"/>
    <n v="200"/>
    <x v="1"/>
    <n v="170"/>
    <n v="50"/>
    <n v="381"/>
    <n v="-211"/>
    <n v="0.29411764705882354"/>
    <x v="1"/>
    <n v="92"/>
    <n v="1.84"/>
    <s v="Less Competitive"/>
    <s v="Non-effective Marketing"/>
    <m/>
  </r>
  <r>
    <x v="581"/>
    <x v="1"/>
    <x v="2"/>
    <x v="6"/>
    <n v="1"/>
    <x v="5"/>
    <x v="1"/>
    <n v="480"/>
    <n v="800"/>
    <n v="4"/>
    <n v="1920"/>
    <n v="3200"/>
    <x v="2"/>
    <n v="3040"/>
    <n v="1120"/>
    <n v="391"/>
    <n v="2649"/>
    <n v="0.36842105263157893"/>
    <x v="0"/>
    <n v="787"/>
    <n v="0.98375000000000001"/>
    <s v="Competitive"/>
    <s v="Effective Marketing"/>
    <m/>
  </r>
  <r>
    <x v="581"/>
    <x v="1"/>
    <x v="2"/>
    <x v="6"/>
    <n v="7"/>
    <x v="6"/>
    <x v="2"/>
    <n v="180"/>
    <n v="300"/>
    <n v="4"/>
    <n v="720"/>
    <n v="1200"/>
    <x v="2"/>
    <n v="1140"/>
    <n v="420"/>
    <n v="360"/>
    <n v="780"/>
    <n v="0.36842105263157893"/>
    <x v="1"/>
    <n v="270"/>
    <n v="0.9"/>
    <s v="Competitive"/>
    <s v="Effective Marketing"/>
    <m/>
  </r>
  <r>
    <x v="582"/>
    <x v="1"/>
    <x v="2"/>
    <x v="4"/>
    <n v="4"/>
    <x v="0"/>
    <x v="0"/>
    <n v="42"/>
    <n v="70"/>
    <n v="3"/>
    <n v="126"/>
    <n v="210"/>
    <x v="1"/>
    <n v="178.5"/>
    <n v="52.5"/>
    <n v="332"/>
    <n v="-153.5"/>
    <n v="0.29411764705882354"/>
    <x v="3"/>
    <n v="40"/>
    <n v="0.5714285714285714"/>
    <s v="Competitive"/>
    <s v="Non-effective Marketing"/>
    <m/>
  </r>
  <r>
    <x v="582"/>
    <x v="1"/>
    <x v="2"/>
    <x v="4"/>
    <n v="2"/>
    <x v="1"/>
    <x v="1"/>
    <n v="300"/>
    <n v="500"/>
    <n v="3"/>
    <n v="900"/>
    <n v="1500"/>
    <x v="4"/>
    <n v="1200"/>
    <n v="300"/>
    <n v="966"/>
    <n v="234"/>
    <n v="0.25"/>
    <x v="4"/>
    <n v="512"/>
    <n v="1.024"/>
    <s v="Less Competitive"/>
    <s v="Non-effective Marketing"/>
    <m/>
  </r>
  <r>
    <x v="582"/>
    <x v="1"/>
    <x v="2"/>
    <x v="4"/>
    <n v="5"/>
    <x v="2"/>
    <x v="0"/>
    <n v="90"/>
    <n v="150"/>
    <n v="8"/>
    <n v="720"/>
    <n v="1200"/>
    <x v="0"/>
    <n v="1080"/>
    <n v="360"/>
    <n v="642"/>
    <n v="438"/>
    <n v="0.33333333333333331"/>
    <x v="3"/>
    <n v="105"/>
    <n v="0.7"/>
    <s v="Competitive"/>
    <s v="Non-effective Marketing"/>
    <m/>
  </r>
  <r>
    <x v="582"/>
    <x v="1"/>
    <x v="2"/>
    <x v="4"/>
    <n v="6"/>
    <x v="3"/>
    <x v="2"/>
    <n v="720"/>
    <n v="1200"/>
    <n v="1"/>
    <n v="720"/>
    <n v="1200"/>
    <x v="2"/>
    <n v="1140"/>
    <n v="420"/>
    <n v="917"/>
    <n v="223"/>
    <n v="0.36842105263157893"/>
    <x v="3"/>
    <n v="1172"/>
    <n v="0.97666666666666668"/>
    <s v="Competitive"/>
    <s v="Non-effective Marketing"/>
    <m/>
  </r>
  <r>
    <x v="582"/>
    <x v="1"/>
    <x v="2"/>
    <x v="4"/>
    <n v="3"/>
    <x v="4"/>
    <x v="3"/>
    <n v="30"/>
    <n v="50"/>
    <n v="7"/>
    <n v="210"/>
    <n v="350"/>
    <x v="4"/>
    <n v="280"/>
    <n v="70"/>
    <n v="912"/>
    <n v="-632"/>
    <n v="0.25"/>
    <x v="4"/>
    <n v="35"/>
    <n v="0.7"/>
    <s v="Competitive"/>
    <s v="Non-effective Marketing"/>
    <m/>
  </r>
  <r>
    <x v="582"/>
    <x v="1"/>
    <x v="2"/>
    <x v="4"/>
    <n v="1"/>
    <x v="5"/>
    <x v="1"/>
    <n v="480"/>
    <n v="800"/>
    <n v="9"/>
    <n v="4320"/>
    <n v="7200"/>
    <x v="0"/>
    <n v="6480"/>
    <n v="2160"/>
    <n v="454"/>
    <n v="6026"/>
    <n v="0.33333333333333331"/>
    <x v="1"/>
    <n v="768"/>
    <n v="0.96"/>
    <s v="Competitive"/>
    <s v="Effective Marketing"/>
    <m/>
  </r>
  <r>
    <x v="582"/>
    <x v="1"/>
    <x v="2"/>
    <x v="4"/>
    <n v="7"/>
    <x v="6"/>
    <x v="2"/>
    <n v="180"/>
    <n v="300"/>
    <n v="4"/>
    <n v="720"/>
    <n v="1200"/>
    <x v="1"/>
    <n v="1020"/>
    <n v="300"/>
    <n v="422"/>
    <n v="598"/>
    <n v="0.29411764705882354"/>
    <x v="0"/>
    <n v="345"/>
    <n v="1.1499999999999999"/>
    <s v="Less Competitive"/>
    <s v="Non-effective Marketing"/>
    <m/>
  </r>
  <r>
    <x v="583"/>
    <x v="1"/>
    <x v="2"/>
    <x v="3"/>
    <n v="4"/>
    <x v="0"/>
    <x v="0"/>
    <n v="42"/>
    <n v="70"/>
    <n v="4"/>
    <n v="168"/>
    <n v="280"/>
    <x v="1"/>
    <n v="238"/>
    <n v="70"/>
    <n v="974"/>
    <n v="-736"/>
    <n v="0.29411764705882354"/>
    <x v="3"/>
    <n v="63"/>
    <n v="0.9"/>
    <s v="Competitive"/>
    <s v="Non-effective Marketing"/>
    <m/>
  </r>
  <r>
    <x v="583"/>
    <x v="1"/>
    <x v="2"/>
    <x v="3"/>
    <n v="2"/>
    <x v="1"/>
    <x v="1"/>
    <n v="300"/>
    <n v="500"/>
    <n v="10"/>
    <n v="3000"/>
    <n v="5000"/>
    <x v="2"/>
    <n v="4750"/>
    <n v="1750"/>
    <n v="864"/>
    <n v="3886"/>
    <n v="0.36842105263157893"/>
    <x v="1"/>
    <n v="538"/>
    <n v="1.0760000000000001"/>
    <s v="Less Competitive"/>
    <s v="Effective Marketing"/>
    <m/>
  </r>
  <r>
    <x v="583"/>
    <x v="1"/>
    <x v="2"/>
    <x v="3"/>
    <n v="5"/>
    <x v="2"/>
    <x v="0"/>
    <n v="90"/>
    <n v="150"/>
    <n v="6"/>
    <n v="540"/>
    <n v="900"/>
    <x v="2"/>
    <n v="855"/>
    <n v="315"/>
    <n v="398"/>
    <n v="457"/>
    <n v="0.36842105263157893"/>
    <x v="2"/>
    <n v="108"/>
    <n v="0.72"/>
    <s v="Competitive"/>
    <s v="Non-effective Marketing"/>
    <m/>
  </r>
  <r>
    <x v="583"/>
    <x v="1"/>
    <x v="2"/>
    <x v="3"/>
    <n v="6"/>
    <x v="3"/>
    <x v="2"/>
    <n v="720"/>
    <n v="1200"/>
    <n v="4"/>
    <n v="2880"/>
    <n v="4800"/>
    <x v="4"/>
    <n v="3840"/>
    <n v="960"/>
    <n v="500"/>
    <n v="3340"/>
    <n v="0.25"/>
    <x v="2"/>
    <n v="1213"/>
    <n v="1.0108333333333333"/>
    <s v="Less Competitive"/>
    <s v="Effective Marketing"/>
    <m/>
  </r>
  <r>
    <x v="583"/>
    <x v="1"/>
    <x v="2"/>
    <x v="3"/>
    <n v="3"/>
    <x v="4"/>
    <x v="3"/>
    <n v="30"/>
    <n v="50"/>
    <n v="2"/>
    <n v="60"/>
    <n v="100"/>
    <x v="2"/>
    <n v="95"/>
    <n v="35"/>
    <n v="409"/>
    <n v="-314"/>
    <n v="0.36842105263157893"/>
    <x v="0"/>
    <n v="23"/>
    <n v="0.46"/>
    <s v="Competitive"/>
    <s v="Non-effective Marketing"/>
    <m/>
  </r>
  <r>
    <x v="583"/>
    <x v="1"/>
    <x v="2"/>
    <x v="3"/>
    <n v="1"/>
    <x v="5"/>
    <x v="1"/>
    <n v="480"/>
    <n v="800"/>
    <n v="9"/>
    <n v="4320"/>
    <n v="7200"/>
    <x v="1"/>
    <n v="6120"/>
    <n v="1800"/>
    <n v="954"/>
    <n v="5166"/>
    <n v="0.29411764705882354"/>
    <x v="2"/>
    <n v="755"/>
    <n v="0.94374999999999998"/>
    <s v="Competitive"/>
    <s v="Effective Marketing"/>
    <m/>
  </r>
  <r>
    <x v="583"/>
    <x v="1"/>
    <x v="2"/>
    <x v="3"/>
    <n v="7"/>
    <x v="6"/>
    <x v="2"/>
    <n v="180"/>
    <n v="300"/>
    <n v="2"/>
    <n v="360"/>
    <n v="600"/>
    <x v="4"/>
    <n v="480"/>
    <n v="120"/>
    <n v="779"/>
    <n v="-299"/>
    <n v="0.25"/>
    <x v="1"/>
    <n v="344"/>
    <n v="1.1466666666666667"/>
    <s v="Less Competitive"/>
    <s v="Non-effective Marketing"/>
    <m/>
  </r>
  <r>
    <x v="584"/>
    <x v="1"/>
    <x v="2"/>
    <x v="5"/>
    <n v="4"/>
    <x v="0"/>
    <x v="0"/>
    <n v="42"/>
    <n v="70"/>
    <n v="7"/>
    <n v="294"/>
    <n v="490"/>
    <x v="4"/>
    <n v="392"/>
    <n v="98"/>
    <n v="324"/>
    <n v="68"/>
    <n v="0.25"/>
    <x v="2"/>
    <n v="47"/>
    <n v="0.67142857142857137"/>
    <s v="Competitive"/>
    <s v="Non-effective Marketing"/>
    <m/>
  </r>
  <r>
    <x v="584"/>
    <x v="1"/>
    <x v="2"/>
    <x v="5"/>
    <n v="2"/>
    <x v="1"/>
    <x v="1"/>
    <n v="300"/>
    <n v="500"/>
    <n v="4"/>
    <n v="1200"/>
    <n v="2000"/>
    <x v="0"/>
    <n v="1800"/>
    <n v="600"/>
    <n v="324"/>
    <n v="1476"/>
    <n v="0.33333333333333331"/>
    <x v="1"/>
    <n v="546"/>
    <n v="1.0920000000000001"/>
    <s v="Less Competitive"/>
    <s v="Effective Marketing"/>
    <m/>
  </r>
  <r>
    <x v="584"/>
    <x v="1"/>
    <x v="2"/>
    <x v="5"/>
    <n v="5"/>
    <x v="2"/>
    <x v="0"/>
    <n v="90"/>
    <n v="150"/>
    <n v="5"/>
    <n v="450"/>
    <n v="750"/>
    <x v="0"/>
    <n v="675"/>
    <n v="225"/>
    <n v="416"/>
    <n v="259"/>
    <n v="0.33333333333333331"/>
    <x v="1"/>
    <n v="134"/>
    <n v="0.89333333333333331"/>
    <s v="Competitive"/>
    <s v="Non-effective Marketing"/>
    <m/>
  </r>
  <r>
    <x v="584"/>
    <x v="1"/>
    <x v="2"/>
    <x v="5"/>
    <n v="6"/>
    <x v="3"/>
    <x v="2"/>
    <n v="720"/>
    <n v="1200"/>
    <n v="2"/>
    <n v="1440"/>
    <n v="2400"/>
    <x v="2"/>
    <n v="2280"/>
    <n v="840"/>
    <n v="879"/>
    <n v="1401"/>
    <n v="0.36842105263157893"/>
    <x v="2"/>
    <n v="1186"/>
    <n v="0.98833333333333329"/>
    <s v="Competitive"/>
    <s v="Non-effective Marketing"/>
    <m/>
  </r>
  <r>
    <x v="584"/>
    <x v="1"/>
    <x v="2"/>
    <x v="5"/>
    <n v="3"/>
    <x v="4"/>
    <x v="3"/>
    <n v="30"/>
    <n v="50"/>
    <n v="8"/>
    <n v="240"/>
    <n v="400"/>
    <x v="1"/>
    <n v="340"/>
    <n v="100"/>
    <n v="385"/>
    <n v="-45"/>
    <n v="0.29411764705882354"/>
    <x v="1"/>
    <n v="47"/>
    <n v="0.94"/>
    <s v="Competitive"/>
    <s v="Non-effective Marketing"/>
    <m/>
  </r>
  <r>
    <x v="584"/>
    <x v="1"/>
    <x v="2"/>
    <x v="5"/>
    <n v="1"/>
    <x v="5"/>
    <x v="1"/>
    <n v="480"/>
    <n v="800"/>
    <n v="3"/>
    <n v="1440"/>
    <n v="2400"/>
    <x v="2"/>
    <n v="2280"/>
    <n v="840"/>
    <n v="812"/>
    <n v="1468"/>
    <n v="0.36842105263157893"/>
    <x v="1"/>
    <n v="756"/>
    <n v="0.94499999999999995"/>
    <s v="Competitive"/>
    <s v="Effective Marketing"/>
    <m/>
  </r>
  <r>
    <x v="584"/>
    <x v="1"/>
    <x v="2"/>
    <x v="5"/>
    <n v="7"/>
    <x v="6"/>
    <x v="2"/>
    <n v="180"/>
    <n v="300"/>
    <n v="4"/>
    <n v="720"/>
    <n v="1200"/>
    <x v="1"/>
    <n v="1020"/>
    <n v="300"/>
    <n v="970"/>
    <n v="50"/>
    <n v="0.29411764705882354"/>
    <x v="3"/>
    <n v="297"/>
    <n v="0.99"/>
    <s v="Competitive"/>
    <s v="Non-effective Marketing"/>
    <m/>
  </r>
  <r>
    <x v="585"/>
    <x v="1"/>
    <x v="8"/>
    <x v="2"/>
    <n v="4"/>
    <x v="0"/>
    <x v="0"/>
    <n v="42"/>
    <n v="70"/>
    <n v="5"/>
    <n v="210"/>
    <n v="350"/>
    <x v="1"/>
    <n v="297.5"/>
    <n v="87.5"/>
    <n v="388"/>
    <n v="-90.5"/>
    <n v="0.29411764705882354"/>
    <x v="0"/>
    <n v="46"/>
    <n v="0.65714285714285714"/>
    <s v="Competitive"/>
    <s v="Non-effective Marketing"/>
    <m/>
  </r>
  <r>
    <x v="585"/>
    <x v="1"/>
    <x v="8"/>
    <x v="2"/>
    <n v="2"/>
    <x v="1"/>
    <x v="1"/>
    <n v="300"/>
    <n v="500"/>
    <n v="9"/>
    <n v="2700"/>
    <n v="4500"/>
    <x v="2"/>
    <n v="4275"/>
    <n v="1575"/>
    <n v="635"/>
    <n v="3640"/>
    <n v="0.36842105263157893"/>
    <x v="3"/>
    <n v="468"/>
    <n v="0.93600000000000005"/>
    <s v="Competitive"/>
    <s v="Effective Marketing"/>
    <m/>
  </r>
  <r>
    <x v="585"/>
    <x v="1"/>
    <x v="8"/>
    <x v="2"/>
    <n v="5"/>
    <x v="2"/>
    <x v="0"/>
    <n v="90"/>
    <n v="150"/>
    <n v="4"/>
    <n v="360"/>
    <n v="600"/>
    <x v="0"/>
    <n v="540"/>
    <n v="180"/>
    <n v="799"/>
    <n v="-259"/>
    <n v="0.33333333333333331"/>
    <x v="4"/>
    <n v="196"/>
    <n v="1.3066666666666666"/>
    <s v="Less Competitive"/>
    <s v="Non-effective Marketing"/>
    <m/>
  </r>
  <r>
    <x v="585"/>
    <x v="1"/>
    <x v="8"/>
    <x v="2"/>
    <n v="6"/>
    <x v="3"/>
    <x v="2"/>
    <n v="720"/>
    <n v="1200"/>
    <n v="4"/>
    <n v="2880"/>
    <n v="4800"/>
    <x v="1"/>
    <n v="4080"/>
    <n v="1200"/>
    <n v="479"/>
    <n v="3601"/>
    <n v="0.29411764705882354"/>
    <x v="3"/>
    <n v="1158"/>
    <n v="0.96499999999999997"/>
    <s v="Competitive"/>
    <s v="Effective Marketing"/>
    <m/>
  </r>
  <r>
    <x v="585"/>
    <x v="1"/>
    <x v="8"/>
    <x v="2"/>
    <n v="3"/>
    <x v="4"/>
    <x v="3"/>
    <n v="30"/>
    <n v="50"/>
    <n v="7"/>
    <n v="210"/>
    <n v="350"/>
    <x v="1"/>
    <n v="297.5"/>
    <n v="87.5"/>
    <n v="749"/>
    <n v="-451.5"/>
    <n v="0.29411764705882354"/>
    <x v="2"/>
    <n v="25"/>
    <n v="0.5"/>
    <s v="Competitive"/>
    <s v="Non-effective Marketing"/>
    <m/>
  </r>
  <r>
    <x v="585"/>
    <x v="1"/>
    <x v="8"/>
    <x v="2"/>
    <n v="1"/>
    <x v="5"/>
    <x v="1"/>
    <n v="480"/>
    <n v="800"/>
    <n v="9"/>
    <n v="4320"/>
    <n v="7200"/>
    <x v="2"/>
    <n v="6840"/>
    <n v="2520"/>
    <n v="902"/>
    <n v="5938"/>
    <n v="0.36842105263157893"/>
    <x v="4"/>
    <n v="798"/>
    <n v="0.99750000000000005"/>
    <s v="Competitive"/>
    <s v="Effective Marketing"/>
    <m/>
  </r>
  <r>
    <x v="585"/>
    <x v="1"/>
    <x v="8"/>
    <x v="2"/>
    <n v="7"/>
    <x v="6"/>
    <x v="2"/>
    <n v="180"/>
    <n v="300"/>
    <n v="10"/>
    <n v="1800"/>
    <n v="3000"/>
    <x v="1"/>
    <n v="2550"/>
    <n v="750"/>
    <n v="832"/>
    <n v="1718"/>
    <n v="0.29411764705882354"/>
    <x v="2"/>
    <n v="267"/>
    <n v="0.89"/>
    <s v="Competitive"/>
    <s v="Non-effective Marketing"/>
    <m/>
  </r>
  <r>
    <x v="586"/>
    <x v="1"/>
    <x v="8"/>
    <x v="0"/>
    <n v="4"/>
    <x v="0"/>
    <x v="0"/>
    <n v="42"/>
    <n v="70"/>
    <n v="2"/>
    <n v="84"/>
    <n v="140"/>
    <x v="4"/>
    <n v="112"/>
    <n v="28"/>
    <n v="619"/>
    <n v="-507"/>
    <n v="0.25"/>
    <x v="2"/>
    <n v="114"/>
    <n v="1.6285714285714286"/>
    <s v="Less Competitive"/>
    <s v="Non-effective Marketing"/>
    <m/>
  </r>
  <r>
    <x v="586"/>
    <x v="1"/>
    <x v="8"/>
    <x v="0"/>
    <n v="2"/>
    <x v="1"/>
    <x v="1"/>
    <n v="300"/>
    <n v="500"/>
    <n v="3"/>
    <n v="900"/>
    <n v="1500"/>
    <x v="4"/>
    <n v="1200"/>
    <n v="300"/>
    <n v="627"/>
    <n v="573"/>
    <n v="0.25"/>
    <x v="0"/>
    <n v="537"/>
    <n v="1.0740000000000001"/>
    <s v="Less Competitive"/>
    <s v="Non-effective Marketing"/>
    <m/>
  </r>
  <r>
    <x v="586"/>
    <x v="1"/>
    <x v="8"/>
    <x v="0"/>
    <n v="5"/>
    <x v="2"/>
    <x v="0"/>
    <n v="90"/>
    <n v="150"/>
    <n v="5"/>
    <n v="450"/>
    <n v="750"/>
    <x v="2"/>
    <n v="712.5"/>
    <n v="262.5"/>
    <n v="387"/>
    <n v="325.5"/>
    <n v="0.36842105263157893"/>
    <x v="2"/>
    <n v="119"/>
    <n v="0.79333333333333333"/>
    <s v="Competitive"/>
    <s v="Non-effective Marketing"/>
    <m/>
  </r>
  <r>
    <x v="586"/>
    <x v="1"/>
    <x v="8"/>
    <x v="0"/>
    <n v="6"/>
    <x v="3"/>
    <x v="2"/>
    <n v="720"/>
    <n v="1200"/>
    <n v="4"/>
    <n v="2880"/>
    <n v="4800"/>
    <x v="1"/>
    <n v="4080"/>
    <n v="1200"/>
    <n v="936"/>
    <n v="3144"/>
    <n v="0.29411764705882354"/>
    <x v="2"/>
    <n v="1233"/>
    <n v="1.0275000000000001"/>
    <s v="Less Competitive"/>
    <s v="Effective Marketing"/>
    <m/>
  </r>
  <r>
    <x v="586"/>
    <x v="1"/>
    <x v="8"/>
    <x v="0"/>
    <n v="3"/>
    <x v="4"/>
    <x v="3"/>
    <n v="30"/>
    <n v="50"/>
    <n v="3"/>
    <n v="90"/>
    <n v="150"/>
    <x v="1"/>
    <n v="127.5"/>
    <n v="37.5"/>
    <n v="770"/>
    <n v="-642.5"/>
    <n v="0.29411764705882354"/>
    <x v="4"/>
    <n v="71"/>
    <n v="1.42"/>
    <s v="Less Competitive"/>
    <s v="Non-effective Marketing"/>
    <m/>
  </r>
  <r>
    <x v="586"/>
    <x v="1"/>
    <x v="8"/>
    <x v="0"/>
    <n v="1"/>
    <x v="5"/>
    <x v="1"/>
    <n v="480"/>
    <n v="800"/>
    <n v="3"/>
    <n v="1440"/>
    <n v="2400"/>
    <x v="0"/>
    <n v="2160"/>
    <n v="720"/>
    <n v="538"/>
    <n v="1622"/>
    <n v="0.33333333333333331"/>
    <x v="1"/>
    <n v="803"/>
    <n v="1.0037499999999999"/>
    <s v="Less Competitive"/>
    <s v="Effective Marketing"/>
    <m/>
  </r>
  <r>
    <x v="586"/>
    <x v="1"/>
    <x v="8"/>
    <x v="0"/>
    <n v="7"/>
    <x v="6"/>
    <x v="2"/>
    <n v="180"/>
    <n v="300"/>
    <n v="2"/>
    <n v="360"/>
    <n v="600"/>
    <x v="2"/>
    <n v="570"/>
    <n v="210"/>
    <n v="540"/>
    <n v="30"/>
    <n v="0.36842105263157893"/>
    <x v="1"/>
    <n v="298"/>
    <n v="0.99333333333333329"/>
    <s v="Competitive"/>
    <s v="Non-effective Marketing"/>
    <m/>
  </r>
  <r>
    <x v="587"/>
    <x v="1"/>
    <x v="8"/>
    <x v="1"/>
    <n v="4"/>
    <x v="0"/>
    <x v="0"/>
    <n v="42"/>
    <n v="70"/>
    <n v="7"/>
    <n v="294"/>
    <n v="490"/>
    <x v="1"/>
    <n v="416.5"/>
    <n v="122.5"/>
    <n v="335"/>
    <n v="81.5"/>
    <n v="0.29411764705882354"/>
    <x v="1"/>
    <n v="38"/>
    <n v="0.54285714285714282"/>
    <s v="Competitive"/>
    <s v="Non-effective Marketing"/>
    <m/>
  </r>
  <r>
    <x v="587"/>
    <x v="1"/>
    <x v="8"/>
    <x v="1"/>
    <n v="2"/>
    <x v="1"/>
    <x v="1"/>
    <n v="300"/>
    <n v="500"/>
    <n v="3"/>
    <n v="900"/>
    <n v="1500"/>
    <x v="1"/>
    <n v="1275"/>
    <n v="375"/>
    <n v="751"/>
    <n v="524"/>
    <n v="0.29411764705882354"/>
    <x v="2"/>
    <n v="465"/>
    <n v="0.93"/>
    <s v="Competitive"/>
    <s v="Non-effective Marketing"/>
    <m/>
  </r>
  <r>
    <x v="587"/>
    <x v="1"/>
    <x v="8"/>
    <x v="1"/>
    <n v="5"/>
    <x v="2"/>
    <x v="0"/>
    <n v="90"/>
    <n v="150"/>
    <n v="7"/>
    <n v="630"/>
    <n v="1050"/>
    <x v="4"/>
    <n v="840"/>
    <n v="210"/>
    <n v="837"/>
    <n v="3"/>
    <n v="0.25"/>
    <x v="0"/>
    <n v="141"/>
    <n v="0.94"/>
    <s v="Competitive"/>
    <s v="Non-effective Marketing"/>
    <m/>
  </r>
  <r>
    <x v="587"/>
    <x v="1"/>
    <x v="8"/>
    <x v="1"/>
    <n v="6"/>
    <x v="3"/>
    <x v="2"/>
    <n v="720"/>
    <n v="1200"/>
    <n v="2"/>
    <n v="1440"/>
    <n v="2400"/>
    <x v="0"/>
    <n v="2160"/>
    <n v="720"/>
    <n v="873"/>
    <n v="1287"/>
    <n v="0.33333333333333331"/>
    <x v="4"/>
    <n v="1159"/>
    <n v="0.96583333333333332"/>
    <s v="Competitive"/>
    <s v="Non-effective Marketing"/>
    <m/>
  </r>
  <r>
    <x v="587"/>
    <x v="1"/>
    <x v="8"/>
    <x v="1"/>
    <n v="3"/>
    <x v="4"/>
    <x v="3"/>
    <n v="30"/>
    <n v="50"/>
    <n v="7"/>
    <n v="210"/>
    <n v="350"/>
    <x v="1"/>
    <n v="297.5"/>
    <n v="87.5"/>
    <n v="515"/>
    <n v="-217.5"/>
    <n v="0.29411764705882354"/>
    <x v="1"/>
    <n v="60"/>
    <n v="1.2"/>
    <s v="Less Competitive"/>
    <s v="Non-effective Marketing"/>
    <m/>
  </r>
  <r>
    <x v="587"/>
    <x v="1"/>
    <x v="8"/>
    <x v="1"/>
    <n v="1"/>
    <x v="5"/>
    <x v="1"/>
    <n v="480"/>
    <n v="800"/>
    <n v="9"/>
    <n v="4320"/>
    <n v="7200"/>
    <x v="0"/>
    <n v="6480"/>
    <n v="2160"/>
    <n v="885"/>
    <n v="5595"/>
    <n v="0.33333333333333331"/>
    <x v="4"/>
    <n v="752"/>
    <n v="0.94"/>
    <s v="Competitive"/>
    <s v="Effective Marketing"/>
    <m/>
  </r>
  <r>
    <x v="587"/>
    <x v="1"/>
    <x v="8"/>
    <x v="1"/>
    <n v="7"/>
    <x v="6"/>
    <x v="2"/>
    <n v="180"/>
    <n v="300"/>
    <n v="2"/>
    <n v="360"/>
    <n v="600"/>
    <x v="1"/>
    <n v="510"/>
    <n v="150"/>
    <n v="497"/>
    <n v="13"/>
    <n v="0.29411764705882354"/>
    <x v="2"/>
    <n v="314"/>
    <n v="1.0466666666666666"/>
    <s v="Less Competitive"/>
    <s v="Non-effective Marketing"/>
    <m/>
  </r>
  <r>
    <x v="588"/>
    <x v="1"/>
    <x v="8"/>
    <x v="6"/>
    <n v="4"/>
    <x v="0"/>
    <x v="0"/>
    <n v="42"/>
    <n v="70"/>
    <n v="7"/>
    <n v="294"/>
    <n v="490"/>
    <x v="4"/>
    <n v="392"/>
    <n v="98"/>
    <n v="488"/>
    <n v="-96"/>
    <n v="0.25"/>
    <x v="3"/>
    <n v="23"/>
    <n v="0.32857142857142857"/>
    <s v="Competitive"/>
    <s v="Non-effective Marketing"/>
    <m/>
  </r>
  <r>
    <x v="588"/>
    <x v="1"/>
    <x v="8"/>
    <x v="6"/>
    <n v="2"/>
    <x v="1"/>
    <x v="1"/>
    <n v="300"/>
    <n v="500"/>
    <n v="7"/>
    <n v="2100"/>
    <n v="3500"/>
    <x v="0"/>
    <n v="3150"/>
    <n v="1050"/>
    <n v="764"/>
    <n v="2386"/>
    <n v="0.33333333333333331"/>
    <x v="1"/>
    <n v="461"/>
    <n v="0.92200000000000004"/>
    <s v="Competitive"/>
    <s v="Effective Marketing"/>
    <m/>
  </r>
  <r>
    <x v="588"/>
    <x v="1"/>
    <x v="8"/>
    <x v="6"/>
    <n v="5"/>
    <x v="2"/>
    <x v="0"/>
    <n v="90"/>
    <n v="150"/>
    <n v="8"/>
    <n v="720"/>
    <n v="1200"/>
    <x v="0"/>
    <n v="1080"/>
    <n v="360"/>
    <n v="895"/>
    <n v="185"/>
    <n v="0.33333333333333331"/>
    <x v="3"/>
    <n v="129"/>
    <n v="0.86"/>
    <s v="Competitive"/>
    <s v="Non-effective Marketing"/>
    <m/>
  </r>
  <r>
    <x v="588"/>
    <x v="1"/>
    <x v="8"/>
    <x v="6"/>
    <n v="6"/>
    <x v="3"/>
    <x v="2"/>
    <n v="720"/>
    <n v="1200"/>
    <n v="4"/>
    <n v="2880"/>
    <n v="4800"/>
    <x v="1"/>
    <n v="4080"/>
    <n v="1200"/>
    <n v="775"/>
    <n v="3305"/>
    <n v="0.29411764705882354"/>
    <x v="1"/>
    <n v="1157"/>
    <n v="0.96416666666666662"/>
    <s v="Competitive"/>
    <s v="Effective Marketing"/>
    <m/>
  </r>
  <r>
    <x v="588"/>
    <x v="1"/>
    <x v="8"/>
    <x v="6"/>
    <n v="3"/>
    <x v="4"/>
    <x v="3"/>
    <n v="30"/>
    <n v="50"/>
    <n v="2"/>
    <n v="60"/>
    <n v="100"/>
    <x v="4"/>
    <n v="80"/>
    <n v="20"/>
    <n v="300"/>
    <n v="-220"/>
    <n v="0.25"/>
    <x v="1"/>
    <n v="93"/>
    <n v="1.86"/>
    <s v="Less Competitive"/>
    <s v="Non-effective Marketing"/>
    <m/>
  </r>
  <r>
    <x v="588"/>
    <x v="1"/>
    <x v="8"/>
    <x v="6"/>
    <n v="1"/>
    <x v="5"/>
    <x v="1"/>
    <n v="480"/>
    <n v="800"/>
    <n v="2"/>
    <n v="960"/>
    <n v="1600"/>
    <x v="2"/>
    <n v="1520"/>
    <n v="560"/>
    <n v="951"/>
    <n v="569"/>
    <n v="0.36842105263157893"/>
    <x v="2"/>
    <n v="756"/>
    <n v="0.94499999999999995"/>
    <s v="Competitive"/>
    <s v="Non-effective Marketing"/>
    <m/>
  </r>
  <r>
    <x v="588"/>
    <x v="1"/>
    <x v="8"/>
    <x v="6"/>
    <n v="7"/>
    <x v="6"/>
    <x v="2"/>
    <n v="180"/>
    <n v="300"/>
    <n v="6"/>
    <n v="1080"/>
    <n v="1800"/>
    <x v="2"/>
    <n v="1710"/>
    <n v="630"/>
    <n v="698"/>
    <n v="1012"/>
    <n v="0.36842105263157893"/>
    <x v="1"/>
    <n v="272"/>
    <n v="0.90666666666666662"/>
    <s v="Competitive"/>
    <s v="Non-effective Marketing"/>
    <m/>
  </r>
  <r>
    <x v="589"/>
    <x v="1"/>
    <x v="8"/>
    <x v="4"/>
    <n v="4"/>
    <x v="0"/>
    <x v="0"/>
    <n v="42"/>
    <n v="70"/>
    <n v="8"/>
    <n v="336"/>
    <n v="560"/>
    <x v="1"/>
    <n v="476"/>
    <n v="140"/>
    <n v="411"/>
    <n v="65"/>
    <n v="0.29411764705882354"/>
    <x v="0"/>
    <n v="24"/>
    <n v="0.34285714285714286"/>
    <s v="Competitive"/>
    <s v="Non-effective Marketing"/>
    <m/>
  </r>
  <r>
    <x v="589"/>
    <x v="1"/>
    <x v="8"/>
    <x v="4"/>
    <n v="2"/>
    <x v="1"/>
    <x v="1"/>
    <n v="300"/>
    <n v="500"/>
    <n v="10"/>
    <n v="3000"/>
    <n v="5000"/>
    <x v="0"/>
    <n v="4500"/>
    <n v="1500"/>
    <n v="606"/>
    <n v="3894"/>
    <n v="0.33333333333333331"/>
    <x v="2"/>
    <n v="453"/>
    <n v="0.90600000000000003"/>
    <s v="Competitive"/>
    <s v="Effective Marketing"/>
    <m/>
  </r>
  <r>
    <x v="589"/>
    <x v="1"/>
    <x v="8"/>
    <x v="4"/>
    <n v="5"/>
    <x v="2"/>
    <x v="0"/>
    <n v="90"/>
    <n v="150"/>
    <n v="9"/>
    <n v="810"/>
    <n v="1350"/>
    <x v="0"/>
    <n v="1215"/>
    <n v="405"/>
    <n v="921"/>
    <n v="294"/>
    <n v="0.33333333333333331"/>
    <x v="1"/>
    <n v="152"/>
    <n v="1.0133333333333334"/>
    <s v="Less Competitive"/>
    <s v="Non-effective Marketing"/>
    <m/>
  </r>
  <r>
    <x v="589"/>
    <x v="1"/>
    <x v="8"/>
    <x v="4"/>
    <n v="6"/>
    <x v="3"/>
    <x v="2"/>
    <n v="720"/>
    <n v="1200"/>
    <n v="7"/>
    <n v="5040"/>
    <n v="8400"/>
    <x v="0"/>
    <n v="7560"/>
    <n v="2520"/>
    <n v="690"/>
    <n v="6870"/>
    <n v="0.33333333333333331"/>
    <x v="3"/>
    <n v="1177"/>
    <n v="0.98083333333333333"/>
    <s v="Competitive"/>
    <s v="Effective Marketing"/>
    <m/>
  </r>
  <r>
    <x v="589"/>
    <x v="1"/>
    <x v="8"/>
    <x v="4"/>
    <n v="3"/>
    <x v="4"/>
    <x v="3"/>
    <n v="30"/>
    <n v="50"/>
    <n v="10"/>
    <n v="300"/>
    <n v="500"/>
    <x v="0"/>
    <n v="450"/>
    <n v="150"/>
    <n v="549"/>
    <n v="-99"/>
    <n v="0.33333333333333331"/>
    <x v="0"/>
    <n v="42"/>
    <n v="0.84"/>
    <s v="Competitive"/>
    <s v="Non-effective Marketing"/>
    <m/>
  </r>
  <r>
    <x v="589"/>
    <x v="1"/>
    <x v="8"/>
    <x v="4"/>
    <n v="1"/>
    <x v="5"/>
    <x v="1"/>
    <n v="480"/>
    <n v="800"/>
    <n v="8"/>
    <n v="3840"/>
    <n v="6400"/>
    <x v="0"/>
    <n v="5760"/>
    <n v="1920"/>
    <n v="568"/>
    <n v="5192"/>
    <n v="0.33333333333333331"/>
    <x v="3"/>
    <n v="798"/>
    <n v="0.99750000000000005"/>
    <s v="Competitive"/>
    <s v="Effective Marketing"/>
    <m/>
  </r>
  <r>
    <x v="589"/>
    <x v="1"/>
    <x v="8"/>
    <x v="4"/>
    <n v="7"/>
    <x v="6"/>
    <x v="2"/>
    <n v="180"/>
    <n v="300"/>
    <n v="8"/>
    <n v="1440"/>
    <n v="2400"/>
    <x v="1"/>
    <n v="2040"/>
    <n v="600"/>
    <n v="737"/>
    <n v="1303"/>
    <n v="0.29411764705882354"/>
    <x v="2"/>
    <n v="338"/>
    <n v="1.1266666666666667"/>
    <s v="Less Competitive"/>
    <s v="Non-effective Marketing"/>
    <m/>
  </r>
  <r>
    <x v="590"/>
    <x v="1"/>
    <x v="8"/>
    <x v="3"/>
    <n v="4"/>
    <x v="0"/>
    <x v="0"/>
    <n v="42"/>
    <n v="70"/>
    <n v="9"/>
    <n v="378"/>
    <n v="630"/>
    <x v="4"/>
    <n v="504"/>
    <n v="126"/>
    <n v="767"/>
    <n v="-263"/>
    <n v="0.25"/>
    <x v="1"/>
    <n v="77"/>
    <n v="1.1000000000000001"/>
    <s v="Less Competitive"/>
    <s v="Non-effective Marketing"/>
    <m/>
  </r>
  <r>
    <x v="590"/>
    <x v="1"/>
    <x v="8"/>
    <x v="3"/>
    <n v="2"/>
    <x v="1"/>
    <x v="1"/>
    <n v="300"/>
    <n v="500"/>
    <n v="7"/>
    <n v="2100"/>
    <n v="3500"/>
    <x v="4"/>
    <n v="2800"/>
    <n v="700"/>
    <n v="530"/>
    <n v="2270"/>
    <n v="0.25"/>
    <x v="1"/>
    <n v="475"/>
    <n v="0.95"/>
    <s v="Competitive"/>
    <s v="Effective Marketing"/>
    <m/>
  </r>
  <r>
    <x v="590"/>
    <x v="1"/>
    <x v="8"/>
    <x v="3"/>
    <n v="5"/>
    <x v="2"/>
    <x v="0"/>
    <n v="90"/>
    <n v="150"/>
    <n v="1"/>
    <n v="90"/>
    <n v="150"/>
    <x v="1"/>
    <n v="127.5"/>
    <n v="37.5"/>
    <n v="944"/>
    <n v="-816.5"/>
    <n v="0.29411764705882354"/>
    <x v="2"/>
    <n v="130"/>
    <n v="0.8666666666666667"/>
    <s v="Competitive"/>
    <s v="Non-effective Marketing"/>
    <m/>
  </r>
  <r>
    <x v="590"/>
    <x v="1"/>
    <x v="8"/>
    <x v="3"/>
    <n v="6"/>
    <x v="3"/>
    <x v="2"/>
    <n v="720"/>
    <n v="1200"/>
    <n v="4"/>
    <n v="2880"/>
    <n v="4800"/>
    <x v="1"/>
    <n v="4080"/>
    <n v="1200"/>
    <n v="474"/>
    <n v="3606"/>
    <n v="0.29411764705882354"/>
    <x v="2"/>
    <n v="1190"/>
    <n v="0.9916666666666667"/>
    <s v="Competitive"/>
    <s v="Effective Marketing"/>
    <m/>
  </r>
  <r>
    <x v="590"/>
    <x v="1"/>
    <x v="8"/>
    <x v="3"/>
    <n v="3"/>
    <x v="4"/>
    <x v="3"/>
    <n v="30"/>
    <n v="50"/>
    <n v="5"/>
    <n v="150"/>
    <n v="250"/>
    <x v="4"/>
    <n v="200"/>
    <n v="50"/>
    <n v="513"/>
    <n v="-313"/>
    <n v="0.25"/>
    <x v="4"/>
    <n v="6"/>
    <n v="0.12"/>
    <s v="Competitive"/>
    <s v="Non-effective Marketing"/>
    <m/>
  </r>
  <r>
    <x v="590"/>
    <x v="1"/>
    <x v="8"/>
    <x v="3"/>
    <n v="1"/>
    <x v="5"/>
    <x v="1"/>
    <n v="480"/>
    <n v="800"/>
    <n v="1"/>
    <n v="480"/>
    <n v="800"/>
    <x v="0"/>
    <n v="720"/>
    <n v="240"/>
    <n v="830"/>
    <n v="-110"/>
    <n v="0.33333333333333331"/>
    <x v="1"/>
    <n v="839"/>
    <n v="1.0487500000000001"/>
    <s v="Less Competitive"/>
    <s v="Non-effective Marketing"/>
    <m/>
  </r>
  <r>
    <x v="590"/>
    <x v="1"/>
    <x v="8"/>
    <x v="3"/>
    <n v="7"/>
    <x v="6"/>
    <x v="2"/>
    <n v="180"/>
    <n v="300"/>
    <n v="5"/>
    <n v="900"/>
    <n v="1500"/>
    <x v="4"/>
    <n v="1200"/>
    <n v="300"/>
    <n v="526"/>
    <n v="674"/>
    <n v="0.25"/>
    <x v="2"/>
    <n v="322"/>
    <n v="1.0733333333333333"/>
    <s v="Less Competitive"/>
    <s v="Non-effective Marketing"/>
    <m/>
  </r>
  <r>
    <x v="591"/>
    <x v="1"/>
    <x v="8"/>
    <x v="5"/>
    <n v="4"/>
    <x v="0"/>
    <x v="0"/>
    <n v="42"/>
    <n v="70"/>
    <n v="4"/>
    <n v="168"/>
    <n v="280"/>
    <x v="0"/>
    <n v="252"/>
    <n v="84"/>
    <n v="364"/>
    <n v="-112"/>
    <n v="0.33333333333333331"/>
    <x v="4"/>
    <n v="50"/>
    <n v="0.7142857142857143"/>
    <s v="Competitive"/>
    <s v="Non-effective Marketing"/>
    <m/>
  </r>
  <r>
    <x v="591"/>
    <x v="1"/>
    <x v="8"/>
    <x v="5"/>
    <n v="2"/>
    <x v="1"/>
    <x v="1"/>
    <n v="300"/>
    <n v="500"/>
    <n v="3"/>
    <n v="900"/>
    <n v="1500"/>
    <x v="2"/>
    <n v="1425"/>
    <n v="525"/>
    <n v="803"/>
    <n v="622"/>
    <n v="0.36842105263157893"/>
    <x v="3"/>
    <n v="509"/>
    <n v="1.018"/>
    <s v="Less Competitive"/>
    <s v="Non-effective Marketing"/>
    <m/>
  </r>
  <r>
    <x v="591"/>
    <x v="1"/>
    <x v="8"/>
    <x v="5"/>
    <n v="5"/>
    <x v="2"/>
    <x v="0"/>
    <n v="90"/>
    <n v="150"/>
    <n v="6"/>
    <n v="540"/>
    <n v="900"/>
    <x v="2"/>
    <n v="855"/>
    <n v="315"/>
    <n v="386"/>
    <n v="469"/>
    <n v="0.36842105263157893"/>
    <x v="1"/>
    <n v="114"/>
    <n v="0.76"/>
    <s v="Competitive"/>
    <s v="Non-effective Marketing"/>
    <m/>
  </r>
  <r>
    <x v="591"/>
    <x v="1"/>
    <x v="8"/>
    <x v="5"/>
    <n v="6"/>
    <x v="3"/>
    <x v="2"/>
    <n v="720"/>
    <n v="1200"/>
    <n v="1"/>
    <n v="720"/>
    <n v="1200"/>
    <x v="0"/>
    <n v="1080"/>
    <n v="360"/>
    <n v="534"/>
    <n v="546"/>
    <n v="0.33333333333333331"/>
    <x v="4"/>
    <n v="1199"/>
    <n v="0.99916666666666665"/>
    <s v="Competitive"/>
    <s v="Non-effective Marketing"/>
    <m/>
  </r>
  <r>
    <x v="591"/>
    <x v="1"/>
    <x v="8"/>
    <x v="5"/>
    <n v="3"/>
    <x v="4"/>
    <x v="3"/>
    <n v="30"/>
    <n v="50"/>
    <n v="2"/>
    <n v="60"/>
    <n v="100"/>
    <x v="0"/>
    <n v="90"/>
    <n v="30"/>
    <n v="656"/>
    <n v="-566"/>
    <n v="0.33333333333333331"/>
    <x v="3"/>
    <n v="95"/>
    <n v="1.9"/>
    <s v="Less Competitive"/>
    <s v="Non-effective Marketing"/>
    <m/>
  </r>
  <r>
    <x v="591"/>
    <x v="1"/>
    <x v="8"/>
    <x v="5"/>
    <n v="1"/>
    <x v="5"/>
    <x v="1"/>
    <n v="480"/>
    <n v="800"/>
    <n v="4"/>
    <n v="1920"/>
    <n v="3200"/>
    <x v="2"/>
    <n v="3040"/>
    <n v="1120"/>
    <n v="998"/>
    <n v="2042"/>
    <n v="0.36842105263157893"/>
    <x v="1"/>
    <n v="831"/>
    <n v="1.0387500000000001"/>
    <s v="Less Competitive"/>
    <s v="Effective Marketing"/>
    <m/>
  </r>
  <r>
    <x v="591"/>
    <x v="1"/>
    <x v="8"/>
    <x v="5"/>
    <n v="7"/>
    <x v="6"/>
    <x v="2"/>
    <n v="180"/>
    <n v="300"/>
    <n v="9"/>
    <n v="1620"/>
    <n v="2700"/>
    <x v="2"/>
    <n v="2565"/>
    <n v="945"/>
    <n v="636"/>
    <n v="1929"/>
    <n v="0.36842105263157893"/>
    <x v="3"/>
    <n v="345"/>
    <n v="1.1499999999999999"/>
    <s v="Less Competitive"/>
    <s v="Effective Marketing"/>
    <m/>
  </r>
  <r>
    <x v="592"/>
    <x v="1"/>
    <x v="8"/>
    <x v="2"/>
    <n v="4"/>
    <x v="0"/>
    <x v="0"/>
    <n v="42"/>
    <n v="70"/>
    <n v="2"/>
    <n v="84"/>
    <n v="140"/>
    <x v="4"/>
    <n v="112"/>
    <n v="28"/>
    <n v="947"/>
    <n v="-835"/>
    <n v="0.25"/>
    <x v="1"/>
    <n v="64"/>
    <n v="0.91428571428571426"/>
    <s v="Competitive"/>
    <s v="Non-effective Marketing"/>
    <m/>
  </r>
  <r>
    <x v="592"/>
    <x v="1"/>
    <x v="8"/>
    <x v="2"/>
    <n v="2"/>
    <x v="1"/>
    <x v="1"/>
    <n v="300"/>
    <n v="500"/>
    <n v="7"/>
    <n v="2100"/>
    <n v="3500"/>
    <x v="4"/>
    <n v="2800"/>
    <n v="700"/>
    <n v="837"/>
    <n v="1963"/>
    <n v="0.25"/>
    <x v="3"/>
    <n v="493"/>
    <n v="0.98599999999999999"/>
    <s v="Competitive"/>
    <s v="Non-effective Marketing"/>
    <m/>
  </r>
  <r>
    <x v="592"/>
    <x v="1"/>
    <x v="8"/>
    <x v="2"/>
    <n v="5"/>
    <x v="2"/>
    <x v="0"/>
    <n v="90"/>
    <n v="150"/>
    <n v="7"/>
    <n v="630"/>
    <n v="1050"/>
    <x v="0"/>
    <n v="945"/>
    <n v="315"/>
    <n v="838"/>
    <n v="107"/>
    <n v="0.33333333333333331"/>
    <x v="2"/>
    <n v="153"/>
    <n v="1.02"/>
    <s v="Less Competitive"/>
    <s v="Non-effective Marketing"/>
    <m/>
  </r>
  <r>
    <x v="592"/>
    <x v="1"/>
    <x v="8"/>
    <x v="2"/>
    <n v="6"/>
    <x v="3"/>
    <x v="2"/>
    <n v="720"/>
    <n v="1200"/>
    <n v="3"/>
    <n v="2160"/>
    <n v="3600"/>
    <x v="1"/>
    <n v="3060"/>
    <n v="900"/>
    <n v="883"/>
    <n v="2177"/>
    <n v="0.29411764705882354"/>
    <x v="3"/>
    <n v="1237"/>
    <n v="1.0308333333333333"/>
    <s v="Less Competitive"/>
    <s v="Effective Marketing"/>
    <m/>
  </r>
  <r>
    <x v="592"/>
    <x v="1"/>
    <x v="8"/>
    <x v="2"/>
    <n v="3"/>
    <x v="4"/>
    <x v="3"/>
    <n v="30"/>
    <n v="50"/>
    <n v="7"/>
    <n v="210"/>
    <n v="350"/>
    <x v="0"/>
    <n v="315"/>
    <n v="105"/>
    <n v="712"/>
    <n v="-397"/>
    <n v="0.33333333333333331"/>
    <x v="1"/>
    <n v="11"/>
    <n v="0.22"/>
    <s v="Competitive"/>
    <s v="Non-effective Marketing"/>
    <m/>
  </r>
  <r>
    <x v="592"/>
    <x v="1"/>
    <x v="8"/>
    <x v="2"/>
    <n v="1"/>
    <x v="5"/>
    <x v="1"/>
    <n v="480"/>
    <n v="800"/>
    <n v="10"/>
    <n v="4800"/>
    <n v="8000"/>
    <x v="4"/>
    <n v="6400"/>
    <n v="1600"/>
    <n v="991"/>
    <n v="5409"/>
    <n v="0.25"/>
    <x v="0"/>
    <n v="796"/>
    <n v="0.995"/>
    <s v="Competitive"/>
    <s v="Effective Marketing"/>
    <m/>
  </r>
  <r>
    <x v="592"/>
    <x v="1"/>
    <x v="8"/>
    <x v="2"/>
    <n v="7"/>
    <x v="6"/>
    <x v="2"/>
    <n v="180"/>
    <n v="300"/>
    <n v="4"/>
    <n v="720"/>
    <n v="1200"/>
    <x v="1"/>
    <n v="1020"/>
    <n v="300"/>
    <n v="767"/>
    <n v="253"/>
    <n v="0.29411764705882354"/>
    <x v="4"/>
    <n v="331"/>
    <n v="1.1033333333333333"/>
    <s v="Less Competitive"/>
    <s v="Non-effective Marketing"/>
    <m/>
  </r>
  <r>
    <x v="593"/>
    <x v="1"/>
    <x v="8"/>
    <x v="0"/>
    <n v="4"/>
    <x v="0"/>
    <x v="0"/>
    <n v="42"/>
    <n v="70"/>
    <n v="8"/>
    <n v="336"/>
    <n v="560"/>
    <x v="2"/>
    <n v="532"/>
    <n v="196"/>
    <n v="419"/>
    <n v="113"/>
    <n v="0.36842105263157893"/>
    <x v="0"/>
    <n v="71"/>
    <n v="1.0142857142857142"/>
    <s v="Less Competitive"/>
    <s v="Non-effective Marketing"/>
    <m/>
  </r>
  <r>
    <x v="593"/>
    <x v="1"/>
    <x v="8"/>
    <x v="0"/>
    <n v="2"/>
    <x v="1"/>
    <x v="1"/>
    <n v="300"/>
    <n v="500"/>
    <n v="6"/>
    <n v="1800"/>
    <n v="3000"/>
    <x v="2"/>
    <n v="2850"/>
    <n v="1050"/>
    <n v="711"/>
    <n v="2139"/>
    <n v="0.36842105263157893"/>
    <x v="3"/>
    <n v="476"/>
    <n v="0.95199999999999996"/>
    <s v="Competitive"/>
    <s v="Effective Marketing"/>
    <m/>
  </r>
  <r>
    <x v="593"/>
    <x v="1"/>
    <x v="8"/>
    <x v="0"/>
    <n v="5"/>
    <x v="2"/>
    <x v="0"/>
    <n v="90"/>
    <n v="150"/>
    <n v="2"/>
    <n v="180"/>
    <n v="300"/>
    <x v="4"/>
    <n v="240"/>
    <n v="60"/>
    <n v="915"/>
    <n v="-675"/>
    <n v="0.25"/>
    <x v="0"/>
    <n v="166"/>
    <n v="1.1066666666666667"/>
    <s v="Less Competitive"/>
    <s v="Non-effective Marketing"/>
    <m/>
  </r>
  <r>
    <x v="593"/>
    <x v="1"/>
    <x v="8"/>
    <x v="0"/>
    <n v="6"/>
    <x v="3"/>
    <x v="2"/>
    <n v="720"/>
    <n v="1200"/>
    <n v="7"/>
    <n v="5040"/>
    <n v="8400"/>
    <x v="1"/>
    <n v="7140"/>
    <n v="2100"/>
    <n v="936"/>
    <n v="6204"/>
    <n v="0.29411764705882354"/>
    <x v="2"/>
    <n v="1227"/>
    <n v="1.0225"/>
    <s v="Less Competitive"/>
    <s v="Effective Marketing"/>
    <m/>
  </r>
  <r>
    <x v="593"/>
    <x v="1"/>
    <x v="8"/>
    <x v="0"/>
    <n v="3"/>
    <x v="4"/>
    <x v="3"/>
    <n v="30"/>
    <n v="50"/>
    <n v="7"/>
    <n v="210"/>
    <n v="350"/>
    <x v="0"/>
    <n v="315"/>
    <n v="105"/>
    <n v="602"/>
    <n v="-287"/>
    <n v="0.33333333333333331"/>
    <x v="2"/>
    <n v="78"/>
    <n v="1.56"/>
    <s v="Less Competitive"/>
    <s v="Non-effective Marketing"/>
    <m/>
  </r>
  <r>
    <x v="593"/>
    <x v="1"/>
    <x v="8"/>
    <x v="0"/>
    <n v="1"/>
    <x v="5"/>
    <x v="1"/>
    <n v="480"/>
    <n v="800"/>
    <n v="4"/>
    <n v="1920"/>
    <n v="3200"/>
    <x v="2"/>
    <n v="3040"/>
    <n v="1120"/>
    <n v="800"/>
    <n v="2240"/>
    <n v="0.36842105263157893"/>
    <x v="4"/>
    <n v="751"/>
    <n v="0.93874999999999997"/>
    <s v="Competitive"/>
    <s v="Effective Marketing"/>
    <m/>
  </r>
  <r>
    <x v="593"/>
    <x v="1"/>
    <x v="8"/>
    <x v="0"/>
    <n v="7"/>
    <x v="6"/>
    <x v="2"/>
    <n v="180"/>
    <n v="300"/>
    <n v="10"/>
    <n v="1800"/>
    <n v="3000"/>
    <x v="1"/>
    <n v="2550"/>
    <n v="750"/>
    <n v="903"/>
    <n v="1647"/>
    <n v="0.29411764705882354"/>
    <x v="3"/>
    <n v="263"/>
    <n v="0.87666666666666671"/>
    <s v="Competitive"/>
    <s v="Non-effective Marketing"/>
    <m/>
  </r>
  <r>
    <x v="594"/>
    <x v="1"/>
    <x v="8"/>
    <x v="1"/>
    <n v="4"/>
    <x v="0"/>
    <x v="0"/>
    <n v="42"/>
    <n v="70"/>
    <n v="5"/>
    <n v="210"/>
    <n v="350"/>
    <x v="2"/>
    <n v="332.5"/>
    <n v="122.5"/>
    <n v="305"/>
    <n v="27.5"/>
    <n v="0.36842105263157893"/>
    <x v="0"/>
    <n v="98"/>
    <n v="1.4"/>
    <s v="Less Competitive"/>
    <s v="Non-effective Marketing"/>
    <m/>
  </r>
  <r>
    <x v="594"/>
    <x v="1"/>
    <x v="8"/>
    <x v="1"/>
    <n v="2"/>
    <x v="1"/>
    <x v="1"/>
    <n v="300"/>
    <n v="500"/>
    <n v="3"/>
    <n v="900"/>
    <n v="1500"/>
    <x v="1"/>
    <n v="1275"/>
    <n v="375"/>
    <n v="795"/>
    <n v="480"/>
    <n v="0.29411764705882354"/>
    <x v="3"/>
    <n v="548"/>
    <n v="1.0960000000000001"/>
    <s v="Less Competitive"/>
    <s v="Non-effective Marketing"/>
    <m/>
  </r>
  <r>
    <x v="594"/>
    <x v="1"/>
    <x v="8"/>
    <x v="1"/>
    <n v="5"/>
    <x v="2"/>
    <x v="0"/>
    <n v="90"/>
    <n v="150"/>
    <n v="1"/>
    <n v="90"/>
    <n v="150"/>
    <x v="2"/>
    <n v="142.5"/>
    <n v="52.5"/>
    <n v="343"/>
    <n v="-200.5"/>
    <n v="0.36842105263157893"/>
    <x v="3"/>
    <n v="200"/>
    <n v="1.3333333333333333"/>
    <s v="Less Competitive"/>
    <s v="Non-effective Marketing"/>
    <m/>
  </r>
  <r>
    <x v="594"/>
    <x v="1"/>
    <x v="8"/>
    <x v="1"/>
    <n v="6"/>
    <x v="3"/>
    <x v="2"/>
    <n v="720"/>
    <n v="1200"/>
    <n v="1"/>
    <n v="720"/>
    <n v="1200"/>
    <x v="1"/>
    <n v="1020"/>
    <n v="300"/>
    <n v="711"/>
    <n v="309"/>
    <n v="0.29411764705882354"/>
    <x v="2"/>
    <n v="1239"/>
    <n v="1.0325"/>
    <s v="Less Competitive"/>
    <s v="Non-effective Marketing"/>
    <m/>
  </r>
  <r>
    <x v="594"/>
    <x v="1"/>
    <x v="8"/>
    <x v="1"/>
    <n v="3"/>
    <x v="4"/>
    <x v="3"/>
    <n v="30"/>
    <n v="50"/>
    <n v="1"/>
    <n v="30"/>
    <n v="50"/>
    <x v="1"/>
    <n v="42.5"/>
    <n v="12.5"/>
    <n v="544"/>
    <n v="-501.5"/>
    <n v="0.29411764705882354"/>
    <x v="2"/>
    <n v="18"/>
    <n v="0.36"/>
    <s v="Competitive"/>
    <s v="Non-effective Marketing"/>
    <m/>
  </r>
  <r>
    <x v="594"/>
    <x v="1"/>
    <x v="8"/>
    <x v="1"/>
    <n v="1"/>
    <x v="5"/>
    <x v="1"/>
    <n v="480"/>
    <n v="800"/>
    <n v="1"/>
    <n v="480"/>
    <n v="800"/>
    <x v="4"/>
    <n v="640"/>
    <n v="160"/>
    <n v="557"/>
    <n v="83"/>
    <n v="0.25"/>
    <x v="1"/>
    <n v="750"/>
    <n v="0.9375"/>
    <s v="Competitive"/>
    <s v="Non-effective Marketing"/>
    <m/>
  </r>
  <r>
    <x v="594"/>
    <x v="1"/>
    <x v="8"/>
    <x v="1"/>
    <n v="7"/>
    <x v="6"/>
    <x v="2"/>
    <n v="180"/>
    <n v="300"/>
    <n v="5"/>
    <n v="900"/>
    <n v="1500"/>
    <x v="1"/>
    <n v="1275"/>
    <n v="375"/>
    <n v="640"/>
    <n v="635"/>
    <n v="0.29411764705882354"/>
    <x v="3"/>
    <n v="306"/>
    <n v="1.02"/>
    <s v="Less Competitive"/>
    <s v="Non-effective Marketing"/>
    <m/>
  </r>
  <r>
    <x v="595"/>
    <x v="1"/>
    <x v="8"/>
    <x v="6"/>
    <n v="4"/>
    <x v="0"/>
    <x v="0"/>
    <n v="42"/>
    <n v="70"/>
    <n v="2"/>
    <n v="84"/>
    <n v="140"/>
    <x v="4"/>
    <n v="112"/>
    <n v="28"/>
    <n v="814"/>
    <n v="-702"/>
    <n v="0.25"/>
    <x v="4"/>
    <n v="35"/>
    <n v="0.5"/>
    <s v="Competitive"/>
    <s v="Non-effective Marketing"/>
    <m/>
  </r>
  <r>
    <x v="595"/>
    <x v="1"/>
    <x v="8"/>
    <x v="6"/>
    <n v="2"/>
    <x v="1"/>
    <x v="1"/>
    <n v="300"/>
    <n v="500"/>
    <n v="1"/>
    <n v="300"/>
    <n v="500"/>
    <x v="0"/>
    <n v="450"/>
    <n v="150"/>
    <n v="743"/>
    <n v="-293"/>
    <n v="0.33333333333333331"/>
    <x v="2"/>
    <n v="536"/>
    <n v="1.0720000000000001"/>
    <s v="Less Competitive"/>
    <s v="Non-effective Marketing"/>
    <m/>
  </r>
  <r>
    <x v="595"/>
    <x v="1"/>
    <x v="8"/>
    <x v="6"/>
    <n v="5"/>
    <x v="2"/>
    <x v="0"/>
    <n v="90"/>
    <n v="150"/>
    <n v="1"/>
    <n v="90"/>
    <n v="150"/>
    <x v="4"/>
    <n v="120"/>
    <n v="30"/>
    <n v="710"/>
    <n v="-590"/>
    <n v="0.25"/>
    <x v="1"/>
    <n v="162"/>
    <n v="1.08"/>
    <s v="Less Competitive"/>
    <s v="Non-effective Marketing"/>
    <m/>
  </r>
  <r>
    <x v="595"/>
    <x v="1"/>
    <x v="8"/>
    <x v="6"/>
    <n v="6"/>
    <x v="3"/>
    <x v="2"/>
    <n v="720"/>
    <n v="1200"/>
    <n v="5"/>
    <n v="3600"/>
    <n v="6000"/>
    <x v="0"/>
    <n v="5400"/>
    <n v="1800"/>
    <n v="749"/>
    <n v="4651"/>
    <n v="0.33333333333333331"/>
    <x v="4"/>
    <n v="1209"/>
    <n v="1.0075000000000001"/>
    <s v="Less Competitive"/>
    <s v="Effective Marketing"/>
    <m/>
  </r>
  <r>
    <x v="595"/>
    <x v="1"/>
    <x v="8"/>
    <x v="6"/>
    <n v="3"/>
    <x v="4"/>
    <x v="3"/>
    <n v="30"/>
    <n v="50"/>
    <n v="9"/>
    <n v="270"/>
    <n v="450"/>
    <x v="4"/>
    <n v="360"/>
    <n v="90"/>
    <n v="526"/>
    <n v="-166"/>
    <n v="0.25"/>
    <x v="3"/>
    <n v="53"/>
    <n v="1.06"/>
    <s v="Less Competitive"/>
    <s v="Non-effective Marketing"/>
    <m/>
  </r>
  <r>
    <x v="595"/>
    <x v="1"/>
    <x v="8"/>
    <x v="6"/>
    <n v="1"/>
    <x v="5"/>
    <x v="1"/>
    <n v="480"/>
    <n v="800"/>
    <n v="3"/>
    <n v="1440"/>
    <n v="2400"/>
    <x v="1"/>
    <n v="2040"/>
    <n v="600"/>
    <n v="606"/>
    <n v="1434"/>
    <n v="0.29411764705882354"/>
    <x v="1"/>
    <n v="830"/>
    <n v="1.0375000000000001"/>
    <s v="Less Competitive"/>
    <s v="Non-effective Marketing"/>
    <m/>
  </r>
  <r>
    <x v="595"/>
    <x v="1"/>
    <x v="8"/>
    <x v="6"/>
    <n v="7"/>
    <x v="6"/>
    <x v="2"/>
    <n v="180"/>
    <n v="300"/>
    <n v="4"/>
    <n v="720"/>
    <n v="1200"/>
    <x v="4"/>
    <n v="960"/>
    <n v="240"/>
    <n v="765"/>
    <n v="195"/>
    <n v="0.25"/>
    <x v="0"/>
    <n v="343"/>
    <n v="1.1433333333333333"/>
    <s v="Less Competitive"/>
    <s v="Non-effective Marketing"/>
    <m/>
  </r>
  <r>
    <x v="596"/>
    <x v="1"/>
    <x v="8"/>
    <x v="4"/>
    <n v="4"/>
    <x v="0"/>
    <x v="0"/>
    <n v="42"/>
    <n v="70"/>
    <n v="4"/>
    <n v="168"/>
    <n v="280"/>
    <x v="4"/>
    <n v="224"/>
    <n v="56"/>
    <n v="806"/>
    <n v="-582"/>
    <n v="0.25"/>
    <x v="1"/>
    <n v="27"/>
    <n v="0.38571428571428573"/>
    <s v="Competitive"/>
    <s v="Non-effective Marketing"/>
    <m/>
  </r>
  <r>
    <x v="596"/>
    <x v="1"/>
    <x v="8"/>
    <x v="4"/>
    <n v="2"/>
    <x v="1"/>
    <x v="1"/>
    <n v="300"/>
    <n v="500"/>
    <n v="3"/>
    <n v="900"/>
    <n v="1500"/>
    <x v="1"/>
    <n v="1275"/>
    <n v="375"/>
    <n v="655"/>
    <n v="620"/>
    <n v="0.29411764705882354"/>
    <x v="0"/>
    <n v="532"/>
    <n v="1.0640000000000001"/>
    <s v="Less Competitive"/>
    <s v="Non-effective Marketing"/>
    <m/>
  </r>
  <r>
    <x v="596"/>
    <x v="1"/>
    <x v="8"/>
    <x v="4"/>
    <n v="5"/>
    <x v="2"/>
    <x v="0"/>
    <n v="90"/>
    <n v="150"/>
    <n v="8"/>
    <n v="720"/>
    <n v="1200"/>
    <x v="4"/>
    <n v="960"/>
    <n v="240"/>
    <n v="940"/>
    <n v="20"/>
    <n v="0.25"/>
    <x v="0"/>
    <n v="200"/>
    <n v="1.3333333333333333"/>
    <s v="Less Competitive"/>
    <s v="Non-effective Marketing"/>
    <m/>
  </r>
  <r>
    <x v="596"/>
    <x v="1"/>
    <x v="8"/>
    <x v="4"/>
    <n v="6"/>
    <x v="3"/>
    <x v="2"/>
    <n v="720"/>
    <n v="1200"/>
    <n v="5"/>
    <n v="3600"/>
    <n v="6000"/>
    <x v="0"/>
    <n v="5400"/>
    <n v="1800"/>
    <n v="783"/>
    <n v="4617"/>
    <n v="0.33333333333333331"/>
    <x v="1"/>
    <n v="1195"/>
    <n v="0.99583333333333335"/>
    <s v="Competitive"/>
    <s v="Effective Marketing"/>
    <m/>
  </r>
  <r>
    <x v="596"/>
    <x v="1"/>
    <x v="8"/>
    <x v="4"/>
    <n v="3"/>
    <x v="4"/>
    <x v="3"/>
    <n v="30"/>
    <n v="50"/>
    <n v="2"/>
    <n v="60"/>
    <n v="100"/>
    <x v="4"/>
    <n v="80"/>
    <n v="20"/>
    <n v="541"/>
    <n v="-461"/>
    <n v="0.25"/>
    <x v="1"/>
    <n v="82"/>
    <n v="1.64"/>
    <s v="Less Competitive"/>
    <s v="Non-effective Marketing"/>
    <m/>
  </r>
  <r>
    <x v="596"/>
    <x v="1"/>
    <x v="8"/>
    <x v="4"/>
    <n v="1"/>
    <x v="5"/>
    <x v="1"/>
    <n v="480"/>
    <n v="800"/>
    <n v="1"/>
    <n v="480"/>
    <n v="800"/>
    <x v="1"/>
    <n v="680"/>
    <n v="200"/>
    <n v="637"/>
    <n v="43"/>
    <n v="0.29411764705882354"/>
    <x v="2"/>
    <n v="756"/>
    <n v="0.94499999999999995"/>
    <s v="Competitive"/>
    <s v="Non-effective Marketing"/>
    <m/>
  </r>
  <r>
    <x v="596"/>
    <x v="1"/>
    <x v="8"/>
    <x v="4"/>
    <n v="7"/>
    <x v="6"/>
    <x v="2"/>
    <n v="180"/>
    <n v="300"/>
    <n v="9"/>
    <n v="1620"/>
    <n v="2700"/>
    <x v="2"/>
    <n v="2565"/>
    <n v="945"/>
    <n v="503"/>
    <n v="2062"/>
    <n v="0.36842105263157893"/>
    <x v="4"/>
    <n v="339"/>
    <n v="1.1299999999999999"/>
    <s v="Less Competitive"/>
    <s v="Effective Marketing"/>
    <m/>
  </r>
  <r>
    <x v="597"/>
    <x v="1"/>
    <x v="8"/>
    <x v="3"/>
    <n v="4"/>
    <x v="0"/>
    <x v="0"/>
    <n v="42"/>
    <n v="70"/>
    <n v="2"/>
    <n v="84"/>
    <n v="140"/>
    <x v="1"/>
    <n v="119"/>
    <n v="35"/>
    <n v="916"/>
    <n v="-797"/>
    <n v="0.29411764705882354"/>
    <x v="4"/>
    <n v="90"/>
    <n v="1.2857142857142858"/>
    <s v="Less Competitive"/>
    <s v="Non-effective Marketing"/>
    <m/>
  </r>
  <r>
    <x v="597"/>
    <x v="1"/>
    <x v="8"/>
    <x v="3"/>
    <n v="2"/>
    <x v="1"/>
    <x v="1"/>
    <n v="300"/>
    <n v="500"/>
    <n v="1"/>
    <n v="300"/>
    <n v="500"/>
    <x v="1"/>
    <n v="425"/>
    <n v="125"/>
    <n v="488"/>
    <n v="-63"/>
    <n v="0.29411764705882354"/>
    <x v="2"/>
    <n v="460"/>
    <n v="0.92"/>
    <s v="Competitive"/>
    <s v="Non-effective Marketing"/>
    <m/>
  </r>
  <r>
    <x v="597"/>
    <x v="1"/>
    <x v="8"/>
    <x v="3"/>
    <n v="5"/>
    <x v="2"/>
    <x v="0"/>
    <n v="90"/>
    <n v="150"/>
    <n v="3"/>
    <n v="270"/>
    <n v="450"/>
    <x v="1"/>
    <n v="382.5"/>
    <n v="112.5"/>
    <n v="592"/>
    <n v="-209.5"/>
    <n v="0.29411764705882354"/>
    <x v="3"/>
    <n v="104"/>
    <n v="0.69333333333333336"/>
    <s v="Competitive"/>
    <s v="Non-effective Marketing"/>
    <m/>
  </r>
  <r>
    <x v="597"/>
    <x v="1"/>
    <x v="8"/>
    <x v="3"/>
    <n v="6"/>
    <x v="3"/>
    <x v="2"/>
    <n v="720"/>
    <n v="1200"/>
    <n v="3"/>
    <n v="2160"/>
    <n v="3600"/>
    <x v="1"/>
    <n v="3060"/>
    <n v="900"/>
    <n v="991"/>
    <n v="2069"/>
    <n v="0.29411764705882354"/>
    <x v="1"/>
    <n v="1159"/>
    <n v="0.96583333333333332"/>
    <s v="Competitive"/>
    <s v="Non-effective Marketing"/>
    <m/>
  </r>
  <r>
    <x v="597"/>
    <x v="1"/>
    <x v="8"/>
    <x v="3"/>
    <n v="3"/>
    <x v="4"/>
    <x v="3"/>
    <n v="30"/>
    <n v="50"/>
    <n v="2"/>
    <n v="60"/>
    <n v="100"/>
    <x v="4"/>
    <n v="80"/>
    <n v="20"/>
    <n v="836"/>
    <n v="-756"/>
    <n v="0.25"/>
    <x v="1"/>
    <n v="72"/>
    <n v="1.44"/>
    <s v="Less Competitive"/>
    <s v="Non-effective Marketing"/>
    <m/>
  </r>
  <r>
    <x v="597"/>
    <x v="1"/>
    <x v="8"/>
    <x v="3"/>
    <n v="1"/>
    <x v="5"/>
    <x v="1"/>
    <n v="480"/>
    <n v="800"/>
    <n v="8"/>
    <n v="3840"/>
    <n v="6400"/>
    <x v="2"/>
    <n v="6080"/>
    <n v="2240"/>
    <n v="717"/>
    <n v="5363"/>
    <n v="0.36842105263157893"/>
    <x v="3"/>
    <n v="775"/>
    <n v="0.96875"/>
    <s v="Competitive"/>
    <s v="Effective Marketing"/>
    <m/>
  </r>
  <r>
    <x v="597"/>
    <x v="1"/>
    <x v="8"/>
    <x v="3"/>
    <n v="7"/>
    <x v="6"/>
    <x v="2"/>
    <n v="180"/>
    <n v="300"/>
    <n v="2"/>
    <n v="360"/>
    <n v="600"/>
    <x v="0"/>
    <n v="540"/>
    <n v="180"/>
    <n v="467"/>
    <n v="73"/>
    <n v="0.33333333333333331"/>
    <x v="4"/>
    <n v="346"/>
    <n v="1.1533333333333333"/>
    <s v="Less Competitive"/>
    <s v="Non-effective Marketing"/>
    <m/>
  </r>
  <r>
    <x v="598"/>
    <x v="1"/>
    <x v="8"/>
    <x v="5"/>
    <n v="4"/>
    <x v="0"/>
    <x v="0"/>
    <n v="42"/>
    <n v="70"/>
    <n v="3"/>
    <n v="126"/>
    <n v="210"/>
    <x v="1"/>
    <n v="178.5"/>
    <n v="52.5"/>
    <n v="339"/>
    <n v="-160.5"/>
    <n v="0.29411764705882354"/>
    <x v="2"/>
    <n v="53"/>
    <n v="0.75714285714285712"/>
    <s v="Competitive"/>
    <s v="Non-effective Marketing"/>
    <m/>
  </r>
  <r>
    <x v="598"/>
    <x v="1"/>
    <x v="8"/>
    <x v="5"/>
    <n v="2"/>
    <x v="1"/>
    <x v="1"/>
    <n v="300"/>
    <n v="500"/>
    <n v="6"/>
    <n v="1800"/>
    <n v="3000"/>
    <x v="2"/>
    <n v="2850"/>
    <n v="1050"/>
    <n v="353"/>
    <n v="2497"/>
    <n v="0.36842105263157893"/>
    <x v="4"/>
    <n v="465"/>
    <n v="0.93"/>
    <s v="Competitive"/>
    <s v="Effective Marketing"/>
    <m/>
  </r>
  <r>
    <x v="598"/>
    <x v="1"/>
    <x v="8"/>
    <x v="5"/>
    <n v="5"/>
    <x v="2"/>
    <x v="0"/>
    <n v="90"/>
    <n v="150"/>
    <n v="8"/>
    <n v="720"/>
    <n v="1200"/>
    <x v="4"/>
    <n v="960"/>
    <n v="240"/>
    <n v="618"/>
    <n v="342"/>
    <n v="0.25"/>
    <x v="0"/>
    <n v="131"/>
    <n v="0.87333333333333329"/>
    <s v="Competitive"/>
    <s v="Non-effective Marketing"/>
    <m/>
  </r>
  <r>
    <x v="598"/>
    <x v="1"/>
    <x v="8"/>
    <x v="5"/>
    <n v="6"/>
    <x v="3"/>
    <x v="2"/>
    <n v="720"/>
    <n v="1200"/>
    <n v="8"/>
    <n v="5760"/>
    <n v="9600"/>
    <x v="1"/>
    <n v="8160"/>
    <n v="2400"/>
    <n v="908"/>
    <n v="7252"/>
    <n v="0.29411764705882354"/>
    <x v="0"/>
    <n v="1162"/>
    <n v="0.96833333333333338"/>
    <s v="Competitive"/>
    <s v="Effective Marketing"/>
    <m/>
  </r>
  <r>
    <x v="598"/>
    <x v="1"/>
    <x v="8"/>
    <x v="5"/>
    <n v="3"/>
    <x v="4"/>
    <x v="3"/>
    <n v="30"/>
    <n v="50"/>
    <n v="7"/>
    <n v="210"/>
    <n v="350"/>
    <x v="1"/>
    <n v="297.5"/>
    <n v="87.5"/>
    <n v="936"/>
    <n v="-638.5"/>
    <n v="0.29411764705882354"/>
    <x v="1"/>
    <n v="95"/>
    <n v="1.9"/>
    <s v="Less Competitive"/>
    <s v="Non-effective Marketing"/>
    <m/>
  </r>
  <r>
    <x v="598"/>
    <x v="1"/>
    <x v="8"/>
    <x v="5"/>
    <n v="1"/>
    <x v="5"/>
    <x v="1"/>
    <n v="480"/>
    <n v="800"/>
    <n v="7"/>
    <n v="3360"/>
    <n v="5600"/>
    <x v="4"/>
    <n v="4480"/>
    <n v="1120"/>
    <n v="951"/>
    <n v="3529"/>
    <n v="0.25"/>
    <x v="0"/>
    <n v="819"/>
    <n v="1.0237499999999999"/>
    <s v="Less Competitive"/>
    <s v="Effective Marketing"/>
    <m/>
  </r>
  <r>
    <x v="598"/>
    <x v="1"/>
    <x v="8"/>
    <x v="5"/>
    <n v="7"/>
    <x v="6"/>
    <x v="2"/>
    <n v="180"/>
    <n v="300"/>
    <n v="10"/>
    <n v="1800"/>
    <n v="3000"/>
    <x v="0"/>
    <n v="2700"/>
    <n v="900"/>
    <n v="648"/>
    <n v="2052"/>
    <n v="0.33333333333333331"/>
    <x v="2"/>
    <n v="260"/>
    <n v="0.8666666666666667"/>
    <s v="Competitive"/>
    <s v="Effective Marketing"/>
    <m/>
  </r>
  <r>
    <x v="599"/>
    <x v="1"/>
    <x v="8"/>
    <x v="2"/>
    <n v="4"/>
    <x v="0"/>
    <x v="0"/>
    <n v="42"/>
    <n v="70"/>
    <n v="7"/>
    <n v="294"/>
    <n v="490"/>
    <x v="2"/>
    <n v="465.5"/>
    <n v="171.5"/>
    <n v="593"/>
    <n v="-127.5"/>
    <n v="0.36842105263157893"/>
    <x v="3"/>
    <n v="44"/>
    <n v="0.62857142857142856"/>
    <s v="Competitive"/>
    <s v="Non-effective Marketing"/>
    <m/>
  </r>
  <r>
    <x v="599"/>
    <x v="1"/>
    <x v="8"/>
    <x v="2"/>
    <n v="2"/>
    <x v="1"/>
    <x v="1"/>
    <n v="300"/>
    <n v="500"/>
    <n v="8"/>
    <n v="2400"/>
    <n v="4000"/>
    <x v="1"/>
    <n v="3400"/>
    <n v="1000"/>
    <n v="964"/>
    <n v="2436"/>
    <n v="0.29411764705882354"/>
    <x v="2"/>
    <n v="525"/>
    <n v="1.05"/>
    <s v="Less Competitive"/>
    <s v="Effective Marketing"/>
    <m/>
  </r>
  <r>
    <x v="599"/>
    <x v="1"/>
    <x v="8"/>
    <x v="2"/>
    <n v="5"/>
    <x v="2"/>
    <x v="0"/>
    <n v="90"/>
    <n v="150"/>
    <n v="1"/>
    <n v="90"/>
    <n v="150"/>
    <x v="4"/>
    <n v="120"/>
    <n v="30"/>
    <n v="920"/>
    <n v="-800"/>
    <n v="0.25"/>
    <x v="0"/>
    <n v="157"/>
    <n v="1.0466666666666666"/>
    <s v="Less Competitive"/>
    <s v="Non-effective Marketing"/>
    <m/>
  </r>
  <r>
    <x v="599"/>
    <x v="1"/>
    <x v="8"/>
    <x v="2"/>
    <n v="6"/>
    <x v="3"/>
    <x v="2"/>
    <n v="720"/>
    <n v="1200"/>
    <n v="8"/>
    <n v="5760"/>
    <n v="9600"/>
    <x v="2"/>
    <n v="9120"/>
    <n v="3360"/>
    <n v="590"/>
    <n v="8530"/>
    <n v="0.36842105263157893"/>
    <x v="2"/>
    <n v="1199"/>
    <n v="0.99916666666666665"/>
    <s v="Competitive"/>
    <s v="Effective Marketing"/>
    <m/>
  </r>
  <r>
    <x v="599"/>
    <x v="1"/>
    <x v="8"/>
    <x v="2"/>
    <n v="3"/>
    <x v="4"/>
    <x v="3"/>
    <n v="30"/>
    <n v="50"/>
    <n v="8"/>
    <n v="240"/>
    <n v="400"/>
    <x v="2"/>
    <n v="380"/>
    <n v="140"/>
    <n v="648"/>
    <n v="-268"/>
    <n v="0.36842105263157893"/>
    <x v="2"/>
    <n v="40"/>
    <n v="0.8"/>
    <s v="Competitive"/>
    <s v="Non-effective Marketing"/>
    <m/>
  </r>
  <r>
    <x v="599"/>
    <x v="1"/>
    <x v="8"/>
    <x v="2"/>
    <n v="1"/>
    <x v="5"/>
    <x v="1"/>
    <n v="480"/>
    <n v="800"/>
    <n v="6"/>
    <n v="2880"/>
    <n v="4800"/>
    <x v="2"/>
    <n v="4560"/>
    <n v="1680"/>
    <n v="395"/>
    <n v="4165"/>
    <n v="0.36842105263157893"/>
    <x v="2"/>
    <n v="758"/>
    <n v="0.94750000000000001"/>
    <s v="Competitive"/>
    <s v="Effective Marketing"/>
    <m/>
  </r>
  <r>
    <x v="599"/>
    <x v="1"/>
    <x v="8"/>
    <x v="2"/>
    <n v="7"/>
    <x v="6"/>
    <x v="2"/>
    <n v="180"/>
    <n v="300"/>
    <n v="5"/>
    <n v="900"/>
    <n v="1500"/>
    <x v="4"/>
    <n v="1200"/>
    <n v="300"/>
    <n v="647"/>
    <n v="553"/>
    <n v="0.25"/>
    <x v="4"/>
    <n v="279"/>
    <n v="0.93"/>
    <s v="Competitive"/>
    <s v="Non-effective Marketing"/>
    <m/>
  </r>
  <r>
    <x v="600"/>
    <x v="1"/>
    <x v="8"/>
    <x v="0"/>
    <n v="4"/>
    <x v="0"/>
    <x v="0"/>
    <n v="42"/>
    <n v="70"/>
    <n v="10"/>
    <n v="420"/>
    <n v="700"/>
    <x v="1"/>
    <n v="595"/>
    <n v="175"/>
    <n v="598"/>
    <n v="-3"/>
    <n v="0.29411764705882354"/>
    <x v="3"/>
    <n v="24"/>
    <n v="0.34285714285714286"/>
    <s v="Competitive"/>
    <s v="Non-effective Marketing"/>
    <m/>
  </r>
  <r>
    <x v="600"/>
    <x v="1"/>
    <x v="8"/>
    <x v="0"/>
    <n v="2"/>
    <x v="1"/>
    <x v="1"/>
    <n v="300"/>
    <n v="500"/>
    <n v="4"/>
    <n v="1200"/>
    <n v="2000"/>
    <x v="1"/>
    <n v="1700"/>
    <n v="500"/>
    <n v="478"/>
    <n v="1222"/>
    <n v="0.29411764705882354"/>
    <x v="4"/>
    <n v="501"/>
    <n v="1.002"/>
    <s v="Less Competitive"/>
    <s v="Effective Marketing"/>
    <m/>
  </r>
  <r>
    <x v="600"/>
    <x v="1"/>
    <x v="8"/>
    <x v="0"/>
    <n v="5"/>
    <x v="2"/>
    <x v="0"/>
    <n v="90"/>
    <n v="150"/>
    <n v="3"/>
    <n v="270"/>
    <n v="450"/>
    <x v="2"/>
    <n v="427.5"/>
    <n v="157.5"/>
    <n v="962"/>
    <n v="-534.5"/>
    <n v="0.36842105263157893"/>
    <x v="2"/>
    <n v="110"/>
    <n v="0.73333333333333328"/>
    <s v="Competitive"/>
    <s v="Non-effective Marketing"/>
    <m/>
  </r>
  <r>
    <x v="600"/>
    <x v="1"/>
    <x v="8"/>
    <x v="0"/>
    <n v="6"/>
    <x v="3"/>
    <x v="2"/>
    <n v="720"/>
    <n v="1200"/>
    <n v="7"/>
    <n v="5040"/>
    <n v="8400"/>
    <x v="1"/>
    <n v="7140"/>
    <n v="2100"/>
    <n v="874"/>
    <n v="6266"/>
    <n v="0.29411764705882354"/>
    <x v="2"/>
    <n v="1182"/>
    <n v="0.98499999999999999"/>
    <s v="Competitive"/>
    <s v="Effective Marketing"/>
    <m/>
  </r>
  <r>
    <x v="600"/>
    <x v="1"/>
    <x v="8"/>
    <x v="0"/>
    <n v="3"/>
    <x v="4"/>
    <x v="3"/>
    <n v="30"/>
    <n v="50"/>
    <n v="7"/>
    <n v="210"/>
    <n v="350"/>
    <x v="4"/>
    <n v="280"/>
    <n v="70"/>
    <n v="469"/>
    <n v="-189"/>
    <n v="0.25"/>
    <x v="2"/>
    <n v="22"/>
    <n v="0.44"/>
    <s v="Competitive"/>
    <s v="Non-effective Marketing"/>
    <m/>
  </r>
  <r>
    <x v="600"/>
    <x v="1"/>
    <x v="8"/>
    <x v="0"/>
    <n v="1"/>
    <x v="5"/>
    <x v="1"/>
    <n v="480"/>
    <n v="800"/>
    <n v="9"/>
    <n v="4320"/>
    <n v="7200"/>
    <x v="2"/>
    <n v="6840"/>
    <n v="2520"/>
    <n v="987"/>
    <n v="5853"/>
    <n v="0.36842105263157893"/>
    <x v="1"/>
    <n v="751"/>
    <n v="0.93874999999999997"/>
    <s v="Competitive"/>
    <s v="Effective Marketing"/>
    <m/>
  </r>
  <r>
    <x v="600"/>
    <x v="1"/>
    <x v="8"/>
    <x v="0"/>
    <n v="7"/>
    <x v="6"/>
    <x v="2"/>
    <n v="180"/>
    <n v="300"/>
    <n v="6"/>
    <n v="1080"/>
    <n v="1800"/>
    <x v="1"/>
    <n v="1530"/>
    <n v="450"/>
    <n v="874"/>
    <n v="656"/>
    <n v="0.29411764705882354"/>
    <x v="3"/>
    <n v="343"/>
    <n v="1.1433333333333333"/>
    <s v="Less Competitive"/>
    <s v="Non-effective Marketing"/>
    <m/>
  </r>
  <r>
    <x v="601"/>
    <x v="1"/>
    <x v="8"/>
    <x v="1"/>
    <n v="4"/>
    <x v="0"/>
    <x v="0"/>
    <n v="42"/>
    <n v="70"/>
    <n v="10"/>
    <n v="420"/>
    <n v="700"/>
    <x v="4"/>
    <n v="560"/>
    <n v="140"/>
    <n v="861"/>
    <n v="-301"/>
    <n v="0.25"/>
    <x v="1"/>
    <n v="43"/>
    <n v="0.61428571428571432"/>
    <s v="Competitive"/>
    <s v="Non-effective Marketing"/>
    <m/>
  </r>
  <r>
    <x v="601"/>
    <x v="1"/>
    <x v="8"/>
    <x v="1"/>
    <n v="2"/>
    <x v="1"/>
    <x v="1"/>
    <n v="300"/>
    <n v="500"/>
    <n v="9"/>
    <n v="2700"/>
    <n v="4500"/>
    <x v="1"/>
    <n v="3825"/>
    <n v="1125"/>
    <n v="452"/>
    <n v="3373"/>
    <n v="0.29411764705882354"/>
    <x v="1"/>
    <n v="549"/>
    <n v="1.0980000000000001"/>
    <s v="Less Competitive"/>
    <s v="Effective Marketing"/>
    <m/>
  </r>
  <r>
    <x v="601"/>
    <x v="1"/>
    <x v="8"/>
    <x v="1"/>
    <n v="5"/>
    <x v="2"/>
    <x v="0"/>
    <n v="90"/>
    <n v="150"/>
    <n v="3"/>
    <n v="270"/>
    <n v="450"/>
    <x v="1"/>
    <n v="382.5"/>
    <n v="112.5"/>
    <n v="660"/>
    <n v="-277.5"/>
    <n v="0.29411764705882354"/>
    <x v="3"/>
    <n v="159"/>
    <n v="1.06"/>
    <s v="Less Competitive"/>
    <s v="Non-effective Marketing"/>
    <m/>
  </r>
  <r>
    <x v="601"/>
    <x v="1"/>
    <x v="8"/>
    <x v="1"/>
    <n v="6"/>
    <x v="3"/>
    <x v="2"/>
    <n v="720"/>
    <n v="1200"/>
    <n v="10"/>
    <n v="7200"/>
    <n v="12000"/>
    <x v="2"/>
    <n v="11400"/>
    <n v="4200"/>
    <n v="341"/>
    <n v="11059"/>
    <n v="0.36842105263157893"/>
    <x v="2"/>
    <n v="1244"/>
    <n v="1.0366666666666666"/>
    <s v="Less Competitive"/>
    <s v="Effective Marketing"/>
    <m/>
  </r>
  <r>
    <x v="601"/>
    <x v="1"/>
    <x v="8"/>
    <x v="1"/>
    <n v="3"/>
    <x v="4"/>
    <x v="3"/>
    <n v="30"/>
    <n v="50"/>
    <n v="9"/>
    <n v="270"/>
    <n v="450"/>
    <x v="1"/>
    <n v="382.5"/>
    <n v="112.5"/>
    <n v="403"/>
    <n v="-20.5"/>
    <n v="0.29411764705882354"/>
    <x v="1"/>
    <n v="61"/>
    <n v="1.22"/>
    <s v="Less Competitive"/>
    <s v="Non-effective Marketing"/>
    <m/>
  </r>
  <r>
    <x v="601"/>
    <x v="1"/>
    <x v="8"/>
    <x v="1"/>
    <n v="1"/>
    <x v="5"/>
    <x v="1"/>
    <n v="480"/>
    <n v="800"/>
    <n v="5"/>
    <n v="2400"/>
    <n v="4000"/>
    <x v="4"/>
    <n v="3200"/>
    <n v="800"/>
    <n v="482"/>
    <n v="2718"/>
    <n v="0.25"/>
    <x v="4"/>
    <n v="810"/>
    <n v="1.0125"/>
    <s v="Less Competitive"/>
    <s v="Effective Marketing"/>
    <m/>
  </r>
  <r>
    <x v="601"/>
    <x v="1"/>
    <x v="8"/>
    <x v="1"/>
    <n v="7"/>
    <x v="6"/>
    <x v="2"/>
    <n v="180"/>
    <n v="300"/>
    <n v="1"/>
    <n v="180"/>
    <n v="300"/>
    <x v="4"/>
    <n v="240"/>
    <n v="60"/>
    <n v="316"/>
    <n v="-76"/>
    <n v="0.25"/>
    <x v="2"/>
    <n v="342"/>
    <n v="1.1399999999999999"/>
    <s v="Less Competitive"/>
    <s v="Non-effective Marketing"/>
    <m/>
  </r>
  <r>
    <x v="602"/>
    <x v="1"/>
    <x v="8"/>
    <x v="6"/>
    <n v="4"/>
    <x v="0"/>
    <x v="0"/>
    <n v="42"/>
    <n v="70"/>
    <n v="5"/>
    <n v="210"/>
    <n v="350"/>
    <x v="1"/>
    <n v="297.5"/>
    <n v="87.5"/>
    <n v="592"/>
    <n v="-294.5"/>
    <n v="0.29411764705882354"/>
    <x v="4"/>
    <n v="82"/>
    <n v="1.1714285714285715"/>
    <s v="Less Competitive"/>
    <s v="Non-effective Marketing"/>
    <m/>
  </r>
  <r>
    <x v="602"/>
    <x v="1"/>
    <x v="8"/>
    <x v="6"/>
    <n v="2"/>
    <x v="1"/>
    <x v="1"/>
    <n v="300"/>
    <n v="500"/>
    <n v="2"/>
    <n v="600"/>
    <n v="1000"/>
    <x v="0"/>
    <n v="900"/>
    <n v="300"/>
    <n v="623"/>
    <n v="277"/>
    <n v="0.33333333333333331"/>
    <x v="1"/>
    <n v="550"/>
    <n v="1.1000000000000001"/>
    <s v="Less Competitive"/>
    <s v="Non-effective Marketing"/>
    <m/>
  </r>
  <r>
    <x v="602"/>
    <x v="1"/>
    <x v="8"/>
    <x v="6"/>
    <n v="5"/>
    <x v="2"/>
    <x v="0"/>
    <n v="90"/>
    <n v="150"/>
    <n v="5"/>
    <n v="450"/>
    <n v="750"/>
    <x v="2"/>
    <n v="712.5"/>
    <n v="262.5"/>
    <n v="991"/>
    <n v="-278.5"/>
    <n v="0.36842105263157893"/>
    <x v="4"/>
    <n v="165"/>
    <n v="1.1000000000000001"/>
    <s v="Less Competitive"/>
    <s v="Non-effective Marketing"/>
    <m/>
  </r>
  <r>
    <x v="602"/>
    <x v="1"/>
    <x v="8"/>
    <x v="6"/>
    <n v="6"/>
    <x v="3"/>
    <x v="2"/>
    <n v="720"/>
    <n v="1200"/>
    <n v="5"/>
    <n v="3600"/>
    <n v="6000"/>
    <x v="2"/>
    <n v="5700"/>
    <n v="2100"/>
    <n v="405"/>
    <n v="5295"/>
    <n v="0.36842105263157893"/>
    <x v="3"/>
    <n v="1241"/>
    <n v="1.0341666666666667"/>
    <s v="Less Competitive"/>
    <s v="Effective Marketing"/>
    <m/>
  </r>
  <r>
    <x v="602"/>
    <x v="1"/>
    <x v="8"/>
    <x v="6"/>
    <n v="3"/>
    <x v="4"/>
    <x v="3"/>
    <n v="30"/>
    <n v="50"/>
    <n v="10"/>
    <n v="300"/>
    <n v="500"/>
    <x v="1"/>
    <n v="425"/>
    <n v="125"/>
    <n v="662"/>
    <n v="-237"/>
    <n v="0.29411764705882354"/>
    <x v="3"/>
    <n v="26"/>
    <n v="0.52"/>
    <s v="Competitive"/>
    <s v="Non-effective Marketing"/>
    <m/>
  </r>
  <r>
    <x v="602"/>
    <x v="1"/>
    <x v="8"/>
    <x v="6"/>
    <n v="1"/>
    <x v="5"/>
    <x v="1"/>
    <n v="480"/>
    <n v="800"/>
    <n v="4"/>
    <n v="1920"/>
    <n v="3200"/>
    <x v="4"/>
    <n v="2560"/>
    <n v="640"/>
    <n v="640"/>
    <n v="1920"/>
    <n v="0.25"/>
    <x v="0"/>
    <n v="763"/>
    <n v="0.95374999999999999"/>
    <s v="Competitive"/>
    <s v="Non-effective Marketing"/>
    <m/>
  </r>
  <r>
    <x v="602"/>
    <x v="1"/>
    <x v="8"/>
    <x v="6"/>
    <n v="7"/>
    <x v="6"/>
    <x v="2"/>
    <n v="180"/>
    <n v="300"/>
    <n v="6"/>
    <n v="1080"/>
    <n v="1800"/>
    <x v="4"/>
    <n v="1440"/>
    <n v="360"/>
    <n v="776"/>
    <n v="664"/>
    <n v="0.25"/>
    <x v="1"/>
    <n v="332"/>
    <n v="1.1066666666666667"/>
    <s v="Less Competitive"/>
    <s v="Non-effective Marketing"/>
    <m/>
  </r>
  <r>
    <x v="603"/>
    <x v="1"/>
    <x v="8"/>
    <x v="4"/>
    <n v="4"/>
    <x v="0"/>
    <x v="0"/>
    <n v="42"/>
    <n v="70"/>
    <n v="4"/>
    <n v="168"/>
    <n v="280"/>
    <x v="4"/>
    <n v="224"/>
    <n v="56"/>
    <n v="528"/>
    <n v="-304"/>
    <n v="0.25"/>
    <x v="4"/>
    <n v="26"/>
    <n v="0.37142857142857144"/>
    <s v="Competitive"/>
    <s v="Non-effective Marketing"/>
    <m/>
  </r>
  <r>
    <x v="603"/>
    <x v="1"/>
    <x v="8"/>
    <x v="4"/>
    <n v="2"/>
    <x v="1"/>
    <x v="1"/>
    <n v="300"/>
    <n v="500"/>
    <n v="9"/>
    <n v="2700"/>
    <n v="4500"/>
    <x v="0"/>
    <n v="4050"/>
    <n v="1350"/>
    <n v="649"/>
    <n v="3401"/>
    <n v="0.33333333333333331"/>
    <x v="4"/>
    <n v="550"/>
    <n v="1.1000000000000001"/>
    <s v="Less Competitive"/>
    <s v="Effective Marketing"/>
    <m/>
  </r>
  <r>
    <x v="603"/>
    <x v="1"/>
    <x v="8"/>
    <x v="4"/>
    <n v="5"/>
    <x v="2"/>
    <x v="0"/>
    <n v="90"/>
    <n v="150"/>
    <n v="5"/>
    <n v="450"/>
    <n v="750"/>
    <x v="0"/>
    <n v="675"/>
    <n v="225"/>
    <n v="746"/>
    <n v="-71"/>
    <n v="0.33333333333333331"/>
    <x v="4"/>
    <n v="120"/>
    <n v="0.8"/>
    <s v="Competitive"/>
    <s v="Non-effective Marketing"/>
    <m/>
  </r>
  <r>
    <x v="603"/>
    <x v="1"/>
    <x v="8"/>
    <x v="4"/>
    <n v="6"/>
    <x v="3"/>
    <x v="2"/>
    <n v="720"/>
    <n v="1200"/>
    <n v="3"/>
    <n v="2160"/>
    <n v="3600"/>
    <x v="4"/>
    <n v="2880"/>
    <n v="720"/>
    <n v="447"/>
    <n v="2433"/>
    <n v="0.25"/>
    <x v="4"/>
    <n v="1172"/>
    <n v="0.97666666666666668"/>
    <s v="Competitive"/>
    <s v="Effective Marketing"/>
    <m/>
  </r>
  <r>
    <x v="603"/>
    <x v="1"/>
    <x v="8"/>
    <x v="4"/>
    <n v="3"/>
    <x v="4"/>
    <x v="3"/>
    <n v="30"/>
    <n v="50"/>
    <n v="5"/>
    <n v="150"/>
    <n v="250"/>
    <x v="2"/>
    <n v="237.5"/>
    <n v="87.5"/>
    <n v="656"/>
    <n v="-418.5"/>
    <n v="0.36842105263157893"/>
    <x v="3"/>
    <n v="57"/>
    <n v="1.1399999999999999"/>
    <s v="Less Competitive"/>
    <s v="Non-effective Marketing"/>
    <m/>
  </r>
  <r>
    <x v="603"/>
    <x v="1"/>
    <x v="8"/>
    <x v="4"/>
    <n v="1"/>
    <x v="5"/>
    <x v="1"/>
    <n v="480"/>
    <n v="800"/>
    <n v="2"/>
    <n v="960"/>
    <n v="1600"/>
    <x v="2"/>
    <n v="1520"/>
    <n v="560"/>
    <n v="525"/>
    <n v="995"/>
    <n v="0.36842105263157893"/>
    <x v="4"/>
    <n v="839"/>
    <n v="1.0487500000000001"/>
    <s v="Less Competitive"/>
    <s v="Effective Marketing"/>
    <m/>
  </r>
  <r>
    <x v="603"/>
    <x v="1"/>
    <x v="8"/>
    <x v="4"/>
    <n v="7"/>
    <x v="6"/>
    <x v="2"/>
    <n v="180"/>
    <n v="300"/>
    <n v="10"/>
    <n v="1800"/>
    <n v="3000"/>
    <x v="2"/>
    <n v="2850"/>
    <n v="1050"/>
    <n v="684"/>
    <n v="2166"/>
    <n v="0.36842105263157893"/>
    <x v="1"/>
    <n v="340"/>
    <n v="1.1333333333333333"/>
    <s v="Less Competitive"/>
    <s v="Effective Marketing"/>
    <m/>
  </r>
  <r>
    <x v="604"/>
    <x v="1"/>
    <x v="8"/>
    <x v="3"/>
    <n v="4"/>
    <x v="0"/>
    <x v="0"/>
    <n v="42"/>
    <n v="70"/>
    <n v="5"/>
    <n v="210"/>
    <n v="350"/>
    <x v="0"/>
    <n v="315"/>
    <n v="105"/>
    <n v="958"/>
    <n v="-643"/>
    <n v="0.33333333333333331"/>
    <x v="0"/>
    <n v="100"/>
    <n v="1.4285714285714286"/>
    <s v="Less Competitive"/>
    <s v="Non-effective Marketing"/>
    <m/>
  </r>
  <r>
    <x v="604"/>
    <x v="1"/>
    <x v="8"/>
    <x v="3"/>
    <n v="2"/>
    <x v="1"/>
    <x v="1"/>
    <n v="300"/>
    <n v="500"/>
    <n v="6"/>
    <n v="1800"/>
    <n v="3000"/>
    <x v="1"/>
    <n v="2550"/>
    <n v="750"/>
    <n v="757"/>
    <n v="1793"/>
    <n v="0.29411764705882354"/>
    <x v="4"/>
    <n v="452"/>
    <n v="0.90400000000000003"/>
    <s v="Competitive"/>
    <s v="Non-effective Marketing"/>
    <m/>
  </r>
  <r>
    <x v="604"/>
    <x v="1"/>
    <x v="8"/>
    <x v="3"/>
    <n v="5"/>
    <x v="2"/>
    <x v="0"/>
    <n v="90"/>
    <n v="150"/>
    <n v="2"/>
    <n v="180"/>
    <n v="300"/>
    <x v="0"/>
    <n v="270"/>
    <n v="90"/>
    <n v="317"/>
    <n v="-47"/>
    <n v="0.33333333333333331"/>
    <x v="0"/>
    <n v="177"/>
    <n v="1.18"/>
    <s v="Less Competitive"/>
    <s v="Non-effective Marketing"/>
    <m/>
  </r>
  <r>
    <x v="604"/>
    <x v="1"/>
    <x v="8"/>
    <x v="3"/>
    <n v="6"/>
    <x v="3"/>
    <x v="2"/>
    <n v="720"/>
    <n v="1200"/>
    <n v="6"/>
    <n v="4320"/>
    <n v="7200"/>
    <x v="0"/>
    <n v="6480"/>
    <n v="2160"/>
    <n v="330"/>
    <n v="6150"/>
    <n v="0.33333333333333331"/>
    <x v="0"/>
    <n v="1197"/>
    <n v="0.99750000000000005"/>
    <s v="Competitive"/>
    <s v="Effective Marketing"/>
    <m/>
  </r>
  <r>
    <x v="604"/>
    <x v="1"/>
    <x v="8"/>
    <x v="3"/>
    <n v="3"/>
    <x v="4"/>
    <x v="3"/>
    <n v="30"/>
    <n v="50"/>
    <n v="3"/>
    <n v="90"/>
    <n v="150"/>
    <x v="1"/>
    <n v="127.5"/>
    <n v="37.5"/>
    <n v="819"/>
    <n v="-691.5"/>
    <n v="0.29411764705882354"/>
    <x v="0"/>
    <n v="4"/>
    <n v="0.08"/>
    <s v="Competitive"/>
    <s v="Non-effective Marketing"/>
    <m/>
  </r>
  <r>
    <x v="604"/>
    <x v="1"/>
    <x v="8"/>
    <x v="3"/>
    <n v="1"/>
    <x v="5"/>
    <x v="1"/>
    <n v="480"/>
    <n v="800"/>
    <n v="10"/>
    <n v="4800"/>
    <n v="8000"/>
    <x v="1"/>
    <n v="6800"/>
    <n v="2000"/>
    <n v="751"/>
    <n v="6049"/>
    <n v="0.29411764705882354"/>
    <x v="4"/>
    <n v="753"/>
    <n v="0.94125000000000003"/>
    <s v="Competitive"/>
    <s v="Effective Marketing"/>
    <m/>
  </r>
  <r>
    <x v="604"/>
    <x v="1"/>
    <x v="8"/>
    <x v="3"/>
    <n v="7"/>
    <x v="6"/>
    <x v="2"/>
    <n v="180"/>
    <n v="300"/>
    <n v="5"/>
    <n v="900"/>
    <n v="1500"/>
    <x v="0"/>
    <n v="1350"/>
    <n v="450"/>
    <n v="449"/>
    <n v="901"/>
    <n v="0.33333333333333331"/>
    <x v="4"/>
    <n v="328"/>
    <n v="1.0933333333333333"/>
    <s v="Less Competitive"/>
    <s v="Effective Marketing"/>
    <m/>
  </r>
  <r>
    <x v="605"/>
    <x v="1"/>
    <x v="8"/>
    <x v="5"/>
    <n v="4"/>
    <x v="0"/>
    <x v="0"/>
    <n v="42"/>
    <n v="70"/>
    <n v="4"/>
    <n v="168"/>
    <n v="280"/>
    <x v="2"/>
    <n v="266"/>
    <n v="98"/>
    <n v="676"/>
    <n v="-410"/>
    <n v="0.36842105263157893"/>
    <x v="3"/>
    <n v="96"/>
    <n v="1.3714285714285714"/>
    <s v="Less Competitive"/>
    <s v="Non-effective Marketing"/>
    <m/>
  </r>
  <r>
    <x v="605"/>
    <x v="1"/>
    <x v="8"/>
    <x v="5"/>
    <n v="2"/>
    <x v="1"/>
    <x v="1"/>
    <n v="300"/>
    <n v="500"/>
    <n v="2"/>
    <n v="600"/>
    <n v="1000"/>
    <x v="4"/>
    <n v="800"/>
    <n v="200"/>
    <n v="868"/>
    <n v="-68"/>
    <n v="0.25"/>
    <x v="0"/>
    <n v="474"/>
    <n v="0.94799999999999995"/>
    <s v="Competitive"/>
    <s v="Non-effective Marketing"/>
    <m/>
  </r>
  <r>
    <x v="605"/>
    <x v="1"/>
    <x v="8"/>
    <x v="5"/>
    <n v="5"/>
    <x v="2"/>
    <x v="0"/>
    <n v="90"/>
    <n v="150"/>
    <n v="3"/>
    <n v="270"/>
    <n v="450"/>
    <x v="4"/>
    <n v="360"/>
    <n v="90"/>
    <n v="972"/>
    <n v="-612"/>
    <n v="0.25"/>
    <x v="4"/>
    <n v="119"/>
    <n v="0.79333333333333333"/>
    <s v="Competitive"/>
    <s v="Non-effective Marketing"/>
    <m/>
  </r>
  <r>
    <x v="605"/>
    <x v="1"/>
    <x v="8"/>
    <x v="5"/>
    <n v="6"/>
    <x v="3"/>
    <x v="2"/>
    <n v="720"/>
    <n v="1200"/>
    <n v="9"/>
    <n v="6480"/>
    <n v="10800"/>
    <x v="2"/>
    <n v="10260"/>
    <n v="3780"/>
    <n v="970"/>
    <n v="9290"/>
    <n v="0.36842105263157893"/>
    <x v="3"/>
    <n v="1163"/>
    <n v="0.96916666666666662"/>
    <s v="Competitive"/>
    <s v="Effective Marketing"/>
    <m/>
  </r>
  <r>
    <x v="605"/>
    <x v="1"/>
    <x v="8"/>
    <x v="5"/>
    <n v="3"/>
    <x v="4"/>
    <x v="3"/>
    <n v="30"/>
    <n v="50"/>
    <n v="10"/>
    <n v="300"/>
    <n v="500"/>
    <x v="2"/>
    <n v="475"/>
    <n v="175"/>
    <n v="708"/>
    <n v="-233"/>
    <n v="0.36842105263157893"/>
    <x v="1"/>
    <n v="73"/>
    <n v="1.46"/>
    <s v="Less Competitive"/>
    <s v="Non-effective Marketing"/>
    <m/>
  </r>
  <r>
    <x v="605"/>
    <x v="1"/>
    <x v="8"/>
    <x v="5"/>
    <n v="1"/>
    <x v="5"/>
    <x v="1"/>
    <n v="480"/>
    <n v="800"/>
    <n v="7"/>
    <n v="3360"/>
    <n v="5600"/>
    <x v="4"/>
    <n v="4480"/>
    <n v="1120"/>
    <n v="867"/>
    <n v="3613"/>
    <n v="0.25"/>
    <x v="3"/>
    <n v="783"/>
    <n v="0.97875000000000001"/>
    <s v="Competitive"/>
    <s v="Effective Marketing"/>
    <m/>
  </r>
  <r>
    <x v="605"/>
    <x v="1"/>
    <x v="8"/>
    <x v="5"/>
    <n v="7"/>
    <x v="6"/>
    <x v="2"/>
    <n v="180"/>
    <n v="300"/>
    <n v="9"/>
    <n v="1620"/>
    <n v="2700"/>
    <x v="1"/>
    <n v="2295"/>
    <n v="675"/>
    <n v="622"/>
    <n v="1673"/>
    <n v="0.29411764705882354"/>
    <x v="1"/>
    <n v="322"/>
    <n v="1.0733333333333333"/>
    <s v="Less Competitive"/>
    <s v="Effective Marketing"/>
    <m/>
  </r>
  <r>
    <x v="606"/>
    <x v="1"/>
    <x v="8"/>
    <x v="2"/>
    <n v="4"/>
    <x v="0"/>
    <x v="0"/>
    <n v="42"/>
    <n v="70"/>
    <n v="1"/>
    <n v="42"/>
    <n v="70"/>
    <x v="2"/>
    <n v="66.5"/>
    <n v="24.5"/>
    <n v="987"/>
    <n v="-920.5"/>
    <n v="0.36842105263157893"/>
    <x v="4"/>
    <n v="63"/>
    <n v="0.9"/>
    <s v="Competitive"/>
    <s v="Non-effective Marketing"/>
    <m/>
  </r>
  <r>
    <x v="606"/>
    <x v="1"/>
    <x v="8"/>
    <x v="2"/>
    <n v="2"/>
    <x v="1"/>
    <x v="1"/>
    <n v="300"/>
    <n v="500"/>
    <n v="9"/>
    <n v="2700"/>
    <n v="4500"/>
    <x v="0"/>
    <n v="4050"/>
    <n v="1350"/>
    <n v="644"/>
    <n v="3406"/>
    <n v="0.33333333333333331"/>
    <x v="4"/>
    <n v="516"/>
    <n v="1.032"/>
    <s v="Less Competitive"/>
    <s v="Effective Marketing"/>
    <m/>
  </r>
  <r>
    <x v="606"/>
    <x v="1"/>
    <x v="8"/>
    <x v="2"/>
    <n v="5"/>
    <x v="2"/>
    <x v="0"/>
    <n v="90"/>
    <n v="150"/>
    <n v="5"/>
    <n v="450"/>
    <n v="750"/>
    <x v="1"/>
    <n v="637.5"/>
    <n v="187.5"/>
    <n v="880"/>
    <n v="-242.5"/>
    <n v="0.29411764705882354"/>
    <x v="1"/>
    <n v="199"/>
    <n v="1.3266666666666667"/>
    <s v="Less Competitive"/>
    <s v="Non-effective Marketing"/>
    <m/>
  </r>
  <r>
    <x v="606"/>
    <x v="1"/>
    <x v="8"/>
    <x v="2"/>
    <n v="6"/>
    <x v="3"/>
    <x v="2"/>
    <n v="720"/>
    <n v="1200"/>
    <n v="6"/>
    <n v="4320"/>
    <n v="7200"/>
    <x v="2"/>
    <n v="6840"/>
    <n v="2520"/>
    <n v="886"/>
    <n v="5954"/>
    <n v="0.36842105263157893"/>
    <x v="1"/>
    <n v="1218"/>
    <n v="1.0149999999999999"/>
    <s v="Less Competitive"/>
    <s v="Effective Marketing"/>
    <m/>
  </r>
  <r>
    <x v="606"/>
    <x v="1"/>
    <x v="8"/>
    <x v="2"/>
    <n v="3"/>
    <x v="4"/>
    <x v="3"/>
    <n v="30"/>
    <n v="50"/>
    <n v="2"/>
    <n v="60"/>
    <n v="100"/>
    <x v="4"/>
    <n v="80"/>
    <n v="20"/>
    <n v="962"/>
    <n v="-882"/>
    <n v="0.25"/>
    <x v="4"/>
    <n v="52"/>
    <n v="1.04"/>
    <s v="Less Competitive"/>
    <s v="Non-effective Marketing"/>
    <m/>
  </r>
  <r>
    <x v="606"/>
    <x v="1"/>
    <x v="8"/>
    <x v="2"/>
    <n v="1"/>
    <x v="5"/>
    <x v="1"/>
    <n v="480"/>
    <n v="800"/>
    <n v="10"/>
    <n v="4800"/>
    <n v="8000"/>
    <x v="2"/>
    <n v="7600"/>
    <n v="2800"/>
    <n v="749"/>
    <n v="6851"/>
    <n v="0.36842105263157893"/>
    <x v="4"/>
    <n v="754"/>
    <n v="0.9425"/>
    <s v="Competitive"/>
    <s v="Effective Marketing"/>
    <m/>
  </r>
  <r>
    <x v="606"/>
    <x v="1"/>
    <x v="8"/>
    <x v="2"/>
    <n v="7"/>
    <x v="6"/>
    <x v="2"/>
    <n v="180"/>
    <n v="300"/>
    <n v="2"/>
    <n v="360"/>
    <n v="600"/>
    <x v="1"/>
    <n v="510"/>
    <n v="150"/>
    <n v="568"/>
    <n v="-58"/>
    <n v="0.29411764705882354"/>
    <x v="4"/>
    <n v="260"/>
    <n v="0.8666666666666667"/>
    <s v="Competitive"/>
    <s v="Non-effective Marketing"/>
    <m/>
  </r>
  <r>
    <x v="607"/>
    <x v="1"/>
    <x v="8"/>
    <x v="0"/>
    <n v="4"/>
    <x v="0"/>
    <x v="0"/>
    <n v="42"/>
    <n v="70"/>
    <n v="3"/>
    <n v="126"/>
    <n v="210"/>
    <x v="2"/>
    <n v="199.5"/>
    <n v="73.5"/>
    <n v="720"/>
    <n v="-520.5"/>
    <n v="0.36842105263157893"/>
    <x v="0"/>
    <n v="71"/>
    <n v="1.0142857142857142"/>
    <s v="Less Competitive"/>
    <s v="Non-effective Marketing"/>
    <m/>
  </r>
  <r>
    <x v="607"/>
    <x v="1"/>
    <x v="8"/>
    <x v="0"/>
    <n v="2"/>
    <x v="1"/>
    <x v="1"/>
    <n v="300"/>
    <n v="500"/>
    <n v="3"/>
    <n v="900"/>
    <n v="1500"/>
    <x v="4"/>
    <n v="1200"/>
    <n v="300"/>
    <n v="911"/>
    <n v="289"/>
    <n v="0.25"/>
    <x v="3"/>
    <n v="485"/>
    <n v="0.97"/>
    <s v="Competitive"/>
    <s v="Non-effective Marketing"/>
    <m/>
  </r>
  <r>
    <x v="607"/>
    <x v="1"/>
    <x v="8"/>
    <x v="0"/>
    <n v="5"/>
    <x v="2"/>
    <x v="0"/>
    <n v="90"/>
    <n v="150"/>
    <n v="3"/>
    <n v="270"/>
    <n v="450"/>
    <x v="1"/>
    <n v="382.5"/>
    <n v="112.5"/>
    <n v="998"/>
    <n v="-615.5"/>
    <n v="0.29411764705882354"/>
    <x v="4"/>
    <n v="164"/>
    <n v="1.0933333333333333"/>
    <s v="Less Competitive"/>
    <s v="Non-effective Marketing"/>
    <m/>
  </r>
  <r>
    <x v="607"/>
    <x v="1"/>
    <x v="8"/>
    <x v="0"/>
    <n v="6"/>
    <x v="3"/>
    <x v="2"/>
    <n v="720"/>
    <n v="1200"/>
    <n v="6"/>
    <n v="4320"/>
    <n v="7200"/>
    <x v="4"/>
    <n v="5760"/>
    <n v="1440"/>
    <n v="329"/>
    <n v="5431"/>
    <n v="0.25"/>
    <x v="0"/>
    <n v="1211"/>
    <n v="1.0091666666666668"/>
    <s v="Less Competitive"/>
    <s v="Effective Marketing"/>
    <m/>
  </r>
  <r>
    <x v="607"/>
    <x v="1"/>
    <x v="8"/>
    <x v="0"/>
    <n v="3"/>
    <x v="4"/>
    <x v="3"/>
    <n v="30"/>
    <n v="50"/>
    <n v="8"/>
    <n v="240"/>
    <n v="400"/>
    <x v="1"/>
    <n v="340"/>
    <n v="100"/>
    <n v="410"/>
    <n v="-70"/>
    <n v="0.29411764705882354"/>
    <x v="1"/>
    <n v="89"/>
    <n v="1.78"/>
    <s v="Less Competitive"/>
    <s v="Non-effective Marketing"/>
    <m/>
  </r>
  <r>
    <x v="607"/>
    <x v="1"/>
    <x v="8"/>
    <x v="0"/>
    <n v="1"/>
    <x v="5"/>
    <x v="1"/>
    <n v="480"/>
    <n v="800"/>
    <n v="9"/>
    <n v="4320"/>
    <n v="7200"/>
    <x v="0"/>
    <n v="6480"/>
    <n v="2160"/>
    <n v="300"/>
    <n v="6180"/>
    <n v="0.33333333333333331"/>
    <x v="3"/>
    <n v="833"/>
    <n v="1.04125"/>
    <s v="Less Competitive"/>
    <s v="Effective Marketing"/>
    <m/>
  </r>
  <r>
    <x v="607"/>
    <x v="1"/>
    <x v="8"/>
    <x v="0"/>
    <n v="7"/>
    <x v="6"/>
    <x v="2"/>
    <n v="180"/>
    <n v="300"/>
    <n v="8"/>
    <n v="1440"/>
    <n v="2400"/>
    <x v="1"/>
    <n v="2040"/>
    <n v="600"/>
    <n v="352"/>
    <n v="1688"/>
    <n v="0.29411764705882354"/>
    <x v="3"/>
    <n v="290"/>
    <n v="0.96666666666666667"/>
    <s v="Competitive"/>
    <s v="Effective Marketing"/>
    <m/>
  </r>
  <r>
    <x v="608"/>
    <x v="1"/>
    <x v="8"/>
    <x v="1"/>
    <n v="4"/>
    <x v="0"/>
    <x v="0"/>
    <n v="42"/>
    <n v="70"/>
    <n v="10"/>
    <n v="420"/>
    <n v="700"/>
    <x v="1"/>
    <n v="595"/>
    <n v="175"/>
    <n v="491"/>
    <n v="104"/>
    <n v="0.29411764705882354"/>
    <x v="0"/>
    <n v="39"/>
    <n v="0.55714285714285716"/>
    <s v="Competitive"/>
    <s v="Non-effective Marketing"/>
    <m/>
  </r>
  <r>
    <x v="608"/>
    <x v="1"/>
    <x v="8"/>
    <x v="1"/>
    <n v="2"/>
    <x v="1"/>
    <x v="1"/>
    <n v="300"/>
    <n v="500"/>
    <n v="9"/>
    <n v="2700"/>
    <n v="4500"/>
    <x v="1"/>
    <n v="3825"/>
    <n v="1125"/>
    <n v="382"/>
    <n v="3443"/>
    <n v="0.29411764705882354"/>
    <x v="2"/>
    <n v="507"/>
    <n v="1.014"/>
    <s v="Less Competitive"/>
    <s v="Effective Marketing"/>
    <m/>
  </r>
  <r>
    <x v="608"/>
    <x v="1"/>
    <x v="8"/>
    <x v="1"/>
    <n v="5"/>
    <x v="2"/>
    <x v="0"/>
    <n v="90"/>
    <n v="150"/>
    <n v="1"/>
    <n v="90"/>
    <n v="150"/>
    <x v="4"/>
    <n v="120"/>
    <n v="30"/>
    <n v="423"/>
    <n v="-303"/>
    <n v="0.25"/>
    <x v="0"/>
    <n v="144"/>
    <n v="0.96"/>
    <s v="Competitive"/>
    <s v="Non-effective Marketing"/>
    <m/>
  </r>
  <r>
    <x v="608"/>
    <x v="1"/>
    <x v="8"/>
    <x v="1"/>
    <n v="6"/>
    <x v="3"/>
    <x v="2"/>
    <n v="720"/>
    <n v="1200"/>
    <n v="4"/>
    <n v="2880"/>
    <n v="4800"/>
    <x v="0"/>
    <n v="4320"/>
    <n v="1440"/>
    <n v="671"/>
    <n v="3649"/>
    <n v="0.33333333333333331"/>
    <x v="0"/>
    <n v="1156"/>
    <n v="0.96333333333333337"/>
    <s v="Competitive"/>
    <s v="Effective Marketing"/>
    <m/>
  </r>
  <r>
    <x v="608"/>
    <x v="1"/>
    <x v="8"/>
    <x v="1"/>
    <n v="3"/>
    <x v="4"/>
    <x v="3"/>
    <n v="30"/>
    <n v="50"/>
    <n v="9"/>
    <n v="270"/>
    <n v="450"/>
    <x v="4"/>
    <n v="360"/>
    <n v="90"/>
    <n v="466"/>
    <n v="-106"/>
    <n v="0.25"/>
    <x v="1"/>
    <n v="40"/>
    <n v="0.8"/>
    <s v="Competitive"/>
    <s v="Non-effective Marketing"/>
    <m/>
  </r>
  <r>
    <x v="608"/>
    <x v="1"/>
    <x v="8"/>
    <x v="1"/>
    <n v="1"/>
    <x v="5"/>
    <x v="1"/>
    <n v="480"/>
    <n v="800"/>
    <n v="4"/>
    <n v="1920"/>
    <n v="3200"/>
    <x v="0"/>
    <n v="2880"/>
    <n v="960"/>
    <n v="993"/>
    <n v="1887"/>
    <n v="0.33333333333333331"/>
    <x v="2"/>
    <n v="767"/>
    <n v="0.95874999999999999"/>
    <s v="Competitive"/>
    <s v="Non-effective Marketing"/>
    <m/>
  </r>
  <r>
    <x v="608"/>
    <x v="1"/>
    <x v="8"/>
    <x v="1"/>
    <n v="7"/>
    <x v="6"/>
    <x v="2"/>
    <n v="180"/>
    <n v="300"/>
    <n v="2"/>
    <n v="360"/>
    <n v="600"/>
    <x v="4"/>
    <n v="480"/>
    <n v="120"/>
    <n v="569"/>
    <n v="-89"/>
    <n v="0.25"/>
    <x v="4"/>
    <n v="347"/>
    <n v="1.1566666666666667"/>
    <s v="Less Competitive"/>
    <s v="Non-effective Marketing"/>
    <m/>
  </r>
  <r>
    <x v="609"/>
    <x v="1"/>
    <x v="8"/>
    <x v="6"/>
    <n v="4"/>
    <x v="0"/>
    <x v="0"/>
    <n v="42"/>
    <n v="70"/>
    <n v="1"/>
    <n v="42"/>
    <n v="70"/>
    <x v="1"/>
    <n v="59.5"/>
    <n v="17.5"/>
    <n v="363"/>
    <n v="-303.5"/>
    <n v="0.29411764705882354"/>
    <x v="0"/>
    <n v="63"/>
    <n v="0.9"/>
    <s v="Competitive"/>
    <s v="Non-effective Marketing"/>
    <m/>
  </r>
  <r>
    <x v="609"/>
    <x v="1"/>
    <x v="8"/>
    <x v="6"/>
    <n v="2"/>
    <x v="1"/>
    <x v="1"/>
    <n v="300"/>
    <n v="500"/>
    <n v="7"/>
    <n v="2100"/>
    <n v="3500"/>
    <x v="0"/>
    <n v="3150"/>
    <n v="1050"/>
    <n v="630"/>
    <n v="2520"/>
    <n v="0.33333333333333331"/>
    <x v="1"/>
    <n v="513"/>
    <n v="1.026"/>
    <s v="Less Competitive"/>
    <s v="Effective Marketing"/>
    <m/>
  </r>
  <r>
    <x v="609"/>
    <x v="1"/>
    <x v="8"/>
    <x v="6"/>
    <n v="5"/>
    <x v="2"/>
    <x v="0"/>
    <n v="90"/>
    <n v="150"/>
    <n v="10"/>
    <n v="900"/>
    <n v="1500"/>
    <x v="2"/>
    <n v="1425"/>
    <n v="525"/>
    <n v="391"/>
    <n v="1034"/>
    <n v="0.36842105263157893"/>
    <x v="0"/>
    <n v="168"/>
    <n v="1.1200000000000001"/>
    <s v="Less Competitive"/>
    <s v="Effective Marketing"/>
    <m/>
  </r>
  <r>
    <x v="609"/>
    <x v="1"/>
    <x v="8"/>
    <x v="6"/>
    <n v="6"/>
    <x v="3"/>
    <x v="2"/>
    <n v="720"/>
    <n v="1200"/>
    <n v="5"/>
    <n v="3600"/>
    <n v="6000"/>
    <x v="4"/>
    <n v="4800"/>
    <n v="1200"/>
    <n v="717"/>
    <n v="4083"/>
    <n v="0.25"/>
    <x v="0"/>
    <n v="1169"/>
    <n v="0.97416666666666663"/>
    <s v="Competitive"/>
    <s v="Effective Marketing"/>
    <m/>
  </r>
  <r>
    <x v="609"/>
    <x v="1"/>
    <x v="8"/>
    <x v="6"/>
    <n v="3"/>
    <x v="4"/>
    <x v="3"/>
    <n v="30"/>
    <n v="50"/>
    <n v="6"/>
    <n v="180"/>
    <n v="300"/>
    <x v="2"/>
    <n v="285"/>
    <n v="105"/>
    <n v="621"/>
    <n v="-336"/>
    <n v="0.36842105263157893"/>
    <x v="4"/>
    <n v="24"/>
    <n v="0.48"/>
    <s v="Competitive"/>
    <s v="Non-effective Marketing"/>
    <m/>
  </r>
  <r>
    <x v="609"/>
    <x v="1"/>
    <x v="8"/>
    <x v="6"/>
    <n v="1"/>
    <x v="5"/>
    <x v="1"/>
    <n v="480"/>
    <n v="800"/>
    <n v="9"/>
    <n v="4320"/>
    <n v="7200"/>
    <x v="0"/>
    <n v="6480"/>
    <n v="2160"/>
    <n v="442"/>
    <n v="6038"/>
    <n v="0.33333333333333331"/>
    <x v="3"/>
    <n v="847"/>
    <n v="1.0587500000000001"/>
    <s v="Less Competitive"/>
    <s v="Effective Marketing"/>
    <m/>
  </r>
  <r>
    <x v="609"/>
    <x v="1"/>
    <x v="8"/>
    <x v="6"/>
    <n v="7"/>
    <x v="6"/>
    <x v="2"/>
    <n v="180"/>
    <n v="300"/>
    <n v="10"/>
    <n v="1800"/>
    <n v="3000"/>
    <x v="0"/>
    <n v="2700"/>
    <n v="900"/>
    <n v="796"/>
    <n v="1904"/>
    <n v="0.33333333333333331"/>
    <x v="0"/>
    <n v="338"/>
    <n v="1.1266666666666667"/>
    <s v="Less Competitive"/>
    <s v="Effective Marketing"/>
    <m/>
  </r>
  <r>
    <x v="610"/>
    <x v="1"/>
    <x v="8"/>
    <x v="4"/>
    <n v="4"/>
    <x v="0"/>
    <x v="0"/>
    <n v="42"/>
    <n v="70"/>
    <n v="8"/>
    <n v="336"/>
    <n v="560"/>
    <x v="0"/>
    <n v="504"/>
    <n v="168"/>
    <n v="559"/>
    <n v="-55"/>
    <n v="0.33333333333333331"/>
    <x v="2"/>
    <n v="64"/>
    <n v="0.91428571428571426"/>
    <s v="Competitive"/>
    <s v="Non-effective Marketing"/>
    <m/>
  </r>
  <r>
    <x v="610"/>
    <x v="1"/>
    <x v="8"/>
    <x v="4"/>
    <n v="2"/>
    <x v="1"/>
    <x v="1"/>
    <n v="300"/>
    <n v="500"/>
    <n v="4"/>
    <n v="1200"/>
    <n v="2000"/>
    <x v="0"/>
    <n v="1800"/>
    <n v="600"/>
    <n v="376"/>
    <n v="1424"/>
    <n v="0.33333333333333331"/>
    <x v="1"/>
    <n v="450"/>
    <n v="0.9"/>
    <s v="Competitive"/>
    <s v="Effective Marketing"/>
    <m/>
  </r>
  <r>
    <x v="610"/>
    <x v="1"/>
    <x v="8"/>
    <x v="4"/>
    <n v="5"/>
    <x v="2"/>
    <x v="0"/>
    <n v="90"/>
    <n v="150"/>
    <n v="1"/>
    <n v="90"/>
    <n v="150"/>
    <x v="1"/>
    <n v="127.5"/>
    <n v="37.5"/>
    <n v="379"/>
    <n v="-251.5"/>
    <n v="0.29411764705882354"/>
    <x v="4"/>
    <n v="178"/>
    <n v="1.1866666666666668"/>
    <s v="Less Competitive"/>
    <s v="Non-effective Marketing"/>
    <m/>
  </r>
  <r>
    <x v="610"/>
    <x v="1"/>
    <x v="8"/>
    <x v="4"/>
    <n v="6"/>
    <x v="3"/>
    <x v="2"/>
    <n v="720"/>
    <n v="1200"/>
    <n v="3"/>
    <n v="2160"/>
    <n v="3600"/>
    <x v="4"/>
    <n v="2880"/>
    <n v="720"/>
    <n v="659"/>
    <n v="2221"/>
    <n v="0.25"/>
    <x v="3"/>
    <n v="1249"/>
    <n v="1.0408333333333333"/>
    <s v="Less Competitive"/>
    <s v="Effective Marketing"/>
    <m/>
  </r>
  <r>
    <x v="610"/>
    <x v="1"/>
    <x v="8"/>
    <x v="4"/>
    <n v="3"/>
    <x v="4"/>
    <x v="3"/>
    <n v="30"/>
    <n v="50"/>
    <n v="6"/>
    <n v="180"/>
    <n v="300"/>
    <x v="0"/>
    <n v="270"/>
    <n v="90"/>
    <n v="987"/>
    <n v="-717"/>
    <n v="0.33333333333333331"/>
    <x v="3"/>
    <n v="41"/>
    <n v="0.82"/>
    <s v="Competitive"/>
    <s v="Non-effective Marketing"/>
    <m/>
  </r>
  <r>
    <x v="610"/>
    <x v="1"/>
    <x v="8"/>
    <x v="4"/>
    <n v="1"/>
    <x v="5"/>
    <x v="1"/>
    <n v="480"/>
    <n v="800"/>
    <n v="8"/>
    <n v="3840"/>
    <n v="6400"/>
    <x v="4"/>
    <n v="5120"/>
    <n v="1280"/>
    <n v="834"/>
    <n v="4286"/>
    <n v="0.25"/>
    <x v="2"/>
    <n v="837"/>
    <n v="1.0462499999999999"/>
    <s v="Less Competitive"/>
    <s v="Effective Marketing"/>
    <m/>
  </r>
  <r>
    <x v="610"/>
    <x v="1"/>
    <x v="8"/>
    <x v="4"/>
    <n v="7"/>
    <x v="6"/>
    <x v="2"/>
    <n v="180"/>
    <n v="300"/>
    <n v="2"/>
    <n v="360"/>
    <n v="600"/>
    <x v="4"/>
    <n v="480"/>
    <n v="120"/>
    <n v="851"/>
    <n v="-371"/>
    <n v="0.25"/>
    <x v="3"/>
    <n v="340"/>
    <n v="1.1333333333333333"/>
    <s v="Less Competitive"/>
    <s v="Non-effective Marketing"/>
    <m/>
  </r>
  <r>
    <x v="611"/>
    <x v="1"/>
    <x v="8"/>
    <x v="3"/>
    <n v="4"/>
    <x v="0"/>
    <x v="0"/>
    <n v="42"/>
    <n v="70"/>
    <n v="3"/>
    <n v="126"/>
    <n v="210"/>
    <x v="0"/>
    <n v="189"/>
    <n v="63"/>
    <n v="485"/>
    <n v="-296"/>
    <n v="0.33333333333333331"/>
    <x v="0"/>
    <n v="119"/>
    <n v="1.7"/>
    <s v="Less Competitive"/>
    <s v="Non-effective Marketing"/>
    <m/>
  </r>
  <r>
    <x v="611"/>
    <x v="1"/>
    <x v="8"/>
    <x v="3"/>
    <n v="2"/>
    <x v="1"/>
    <x v="1"/>
    <n v="300"/>
    <n v="500"/>
    <n v="6"/>
    <n v="1800"/>
    <n v="3000"/>
    <x v="1"/>
    <n v="2550"/>
    <n v="750"/>
    <n v="585"/>
    <n v="1965"/>
    <n v="0.29411764705882354"/>
    <x v="0"/>
    <n v="476"/>
    <n v="0.95199999999999996"/>
    <s v="Competitive"/>
    <s v="Effective Marketing"/>
    <m/>
  </r>
  <r>
    <x v="611"/>
    <x v="1"/>
    <x v="8"/>
    <x v="3"/>
    <n v="5"/>
    <x v="2"/>
    <x v="0"/>
    <n v="90"/>
    <n v="150"/>
    <n v="8"/>
    <n v="720"/>
    <n v="1200"/>
    <x v="1"/>
    <n v="1020"/>
    <n v="300"/>
    <n v="344"/>
    <n v="676"/>
    <n v="0.29411764705882354"/>
    <x v="0"/>
    <n v="198"/>
    <n v="1.32"/>
    <s v="Less Competitive"/>
    <s v="Non-effective Marketing"/>
    <m/>
  </r>
  <r>
    <x v="611"/>
    <x v="1"/>
    <x v="8"/>
    <x v="3"/>
    <n v="6"/>
    <x v="3"/>
    <x v="2"/>
    <n v="720"/>
    <n v="1200"/>
    <n v="1"/>
    <n v="720"/>
    <n v="1200"/>
    <x v="4"/>
    <n v="960"/>
    <n v="240"/>
    <n v="383"/>
    <n v="577"/>
    <n v="0.25"/>
    <x v="3"/>
    <n v="1193"/>
    <n v="0.99416666666666664"/>
    <s v="Competitive"/>
    <s v="Non-effective Marketing"/>
    <m/>
  </r>
  <r>
    <x v="611"/>
    <x v="1"/>
    <x v="8"/>
    <x v="3"/>
    <n v="3"/>
    <x v="4"/>
    <x v="3"/>
    <n v="30"/>
    <n v="50"/>
    <n v="5"/>
    <n v="150"/>
    <n v="250"/>
    <x v="0"/>
    <n v="225"/>
    <n v="75"/>
    <n v="585"/>
    <n v="-360"/>
    <n v="0.33333333333333331"/>
    <x v="1"/>
    <n v="21"/>
    <n v="0.42"/>
    <s v="Competitive"/>
    <s v="Non-effective Marketing"/>
    <m/>
  </r>
  <r>
    <x v="611"/>
    <x v="1"/>
    <x v="8"/>
    <x v="3"/>
    <n v="1"/>
    <x v="5"/>
    <x v="1"/>
    <n v="480"/>
    <n v="800"/>
    <n v="3"/>
    <n v="1440"/>
    <n v="2400"/>
    <x v="0"/>
    <n v="2160"/>
    <n v="720"/>
    <n v="709"/>
    <n v="1451"/>
    <n v="0.33333333333333331"/>
    <x v="1"/>
    <n v="818"/>
    <n v="1.0225"/>
    <s v="Less Competitive"/>
    <s v="Effective Marketing"/>
    <m/>
  </r>
  <r>
    <x v="611"/>
    <x v="1"/>
    <x v="8"/>
    <x v="3"/>
    <n v="7"/>
    <x v="6"/>
    <x v="2"/>
    <n v="180"/>
    <n v="300"/>
    <n v="1"/>
    <n v="180"/>
    <n v="300"/>
    <x v="1"/>
    <n v="255"/>
    <n v="75"/>
    <n v="712"/>
    <n v="-457"/>
    <n v="0.29411764705882354"/>
    <x v="4"/>
    <n v="331"/>
    <n v="1.1033333333333333"/>
    <s v="Less Competitive"/>
    <s v="Non-effective Marketing"/>
    <m/>
  </r>
  <r>
    <x v="612"/>
    <x v="1"/>
    <x v="8"/>
    <x v="5"/>
    <n v="4"/>
    <x v="0"/>
    <x v="0"/>
    <n v="42"/>
    <n v="70"/>
    <n v="3"/>
    <n v="126"/>
    <n v="210"/>
    <x v="0"/>
    <n v="189"/>
    <n v="63"/>
    <n v="669"/>
    <n v="-480"/>
    <n v="0.33333333333333331"/>
    <x v="4"/>
    <n v="99"/>
    <n v="1.4142857142857144"/>
    <s v="Less Competitive"/>
    <s v="Non-effective Marketing"/>
    <m/>
  </r>
  <r>
    <x v="612"/>
    <x v="1"/>
    <x v="8"/>
    <x v="5"/>
    <n v="2"/>
    <x v="1"/>
    <x v="1"/>
    <n v="300"/>
    <n v="500"/>
    <n v="5"/>
    <n v="1500"/>
    <n v="2500"/>
    <x v="4"/>
    <n v="2000"/>
    <n v="500"/>
    <n v="723"/>
    <n v="1277"/>
    <n v="0.25"/>
    <x v="3"/>
    <n v="543"/>
    <n v="1.0860000000000001"/>
    <s v="Less Competitive"/>
    <s v="Non-effective Marketing"/>
    <m/>
  </r>
  <r>
    <x v="612"/>
    <x v="1"/>
    <x v="8"/>
    <x v="5"/>
    <n v="5"/>
    <x v="2"/>
    <x v="0"/>
    <n v="90"/>
    <n v="150"/>
    <n v="10"/>
    <n v="900"/>
    <n v="1500"/>
    <x v="4"/>
    <n v="1200"/>
    <n v="300"/>
    <n v="370"/>
    <n v="830"/>
    <n v="0.25"/>
    <x v="3"/>
    <n v="138"/>
    <n v="0.92"/>
    <s v="Competitive"/>
    <s v="Non-effective Marketing"/>
    <m/>
  </r>
  <r>
    <x v="612"/>
    <x v="1"/>
    <x v="8"/>
    <x v="5"/>
    <n v="6"/>
    <x v="3"/>
    <x v="2"/>
    <n v="720"/>
    <n v="1200"/>
    <n v="5"/>
    <n v="3600"/>
    <n v="6000"/>
    <x v="0"/>
    <n v="5400"/>
    <n v="1800"/>
    <n v="410"/>
    <n v="4990"/>
    <n v="0.33333333333333331"/>
    <x v="3"/>
    <n v="1185"/>
    <n v="0.98750000000000004"/>
    <s v="Competitive"/>
    <s v="Effective Marketing"/>
    <m/>
  </r>
  <r>
    <x v="612"/>
    <x v="1"/>
    <x v="8"/>
    <x v="5"/>
    <n v="3"/>
    <x v="4"/>
    <x v="3"/>
    <n v="30"/>
    <n v="50"/>
    <n v="6"/>
    <n v="180"/>
    <n v="300"/>
    <x v="0"/>
    <n v="270"/>
    <n v="90"/>
    <n v="503"/>
    <n v="-233"/>
    <n v="0.33333333333333331"/>
    <x v="0"/>
    <n v="94"/>
    <n v="1.88"/>
    <s v="Less Competitive"/>
    <s v="Non-effective Marketing"/>
    <m/>
  </r>
  <r>
    <x v="612"/>
    <x v="1"/>
    <x v="8"/>
    <x v="5"/>
    <n v="1"/>
    <x v="5"/>
    <x v="1"/>
    <n v="480"/>
    <n v="800"/>
    <n v="6"/>
    <n v="2880"/>
    <n v="4800"/>
    <x v="2"/>
    <n v="4560"/>
    <n v="1680"/>
    <n v="548"/>
    <n v="4012"/>
    <n v="0.36842105263157893"/>
    <x v="4"/>
    <n v="815"/>
    <n v="1.01875"/>
    <s v="Less Competitive"/>
    <s v="Effective Marketing"/>
    <m/>
  </r>
  <r>
    <x v="612"/>
    <x v="1"/>
    <x v="8"/>
    <x v="5"/>
    <n v="7"/>
    <x v="6"/>
    <x v="2"/>
    <n v="180"/>
    <n v="300"/>
    <n v="7"/>
    <n v="1260"/>
    <n v="2100"/>
    <x v="1"/>
    <n v="1785"/>
    <n v="525"/>
    <n v="913"/>
    <n v="872"/>
    <n v="0.29411764705882354"/>
    <x v="0"/>
    <n v="345"/>
    <n v="1.1499999999999999"/>
    <s v="Less Competitive"/>
    <s v="Non-effective Marketing"/>
    <m/>
  </r>
  <r>
    <x v="613"/>
    <x v="1"/>
    <x v="8"/>
    <x v="2"/>
    <n v="4"/>
    <x v="0"/>
    <x v="0"/>
    <n v="42"/>
    <n v="70"/>
    <n v="6"/>
    <n v="252"/>
    <n v="420"/>
    <x v="2"/>
    <n v="399"/>
    <n v="147"/>
    <n v="844"/>
    <n v="-445"/>
    <n v="0.36842105263157893"/>
    <x v="4"/>
    <n v="118"/>
    <n v="1.6857142857142857"/>
    <s v="Less Competitive"/>
    <s v="Non-effective Marketing"/>
    <m/>
  </r>
  <r>
    <x v="613"/>
    <x v="1"/>
    <x v="8"/>
    <x v="2"/>
    <n v="2"/>
    <x v="1"/>
    <x v="1"/>
    <n v="300"/>
    <n v="500"/>
    <n v="6"/>
    <n v="1800"/>
    <n v="3000"/>
    <x v="1"/>
    <n v="2550"/>
    <n v="750"/>
    <n v="735"/>
    <n v="1815"/>
    <n v="0.29411764705882354"/>
    <x v="2"/>
    <n v="511"/>
    <n v="1.022"/>
    <s v="Less Competitive"/>
    <s v="Effective Marketing"/>
    <m/>
  </r>
  <r>
    <x v="613"/>
    <x v="1"/>
    <x v="8"/>
    <x v="2"/>
    <n v="5"/>
    <x v="2"/>
    <x v="0"/>
    <n v="90"/>
    <n v="150"/>
    <n v="8"/>
    <n v="720"/>
    <n v="1200"/>
    <x v="4"/>
    <n v="960"/>
    <n v="240"/>
    <n v="584"/>
    <n v="376"/>
    <n v="0.25"/>
    <x v="2"/>
    <n v="140"/>
    <n v="0.93333333333333335"/>
    <s v="Competitive"/>
    <s v="Non-effective Marketing"/>
    <m/>
  </r>
  <r>
    <x v="613"/>
    <x v="1"/>
    <x v="8"/>
    <x v="2"/>
    <n v="6"/>
    <x v="3"/>
    <x v="2"/>
    <n v="720"/>
    <n v="1200"/>
    <n v="5"/>
    <n v="3600"/>
    <n v="6000"/>
    <x v="0"/>
    <n v="5400"/>
    <n v="1800"/>
    <n v="858"/>
    <n v="4542"/>
    <n v="0.33333333333333331"/>
    <x v="0"/>
    <n v="1168"/>
    <n v="0.97333333333333338"/>
    <s v="Competitive"/>
    <s v="Effective Marketing"/>
    <m/>
  </r>
  <r>
    <x v="613"/>
    <x v="1"/>
    <x v="8"/>
    <x v="2"/>
    <n v="3"/>
    <x v="4"/>
    <x v="3"/>
    <n v="30"/>
    <n v="50"/>
    <n v="4"/>
    <n v="120"/>
    <n v="200"/>
    <x v="2"/>
    <n v="190"/>
    <n v="70"/>
    <n v="330"/>
    <n v="-140"/>
    <n v="0.36842105263157893"/>
    <x v="4"/>
    <n v="83"/>
    <n v="1.66"/>
    <s v="Less Competitive"/>
    <s v="Non-effective Marketing"/>
    <m/>
  </r>
  <r>
    <x v="613"/>
    <x v="1"/>
    <x v="8"/>
    <x v="2"/>
    <n v="1"/>
    <x v="5"/>
    <x v="1"/>
    <n v="480"/>
    <n v="800"/>
    <n v="1"/>
    <n v="480"/>
    <n v="800"/>
    <x v="2"/>
    <n v="760"/>
    <n v="280"/>
    <n v="343"/>
    <n v="417"/>
    <n v="0.36842105263157893"/>
    <x v="1"/>
    <n v="803"/>
    <n v="1.0037499999999999"/>
    <s v="Less Competitive"/>
    <s v="Non-effective Marketing"/>
    <m/>
  </r>
  <r>
    <x v="613"/>
    <x v="1"/>
    <x v="8"/>
    <x v="2"/>
    <n v="7"/>
    <x v="6"/>
    <x v="2"/>
    <n v="180"/>
    <n v="300"/>
    <n v="6"/>
    <n v="1080"/>
    <n v="1800"/>
    <x v="4"/>
    <n v="1440"/>
    <n v="360"/>
    <n v="383"/>
    <n v="1057"/>
    <n v="0.25"/>
    <x v="3"/>
    <n v="311"/>
    <n v="1.0366666666666666"/>
    <s v="Less Competitive"/>
    <s v="Non-effective Marketing"/>
    <m/>
  </r>
  <r>
    <x v="614"/>
    <x v="1"/>
    <x v="8"/>
    <x v="0"/>
    <n v="4"/>
    <x v="0"/>
    <x v="0"/>
    <n v="42"/>
    <n v="70"/>
    <n v="5"/>
    <n v="210"/>
    <n v="350"/>
    <x v="0"/>
    <n v="315"/>
    <n v="105"/>
    <n v="993"/>
    <n v="-678"/>
    <n v="0.33333333333333331"/>
    <x v="4"/>
    <n v="85"/>
    <n v="1.2142857142857142"/>
    <s v="Less Competitive"/>
    <s v="Non-effective Marketing"/>
    <m/>
  </r>
  <r>
    <x v="614"/>
    <x v="1"/>
    <x v="8"/>
    <x v="0"/>
    <n v="2"/>
    <x v="1"/>
    <x v="1"/>
    <n v="300"/>
    <n v="500"/>
    <n v="6"/>
    <n v="1800"/>
    <n v="3000"/>
    <x v="4"/>
    <n v="2400"/>
    <n v="600"/>
    <n v="983"/>
    <n v="1417"/>
    <n v="0.25"/>
    <x v="1"/>
    <n v="476"/>
    <n v="0.95199999999999996"/>
    <s v="Competitive"/>
    <s v="Non-effective Marketing"/>
    <m/>
  </r>
  <r>
    <x v="614"/>
    <x v="1"/>
    <x v="8"/>
    <x v="0"/>
    <n v="5"/>
    <x v="2"/>
    <x v="0"/>
    <n v="90"/>
    <n v="150"/>
    <n v="1"/>
    <n v="90"/>
    <n v="150"/>
    <x v="2"/>
    <n v="142.5"/>
    <n v="52.5"/>
    <n v="942"/>
    <n v="-799.5"/>
    <n v="0.36842105263157893"/>
    <x v="4"/>
    <n v="151"/>
    <n v="1.0066666666666666"/>
    <s v="Less Competitive"/>
    <s v="Non-effective Marketing"/>
    <m/>
  </r>
  <r>
    <x v="614"/>
    <x v="1"/>
    <x v="8"/>
    <x v="0"/>
    <n v="6"/>
    <x v="3"/>
    <x v="2"/>
    <n v="720"/>
    <n v="1200"/>
    <n v="9"/>
    <n v="6480"/>
    <n v="10800"/>
    <x v="2"/>
    <n v="10260"/>
    <n v="3780"/>
    <n v="658"/>
    <n v="9602"/>
    <n v="0.36842105263157893"/>
    <x v="1"/>
    <n v="1166"/>
    <n v="0.97166666666666668"/>
    <s v="Competitive"/>
    <s v="Effective Marketing"/>
    <m/>
  </r>
  <r>
    <x v="614"/>
    <x v="1"/>
    <x v="8"/>
    <x v="0"/>
    <n v="3"/>
    <x v="4"/>
    <x v="3"/>
    <n v="30"/>
    <n v="50"/>
    <n v="7"/>
    <n v="210"/>
    <n v="350"/>
    <x v="0"/>
    <n v="315"/>
    <n v="105"/>
    <n v="368"/>
    <n v="-53"/>
    <n v="0.33333333333333331"/>
    <x v="0"/>
    <n v="52"/>
    <n v="1.04"/>
    <s v="Less Competitive"/>
    <s v="Non-effective Marketing"/>
    <m/>
  </r>
  <r>
    <x v="614"/>
    <x v="1"/>
    <x v="8"/>
    <x v="0"/>
    <n v="1"/>
    <x v="5"/>
    <x v="1"/>
    <n v="480"/>
    <n v="800"/>
    <n v="7"/>
    <n v="3360"/>
    <n v="5600"/>
    <x v="2"/>
    <n v="5320"/>
    <n v="1960"/>
    <n v="627"/>
    <n v="4693"/>
    <n v="0.36842105263157893"/>
    <x v="3"/>
    <n v="836"/>
    <n v="1.0449999999999999"/>
    <s v="Less Competitive"/>
    <s v="Effective Marketing"/>
    <m/>
  </r>
  <r>
    <x v="614"/>
    <x v="1"/>
    <x v="8"/>
    <x v="0"/>
    <n v="7"/>
    <x v="6"/>
    <x v="2"/>
    <n v="180"/>
    <n v="300"/>
    <n v="1"/>
    <n v="180"/>
    <n v="300"/>
    <x v="4"/>
    <n v="240"/>
    <n v="60"/>
    <n v="997"/>
    <n v="-757"/>
    <n v="0.25"/>
    <x v="4"/>
    <n v="303"/>
    <n v="1.01"/>
    <s v="Less Competitive"/>
    <s v="Non-effective Marketing"/>
    <m/>
  </r>
  <r>
    <x v="615"/>
    <x v="1"/>
    <x v="0"/>
    <x v="1"/>
    <n v="4"/>
    <x v="0"/>
    <x v="0"/>
    <n v="42"/>
    <n v="70"/>
    <n v="6"/>
    <n v="252"/>
    <n v="420"/>
    <x v="0"/>
    <n v="378"/>
    <n v="126"/>
    <n v="816"/>
    <n v="-438"/>
    <n v="0.33333333333333331"/>
    <x v="0"/>
    <n v="86"/>
    <n v="1.2285714285714286"/>
    <s v="Less Competitive"/>
    <s v="Non-effective Marketing"/>
    <m/>
  </r>
  <r>
    <x v="615"/>
    <x v="1"/>
    <x v="0"/>
    <x v="1"/>
    <n v="2"/>
    <x v="1"/>
    <x v="1"/>
    <n v="300"/>
    <n v="500"/>
    <n v="8"/>
    <n v="2400"/>
    <n v="4000"/>
    <x v="2"/>
    <n v="3800"/>
    <n v="1400"/>
    <n v="649"/>
    <n v="3151"/>
    <n v="0.36842105263157893"/>
    <x v="2"/>
    <n v="498"/>
    <n v="0.996"/>
    <s v="Competitive"/>
    <s v="Effective Marketing"/>
    <m/>
  </r>
  <r>
    <x v="615"/>
    <x v="1"/>
    <x v="0"/>
    <x v="1"/>
    <n v="5"/>
    <x v="2"/>
    <x v="0"/>
    <n v="90"/>
    <n v="150"/>
    <n v="2"/>
    <n v="180"/>
    <n v="300"/>
    <x v="1"/>
    <n v="255"/>
    <n v="75"/>
    <n v="473"/>
    <n v="-218"/>
    <n v="0.29411764705882354"/>
    <x v="0"/>
    <n v="111"/>
    <n v="0.74"/>
    <s v="Competitive"/>
    <s v="Non-effective Marketing"/>
    <m/>
  </r>
  <r>
    <x v="615"/>
    <x v="1"/>
    <x v="0"/>
    <x v="1"/>
    <n v="6"/>
    <x v="3"/>
    <x v="2"/>
    <n v="720"/>
    <n v="1200"/>
    <n v="6"/>
    <n v="4320"/>
    <n v="7200"/>
    <x v="2"/>
    <n v="6840"/>
    <n v="2520"/>
    <n v="638"/>
    <n v="6202"/>
    <n v="0.36842105263157893"/>
    <x v="2"/>
    <n v="1203"/>
    <n v="1.0024999999999999"/>
    <s v="Less Competitive"/>
    <s v="Effective Marketing"/>
    <m/>
  </r>
  <r>
    <x v="615"/>
    <x v="1"/>
    <x v="0"/>
    <x v="1"/>
    <n v="3"/>
    <x v="4"/>
    <x v="3"/>
    <n v="30"/>
    <n v="50"/>
    <n v="8"/>
    <n v="240"/>
    <n v="400"/>
    <x v="4"/>
    <n v="320"/>
    <n v="80"/>
    <n v="317"/>
    <n v="3"/>
    <n v="0.25"/>
    <x v="2"/>
    <n v="74"/>
    <n v="1.48"/>
    <s v="Less Competitive"/>
    <s v="Non-effective Marketing"/>
    <m/>
  </r>
  <r>
    <x v="615"/>
    <x v="1"/>
    <x v="0"/>
    <x v="1"/>
    <n v="1"/>
    <x v="5"/>
    <x v="1"/>
    <n v="480"/>
    <n v="800"/>
    <n v="4"/>
    <n v="1920"/>
    <n v="3200"/>
    <x v="0"/>
    <n v="2880"/>
    <n v="960"/>
    <n v="565"/>
    <n v="2315"/>
    <n v="0.33333333333333331"/>
    <x v="0"/>
    <n v="762"/>
    <n v="0.95250000000000001"/>
    <s v="Competitive"/>
    <s v="Effective Marketing"/>
    <m/>
  </r>
  <r>
    <x v="615"/>
    <x v="1"/>
    <x v="0"/>
    <x v="1"/>
    <n v="7"/>
    <x v="6"/>
    <x v="2"/>
    <n v="180"/>
    <n v="300"/>
    <n v="9"/>
    <n v="1620"/>
    <n v="2700"/>
    <x v="1"/>
    <n v="2295"/>
    <n v="675"/>
    <n v="485"/>
    <n v="1810"/>
    <n v="0.29411764705882354"/>
    <x v="1"/>
    <n v="342"/>
    <n v="1.1399999999999999"/>
    <s v="Less Competitive"/>
    <s v="Effective Marketing"/>
    <m/>
  </r>
  <r>
    <x v="616"/>
    <x v="1"/>
    <x v="0"/>
    <x v="6"/>
    <n v="4"/>
    <x v="0"/>
    <x v="0"/>
    <n v="42"/>
    <n v="70"/>
    <n v="4"/>
    <n v="168"/>
    <n v="280"/>
    <x v="0"/>
    <n v="252"/>
    <n v="84"/>
    <n v="492"/>
    <n v="-240"/>
    <n v="0.33333333333333331"/>
    <x v="1"/>
    <n v="41"/>
    <n v="0.58571428571428574"/>
    <s v="Competitive"/>
    <s v="Non-effective Marketing"/>
    <m/>
  </r>
  <r>
    <x v="616"/>
    <x v="1"/>
    <x v="0"/>
    <x v="6"/>
    <n v="2"/>
    <x v="1"/>
    <x v="1"/>
    <n v="300"/>
    <n v="500"/>
    <n v="6"/>
    <n v="1800"/>
    <n v="3000"/>
    <x v="4"/>
    <n v="2400"/>
    <n v="600"/>
    <n v="335"/>
    <n v="2065"/>
    <n v="0.25"/>
    <x v="1"/>
    <n v="524"/>
    <n v="1.048"/>
    <s v="Less Competitive"/>
    <s v="Effective Marketing"/>
    <m/>
  </r>
  <r>
    <x v="616"/>
    <x v="1"/>
    <x v="0"/>
    <x v="6"/>
    <n v="5"/>
    <x v="2"/>
    <x v="0"/>
    <n v="90"/>
    <n v="150"/>
    <n v="2"/>
    <n v="180"/>
    <n v="300"/>
    <x v="1"/>
    <n v="255"/>
    <n v="75"/>
    <n v="517"/>
    <n v="-262"/>
    <n v="0.29411764705882354"/>
    <x v="0"/>
    <n v="167"/>
    <n v="1.1133333333333333"/>
    <s v="Less Competitive"/>
    <s v="Non-effective Marketing"/>
    <m/>
  </r>
  <r>
    <x v="616"/>
    <x v="1"/>
    <x v="0"/>
    <x v="6"/>
    <n v="6"/>
    <x v="3"/>
    <x v="2"/>
    <n v="720"/>
    <n v="1200"/>
    <n v="10"/>
    <n v="7200"/>
    <n v="12000"/>
    <x v="4"/>
    <n v="9600"/>
    <n v="2400"/>
    <n v="873"/>
    <n v="8727"/>
    <n v="0.25"/>
    <x v="4"/>
    <n v="1156"/>
    <n v="0.96333333333333337"/>
    <s v="Competitive"/>
    <s v="Effective Marketing"/>
    <m/>
  </r>
  <r>
    <x v="616"/>
    <x v="1"/>
    <x v="0"/>
    <x v="6"/>
    <n v="3"/>
    <x v="4"/>
    <x v="3"/>
    <n v="30"/>
    <n v="50"/>
    <n v="10"/>
    <n v="300"/>
    <n v="500"/>
    <x v="0"/>
    <n v="450"/>
    <n v="150"/>
    <n v="616"/>
    <n v="-166"/>
    <n v="0.33333333333333331"/>
    <x v="4"/>
    <n v="30"/>
    <n v="0.6"/>
    <s v="Competitive"/>
    <s v="Non-effective Marketing"/>
    <m/>
  </r>
  <r>
    <x v="616"/>
    <x v="1"/>
    <x v="0"/>
    <x v="6"/>
    <n v="1"/>
    <x v="5"/>
    <x v="1"/>
    <n v="480"/>
    <n v="800"/>
    <n v="8"/>
    <n v="3840"/>
    <n v="6400"/>
    <x v="0"/>
    <n v="5760"/>
    <n v="1920"/>
    <n v="474"/>
    <n v="5286"/>
    <n v="0.33333333333333331"/>
    <x v="3"/>
    <n v="801"/>
    <n v="1.00125"/>
    <s v="Less Competitive"/>
    <s v="Effective Marketing"/>
    <m/>
  </r>
  <r>
    <x v="616"/>
    <x v="1"/>
    <x v="0"/>
    <x v="6"/>
    <n v="7"/>
    <x v="6"/>
    <x v="2"/>
    <n v="180"/>
    <n v="300"/>
    <n v="4"/>
    <n v="720"/>
    <n v="1200"/>
    <x v="4"/>
    <n v="960"/>
    <n v="240"/>
    <n v="921"/>
    <n v="39"/>
    <n v="0.25"/>
    <x v="2"/>
    <n v="310"/>
    <n v="1.0333333333333334"/>
    <s v="Less Competitive"/>
    <s v="Non-effective Marketing"/>
    <m/>
  </r>
  <r>
    <x v="617"/>
    <x v="1"/>
    <x v="0"/>
    <x v="4"/>
    <n v="4"/>
    <x v="0"/>
    <x v="0"/>
    <n v="42"/>
    <n v="70"/>
    <n v="1"/>
    <n v="42"/>
    <n v="70"/>
    <x v="4"/>
    <n v="56"/>
    <n v="14"/>
    <n v="419"/>
    <n v="-363"/>
    <n v="0.25"/>
    <x v="3"/>
    <n v="21"/>
    <n v="0.3"/>
    <s v="Competitive"/>
    <s v="Non-effective Marketing"/>
    <m/>
  </r>
  <r>
    <x v="617"/>
    <x v="1"/>
    <x v="0"/>
    <x v="4"/>
    <n v="2"/>
    <x v="1"/>
    <x v="1"/>
    <n v="300"/>
    <n v="500"/>
    <n v="5"/>
    <n v="1500"/>
    <n v="2500"/>
    <x v="0"/>
    <n v="2250"/>
    <n v="750"/>
    <n v="313"/>
    <n v="1937"/>
    <n v="0.33333333333333331"/>
    <x v="2"/>
    <n v="482"/>
    <n v="0.96399999999999997"/>
    <s v="Competitive"/>
    <s v="Effective Marketing"/>
    <m/>
  </r>
  <r>
    <x v="617"/>
    <x v="1"/>
    <x v="0"/>
    <x v="4"/>
    <n v="5"/>
    <x v="2"/>
    <x v="0"/>
    <n v="90"/>
    <n v="150"/>
    <n v="10"/>
    <n v="900"/>
    <n v="1500"/>
    <x v="0"/>
    <n v="1350"/>
    <n v="450"/>
    <n v="754"/>
    <n v="596"/>
    <n v="0.33333333333333331"/>
    <x v="1"/>
    <n v="162"/>
    <n v="1.08"/>
    <s v="Less Competitive"/>
    <s v="Non-effective Marketing"/>
    <m/>
  </r>
  <r>
    <x v="617"/>
    <x v="1"/>
    <x v="0"/>
    <x v="4"/>
    <n v="6"/>
    <x v="3"/>
    <x v="2"/>
    <n v="720"/>
    <n v="1200"/>
    <n v="6"/>
    <n v="4320"/>
    <n v="7200"/>
    <x v="2"/>
    <n v="6840"/>
    <n v="2520"/>
    <n v="497"/>
    <n v="6343"/>
    <n v="0.36842105263157893"/>
    <x v="4"/>
    <n v="1238"/>
    <n v="1.0316666666666667"/>
    <s v="Less Competitive"/>
    <s v="Effective Marketing"/>
    <m/>
  </r>
  <r>
    <x v="617"/>
    <x v="1"/>
    <x v="0"/>
    <x v="4"/>
    <n v="3"/>
    <x v="4"/>
    <x v="3"/>
    <n v="30"/>
    <n v="50"/>
    <n v="8"/>
    <n v="240"/>
    <n v="400"/>
    <x v="0"/>
    <n v="360"/>
    <n v="120"/>
    <n v="511"/>
    <n v="-151"/>
    <n v="0.33333333333333331"/>
    <x v="4"/>
    <n v="35"/>
    <n v="0.7"/>
    <s v="Competitive"/>
    <s v="Non-effective Marketing"/>
    <m/>
  </r>
  <r>
    <x v="617"/>
    <x v="1"/>
    <x v="0"/>
    <x v="4"/>
    <n v="1"/>
    <x v="5"/>
    <x v="1"/>
    <n v="480"/>
    <n v="800"/>
    <n v="8"/>
    <n v="3840"/>
    <n v="6400"/>
    <x v="1"/>
    <n v="5440"/>
    <n v="1600"/>
    <n v="482"/>
    <n v="4958"/>
    <n v="0.29411764705882354"/>
    <x v="3"/>
    <n v="839"/>
    <n v="1.0487500000000001"/>
    <s v="Less Competitive"/>
    <s v="Effective Marketing"/>
    <m/>
  </r>
  <r>
    <x v="617"/>
    <x v="1"/>
    <x v="0"/>
    <x v="4"/>
    <n v="7"/>
    <x v="6"/>
    <x v="2"/>
    <n v="180"/>
    <n v="300"/>
    <n v="5"/>
    <n v="900"/>
    <n v="1500"/>
    <x v="4"/>
    <n v="1200"/>
    <n v="300"/>
    <n v="927"/>
    <n v="273"/>
    <n v="0.25"/>
    <x v="2"/>
    <n v="318"/>
    <n v="1.06"/>
    <s v="Less Competitive"/>
    <s v="Non-effective Marketing"/>
    <m/>
  </r>
  <r>
    <x v="618"/>
    <x v="1"/>
    <x v="0"/>
    <x v="3"/>
    <n v="4"/>
    <x v="0"/>
    <x v="0"/>
    <n v="42"/>
    <n v="70"/>
    <n v="1"/>
    <n v="42"/>
    <n v="70"/>
    <x v="4"/>
    <n v="56"/>
    <n v="14"/>
    <n v="347"/>
    <n v="-291"/>
    <n v="0.25"/>
    <x v="0"/>
    <n v="99"/>
    <n v="1.4142857142857144"/>
    <s v="Less Competitive"/>
    <s v="Non-effective Marketing"/>
    <m/>
  </r>
  <r>
    <x v="618"/>
    <x v="1"/>
    <x v="0"/>
    <x v="3"/>
    <n v="2"/>
    <x v="1"/>
    <x v="1"/>
    <n v="300"/>
    <n v="500"/>
    <n v="7"/>
    <n v="2100"/>
    <n v="3500"/>
    <x v="0"/>
    <n v="3150"/>
    <n v="1050"/>
    <n v="996"/>
    <n v="2154"/>
    <n v="0.33333333333333331"/>
    <x v="1"/>
    <n v="460"/>
    <n v="0.92"/>
    <s v="Competitive"/>
    <s v="Effective Marketing"/>
    <m/>
  </r>
  <r>
    <x v="618"/>
    <x v="1"/>
    <x v="0"/>
    <x v="3"/>
    <n v="5"/>
    <x v="2"/>
    <x v="0"/>
    <n v="90"/>
    <n v="150"/>
    <n v="10"/>
    <n v="900"/>
    <n v="1500"/>
    <x v="4"/>
    <n v="1200"/>
    <n v="300"/>
    <n v="300"/>
    <n v="900"/>
    <n v="0.25"/>
    <x v="1"/>
    <n v="134"/>
    <n v="0.89333333333333331"/>
    <s v="Competitive"/>
    <s v="Non-effective Marketing"/>
    <m/>
  </r>
  <r>
    <x v="618"/>
    <x v="1"/>
    <x v="0"/>
    <x v="3"/>
    <n v="6"/>
    <x v="3"/>
    <x v="2"/>
    <n v="720"/>
    <n v="1200"/>
    <n v="9"/>
    <n v="6480"/>
    <n v="10800"/>
    <x v="2"/>
    <n v="10260"/>
    <n v="3780"/>
    <n v="760"/>
    <n v="9500"/>
    <n v="0.36842105263157893"/>
    <x v="0"/>
    <n v="1247"/>
    <n v="1.0391666666666666"/>
    <s v="Less Competitive"/>
    <s v="Effective Marketing"/>
    <m/>
  </r>
  <r>
    <x v="618"/>
    <x v="1"/>
    <x v="0"/>
    <x v="3"/>
    <n v="3"/>
    <x v="4"/>
    <x v="3"/>
    <n v="30"/>
    <n v="50"/>
    <n v="4"/>
    <n v="120"/>
    <n v="200"/>
    <x v="2"/>
    <n v="190"/>
    <n v="70"/>
    <n v="789"/>
    <n v="-599"/>
    <n v="0.36842105263157893"/>
    <x v="1"/>
    <n v="56"/>
    <n v="1.1200000000000001"/>
    <s v="Less Competitive"/>
    <s v="Non-effective Marketing"/>
    <m/>
  </r>
  <r>
    <x v="618"/>
    <x v="1"/>
    <x v="0"/>
    <x v="3"/>
    <n v="1"/>
    <x v="5"/>
    <x v="1"/>
    <n v="480"/>
    <n v="800"/>
    <n v="7"/>
    <n v="3360"/>
    <n v="5600"/>
    <x v="4"/>
    <n v="4480"/>
    <n v="1120"/>
    <n v="459"/>
    <n v="4021"/>
    <n v="0.25"/>
    <x v="0"/>
    <n v="813"/>
    <n v="1.0162500000000001"/>
    <s v="Less Competitive"/>
    <s v="Effective Marketing"/>
    <m/>
  </r>
  <r>
    <x v="618"/>
    <x v="1"/>
    <x v="0"/>
    <x v="3"/>
    <n v="7"/>
    <x v="6"/>
    <x v="2"/>
    <n v="180"/>
    <n v="300"/>
    <n v="3"/>
    <n v="540"/>
    <n v="900"/>
    <x v="4"/>
    <n v="720"/>
    <n v="180"/>
    <n v="398"/>
    <n v="322"/>
    <n v="0.25"/>
    <x v="4"/>
    <n v="304"/>
    <n v="1.0133333333333334"/>
    <s v="Less Competitive"/>
    <s v="Non-effective Marketing"/>
    <m/>
  </r>
  <r>
    <x v="619"/>
    <x v="1"/>
    <x v="0"/>
    <x v="5"/>
    <n v="4"/>
    <x v="0"/>
    <x v="0"/>
    <n v="42"/>
    <n v="70"/>
    <n v="8"/>
    <n v="336"/>
    <n v="560"/>
    <x v="0"/>
    <n v="504"/>
    <n v="168"/>
    <n v="645"/>
    <n v="-141"/>
    <n v="0.33333333333333331"/>
    <x v="2"/>
    <n v="113"/>
    <n v="1.6142857142857143"/>
    <s v="Less Competitive"/>
    <s v="Non-effective Marketing"/>
    <m/>
  </r>
  <r>
    <x v="619"/>
    <x v="1"/>
    <x v="0"/>
    <x v="5"/>
    <n v="2"/>
    <x v="1"/>
    <x v="1"/>
    <n v="300"/>
    <n v="500"/>
    <n v="6"/>
    <n v="1800"/>
    <n v="3000"/>
    <x v="2"/>
    <n v="2850"/>
    <n v="1050"/>
    <n v="510"/>
    <n v="2340"/>
    <n v="0.36842105263157893"/>
    <x v="2"/>
    <n v="533"/>
    <n v="1.0660000000000001"/>
    <s v="Less Competitive"/>
    <s v="Effective Marketing"/>
    <m/>
  </r>
  <r>
    <x v="619"/>
    <x v="1"/>
    <x v="0"/>
    <x v="5"/>
    <n v="5"/>
    <x v="2"/>
    <x v="0"/>
    <n v="90"/>
    <n v="150"/>
    <n v="6"/>
    <n v="540"/>
    <n v="900"/>
    <x v="4"/>
    <n v="720"/>
    <n v="180"/>
    <n v="979"/>
    <n v="-259"/>
    <n v="0.25"/>
    <x v="1"/>
    <n v="137"/>
    <n v="0.91333333333333333"/>
    <s v="Competitive"/>
    <s v="Non-effective Marketing"/>
    <m/>
  </r>
  <r>
    <x v="619"/>
    <x v="1"/>
    <x v="0"/>
    <x v="5"/>
    <n v="6"/>
    <x v="3"/>
    <x v="2"/>
    <n v="720"/>
    <n v="1200"/>
    <n v="7"/>
    <n v="5040"/>
    <n v="8400"/>
    <x v="4"/>
    <n v="6720"/>
    <n v="1680"/>
    <n v="409"/>
    <n v="6311"/>
    <n v="0.25"/>
    <x v="4"/>
    <n v="1224"/>
    <n v="1.02"/>
    <s v="Less Competitive"/>
    <s v="Effective Marketing"/>
    <m/>
  </r>
  <r>
    <x v="619"/>
    <x v="1"/>
    <x v="0"/>
    <x v="5"/>
    <n v="3"/>
    <x v="4"/>
    <x v="3"/>
    <n v="30"/>
    <n v="50"/>
    <n v="6"/>
    <n v="180"/>
    <n v="300"/>
    <x v="2"/>
    <n v="285"/>
    <n v="105"/>
    <n v="362"/>
    <n v="-77"/>
    <n v="0.36842105263157893"/>
    <x v="0"/>
    <n v="13"/>
    <n v="0.26"/>
    <s v="Competitive"/>
    <s v="Non-effective Marketing"/>
    <m/>
  </r>
  <r>
    <x v="619"/>
    <x v="1"/>
    <x v="0"/>
    <x v="5"/>
    <n v="1"/>
    <x v="5"/>
    <x v="1"/>
    <n v="480"/>
    <n v="800"/>
    <n v="2"/>
    <n v="960"/>
    <n v="1600"/>
    <x v="2"/>
    <n v="1520"/>
    <n v="560"/>
    <n v="455"/>
    <n v="1065"/>
    <n v="0.36842105263157893"/>
    <x v="0"/>
    <n v="833"/>
    <n v="1.04125"/>
    <s v="Less Competitive"/>
    <s v="Effective Marketing"/>
    <m/>
  </r>
  <r>
    <x v="619"/>
    <x v="1"/>
    <x v="0"/>
    <x v="5"/>
    <n v="7"/>
    <x v="6"/>
    <x v="2"/>
    <n v="180"/>
    <n v="300"/>
    <n v="7"/>
    <n v="1260"/>
    <n v="2100"/>
    <x v="0"/>
    <n v="1890"/>
    <n v="630"/>
    <n v="982"/>
    <n v="908"/>
    <n v="0.33333333333333331"/>
    <x v="4"/>
    <n v="256"/>
    <n v="0.85333333333333339"/>
    <s v="Competitive"/>
    <s v="Non-effective Marketing"/>
    <m/>
  </r>
  <r>
    <x v="620"/>
    <x v="1"/>
    <x v="0"/>
    <x v="2"/>
    <n v="4"/>
    <x v="0"/>
    <x v="0"/>
    <n v="42"/>
    <n v="70"/>
    <n v="3"/>
    <n v="126"/>
    <n v="210"/>
    <x v="0"/>
    <n v="189"/>
    <n v="63"/>
    <n v="716"/>
    <n v="-527"/>
    <n v="0.33333333333333331"/>
    <x v="4"/>
    <n v="106"/>
    <n v="1.5142857142857142"/>
    <s v="Less Competitive"/>
    <s v="Non-effective Marketing"/>
    <m/>
  </r>
  <r>
    <x v="620"/>
    <x v="1"/>
    <x v="0"/>
    <x v="2"/>
    <n v="2"/>
    <x v="1"/>
    <x v="1"/>
    <n v="300"/>
    <n v="500"/>
    <n v="7"/>
    <n v="2100"/>
    <n v="3500"/>
    <x v="2"/>
    <n v="3325"/>
    <n v="1225"/>
    <n v="371"/>
    <n v="2954"/>
    <n v="0.36842105263157893"/>
    <x v="2"/>
    <n v="488"/>
    <n v="0.97599999999999998"/>
    <s v="Competitive"/>
    <s v="Effective Marketing"/>
    <m/>
  </r>
  <r>
    <x v="620"/>
    <x v="1"/>
    <x v="0"/>
    <x v="2"/>
    <n v="5"/>
    <x v="2"/>
    <x v="0"/>
    <n v="90"/>
    <n v="150"/>
    <n v="9"/>
    <n v="810"/>
    <n v="1350"/>
    <x v="2"/>
    <n v="1282.5"/>
    <n v="472.5"/>
    <n v="592"/>
    <n v="690.5"/>
    <n v="0.36842105263157893"/>
    <x v="0"/>
    <n v="144"/>
    <n v="0.96"/>
    <s v="Competitive"/>
    <s v="Non-effective Marketing"/>
    <m/>
  </r>
  <r>
    <x v="620"/>
    <x v="1"/>
    <x v="0"/>
    <x v="2"/>
    <n v="6"/>
    <x v="3"/>
    <x v="2"/>
    <n v="720"/>
    <n v="1200"/>
    <n v="1"/>
    <n v="720"/>
    <n v="1200"/>
    <x v="4"/>
    <n v="960"/>
    <n v="240"/>
    <n v="435"/>
    <n v="525"/>
    <n v="0.25"/>
    <x v="3"/>
    <n v="1239"/>
    <n v="1.0325"/>
    <s v="Less Competitive"/>
    <s v="Non-effective Marketing"/>
    <m/>
  </r>
  <r>
    <x v="620"/>
    <x v="1"/>
    <x v="0"/>
    <x v="2"/>
    <n v="3"/>
    <x v="4"/>
    <x v="3"/>
    <n v="30"/>
    <n v="50"/>
    <n v="9"/>
    <n v="270"/>
    <n v="450"/>
    <x v="4"/>
    <n v="360"/>
    <n v="90"/>
    <n v="900"/>
    <n v="-540"/>
    <n v="0.25"/>
    <x v="4"/>
    <n v="32"/>
    <n v="0.64"/>
    <s v="Competitive"/>
    <s v="Non-effective Marketing"/>
    <m/>
  </r>
  <r>
    <x v="620"/>
    <x v="1"/>
    <x v="0"/>
    <x v="2"/>
    <n v="1"/>
    <x v="5"/>
    <x v="1"/>
    <n v="480"/>
    <n v="800"/>
    <n v="7"/>
    <n v="3360"/>
    <n v="5600"/>
    <x v="2"/>
    <n v="5320"/>
    <n v="1960"/>
    <n v="742"/>
    <n v="4578"/>
    <n v="0.36842105263157893"/>
    <x v="4"/>
    <n v="850"/>
    <n v="1.0625"/>
    <s v="Less Competitive"/>
    <s v="Effective Marketing"/>
    <m/>
  </r>
  <r>
    <x v="620"/>
    <x v="1"/>
    <x v="0"/>
    <x v="2"/>
    <n v="7"/>
    <x v="6"/>
    <x v="2"/>
    <n v="180"/>
    <n v="300"/>
    <n v="9"/>
    <n v="1620"/>
    <n v="2700"/>
    <x v="1"/>
    <n v="2295"/>
    <n v="675"/>
    <n v="717"/>
    <n v="1578"/>
    <n v="0.29411764705882354"/>
    <x v="4"/>
    <n v="259"/>
    <n v="0.86333333333333329"/>
    <s v="Competitive"/>
    <s v="Non-effective Marketing"/>
    <m/>
  </r>
  <r>
    <x v="621"/>
    <x v="1"/>
    <x v="0"/>
    <x v="0"/>
    <n v="4"/>
    <x v="0"/>
    <x v="0"/>
    <n v="42"/>
    <n v="70"/>
    <n v="10"/>
    <n v="420"/>
    <n v="700"/>
    <x v="4"/>
    <n v="560"/>
    <n v="140"/>
    <n v="716"/>
    <n v="-156"/>
    <n v="0.25"/>
    <x v="4"/>
    <n v="57"/>
    <n v="0.81428571428571428"/>
    <s v="Competitive"/>
    <s v="Non-effective Marketing"/>
    <m/>
  </r>
  <r>
    <x v="621"/>
    <x v="1"/>
    <x v="0"/>
    <x v="0"/>
    <n v="2"/>
    <x v="1"/>
    <x v="1"/>
    <n v="300"/>
    <n v="500"/>
    <n v="7"/>
    <n v="2100"/>
    <n v="3500"/>
    <x v="0"/>
    <n v="3150"/>
    <n v="1050"/>
    <n v="582"/>
    <n v="2568"/>
    <n v="0.33333333333333331"/>
    <x v="3"/>
    <n v="470"/>
    <n v="0.94"/>
    <s v="Competitive"/>
    <s v="Effective Marketing"/>
    <m/>
  </r>
  <r>
    <x v="621"/>
    <x v="1"/>
    <x v="0"/>
    <x v="0"/>
    <n v="5"/>
    <x v="2"/>
    <x v="0"/>
    <n v="90"/>
    <n v="150"/>
    <n v="3"/>
    <n v="270"/>
    <n v="450"/>
    <x v="1"/>
    <n v="382.5"/>
    <n v="112.5"/>
    <n v="875"/>
    <n v="-492.5"/>
    <n v="0.29411764705882354"/>
    <x v="3"/>
    <n v="192"/>
    <n v="1.28"/>
    <s v="Less Competitive"/>
    <s v="Non-effective Marketing"/>
    <m/>
  </r>
  <r>
    <x v="621"/>
    <x v="1"/>
    <x v="0"/>
    <x v="0"/>
    <n v="6"/>
    <x v="3"/>
    <x v="2"/>
    <n v="720"/>
    <n v="1200"/>
    <n v="4"/>
    <n v="2880"/>
    <n v="4800"/>
    <x v="4"/>
    <n v="3840"/>
    <n v="960"/>
    <n v="323"/>
    <n v="3517"/>
    <n v="0.25"/>
    <x v="2"/>
    <n v="1160"/>
    <n v="0.96666666666666667"/>
    <s v="Competitive"/>
    <s v="Effective Marketing"/>
    <m/>
  </r>
  <r>
    <x v="621"/>
    <x v="1"/>
    <x v="0"/>
    <x v="0"/>
    <n v="3"/>
    <x v="4"/>
    <x v="3"/>
    <n v="30"/>
    <n v="50"/>
    <n v="6"/>
    <n v="180"/>
    <n v="300"/>
    <x v="0"/>
    <n v="270"/>
    <n v="90"/>
    <n v="414"/>
    <n v="-144"/>
    <n v="0.33333333333333331"/>
    <x v="0"/>
    <n v="42"/>
    <n v="0.84"/>
    <s v="Competitive"/>
    <s v="Non-effective Marketing"/>
    <m/>
  </r>
  <r>
    <x v="621"/>
    <x v="1"/>
    <x v="0"/>
    <x v="0"/>
    <n v="1"/>
    <x v="5"/>
    <x v="1"/>
    <n v="480"/>
    <n v="800"/>
    <n v="1"/>
    <n v="480"/>
    <n v="800"/>
    <x v="1"/>
    <n v="680"/>
    <n v="200"/>
    <n v="628"/>
    <n v="52"/>
    <n v="0.29411764705882354"/>
    <x v="2"/>
    <n v="772"/>
    <n v="0.96499999999999997"/>
    <s v="Competitive"/>
    <s v="Non-effective Marketing"/>
    <m/>
  </r>
  <r>
    <x v="621"/>
    <x v="1"/>
    <x v="0"/>
    <x v="0"/>
    <n v="7"/>
    <x v="6"/>
    <x v="2"/>
    <n v="180"/>
    <n v="300"/>
    <n v="2"/>
    <n v="360"/>
    <n v="600"/>
    <x v="0"/>
    <n v="540"/>
    <n v="180"/>
    <n v="898"/>
    <n v="-358"/>
    <n v="0.33333333333333331"/>
    <x v="4"/>
    <n v="331"/>
    <n v="1.1033333333333333"/>
    <s v="Less Competitive"/>
    <s v="Non-effective Marketing"/>
    <m/>
  </r>
  <r>
    <x v="622"/>
    <x v="1"/>
    <x v="0"/>
    <x v="1"/>
    <n v="4"/>
    <x v="0"/>
    <x v="0"/>
    <n v="42"/>
    <n v="70"/>
    <n v="8"/>
    <n v="336"/>
    <n v="560"/>
    <x v="4"/>
    <n v="448"/>
    <n v="112"/>
    <n v="682"/>
    <n v="-234"/>
    <n v="0.25"/>
    <x v="0"/>
    <n v="117"/>
    <n v="1.6714285714285715"/>
    <s v="Less Competitive"/>
    <s v="Non-effective Marketing"/>
    <m/>
  </r>
  <r>
    <x v="622"/>
    <x v="1"/>
    <x v="0"/>
    <x v="1"/>
    <n v="2"/>
    <x v="1"/>
    <x v="1"/>
    <n v="300"/>
    <n v="500"/>
    <n v="2"/>
    <n v="600"/>
    <n v="1000"/>
    <x v="2"/>
    <n v="950"/>
    <n v="350"/>
    <n v="973"/>
    <n v="-23"/>
    <n v="0.36842105263157893"/>
    <x v="1"/>
    <n v="467"/>
    <n v="0.93400000000000005"/>
    <s v="Competitive"/>
    <s v="Non-effective Marketing"/>
    <m/>
  </r>
  <r>
    <x v="622"/>
    <x v="1"/>
    <x v="0"/>
    <x v="1"/>
    <n v="5"/>
    <x v="2"/>
    <x v="0"/>
    <n v="90"/>
    <n v="150"/>
    <n v="3"/>
    <n v="270"/>
    <n v="450"/>
    <x v="1"/>
    <n v="382.5"/>
    <n v="112.5"/>
    <n v="493"/>
    <n v="-110.5"/>
    <n v="0.29411764705882354"/>
    <x v="1"/>
    <n v="174"/>
    <n v="1.1599999999999999"/>
    <s v="Less Competitive"/>
    <s v="Non-effective Marketing"/>
    <m/>
  </r>
  <r>
    <x v="622"/>
    <x v="1"/>
    <x v="0"/>
    <x v="1"/>
    <n v="6"/>
    <x v="3"/>
    <x v="2"/>
    <n v="720"/>
    <n v="1200"/>
    <n v="1"/>
    <n v="720"/>
    <n v="1200"/>
    <x v="4"/>
    <n v="960"/>
    <n v="240"/>
    <n v="952"/>
    <n v="8"/>
    <n v="0.25"/>
    <x v="2"/>
    <n v="1170"/>
    <n v="0.97499999999999998"/>
    <s v="Competitive"/>
    <s v="Non-effective Marketing"/>
    <m/>
  </r>
  <r>
    <x v="622"/>
    <x v="1"/>
    <x v="0"/>
    <x v="1"/>
    <n v="3"/>
    <x v="4"/>
    <x v="3"/>
    <n v="30"/>
    <n v="50"/>
    <n v="8"/>
    <n v="240"/>
    <n v="400"/>
    <x v="4"/>
    <n v="320"/>
    <n v="80"/>
    <n v="973"/>
    <n v="-653"/>
    <n v="0.25"/>
    <x v="2"/>
    <n v="61"/>
    <n v="1.22"/>
    <s v="Less Competitive"/>
    <s v="Non-effective Marketing"/>
    <m/>
  </r>
  <r>
    <x v="622"/>
    <x v="1"/>
    <x v="0"/>
    <x v="1"/>
    <n v="1"/>
    <x v="5"/>
    <x v="1"/>
    <n v="480"/>
    <n v="800"/>
    <n v="8"/>
    <n v="3840"/>
    <n v="6400"/>
    <x v="0"/>
    <n v="5760"/>
    <n v="1920"/>
    <n v="340"/>
    <n v="5420"/>
    <n v="0.33333333333333331"/>
    <x v="0"/>
    <n v="802"/>
    <n v="1.0024999999999999"/>
    <s v="Less Competitive"/>
    <s v="Effective Marketing"/>
    <m/>
  </r>
  <r>
    <x v="622"/>
    <x v="1"/>
    <x v="0"/>
    <x v="1"/>
    <n v="7"/>
    <x v="6"/>
    <x v="2"/>
    <n v="180"/>
    <n v="300"/>
    <n v="7"/>
    <n v="1260"/>
    <n v="2100"/>
    <x v="4"/>
    <n v="1680"/>
    <n v="420"/>
    <n v="783"/>
    <n v="897"/>
    <n v="0.25"/>
    <x v="3"/>
    <n v="341"/>
    <n v="1.1366666666666667"/>
    <s v="Less Competitive"/>
    <s v="Non-effective Marketing"/>
    <m/>
  </r>
  <r>
    <x v="623"/>
    <x v="1"/>
    <x v="0"/>
    <x v="6"/>
    <n v="4"/>
    <x v="0"/>
    <x v="0"/>
    <n v="42"/>
    <n v="70"/>
    <n v="4"/>
    <n v="168"/>
    <n v="280"/>
    <x v="4"/>
    <n v="224"/>
    <n v="56"/>
    <n v="967"/>
    <n v="-743"/>
    <n v="0.25"/>
    <x v="0"/>
    <n v="79"/>
    <n v="1.1285714285714286"/>
    <s v="Less Competitive"/>
    <s v="Non-effective Marketing"/>
    <m/>
  </r>
  <r>
    <x v="623"/>
    <x v="1"/>
    <x v="0"/>
    <x v="6"/>
    <n v="2"/>
    <x v="1"/>
    <x v="1"/>
    <n v="300"/>
    <n v="500"/>
    <n v="3"/>
    <n v="900"/>
    <n v="1500"/>
    <x v="1"/>
    <n v="1275"/>
    <n v="375"/>
    <n v="447"/>
    <n v="828"/>
    <n v="0.29411764705882354"/>
    <x v="3"/>
    <n v="465"/>
    <n v="0.93"/>
    <s v="Competitive"/>
    <s v="Non-effective Marketing"/>
    <m/>
  </r>
  <r>
    <x v="623"/>
    <x v="1"/>
    <x v="0"/>
    <x v="6"/>
    <n v="5"/>
    <x v="2"/>
    <x v="0"/>
    <n v="90"/>
    <n v="150"/>
    <n v="9"/>
    <n v="810"/>
    <n v="1350"/>
    <x v="0"/>
    <n v="1215"/>
    <n v="405"/>
    <n v="528"/>
    <n v="687"/>
    <n v="0.33333333333333331"/>
    <x v="0"/>
    <n v="176"/>
    <n v="1.1733333333333333"/>
    <s v="Less Competitive"/>
    <s v="Non-effective Marketing"/>
    <m/>
  </r>
  <r>
    <x v="623"/>
    <x v="1"/>
    <x v="0"/>
    <x v="6"/>
    <n v="6"/>
    <x v="3"/>
    <x v="2"/>
    <n v="720"/>
    <n v="1200"/>
    <n v="7"/>
    <n v="5040"/>
    <n v="8400"/>
    <x v="4"/>
    <n v="6720"/>
    <n v="1680"/>
    <n v="521"/>
    <n v="6199"/>
    <n v="0.25"/>
    <x v="2"/>
    <n v="1194"/>
    <n v="0.995"/>
    <s v="Competitive"/>
    <s v="Effective Marketing"/>
    <m/>
  </r>
  <r>
    <x v="623"/>
    <x v="1"/>
    <x v="0"/>
    <x v="6"/>
    <n v="3"/>
    <x v="4"/>
    <x v="3"/>
    <n v="30"/>
    <n v="50"/>
    <n v="6"/>
    <n v="180"/>
    <n v="300"/>
    <x v="0"/>
    <n v="270"/>
    <n v="90"/>
    <n v="909"/>
    <n v="-639"/>
    <n v="0.33333333333333331"/>
    <x v="3"/>
    <n v="32"/>
    <n v="0.64"/>
    <s v="Competitive"/>
    <s v="Non-effective Marketing"/>
    <m/>
  </r>
  <r>
    <x v="623"/>
    <x v="1"/>
    <x v="0"/>
    <x v="6"/>
    <n v="1"/>
    <x v="5"/>
    <x v="1"/>
    <n v="480"/>
    <n v="800"/>
    <n v="7"/>
    <n v="3360"/>
    <n v="5600"/>
    <x v="4"/>
    <n v="4480"/>
    <n v="1120"/>
    <n v="650"/>
    <n v="3830"/>
    <n v="0.25"/>
    <x v="2"/>
    <n v="808"/>
    <n v="1.01"/>
    <s v="Less Competitive"/>
    <s v="Effective Marketing"/>
    <m/>
  </r>
  <r>
    <x v="623"/>
    <x v="1"/>
    <x v="0"/>
    <x v="6"/>
    <n v="7"/>
    <x v="6"/>
    <x v="2"/>
    <n v="180"/>
    <n v="300"/>
    <n v="7"/>
    <n v="1260"/>
    <n v="2100"/>
    <x v="1"/>
    <n v="1785"/>
    <n v="525"/>
    <n v="712"/>
    <n v="1073"/>
    <n v="0.29411764705882354"/>
    <x v="3"/>
    <n v="270"/>
    <n v="0.9"/>
    <s v="Competitive"/>
    <s v="Non-effective Marketing"/>
    <m/>
  </r>
  <r>
    <x v="624"/>
    <x v="1"/>
    <x v="0"/>
    <x v="4"/>
    <n v="4"/>
    <x v="0"/>
    <x v="0"/>
    <n v="42"/>
    <n v="70"/>
    <n v="3"/>
    <n v="126"/>
    <n v="210"/>
    <x v="4"/>
    <n v="168"/>
    <n v="42"/>
    <n v="634"/>
    <n v="-466"/>
    <n v="0.25"/>
    <x v="3"/>
    <n v="37"/>
    <n v="0.52857142857142858"/>
    <s v="Competitive"/>
    <s v="Non-effective Marketing"/>
    <m/>
  </r>
  <r>
    <x v="624"/>
    <x v="1"/>
    <x v="0"/>
    <x v="4"/>
    <n v="2"/>
    <x v="1"/>
    <x v="1"/>
    <n v="300"/>
    <n v="500"/>
    <n v="8"/>
    <n v="2400"/>
    <n v="4000"/>
    <x v="0"/>
    <n v="3600"/>
    <n v="1200"/>
    <n v="307"/>
    <n v="3293"/>
    <n v="0.33333333333333331"/>
    <x v="4"/>
    <n v="480"/>
    <n v="0.96"/>
    <s v="Competitive"/>
    <s v="Effective Marketing"/>
    <m/>
  </r>
  <r>
    <x v="624"/>
    <x v="1"/>
    <x v="0"/>
    <x v="4"/>
    <n v="5"/>
    <x v="2"/>
    <x v="0"/>
    <n v="90"/>
    <n v="150"/>
    <n v="3"/>
    <n v="270"/>
    <n v="450"/>
    <x v="2"/>
    <n v="427.5"/>
    <n v="157.5"/>
    <n v="563"/>
    <n v="-135.5"/>
    <n v="0.36842105263157893"/>
    <x v="2"/>
    <n v="148"/>
    <n v="0.98666666666666669"/>
    <s v="Competitive"/>
    <s v="Non-effective Marketing"/>
    <m/>
  </r>
  <r>
    <x v="624"/>
    <x v="1"/>
    <x v="0"/>
    <x v="4"/>
    <n v="6"/>
    <x v="3"/>
    <x v="2"/>
    <n v="720"/>
    <n v="1200"/>
    <n v="3"/>
    <n v="2160"/>
    <n v="3600"/>
    <x v="4"/>
    <n v="2880"/>
    <n v="720"/>
    <n v="437"/>
    <n v="2443"/>
    <n v="0.25"/>
    <x v="2"/>
    <n v="1184"/>
    <n v="0.98666666666666669"/>
    <s v="Competitive"/>
    <s v="Effective Marketing"/>
    <m/>
  </r>
  <r>
    <x v="624"/>
    <x v="1"/>
    <x v="0"/>
    <x v="4"/>
    <n v="3"/>
    <x v="4"/>
    <x v="3"/>
    <n v="30"/>
    <n v="50"/>
    <n v="6"/>
    <n v="180"/>
    <n v="300"/>
    <x v="0"/>
    <n v="270"/>
    <n v="90"/>
    <n v="620"/>
    <n v="-350"/>
    <n v="0.33333333333333331"/>
    <x v="2"/>
    <n v="64"/>
    <n v="1.28"/>
    <s v="Less Competitive"/>
    <s v="Non-effective Marketing"/>
    <m/>
  </r>
  <r>
    <x v="624"/>
    <x v="1"/>
    <x v="0"/>
    <x v="4"/>
    <n v="1"/>
    <x v="5"/>
    <x v="1"/>
    <n v="480"/>
    <n v="800"/>
    <n v="10"/>
    <n v="4800"/>
    <n v="8000"/>
    <x v="4"/>
    <n v="6400"/>
    <n v="1600"/>
    <n v="616"/>
    <n v="5784"/>
    <n v="0.25"/>
    <x v="2"/>
    <n v="775"/>
    <n v="0.96875"/>
    <s v="Competitive"/>
    <s v="Effective Marketing"/>
    <m/>
  </r>
  <r>
    <x v="624"/>
    <x v="1"/>
    <x v="0"/>
    <x v="4"/>
    <n v="7"/>
    <x v="6"/>
    <x v="2"/>
    <n v="180"/>
    <n v="300"/>
    <n v="4"/>
    <n v="720"/>
    <n v="1200"/>
    <x v="2"/>
    <n v="1140"/>
    <n v="420"/>
    <n v="969"/>
    <n v="171"/>
    <n v="0.36842105263157893"/>
    <x v="3"/>
    <n v="261"/>
    <n v="0.87"/>
    <s v="Competitive"/>
    <s v="Non-effective Marketing"/>
    <m/>
  </r>
  <r>
    <x v="625"/>
    <x v="1"/>
    <x v="0"/>
    <x v="3"/>
    <n v="4"/>
    <x v="0"/>
    <x v="0"/>
    <n v="42"/>
    <n v="70"/>
    <n v="9"/>
    <n v="378"/>
    <n v="630"/>
    <x v="0"/>
    <n v="567"/>
    <n v="189"/>
    <n v="359"/>
    <n v="208"/>
    <n v="0.33333333333333331"/>
    <x v="0"/>
    <n v="94"/>
    <n v="1.3428571428571427"/>
    <s v="Less Competitive"/>
    <s v="Non-effective Marketing"/>
    <m/>
  </r>
  <r>
    <x v="625"/>
    <x v="1"/>
    <x v="0"/>
    <x v="3"/>
    <n v="2"/>
    <x v="1"/>
    <x v="1"/>
    <n v="300"/>
    <n v="500"/>
    <n v="2"/>
    <n v="600"/>
    <n v="1000"/>
    <x v="4"/>
    <n v="800"/>
    <n v="200"/>
    <n v="492"/>
    <n v="308"/>
    <n v="0.25"/>
    <x v="3"/>
    <n v="504"/>
    <n v="1.008"/>
    <s v="Less Competitive"/>
    <s v="Non-effective Marketing"/>
    <m/>
  </r>
  <r>
    <x v="625"/>
    <x v="1"/>
    <x v="0"/>
    <x v="3"/>
    <n v="5"/>
    <x v="2"/>
    <x v="0"/>
    <n v="90"/>
    <n v="150"/>
    <n v="7"/>
    <n v="630"/>
    <n v="1050"/>
    <x v="4"/>
    <n v="840"/>
    <n v="210"/>
    <n v="414"/>
    <n v="426"/>
    <n v="0.25"/>
    <x v="1"/>
    <n v="148"/>
    <n v="0.98666666666666669"/>
    <s v="Competitive"/>
    <s v="Non-effective Marketing"/>
    <m/>
  </r>
  <r>
    <x v="625"/>
    <x v="1"/>
    <x v="0"/>
    <x v="3"/>
    <n v="6"/>
    <x v="3"/>
    <x v="2"/>
    <n v="720"/>
    <n v="1200"/>
    <n v="8"/>
    <n v="5760"/>
    <n v="9600"/>
    <x v="2"/>
    <n v="9120"/>
    <n v="3360"/>
    <n v="980"/>
    <n v="8140"/>
    <n v="0.36842105263157893"/>
    <x v="3"/>
    <n v="1151"/>
    <n v="0.95916666666666661"/>
    <s v="Competitive"/>
    <s v="Effective Marketing"/>
    <m/>
  </r>
  <r>
    <x v="625"/>
    <x v="1"/>
    <x v="0"/>
    <x v="3"/>
    <n v="3"/>
    <x v="4"/>
    <x v="3"/>
    <n v="30"/>
    <n v="50"/>
    <n v="5"/>
    <n v="150"/>
    <n v="250"/>
    <x v="4"/>
    <n v="200"/>
    <n v="50"/>
    <n v="845"/>
    <n v="-645"/>
    <n v="0.25"/>
    <x v="2"/>
    <n v="95"/>
    <n v="1.9"/>
    <s v="Less Competitive"/>
    <s v="Non-effective Marketing"/>
    <m/>
  </r>
  <r>
    <x v="625"/>
    <x v="1"/>
    <x v="0"/>
    <x v="3"/>
    <n v="1"/>
    <x v="5"/>
    <x v="1"/>
    <n v="480"/>
    <n v="800"/>
    <n v="1"/>
    <n v="480"/>
    <n v="800"/>
    <x v="1"/>
    <n v="680"/>
    <n v="200"/>
    <n v="903"/>
    <n v="-223"/>
    <n v="0.29411764705882354"/>
    <x v="3"/>
    <n v="789"/>
    <n v="0.98624999999999996"/>
    <s v="Competitive"/>
    <s v="Non-effective Marketing"/>
    <m/>
  </r>
  <r>
    <x v="625"/>
    <x v="1"/>
    <x v="0"/>
    <x v="3"/>
    <n v="7"/>
    <x v="6"/>
    <x v="2"/>
    <n v="180"/>
    <n v="300"/>
    <n v="10"/>
    <n v="1800"/>
    <n v="3000"/>
    <x v="4"/>
    <n v="2400"/>
    <n v="600"/>
    <n v="505"/>
    <n v="1895"/>
    <n v="0.25"/>
    <x v="0"/>
    <n v="337"/>
    <n v="1.1233333333333333"/>
    <s v="Less Competitive"/>
    <s v="Effective Marketing"/>
    <m/>
  </r>
  <r>
    <x v="626"/>
    <x v="1"/>
    <x v="0"/>
    <x v="5"/>
    <n v="4"/>
    <x v="0"/>
    <x v="0"/>
    <n v="42"/>
    <n v="70"/>
    <n v="9"/>
    <n v="378"/>
    <n v="630"/>
    <x v="2"/>
    <n v="598.5"/>
    <n v="220.5"/>
    <n v="340"/>
    <n v="258.5"/>
    <n v="0.36842105263157893"/>
    <x v="0"/>
    <n v="69"/>
    <n v="0.98571428571428577"/>
    <s v="Competitive"/>
    <s v="Non-effective Marketing"/>
    <m/>
  </r>
  <r>
    <x v="626"/>
    <x v="1"/>
    <x v="0"/>
    <x v="5"/>
    <n v="2"/>
    <x v="1"/>
    <x v="1"/>
    <n v="300"/>
    <n v="500"/>
    <n v="4"/>
    <n v="1200"/>
    <n v="2000"/>
    <x v="4"/>
    <n v="1600"/>
    <n v="400"/>
    <n v="377"/>
    <n v="1223"/>
    <n v="0.25"/>
    <x v="1"/>
    <n v="548"/>
    <n v="1.0960000000000001"/>
    <s v="Less Competitive"/>
    <s v="Effective Marketing"/>
    <m/>
  </r>
  <r>
    <x v="626"/>
    <x v="1"/>
    <x v="0"/>
    <x v="5"/>
    <n v="5"/>
    <x v="2"/>
    <x v="0"/>
    <n v="90"/>
    <n v="150"/>
    <n v="1"/>
    <n v="90"/>
    <n v="150"/>
    <x v="0"/>
    <n v="135"/>
    <n v="45"/>
    <n v="859"/>
    <n v="-724"/>
    <n v="0.33333333333333331"/>
    <x v="2"/>
    <n v="168"/>
    <n v="1.1200000000000001"/>
    <s v="Less Competitive"/>
    <s v="Non-effective Marketing"/>
    <m/>
  </r>
  <r>
    <x v="626"/>
    <x v="1"/>
    <x v="0"/>
    <x v="5"/>
    <n v="6"/>
    <x v="3"/>
    <x v="2"/>
    <n v="720"/>
    <n v="1200"/>
    <n v="4"/>
    <n v="2880"/>
    <n v="4800"/>
    <x v="4"/>
    <n v="3840"/>
    <n v="960"/>
    <n v="513"/>
    <n v="3327"/>
    <n v="0.25"/>
    <x v="2"/>
    <n v="1194"/>
    <n v="0.995"/>
    <s v="Competitive"/>
    <s v="Effective Marketing"/>
    <m/>
  </r>
  <r>
    <x v="626"/>
    <x v="1"/>
    <x v="0"/>
    <x v="5"/>
    <n v="3"/>
    <x v="4"/>
    <x v="3"/>
    <n v="30"/>
    <n v="50"/>
    <n v="7"/>
    <n v="210"/>
    <n v="350"/>
    <x v="0"/>
    <n v="315"/>
    <n v="105"/>
    <n v="416"/>
    <n v="-101"/>
    <n v="0.33333333333333331"/>
    <x v="2"/>
    <n v="61"/>
    <n v="1.22"/>
    <s v="Less Competitive"/>
    <s v="Non-effective Marketing"/>
    <m/>
  </r>
  <r>
    <x v="626"/>
    <x v="1"/>
    <x v="0"/>
    <x v="5"/>
    <n v="1"/>
    <x v="5"/>
    <x v="1"/>
    <n v="480"/>
    <n v="800"/>
    <n v="10"/>
    <n v="4800"/>
    <n v="8000"/>
    <x v="1"/>
    <n v="6800"/>
    <n v="2000"/>
    <n v="795"/>
    <n v="6005"/>
    <n v="0.29411764705882354"/>
    <x v="3"/>
    <n v="845"/>
    <n v="1.0562499999999999"/>
    <s v="Less Competitive"/>
    <s v="Effective Marketing"/>
    <m/>
  </r>
  <r>
    <x v="626"/>
    <x v="1"/>
    <x v="0"/>
    <x v="5"/>
    <n v="7"/>
    <x v="6"/>
    <x v="2"/>
    <n v="180"/>
    <n v="300"/>
    <n v="6"/>
    <n v="1080"/>
    <n v="1800"/>
    <x v="0"/>
    <n v="1620"/>
    <n v="540"/>
    <n v="391"/>
    <n v="1229"/>
    <n v="0.33333333333333331"/>
    <x v="1"/>
    <n v="303"/>
    <n v="1.01"/>
    <s v="Less Competitive"/>
    <s v="Effective Marketing"/>
    <m/>
  </r>
  <r>
    <x v="627"/>
    <x v="1"/>
    <x v="0"/>
    <x v="2"/>
    <n v="4"/>
    <x v="0"/>
    <x v="0"/>
    <n v="42"/>
    <n v="70"/>
    <n v="3"/>
    <n v="126"/>
    <n v="210"/>
    <x v="4"/>
    <n v="168"/>
    <n v="42"/>
    <n v="777"/>
    <n v="-609"/>
    <n v="0.25"/>
    <x v="2"/>
    <n v="112"/>
    <n v="1.6"/>
    <s v="Less Competitive"/>
    <s v="Non-effective Marketing"/>
    <m/>
  </r>
  <r>
    <x v="627"/>
    <x v="1"/>
    <x v="0"/>
    <x v="2"/>
    <n v="2"/>
    <x v="1"/>
    <x v="1"/>
    <n v="300"/>
    <n v="500"/>
    <n v="4"/>
    <n v="1200"/>
    <n v="2000"/>
    <x v="1"/>
    <n v="1700"/>
    <n v="500"/>
    <n v="315"/>
    <n v="1385"/>
    <n v="0.29411764705882354"/>
    <x v="4"/>
    <n v="505"/>
    <n v="1.01"/>
    <s v="Less Competitive"/>
    <s v="Effective Marketing"/>
    <m/>
  </r>
  <r>
    <x v="627"/>
    <x v="1"/>
    <x v="0"/>
    <x v="2"/>
    <n v="5"/>
    <x v="2"/>
    <x v="0"/>
    <n v="90"/>
    <n v="150"/>
    <n v="7"/>
    <n v="630"/>
    <n v="1050"/>
    <x v="1"/>
    <n v="892.5"/>
    <n v="262.5"/>
    <n v="572"/>
    <n v="320.5"/>
    <n v="0.29411764705882354"/>
    <x v="4"/>
    <n v="131"/>
    <n v="0.87333333333333329"/>
    <s v="Competitive"/>
    <s v="Non-effective Marketing"/>
    <m/>
  </r>
  <r>
    <x v="627"/>
    <x v="1"/>
    <x v="0"/>
    <x v="2"/>
    <n v="6"/>
    <x v="3"/>
    <x v="2"/>
    <n v="720"/>
    <n v="1200"/>
    <n v="2"/>
    <n v="1440"/>
    <n v="2400"/>
    <x v="2"/>
    <n v="2280"/>
    <n v="840"/>
    <n v="934"/>
    <n v="1346"/>
    <n v="0.36842105263157893"/>
    <x v="4"/>
    <n v="1218"/>
    <n v="1.0149999999999999"/>
    <s v="Less Competitive"/>
    <s v="Non-effective Marketing"/>
    <m/>
  </r>
  <r>
    <x v="627"/>
    <x v="1"/>
    <x v="0"/>
    <x v="2"/>
    <n v="3"/>
    <x v="4"/>
    <x v="3"/>
    <n v="30"/>
    <n v="50"/>
    <n v="9"/>
    <n v="270"/>
    <n v="450"/>
    <x v="2"/>
    <n v="427.5"/>
    <n v="157.5"/>
    <n v="441"/>
    <n v="-13.5"/>
    <n v="0.36842105263157893"/>
    <x v="3"/>
    <n v="45"/>
    <n v="0.9"/>
    <s v="Competitive"/>
    <s v="Non-effective Marketing"/>
    <m/>
  </r>
  <r>
    <x v="627"/>
    <x v="1"/>
    <x v="0"/>
    <x v="2"/>
    <n v="1"/>
    <x v="5"/>
    <x v="1"/>
    <n v="480"/>
    <n v="800"/>
    <n v="3"/>
    <n v="1440"/>
    <n v="2400"/>
    <x v="1"/>
    <n v="2040"/>
    <n v="600"/>
    <n v="341"/>
    <n v="1699"/>
    <n v="0.29411764705882354"/>
    <x v="0"/>
    <n v="827"/>
    <n v="1.0337499999999999"/>
    <s v="Less Competitive"/>
    <s v="Effective Marketing"/>
    <m/>
  </r>
  <r>
    <x v="627"/>
    <x v="1"/>
    <x v="0"/>
    <x v="2"/>
    <n v="7"/>
    <x v="6"/>
    <x v="2"/>
    <n v="180"/>
    <n v="300"/>
    <n v="10"/>
    <n v="1800"/>
    <n v="3000"/>
    <x v="4"/>
    <n v="2400"/>
    <n v="600"/>
    <n v="761"/>
    <n v="1639"/>
    <n v="0.25"/>
    <x v="4"/>
    <n v="268"/>
    <n v="0.89333333333333331"/>
    <s v="Competitive"/>
    <s v="Non-effective Marketing"/>
    <m/>
  </r>
  <r>
    <x v="628"/>
    <x v="1"/>
    <x v="0"/>
    <x v="0"/>
    <n v="4"/>
    <x v="0"/>
    <x v="0"/>
    <n v="42"/>
    <n v="70"/>
    <n v="9"/>
    <n v="378"/>
    <n v="630"/>
    <x v="2"/>
    <n v="598.5"/>
    <n v="220.5"/>
    <n v="773"/>
    <n v="-174.5"/>
    <n v="0.36842105263157893"/>
    <x v="3"/>
    <n v="68"/>
    <n v="0.97142857142857142"/>
    <s v="Competitive"/>
    <s v="Non-effective Marketing"/>
    <m/>
  </r>
  <r>
    <x v="628"/>
    <x v="1"/>
    <x v="0"/>
    <x v="0"/>
    <n v="2"/>
    <x v="1"/>
    <x v="1"/>
    <n v="300"/>
    <n v="500"/>
    <n v="9"/>
    <n v="2700"/>
    <n v="4500"/>
    <x v="1"/>
    <n v="3825"/>
    <n v="1125"/>
    <n v="369"/>
    <n v="3456"/>
    <n v="0.29411764705882354"/>
    <x v="2"/>
    <n v="519"/>
    <n v="1.038"/>
    <s v="Less Competitive"/>
    <s v="Effective Marketing"/>
    <m/>
  </r>
  <r>
    <x v="628"/>
    <x v="1"/>
    <x v="0"/>
    <x v="0"/>
    <n v="5"/>
    <x v="2"/>
    <x v="0"/>
    <n v="90"/>
    <n v="150"/>
    <n v="5"/>
    <n v="450"/>
    <n v="750"/>
    <x v="4"/>
    <n v="600"/>
    <n v="150"/>
    <n v="537"/>
    <n v="63"/>
    <n v="0.25"/>
    <x v="4"/>
    <n v="120"/>
    <n v="0.8"/>
    <s v="Competitive"/>
    <s v="Non-effective Marketing"/>
    <m/>
  </r>
  <r>
    <x v="628"/>
    <x v="1"/>
    <x v="0"/>
    <x v="0"/>
    <n v="6"/>
    <x v="3"/>
    <x v="2"/>
    <n v="720"/>
    <n v="1200"/>
    <n v="2"/>
    <n v="1440"/>
    <n v="2400"/>
    <x v="1"/>
    <n v="2040"/>
    <n v="600"/>
    <n v="720"/>
    <n v="1320"/>
    <n v="0.29411764705882354"/>
    <x v="4"/>
    <n v="1159"/>
    <n v="0.96583333333333332"/>
    <s v="Competitive"/>
    <s v="Non-effective Marketing"/>
    <m/>
  </r>
  <r>
    <x v="628"/>
    <x v="1"/>
    <x v="0"/>
    <x v="0"/>
    <n v="3"/>
    <x v="4"/>
    <x v="3"/>
    <n v="30"/>
    <n v="50"/>
    <n v="8"/>
    <n v="240"/>
    <n v="400"/>
    <x v="4"/>
    <n v="320"/>
    <n v="80"/>
    <n v="572"/>
    <n v="-252"/>
    <n v="0.25"/>
    <x v="2"/>
    <n v="93"/>
    <n v="1.86"/>
    <s v="Less Competitive"/>
    <s v="Non-effective Marketing"/>
    <m/>
  </r>
  <r>
    <x v="628"/>
    <x v="1"/>
    <x v="0"/>
    <x v="0"/>
    <n v="1"/>
    <x v="5"/>
    <x v="1"/>
    <n v="480"/>
    <n v="800"/>
    <n v="7"/>
    <n v="3360"/>
    <n v="5600"/>
    <x v="4"/>
    <n v="4480"/>
    <n v="1120"/>
    <n v="626"/>
    <n v="3854"/>
    <n v="0.25"/>
    <x v="0"/>
    <n v="756"/>
    <n v="0.94499999999999995"/>
    <s v="Competitive"/>
    <s v="Effective Marketing"/>
    <m/>
  </r>
  <r>
    <x v="628"/>
    <x v="1"/>
    <x v="0"/>
    <x v="0"/>
    <n v="7"/>
    <x v="6"/>
    <x v="2"/>
    <n v="180"/>
    <n v="300"/>
    <n v="9"/>
    <n v="1620"/>
    <n v="2700"/>
    <x v="4"/>
    <n v="2160"/>
    <n v="540"/>
    <n v="935"/>
    <n v="1225"/>
    <n v="0.25"/>
    <x v="1"/>
    <n v="323"/>
    <n v="1.0766666666666667"/>
    <s v="Less Competitive"/>
    <s v="Non-effective Marketing"/>
    <m/>
  </r>
  <r>
    <x v="629"/>
    <x v="1"/>
    <x v="0"/>
    <x v="1"/>
    <n v="4"/>
    <x v="0"/>
    <x v="0"/>
    <n v="42"/>
    <n v="70"/>
    <n v="4"/>
    <n v="168"/>
    <n v="280"/>
    <x v="4"/>
    <n v="224"/>
    <n v="56"/>
    <n v="651"/>
    <n v="-427"/>
    <n v="0.25"/>
    <x v="4"/>
    <n v="80"/>
    <n v="1.1428571428571428"/>
    <s v="Less Competitive"/>
    <s v="Non-effective Marketing"/>
    <m/>
  </r>
  <r>
    <x v="629"/>
    <x v="1"/>
    <x v="0"/>
    <x v="1"/>
    <n v="2"/>
    <x v="1"/>
    <x v="1"/>
    <n v="300"/>
    <n v="500"/>
    <n v="6"/>
    <n v="1800"/>
    <n v="3000"/>
    <x v="1"/>
    <n v="2550"/>
    <n v="750"/>
    <n v="522"/>
    <n v="2028"/>
    <n v="0.29411764705882354"/>
    <x v="3"/>
    <n v="525"/>
    <n v="1.05"/>
    <s v="Less Competitive"/>
    <s v="Effective Marketing"/>
    <m/>
  </r>
  <r>
    <x v="629"/>
    <x v="1"/>
    <x v="0"/>
    <x v="1"/>
    <n v="5"/>
    <x v="2"/>
    <x v="0"/>
    <n v="90"/>
    <n v="150"/>
    <n v="4"/>
    <n v="360"/>
    <n v="600"/>
    <x v="2"/>
    <n v="570"/>
    <n v="210"/>
    <n v="643"/>
    <n v="-73"/>
    <n v="0.36842105263157893"/>
    <x v="4"/>
    <n v="197"/>
    <n v="1.3133333333333332"/>
    <s v="Less Competitive"/>
    <s v="Non-effective Marketing"/>
    <m/>
  </r>
  <r>
    <x v="629"/>
    <x v="1"/>
    <x v="0"/>
    <x v="1"/>
    <n v="6"/>
    <x v="3"/>
    <x v="2"/>
    <n v="720"/>
    <n v="1200"/>
    <n v="3"/>
    <n v="2160"/>
    <n v="3600"/>
    <x v="2"/>
    <n v="3420"/>
    <n v="1260"/>
    <n v="846"/>
    <n v="2574"/>
    <n v="0.36842105263157893"/>
    <x v="2"/>
    <n v="1225"/>
    <n v="1.0208333333333333"/>
    <s v="Less Competitive"/>
    <s v="Effective Marketing"/>
    <m/>
  </r>
  <r>
    <x v="629"/>
    <x v="1"/>
    <x v="0"/>
    <x v="1"/>
    <n v="3"/>
    <x v="4"/>
    <x v="3"/>
    <n v="30"/>
    <n v="50"/>
    <n v="3"/>
    <n v="90"/>
    <n v="150"/>
    <x v="1"/>
    <n v="127.5"/>
    <n v="37.5"/>
    <n v="777"/>
    <n v="-649.5"/>
    <n v="0.29411764705882354"/>
    <x v="0"/>
    <n v="57"/>
    <n v="1.1399999999999999"/>
    <s v="Less Competitive"/>
    <s v="Non-effective Marketing"/>
    <m/>
  </r>
  <r>
    <x v="629"/>
    <x v="1"/>
    <x v="0"/>
    <x v="1"/>
    <n v="1"/>
    <x v="5"/>
    <x v="1"/>
    <n v="480"/>
    <n v="800"/>
    <n v="4"/>
    <n v="1920"/>
    <n v="3200"/>
    <x v="4"/>
    <n v="2560"/>
    <n v="640"/>
    <n v="445"/>
    <n v="2115"/>
    <n v="0.25"/>
    <x v="4"/>
    <n v="800"/>
    <n v="1"/>
    <s v="Less Competitive"/>
    <s v="Effective Marketing"/>
    <m/>
  </r>
  <r>
    <x v="629"/>
    <x v="1"/>
    <x v="0"/>
    <x v="1"/>
    <n v="7"/>
    <x v="6"/>
    <x v="2"/>
    <n v="180"/>
    <n v="300"/>
    <n v="3"/>
    <n v="540"/>
    <n v="900"/>
    <x v="4"/>
    <n v="720"/>
    <n v="180"/>
    <n v="571"/>
    <n v="149"/>
    <n v="0.25"/>
    <x v="4"/>
    <n v="260"/>
    <n v="0.8666666666666667"/>
    <s v="Competitive"/>
    <s v="Non-effective Marketing"/>
    <m/>
  </r>
  <r>
    <x v="630"/>
    <x v="1"/>
    <x v="0"/>
    <x v="6"/>
    <n v="4"/>
    <x v="0"/>
    <x v="0"/>
    <n v="42"/>
    <n v="70"/>
    <n v="10"/>
    <n v="420"/>
    <n v="700"/>
    <x v="1"/>
    <n v="595"/>
    <n v="175"/>
    <n v="452"/>
    <n v="143"/>
    <n v="0.29411764705882354"/>
    <x v="3"/>
    <n v="97"/>
    <n v="1.3857142857142857"/>
    <s v="Less Competitive"/>
    <s v="Non-effective Marketing"/>
    <m/>
  </r>
  <r>
    <x v="630"/>
    <x v="1"/>
    <x v="0"/>
    <x v="6"/>
    <n v="2"/>
    <x v="1"/>
    <x v="1"/>
    <n v="300"/>
    <n v="500"/>
    <n v="7"/>
    <n v="2100"/>
    <n v="3500"/>
    <x v="2"/>
    <n v="3325"/>
    <n v="1225"/>
    <n v="940"/>
    <n v="2385"/>
    <n v="0.36842105263157893"/>
    <x v="3"/>
    <n v="458"/>
    <n v="0.91600000000000004"/>
    <s v="Competitive"/>
    <s v="Effective Marketing"/>
    <m/>
  </r>
  <r>
    <x v="630"/>
    <x v="1"/>
    <x v="0"/>
    <x v="6"/>
    <n v="5"/>
    <x v="2"/>
    <x v="0"/>
    <n v="90"/>
    <n v="150"/>
    <n v="4"/>
    <n v="360"/>
    <n v="600"/>
    <x v="2"/>
    <n v="570"/>
    <n v="210"/>
    <n v="505"/>
    <n v="65"/>
    <n v="0.36842105263157893"/>
    <x v="1"/>
    <n v="167"/>
    <n v="1.1133333333333333"/>
    <s v="Less Competitive"/>
    <s v="Non-effective Marketing"/>
    <m/>
  </r>
  <r>
    <x v="630"/>
    <x v="1"/>
    <x v="0"/>
    <x v="6"/>
    <n v="6"/>
    <x v="3"/>
    <x v="2"/>
    <n v="720"/>
    <n v="1200"/>
    <n v="10"/>
    <n v="7200"/>
    <n v="12000"/>
    <x v="4"/>
    <n v="9600"/>
    <n v="2400"/>
    <n v="321"/>
    <n v="9279"/>
    <n v="0.25"/>
    <x v="1"/>
    <n v="1208"/>
    <n v="1.0066666666666666"/>
    <s v="Less Competitive"/>
    <s v="Effective Marketing"/>
    <m/>
  </r>
  <r>
    <x v="630"/>
    <x v="1"/>
    <x v="0"/>
    <x v="6"/>
    <n v="3"/>
    <x v="4"/>
    <x v="3"/>
    <n v="30"/>
    <n v="50"/>
    <n v="6"/>
    <n v="180"/>
    <n v="300"/>
    <x v="1"/>
    <n v="255"/>
    <n v="75"/>
    <n v="965"/>
    <n v="-710"/>
    <n v="0.29411764705882354"/>
    <x v="4"/>
    <n v="78"/>
    <n v="1.56"/>
    <s v="Less Competitive"/>
    <s v="Non-effective Marketing"/>
    <m/>
  </r>
  <r>
    <x v="630"/>
    <x v="1"/>
    <x v="0"/>
    <x v="6"/>
    <n v="1"/>
    <x v="5"/>
    <x v="1"/>
    <n v="480"/>
    <n v="800"/>
    <n v="10"/>
    <n v="4800"/>
    <n v="8000"/>
    <x v="4"/>
    <n v="6400"/>
    <n v="1600"/>
    <n v="511"/>
    <n v="5889"/>
    <n v="0.25"/>
    <x v="1"/>
    <n v="825"/>
    <n v="1.03125"/>
    <s v="Less Competitive"/>
    <s v="Effective Marketing"/>
    <m/>
  </r>
  <r>
    <x v="630"/>
    <x v="1"/>
    <x v="0"/>
    <x v="6"/>
    <n v="7"/>
    <x v="6"/>
    <x v="2"/>
    <n v="180"/>
    <n v="300"/>
    <n v="5"/>
    <n v="900"/>
    <n v="1500"/>
    <x v="2"/>
    <n v="1425"/>
    <n v="525"/>
    <n v="544"/>
    <n v="881"/>
    <n v="0.36842105263157893"/>
    <x v="3"/>
    <n v="340"/>
    <n v="1.1333333333333333"/>
    <s v="Less Competitive"/>
    <s v="Non-effective Marketing"/>
    <m/>
  </r>
  <r>
    <x v="631"/>
    <x v="1"/>
    <x v="0"/>
    <x v="4"/>
    <n v="4"/>
    <x v="0"/>
    <x v="0"/>
    <n v="42"/>
    <n v="70"/>
    <n v="2"/>
    <n v="84"/>
    <n v="140"/>
    <x v="4"/>
    <n v="112"/>
    <n v="28"/>
    <n v="827"/>
    <n v="-715"/>
    <n v="0.25"/>
    <x v="1"/>
    <n v="73"/>
    <n v="1.0428571428571429"/>
    <s v="Less Competitive"/>
    <s v="Non-effective Marketing"/>
    <m/>
  </r>
  <r>
    <x v="631"/>
    <x v="1"/>
    <x v="0"/>
    <x v="4"/>
    <n v="2"/>
    <x v="1"/>
    <x v="1"/>
    <n v="300"/>
    <n v="500"/>
    <n v="9"/>
    <n v="2700"/>
    <n v="4500"/>
    <x v="1"/>
    <n v="3825"/>
    <n v="1125"/>
    <n v="783"/>
    <n v="3042"/>
    <n v="0.29411764705882354"/>
    <x v="3"/>
    <n v="476"/>
    <n v="0.95199999999999996"/>
    <s v="Competitive"/>
    <s v="Effective Marketing"/>
    <m/>
  </r>
  <r>
    <x v="631"/>
    <x v="1"/>
    <x v="0"/>
    <x v="4"/>
    <n v="5"/>
    <x v="2"/>
    <x v="0"/>
    <n v="90"/>
    <n v="150"/>
    <n v="5"/>
    <n v="450"/>
    <n v="750"/>
    <x v="2"/>
    <n v="712.5"/>
    <n v="262.5"/>
    <n v="460"/>
    <n v="252.5"/>
    <n v="0.36842105263157893"/>
    <x v="2"/>
    <n v="123"/>
    <n v="0.82"/>
    <s v="Competitive"/>
    <s v="Non-effective Marketing"/>
    <m/>
  </r>
  <r>
    <x v="631"/>
    <x v="1"/>
    <x v="0"/>
    <x v="4"/>
    <n v="6"/>
    <x v="3"/>
    <x v="2"/>
    <n v="720"/>
    <n v="1200"/>
    <n v="7"/>
    <n v="5040"/>
    <n v="8400"/>
    <x v="2"/>
    <n v="7980"/>
    <n v="2940"/>
    <n v="659"/>
    <n v="7321"/>
    <n v="0.36842105263157893"/>
    <x v="2"/>
    <n v="1205"/>
    <n v="1.0041666666666667"/>
    <s v="Less Competitive"/>
    <s v="Effective Marketing"/>
    <m/>
  </r>
  <r>
    <x v="631"/>
    <x v="1"/>
    <x v="0"/>
    <x v="4"/>
    <n v="3"/>
    <x v="4"/>
    <x v="3"/>
    <n v="30"/>
    <n v="50"/>
    <n v="5"/>
    <n v="150"/>
    <n v="250"/>
    <x v="2"/>
    <n v="237.5"/>
    <n v="87.5"/>
    <n v="858"/>
    <n v="-620.5"/>
    <n v="0.36842105263157893"/>
    <x v="0"/>
    <n v="29"/>
    <n v="0.57999999999999996"/>
    <s v="Competitive"/>
    <s v="Non-effective Marketing"/>
    <m/>
  </r>
  <r>
    <x v="631"/>
    <x v="1"/>
    <x v="0"/>
    <x v="4"/>
    <n v="1"/>
    <x v="5"/>
    <x v="1"/>
    <n v="480"/>
    <n v="800"/>
    <n v="10"/>
    <n v="4800"/>
    <n v="8000"/>
    <x v="4"/>
    <n v="6400"/>
    <n v="1600"/>
    <n v="902"/>
    <n v="5498"/>
    <n v="0.25"/>
    <x v="2"/>
    <n v="788"/>
    <n v="0.98499999999999999"/>
    <s v="Competitive"/>
    <s v="Effective Marketing"/>
    <m/>
  </r>
  <r>
    <x v="631"/>
    <x v="1"/>
    <x v="0"/>
    <x v="4"/>
    <n v="7"/>
    <x v="6"/>
    <x v="2"/>
    <n v="180"/>
    <n v="300"/>
    <n v="4"/>
    <n v="720"/>
    <n v="1200"/>
    <x v="4"/>
    <n v="960"/>
    <n v="240"/>
    <n v="510"/>
    <n v="450"/>
    <n v="0.25"/>
    <x v="1"/>
    <n v="290"/>
    <n v="0.96666666666666667"/>
    <s v="Competitive"/>
    <s v="Non-effective Marketing"/>
    <m/>
  </r>
  <r>
    <x v="632"/>
    <x v="1"/>
    <x v="0"/>
    <x v="3"/>
    <n v="4"/>
    <x v="0"/>
    <x v="0"/>
    <n v="42"/>
    <n v="70"/>
    <n v="5"/>
    <n v="210"/>
    <n v="350"/>
    <x v="4"/>
    <n v="280"/>
    <n v="70"/>
    <n v="435"/>
    <n v="-155"/>
    <n v="0.25"/>
    <x v="3"/>
    <n v="23"/>
    <n v="0.32857142857142857"/>
    <s v="Competitive"/>
    <s v="Non-effective Marketing"/>
    <m/>
  </r>
  <r>
    <x v="632"/>
    <x v="1"/>
    <x v="0"/>
    <x v="3"/>
    <n v="2"/>
    <x v="1"/>
    <x v="1"/>
    <n v="300"/>
    <n v="500"/>
    <n v="2"/>
    <n v="600"/>
    <n v="1000"/>
    <x v="1"/>
    <n v="850"/>
    <n v="250"/>
    <n v="516"/>
    <n v="334"/>
    <n v="0.29411764705882354"/>
    <x v="1"/>
    <n v="529"/>
    <n v="1.0580000000000001"/>
    <s v="Less Competitive"/>
    <s v="Non-effective Marketing"/>
    <m/>
  </r>
  <r>
    <x v="632"/>
    <x v="1"/>
    <x v="0"/>
    <x v="3"/>
    <n v="5"/>
    <x v="2"/>
    <x v="0"/>
    <n v="90"/>
    <n v="150"/>
    <n v="6"/>
    <n v="540"/>
    <n v="900"/>
    <x v="4"/>
    <n v="720"/>
    <n v="180"/>
    <n v="354"/>
    <n v="366"/>
    <n v="0.25"/>
    <x v="3"/>
    <n v="187"/>
    <n v="1.2466666666666666"/>
    <s v="Less Competitive"/>
    <s v="Non-effective Marketing"/>
    <m/>
  </r>
  <r>
    <x v="632"/>
    <x v="1"/>
    <x v="0"/>
    <x v="3"/>
    <n v="6"/>
    <x v="3"/>
    <x v="2"/>
    <n v="720"/>
    <n v="1200"/>
    <n v="2"/>
    <n v="1440"/>
    <n v="2400"/>
    <x v="1"/>
    <n v="2040"/>
    <n v="600"/>
    <n v="943"/>
    <n v="1097"/>
    <n v="0.29411764705882354"/>
    <x v="3"/>
    <n v="1241"/>
    <n v="1.0341666666666667"/>
    <s v="Less Competitive"/>
    <s v="Non-effective Marketing"/>
    <m/>
  </r>
  <r>
    <x v="632"/>
    <x v="1"/>
    <x v="0"/>
    <x v="3"/>
    <n v="3"/>
    <x v="4"/>
    <x v="3"/>
    <n v="30"/>
    <n v="50"/>
    <n v="9"/>
    <n v="270"/>
    <n v="450"/>
    <x v="4"/>
    <n v="360"/>
    <n v="90"/>
    <n v="549"/>
    <n v="-189"/>
    <n v="0.25"/>
    <x v="4"/>
    <n v="5"/>
    <n v="0.1"/>
    <s v="Competitive"/>
    <s v="Non-effective Marketing"/>
    <m/>
  </r>
  <r>
    <x v="632"/>
    <x v="1"/>
    <x v="0"/>
    <x v="3"/>
    <n v="1"/>
    <x v="5"/>
    <x v="1"/>
    <n v="480"/>
    <n v="800"/>
    <n v="10"/>
    <n v="4800"/>
    <n v="8000"/>
    <x v="4"/>
    <n v="6400"/>
    <n v="1600"/>
    <n v="520"/>
    <n v="5880"/>
    <n v="0.25"/>
    <x v="3"/>
    <n v="784"/>
    <n v="0.98"/>
    <s v="Competitive"/>
    <s v="Effective Marketing"/>
    <m/>
  </r>
  <r>
    <x v="632"/>
    <x v="1"/>
    <x v="0"/>
    <x v="3"/>
    <n v="7"/>
    <x v="6"/>
    <x v="2"/>
    <n v="180"/>
    <n v="300"/>
    <n v="9"/>
    <n v="1620"/>
    <n v="2700"/>
    <x v="0"/>
    <n v="2430"/>
    <n v="810"/>
    <n v="757"/>
    <n v="1673"/>
    <n v="0.33333333333333331"/>
    <x v="4"/>
    <n v="343"/>
    <n v="1.1433333333333333"/>
    <s v="Less Competitive"/>
    <s v="Effective Marketing"/>
    <m/>
  </r>
  <r>
    <x v="633"/>
    <x v="1"/>
    <x v="0"/>
    <x v="5"/>
    <n v="4"/>
    <x v="0"/>
    <x v="0"/>
    <n v="42"/>
    <n v="70"/>
    <n v="4"/>
    <n v="168"/>
    <n v="280"/>
    <x v="1"/>
    <n v="238"/>
    <n v="70"/>
    <n v="747"/>
    <n v="-509"/>
    <n v="0.29411764705882354"/>
    <x v="4"/>
    <n v="69"/>
    <n v="0.98571428571428577"/>
    <s v="Competitive"/>
    <s v="Non-effective Marketing"/>
    <m/>
  </r>
  <r>
    <x v="633"/>
    <x v="1"/>
    <x v="0"/>
    <x v="5"/>
    <n v="2"/>
    <x v="1"/>
    <x v="1"/>
    <n v="300"/>
    <n v="500"/>
    <n v="8"/>
    <n v="2400"/>
    <n v="4000"/>
    <x v="1"/>
    <n v="3400"/>
    <n v="1000"/>
    <n v="417"/>
    <n v="2983"/>
    <n v="0.29411764705882354"/>
    <x v="3"/>
    <n v="531"/>
    <n v="1.0620000000000001"/>
    <s v="Less Competitive"/>
    <s v="Effective Marketing"/>
    <m/>
  </r>
  <r>
    <x v="633"/>
    <x v="1"/>
    <x v="0"/>
    <x v="5"/>
    <n v="5"/>
    <x v="2"/>
    <x v="0"/>
    <n v="90"/>
    <n v="150"/>
    <n v="8"/>
    <n v="720"/>
    <n v="1200"/>
    <x v="0"/>
    <n v="1080"/>
    <n v="360"/>
    <n v="534"/>
    <n v="546"/>
    <n v="0.33333333333333331"/>
    <x v="2"/>
    <n v="144"/>
    <n v="0.96"/>
    <s v="Competitive"/>
    <s v="Non-effective Marketing"/>
    <m/>
  </r>
  <r>
    <x v="633"/>
    <x v="1"/>
    <x v="0"/>
    <x v="5"/>
    <n v="6"/>
    <x v="3"/>
    <x v="2"/>
    <n v="720"/>
    <n v="1200"/>
    <n v="5"/>
    <n v="3600"/>
    <n v="6000"/>
    <x v="0"/>
    <n v="5400"/>
    <n v="1800"/>
    <n v="429"/>
    <n v="4971"/>
    <n v="0.33333333333333331"/>
    <x v="2"/>
    <n v="1180"/>
    <n v="0.98333333333333328"/>
    <s v="Competitive"/>
    <s v="Effective Marketing"/>
    <m/>
  </r>
  <r>
    <x v="633"/>
    <x v="1"/>
    <x v="0"/>
    <x v="5"/>
    <n v="3"/>
    <x v="4"/>
    <x v="3"/>
    <n v="30"/>
    <n v="50"/>
    <n v="10"/>
    <n v="300"/>
    <n v="500"/>
    <x v="1"/>
    <n v="425"/>
    <n v="125"/>
    <n v="431"/>
    <n v="-6"/>
    <n v="0.29411764705882354"/>
    <x v="0"/>
    <n v="36"/>
    <n v="0.72"/>
    <s v="Competitive"/>
    <s v="Non-effective Marketing"/>
    <m/>
  </r>
  <r>
    <x v="633"/>
    <x v="1"/>
    <x v="0"/>
    <x v="5"/>
    <n v="1"/>
    <x v="5"/>
    <x v="1"/>
    <n v="480"/>
    <n v="800"/>
    <n v="3"/>
    <n v="1440"/>
    <n v="2400"/>
    <x v="1"/>
    <n v="2040"/>
    <n v="600"/>
    <n v="351"/>
    <n v="1689"/>
    <n v="0.29411764705882354"/>
    <x v="4"/>
    <n v="834"/>
    <n v="1.0425"/>
    <s v="Less Competitive"/>
    <s v="Effective Marketing"/>
    <m/>
  </r>
  <r>
    <x v="633"/>
    <x v="1"/>
    <x v="0"/>
    <x v="5"/>
    <n v="7"/>
    <x v="6"/>
    <x v="2"/>
    <n v="180"/>
    <n v="300"/>
    <n v="3"/>
    <n v="540"/>
    <n v="900"/>
    <x v="1"/>
    <n v="765"/>
    <n v="225"/>
    <n v="540"/>
    <n v="225"/>
    <n v="0.29411764705882354"/>
    <x v="0"/>
    <n v="251"/>
    <n v="0.83666666666666667"/>
    <s v="Competitive"/>
    <s v="Non-effective Marketing"/>
    <m/>
  </r>
  <r>
    <x v="634"/>
    <x v="1"/>
    <x v="0"/>
    <x v="2"/>
    <n v="4"/>
    <x v="0"/>
    <x v="0"/>
    <n v="42"/>
    <n v="70"/>
    <n v="4"/>
    <n v="168"/>
    <n v="280"/>
    <x v="2"/>
    <n v="266"/>
    <n v="98"/>
    <n v="726"/>
    <n v="-460"/>
    <n v="0.36842105263157893"/>
    <x v="1"/>
    <n v="88"/>
    <n v="1.2571428571428571"/>
    <s v="Less Competitive"/>
    <s v="Non-effective Marketing"/>
    <m/>
  </r>
  <r>
    <x v="634"/>
    <x v="1"/>
    <x v="0"/>
    <x v="2"/>
    <n v="2"/>
    <x v="1"/>
    <x v="1"/>
    <n v="300"/>
    <n v="500"/>
    <n v="6"/>
    <n v="1800"/>
    <n v="3000"/>
    <x v="0"/>
    <n v="2700"/>
    <n v="900"/>
    <n v="376"/>
    <n v="2324"/>
    <n v="0.33333333333333331"/>
    <x v="0"/>
    <n v="462"/>
    <n v="0.92400000000000004"/>
    <s v="Competitive"/>
    <s v="Effective Marketing"/>
    <m/>
  </r>
  <r>
    <x v="634"/>
    <x v="1"/>
    <x v="0"/>
    <x v="2"/>
    <n v="5"/>
    <x v="2"/>
    <x v="0"/>
    <n v="90"/>
    <n v="150"/>
    <n v="10"/>
    <n v="900"/>
    <n v="1500"/>
    <x v="2"/>
    <n v="1425"/>
    <n v="525"/>
    <n v="726"/>
    <n v="699"/>
    <n v="0.36842105263157893"/>
    <x v="4"/>
    <n v="162"/>
    <n v="1.08"/>
    <s v="Less Competitive"/>
    <s v="Non-effective Marketing"/>
    <m/>
  </r>
  <r>
    <x v="634"/>
    <x v="1"/>
    <x v="0"/>
    <x v="2"/>
    <n v="6"/>
    <x v="3"/>
    <x v="2"/>
    <n v="720"/>
    <n v="1200"/>
    <n v="6"/>
    <n v="4320"/>
    <n v="7200"/>
    <x v="1"/>
    <n v="6120"/>
    <n v="1800"/>
    <n v="661"/>
    <n v="5459"/>
    <n v="0.29411764705882354"/>
    <x v="2"/>
    <n v="1207"/>
    <n v="1.0058333333333334"/>
    <s v="Less Competitive"/>
    <s v="Effective Marketing"/>
    <m/>
  </r>
  <r>
    <x v="634"/>
    <x v="1"/>
    <x v="0"/>
    <x v="2"/>
    <n v="3"/>
    <x v="4"/>
    <x v="3"/>
    <n v="30"/>
    <n v="50"/>
    <n v="8"/>
    <n v="240"/>
    <n v="400"/>
    <x v="1"/>
    <n v="340"/>
    <n v="100"/>
    <n v="707"/>
    <n v="-367"/>
    <n v="0.29411764705882354"/>
    <x v="1"/>
    <n v="50"/>
    <n v="1"/>
    <s v="Less Competitive"/>
    <s v="Non-effective Marketing"/>
    <m/>
  </r>
  <r>
    <x v="634"/>
    <x v="1"/>
    <x v="0"/>
    <x v="2"/>
    <n v="1"/>
    <x v="5"/>
    <x v="1"/>
    <n v="480"/>
    <n v="800"/>
    <n v="4"/>
    <n v="1920"/>
    <n v="3200"/>
    <x v="1"/>
    <n v="2720"/>
    <n v="800"/>
    <n v="818"/>
    <n v="1902"/>
    <n v="0.29411764705882354"/>
    <x v="3"/>
    <n v="838"/>
    <n v="1.0475000000000001"/>
    <s v="Less Competitive"/>
    <s v="Non-effective Marketing"/>
    <m/>
  </r>
  <r>
    <x v="634"/>
    <x v="1"/>
    <x v="0"/>
    <x v="2"/>
    <n v="7"/>
    <x v="6"/>
    <x v="2"/>
    <n v="180"/>
    <n v="300"/>
    <n v="8"/>
    <n v="1440"/>
    <n v="2400"/>
    <x v="0"/>
    <n v="2160"/>
    <n v="720"/>
    <n v="326"/>
    <n v="1834"/>
    <n v="0.33333333333333331"/>
    <x v="4"/>
    <n v="294"/>
    <n v="0.98"/>
    <s v="Competitive"/>
    <s v="Effective Marketing"/>
    <m/>
  </r>
  <r>
    <x v="635"/>
    <x v="1"/>
    <x v="0"/>
    <x v="0"/>
    <n v="4"/>
    <x v="0"/>
    <x v="0"/>
    <n v="42"/>
    <n v="70"/>
    <n v="1"/>
    <n v="42"/>
    <n v="70"/>
    <x v="1"/>
    <n v="59.5"/>
    <n v="17.5"/>
    <n v="560"/>
    <n v="-500.5"/>
    <n v="0.29411764705882354"/>
    <x v="2"/>
    <n v="91"/>
    <n v="1.3"/>
    <s v="Less Competitive"/>
    <s v="Non-effective Marketing"/>
    <m/>
  </r>
  <r>
    <x v="635"/>
    <x v="1"/>
    <x v="0"/>
    <x v="0"/>
    <n v="2"/>
    <x v="1"/>
    <x v="1"/>
    <n v="300"/>
    <n v="500"/>
    <n v="6"/>
    <n v="1800"/>
    <n v="3000"/>
    <x v="2"/>
    <n v="2850"/>
    <n v="1050"/>
    <n v="775"/>
    <n v="2075"/>
    <n v="0.36842105263157893"/>
    <x v="3"/>
    <n v="531"/>
    <n v="1.0620000000000001"/>
    <s v="Less Competitive"/>
    <s v="Effective Marketing"/>
    <m/>
  </r>
  <r>
    <x v="635"/>
    <x v="1"/>
    <x v="0"/>
    <x v="0"/>
    <n v="5"/>
    <x v="2"/>
    <x v="0"/>
    <n v="90"/>
    <n v="150"/>
    <n v="4"/>
    <n v="360"/>
    <n v="600"/>
    <x v="0"/>
    <n v="540"/>
    <n v="180"/>
    <n v="588"/>
    <n v="-48"/>
    <n v="0.33333333333333331"/>
    <x v="2"/>
    <n v="135"/>
    <n v="0.9"/>
    <s v="Competitive"/>
    <s v="Non-effective Marketing"/>
    <m/>
  </r>
  <r>
    <x v="635"/>
    <x v="1"/>
    <x v="0"/>
    <x v="0"/>
    <n v="6"/>
    <x v="3"/>
    <x v="2"/>
    <n v="720"/>
    <n v="1200"/>
    <n v="9"/>
    <n v="6480"/>
    <n v="10800"/>
    <x v="2"/>
    <n v="10260"/>
    <n v="3780"/>
    <n v="642"/>
    <n v="9618"/>
    <n v="0.36842105263157893"/>
    <x v="0"/>
    <n v="1181"/>
    <n v="0.98416666666666663"/>
    <s v="Competitive"/>
    <s v="Effective Marketing"/>
    <m/>
  </r>
  <r>
    <x v="635"/>
    <x v="1"/>
    <x v="0"/>
    <x v="0"/>
    <n v="3"/>
    <x v="4"/>
    <x v="3"/>
    <n v="30"/>
    <n v="50"/>
    <n v="7"/>
    <n v="210"/>
    <n v="350"/>
    <x v="1"/>
    <n v="297.5"/>
    <n v="87.5"/>
    <n v="688"/>
    <n v="-390.5"/>
    <n v="0.29411764705882354"/>
    <x v="4"/>
    <n v="17"/>
    <n v="0.34"/>
    <s v="Competitive"/>
    <s v="Non-effective Marketing"/>
    <m/>
  </r>
  <r>
    <x v="635"/>
    <x v="1"/>
    <x v="0"/>
    <x v="0"/>
    <n v="1"/>
    <x v="5"/>
    <x v="1"/>
    <n v="480"/>
    <n v="800"/>
    <n v="4"/>
    <n v="1920"/>
    <n v="3200"/>
    <x v="4"/>
    <n v="2560"/>
    <n v="640"/>
    <n v="635"/>
    <n v="1925"/>
    <n v="0.25"/>
    <x v="3"/>
    <n v="767"/>
    <n v="0.95874999999999999"/>
    <s v="Competitive"/>
    <s v="Effective Marketing"/>
    <m/>
  </r>
  <r>
    <x v="635"/>
    <x v="1"/>
    <x v="0"/>
    <x v="0"/>
    <n v="7"/>
    <x v="6"/>
    <x v="2"/>
    <n v="180"/>
    <n v="300"/>
    <n v="6"/>
    <n v="1080"/>
    <n v="1800"/>
    <x v="4"/>
    <n v="1440"/>
    <n v="360"/>
    <n v="543"/>
    <n v="897"/>
    <n v="0.25"/>
    <x v="4"/>
    <n v="316"/>
    <n v="1.0533333333333332"/>
    <s v="Less Competitive"/>
    <s v="Non-effective Marketing"/>
    <m/>
  </r>
  <r>
    <x v="636"/>
    <x v="1"/>
    <x v="0"/>
    <x v="1"/>
    <n v="4"/>
    <x v="0"/>
    <x v="0"/>
    <n v="42"/>
    <n v="70"/>
    <n v="1"/>
    <n v="42"/>
    <n v="70"/>
    <x v="0"/>
    <n v="63"/>
    <n v="21"/>
    <n v="870"/>
    <n v="-807"/>
    <n v="0.33333333333333331"/>
    <x v="4"/>
    <n v="49"/>
    <n v="0.7"/>
    <s v="Competitive"/>
    <s v="Non-effective Marketing"/>
    <m/>
  </r>
  <r>
    <x v="636"/>
    <x v="1"/>
    <x v="0"/>
    <x v="1"/>
    <n v="2"/>
    <x v="1"/>
    <x v="1"/>
    <n v="300"/>
    <n v="500"/>
    <n v="10"/>
    <n v="3000"/>
    <n v="5000"/>
    <x v="0"/>
    <n v="4500"/>
    <n v="1500"/>
    <n v="855"/>
    <n v="3645"/>
    <n v="0.33333333333333331"/>
    <x v="2"/>
    <n v="450"/>
    <n v="0.9"/>
    <s v="Competitive"/>
    <s v="Effective Marketing"/>
    <m/>
  </r>
  <r>
    <x v="636"/>
    <x v="1"/>
    <x v="0"/>
    <x v="1"/>
    <n v="5"/>
    <x v="2"/>
    <x v="0"/>
    <n v="90"/>
    <n v="150"/>
    <n v="2"/>
    <n v="180"/>
    <n v="300"/>
    <x v="1"/>
    <n v="255"/>
    <n v="75"/>
    <n v="717"/>
    <n v="-462"/>
    <n v="0.29411764705882354"/>
    <x v="3"/>
    <n v="103"/>
    <n v="0.68666666666666665"/>
    <s v="Competitive"/>
    <s v="Non-effective Marketing"/>
    <m/>
  </r>
  <r>
    <x v="636"/>
    <x v="1"/>
    <x v="0"/>
    <x v="1"/>
    <n v="6"/>
    <x v="3"/>
    <x v="2"/>
    <n v="720"/>
    <n v="1200"/>
    <n v="1"/>
    <n v="720"/>
    <n v="1200"/>
    <x v="2"/>
    <n v="1140"/>
    <n v="420"/>
    <n v="566"/>
    <n v="574"/>
    <n v="0.36842105263157893"/>
    <x v="0"/>
    <n v="1205"/>
    <n v="1.0041666666666667"/>
    <s v="Less Competitive"/>
    <s v="Non-effective Marketing"/>
    <m/>
  </r>
  <r>
    <x v="636"/>
    <x v="1"/>
    <x v="0"/>
    <x v="1"/>
    <n v="3"/>
    <x v="4"/>
    <x v="3"/>
    <n v="30"/>
    <n v="50"/>
    <n v="6"/>
    <n v="180"/>
    <n v="300"/>
    <x v="2"/>
    <n v="285"/>
    <n v="105"/>
    <n v="338"/>
    <n v="-53"/>
    <n v="0.36842105263157893"/>
    <x v="0"/>
    <n v="74"/>
    <n v="1.48"/>
    <s v="Less Competitive"/>
    <s v="Non-effective Marketing"/>
    <m/>
  </r>
  <r>
    <x v="636"/>
    <x v="1"/>
    <x v="0"/>
    <x v="1"/>
    <n v="1"/>
    <x v="5"/>
    <x v="1"/>
    <n v="480"/>
    <n v="800"/>
    <n v="5"/>
    <n v="2400"/>
    <n v="4000"/>
    <x v="1"/>
    <n v="3400"/>
    <n v="1000"/>
    <n v="546"/>
    <n v="2854"/>
    <n v="0.29411764705882354"/>
    <x v="3"/>
    <n v="796"/>
    <n v="0.995"/>
    <s v="Competitive"/>
    <s v="Effective Marketing"/>
    <m/>
  </r>
  <r>
    <x v="636"/>
    <x v="1"/>
    <x v="0"/>
    <x v="1"/>
    <n v="7"/>
    <x v="6"/>
    <x v="2"/>
    <n v="180"/>
    <n v="300"/>
    <n v="5"/>
    <n v="900"/>
    <n v="1500"/>
    <x v="4"/>
    <n v="1200"/>
    <n v="300"/>
    <n v="913"/>
    <n v="287"/>
    <n v="0.25"/>
    <x v="2"/>
    <n v="342"/>
    <n v="1.1399999999999999"/>
    <s v="Less Competitive"/>
    <s v="Non-effective Marketing"/>
    <m/>
  </r>
  <r>
    <x v="637"/>
    <x v="1"/>
    <x v="0"/>
    <x v="6"/>
    <n v="4"/>
    <x v="0"/>
    <x v="0"/>
    <n v="42"/>
    <n v="70"/>
    <n v="6"/>
    <n v="252"/>
    <n v="420"/>
    <x v="4"/>
    <n v="336"/>
    <n v="84"/>
    <n v="320"/>
    <n v="16"/>
    <n v="0.25"/>
    <x v="2"/>
    <n v="95"/>
    <n v="1.3571428571428572"/>
    <s v="Less Competitive"/>
    <s v="Non-effective Marketing"/>
    <m/>
  </r>
  <r>
    <x v="637"/>
    <x v="1"/>
    <x v="0"/>
    <x v="6"/>
    <n v="2"/>
    <x v="1"/>
    <x v="1"/>
    <n v="300"/>
    <n v="500"/>
    <n v="5"/>
    <n v="1500"/>
    <n v="2500"/>
    <x v="0"/>
    <n v="2250"/>
    <n v="750"/>
    <n v="627"/>
    <n v="1623"/>
    <n v="0.33333333333333331"/>
    <x v="2"/>
    <n v="456"/>
    <n v="0.91200000000000003"/>
    <s v="Competitive"/>
    <s v="Effective Marketing"/>
    <m/>
  </r>
  <r>
    <x v="637"/>
    <x v="1"/>
    <x v="0"/>
    <x v="6"/>
    <n v="5"/>
    <x v="2"/>
    <x v="0"/>
    <n v="90"/>
    <n v="150"/>
    <n v="9"/>
    <n v="810"/>
    <n v="1350"/>
    <x v="4"/>
    <n v="1080"/>
    <n v="270"/>
    <n v="743"/>
    <n v="337"/>
    <n v="0.25"/>
    <x v="0"/>
    <n v="196"/>
    <n v="1.3066666666666666"/>
    <s v="Less Competitive"/>
    <s v="Non-effective Marketing"/>
    <m/>
  </r>
  <r>
    <x v="637"/>
    <x v="1"/>
    <x v="0"/>
    <x v="6"/>
    <n v="6"/>
    <x v="3"/>
    <x v="2"/>
    <n v="720"/>
    <n v="1200"/>
    <n v="3"/>
    <n v="2160"/>
    <n v="3600"/>
    <x v="0"/>
    <n v="3240"/>
    <n v="1080"/>
    <n v="647"/>
    <n v="2593"/>
    <n v="0.33333333333333331"/>
    <x v="4"/>
    <n v="1243"/>
    <n v="1.0358333333333334"/>
    <s v="Less Competitive"/>
    <s v="Effective Marketing"/>
    <m/>
  </r>
  <r>
    <x v="637"/>
    <x v="1"/>
    <x v="0"/>
    <x v="6"/>
    <n v="3"/>
    <x v="4"/>
    <x v="3"/>
    <n v="30"/>
    <n v="50"/>
    <n v="9"/>
    <n v="270"/>
    <n v="450"/>
    <x v="4"/>
    <n v="360"/>
    <n v="90"/>
    <n v="714"/>
    <n v="-354"/>
    <n v="0.25"/>
    <x v="3"/>
    <n v="80"/>
    <n v="1.6"/>
    <s v="Less Competitive"/>
    <s v="Non-effective Marketing"/>
    <m/>
  </r>
  <r>
    <x v="637"/>
    <x v="1"/>
    <x v="0"/>
    <x v="6"/>
    <n v="1"/>
    <x v="5"/>
    <x v="1"/>
    <n v="480"/>
    <n v="800"/>
    <n v="8"/>
    <n v="3840"/>
    <n v="6400"/>
    <x v="2"/>
    <n v="6080"/>
    <n v="2240"/>
    <n v="381"/>
    <n v="5699"/>
    <n v="0.36842105263157893"/>
    <x v="0"/>
    <n v="761"/>
    <n v="0.95125000000000004"/>
    <s v="Competitive"/>
    <s v="Effective Marketing"/>
    <m/>
  </r>
  <r>
    <x v="637"/>
    <x v="1"/>
    <x v="0"/>
    <x v="6"/>
    <n v="7"/>
    <x v="6"/>
    <x v="2"/>
    <n v="180"/>
    <n v="300"/>
    <n v="10"/>
    <n v="1800"/>
    <n v="3000"/>
    <x v="4"/>
    <n v="2400"/>
    <n v="600"/>
    <n v="383"/>
    <n v="2017"/>
    <n v="0.25"/>
    <x v="0"/>
    <n v="312"/>
    <n v="1.04"/>
    <s v="Less Competitive"/>
    <s v="Effective Marketing"/>
    <m/>
  </r>
  <r>
    <x v="638"/>
    <x v="1"/>
    <x v="0"/>
    <x v="4"/>
    <n v="4"/>
    <x v="0"/>
    <x v="0"/>
    <n v="42"/>
    <n v="70"/>
    <n v="9"/>
    <n v="378"/>
    <n v="630"/>
    <x v="2"/>
    <n v="598.5"/>
    <n v="220.5"/>
    <n v="348"/>
    <n v="250.5"/>
    <n v="0.36842105263157893"/>
    <x v="3"/>
    <n v="120"/>
    <n v="1.7142857142857142"/>
    <s v="Less Competitive"/>
    <s v="Non-effective Marketing"/>
    <m/>
  </r>
  <r>
    <x v="638"/>
    <x v="1"/>
    <x v="0"/>
    <x v="4"/>
    <n v="2"/>
    <x v="1"/>
    <x v="1"/>
    <n v="300"/>
    <n v="500"/>
    <n v="2"/>
    <n v="600"/>
    <n v="1000"/>
    <x v="0"/>
    <n v="900"/>
    <n v="300"/>
    <n v="543"/>
    <n v="357"/>
    <n v="0.33333333333333331"/>
    <x v="2"/>
    <n v="464"/>
    <n v="0.92800000000000005"/>
    <s v="Competitive"/>
    <s v="Non-effective Marketing"/>
    <m/>
  </r>
  <r>
    <x v="638"/>
    <x v="1"/>
    <x v="0"/>
    <x v="4"/>
    <n v="5"/>
    <x v="2"/>
    <x v="0"/>
    <n v="90"/>
    <n v="150"/>
    <n v="3"/>
    <n v="270"/>
    <n v="450"/>
    <x v="2"/>
    <n v="427.5"/>
    <n v="157.5"/>
    <n v="829"/>
    <n v="-401.5"/>
    <n v="0.36842105263157893"/>
    <x v="4"/>
    <n v="114"/>
    <n v="0.76"/>
    <s v="Competitive"/>
    <s v="Non-effective Marketing"/>
    <m/>
  </r>
  <r>
    <x v="638"/>
    <x v="1"/>
    <x v="0"/>
    <x v="4"/>
    <n v="6"/>
    <x v="3"/>
    <x v="2"/>
    <n v="720"/>
    <n v="1200"/>
    <n v="5"/>
    <n v="3600"/>
    <n v="6000"/>
    <x v="2"/>
    <n v="5700"/>
    <n v="2100"/>
    <n v="503"/>
    <n v="5197"/>
    <n v="0.36842105263157893"/>
    <x v="0"/>
    <n v="1236"/>
    <n v="1.03"/>
    <s v="Less Competitive"/>
    <s v="Effective Marketing"/>
    <m/>
  </r>
  <r>
    <x v="638"/>
    <x v="1"/>
    <x v="0"/>
    <x v="4"/>
    <n v="3"/>
    <x v="4"/>
    <x v="3"/>
    <n v="30"/>
    <n v="50"/>
    <n v="8"/>
    <n v="240"/>
    <n v="400"/>
    <x v="2"/>
    <n v="380"/>
    <n v="140"/>
    <n v="721"/>
    <n v="-341"/>
    <n v="0.36842105263157893"/>
    <x v="0"/>
    <n v="100"/>
    <n v="2"/>
    <s v="Less Competitive"/>
    <s v="Non-effective Marketing"/>
    <m/>
  </r>
  <r>
    <x v="638"/>
    <x v="1"/>
    <x v="0"/>
    <x v="4"/>
    <n v="1"/>
    <x v="5"/>
    <x v="1"/>
    <n v="480"/>
    <n v="800"/>
    <n v="3"/>
    <n v="1440"/>
    <n v="2400"/>
    <x v="0"/>
    <n v="2160"/>
    <n v="720"/>
    <n v="405"/>
    <n v="1755"/>
    <n v="0.33333333333333331"/>
    <x v="2"/>
    <n v="765"/>
    <n v="0.95625000000000004"/>
    <s v="Competitive"/>
    <s v="Effective Marketing"/>
    <m/>
  </r>
  <r>
    <x v="638"/>
    <x v="1"/>
    <x v="0"/>
    <x v="4"/>
    <n v="7"/>
    <x v="6"/>
    <x v="2"/>
    <n v="180"/>
    <n v="300"/>
    <n v="8"/>
    <n v="1440"/>
    <n v="2400"/>
    <x v="1"/>
    <n v="2040"/>
    <n v="600"/>
    <n v="685"/>
    <n v="1355"/>
    <n v="0.29411764705882354"/>
    <x v="1"/>
    <n v="271"/>
    <n v="0.90333333333333332"/>
    <s v="Competitive"/>
    <s v="Non-effective Marketing"/>
    <m/>
  </r>
  <r>
    <x v="639"/>
    <x v="1"/>
    <x v="0"/>
    <x v="3"/>
    <n v="4"/>
    <x v="0"/>
    <x v="0"/>
    <n v="42"/>
    <n v="70"/>
    <n v="9"/>
    <n v="378"/>
    <n v="630"/>
    <x v="4"/>
    <n v="504"/>
    <n v="126"/>
    <n v="344"/>
    <n v="160"/>
    <n v="0.25"/>
    <x v="0"/>
    <n v="65"/>
    <n v="0.9285714285714286"/>
    <s v="Competitive"/>
    <s v="Non-effective Marketing"/>
    <m/>
  </r>
  <r>
    <x v="639"/>
    <x v="1"/>
    <x v="0"/>
    <x v="3"/>
    <n v="2"/>
    <x v="1"/>
    <x v="1"/>
    <n v="300"/>
    <n v="500"/>
    <n v="2"/>
    <n v="600"/>
    <n v="1000"/>
    <x v="1"/>
    <n v="850"/>
    <n v="250"/>
    <n v="767"/>
    <n v="83"/>
    <n v="0.29411764705882354"/>
    <x v="4"/>
    <n v="524"/>
    <n v="1.048"/>
    <s v="Less Competitive"/>
    <s v="Non-effective Marketing"/>
    <m/>
  </r>
  <r>
    <x v="639"/>
    <x v="1"/>
    <x v="0"/>
    <x v="3"/>
    <n v="5"/>
    <x v="2"/>
    <x v="0"/>
    <n v="90"/>
    <n v="150"/>
    <n v="4"/>
    <n v="360"/>
    <n v="600"/>
    <x v="2"/>
    <n v="570"/>
    <n v="210"/>
    <n v="830"/>
    <n v="-260"/>
    <n v="0.36842105263157893"/>
    <x v="4"/>
    <n v="103"/>
    <n v="0.68666666666666665"/>
    <s v="Competitive"/>
    <s v="Non-effective Marketing"/>
    <m/>
  </r>
  <r>
    <x v="639"/>
    <x v="1"/>
    <x v="0"/>
    <x v="3"/>
    <n v="6"/>
    <x v="3"/>
    <x v="2"/>
    <n v="720"/>
    <n v="1200"/>
    <n v="7"/>
    <n v="5040"/>
    <n v="8400"/>
    <x v="0"/>
    <n v="7560"/>
    <n v="2520"/>
    <n v="413"/>
    <n v="7147"/>
    <n v="0.33333333333333331"/>
    <x v="4"/>
    <n v="1184"/>
    <n v="0.98666666666666669"/>
    <s v="Competitive"/>
    <s v="Effective Marketing"/>
    <m/>
  </r>
  <r>
    <x v="639"/>
    <x v="1"/>
    <x v="0"/>
    <x v="3"/>
    <n v="3"/>
    <x v="4"/>
    <x v="3"/>
    <n v="30"/>
    <n v="50"/>
    <n v="8"/>
    <n v="240"/>
    <n v="400"/>
    <x v="1"/>
    <n v="340"/>
    <n v="100"/>
    <n v="537"/>
    <n v="-197"/>
    <n v="0.29411764705882354"/>
    <x v="2"/>
    <n v="56"/>
    <n v="1.1200000000000001"/>
    <s v="Less Competitive"/>
    <s v="Non-effective Marketing"/>
    <m/>
  </r>
  <r>
    <x v="639"/>
    <x v="1"/>
    <x v="0"/>
    <x v="3"/>
    <n v="1"/>
    <x v="5"/>
    <x v="1"/>
    <n v="480"/>
    <n v="800"/>
    <n v="7"/>
    <n v="3360"/>
    <n v="5600"/>
    <x v="1"/>
    <n v="4760"/>
    <n v="1400"/>
    <n v="969"/>
    <n v="3791"/>
    <n v="0.29411764705882354"/>
    <x v="0"/>
    <n v="839"/>
    <n v="1.0487500000000001"/>
    <s v="Less Competitive"/>
    <s v="Effective Marketing"/>
    <m/>
  </r>
  <r>
    <x v="639"/>
    <x v="1"/>
    <x v="0"/>
    <x v="3"/>
    <n v="7"/>
    <x v="6"/>
    <x v="2"/>
    <n v="180"/>
    <n v="300"/>
    <n v="5"/>
    <n v="900"/>
    <n v="1500"/>
    <x v="0"/>
    <n v="1350"/>
    <n v="450"/>
    <n v="618"/>
    <n v="732"/>
    <n v="0.33333333333333331"/>
    <x v="2"/>
    <n v="350"/>
    <n v="1.1666666666666667"/>
    <s v="Less Competitive"/>
    <s v="Non-effective Marketing"/>
    <m/>
  </r>
  <r>
    <x v="640"/>
    <x v="1"/>
    <x v="0"/>
    <x v="5"/>
    <n v="4"/>
    <x v="0"/>
    <x v="0"/>
    <n v="42"/>
    <n v="70"/>
    <n v="8"/>
    <n v="336"/>
    <n v="560"/>
    <x v="4"/>
    <n v="448"/>
    <n v="112"/>
    <n v="679"/>
    <n v="-231"/>
    <n v="0.25"/>
    <x v="2"/>
    <n v="113"/>
    <n v="1.6142857142857143"/>
    <s v="Less Competitive"/>
    <s v="Non-effective Marketing"/>
    <m/>
  </r>
  <r>
    <x v="640"/>
    <x v="1"/>
    <x v="0"/>
    <x v="5"/>
    <n v="2"/>
    <x v="1"/>
    <x v="1"/>
    <n v="300"/>
    <n v="500"/>
    <n v="7"/>
    <n v="2100"/>
    <n v="3500"/>
    <x v="1"/>
    <n v="2975"/>
    <n v="875"/>
    <n v="327"/>
    <n v="2648"/>
    <n v="0.29411764705882354"/>
    <x v="2"/>
    <n v="545"/>
    <n v="1.0900000000000001"/>
    <s v="Less Competitive"/>
    <s v="Effective Marketing"/>
    <m/>
  </r>
  <r>
    <x v="640"/>
    <x v="1"/>
    <x v="0"/>
    <x v="5"/>
    <n v="5"/>
    <x v="2"/>
    <x v="0"/>
    <n v="90"/>
    <n v="150"/>
    <n v="9"/>
    <n v="810"/>
    <n v="1350"/>
    <x v="1"/>
    <n v="1147.5"/>
    <n v="337.5"/>
    <n v="853"/>
    <n v="294.5"/>
    <n v="0.29411764705882354"/>
    <x v="0"/>
    <n v="198"/>
    <n v="1.32"/>
    <s v="Less Competitive"/>
    <s v="Non-effective Marketing"/>
    <m/>
  </r>
  <r>
    <x v="640"/>
    <x v="1"/>
    <x v="0"/>
    <x v="5"/>
    <n v="6"/>
    <x v="3"/>
    <x v="2"/>
    <n v="720"/>
    <n v="1200"/>
    <n v="5"/>
    <n v="3600"/>
    <n v="6000"/>
    <x v="0"/>
    <n v="5400"/>
    <n v="1800"/>
    <n v="436"/>
    <n v="4964"/>
    <n v="0.33333333333333331"/>
    <x v="3"/>
    <n v="1181"/>
    <n v="0.98416666666666663"/>
    <s v="Competitive"/>
    <s v="Effective Marketing"/>
    <m/>
  </r>
  <r>
    <x v="640"/>
    <x v="1"/>
    <x v="0"/>
    <x v="5"/>
    <n v="3"/>
    <x v="4"/>
    <x v="3"/>
    <n v="30"/>
    <n v="50"/>
    <n v="3"/>
    <n v="90"/>
    <n v="150"/>
    <x v="1"/>
    <n v="127.5"/>
    <n v="37.5"/>
    <n v="779"/>
    <n v="-651.5"/>
    <n v="0.29411764705882354"/>
    <x v="0"/>
    <n v="63"/>
    <n v="1.26"/>
    <s v="Less Competitive"/>
    <s v="Non-effective Marketing"/>
    <m/>
  </r>
  <r>
    <x v="640"/>
    <x v="1"/>
    <x v="0"/>
    <x v="5"/>
    <n v="1"/>
    <x v="5"/>
    <x v="1"/>
    <n v="480"/>
    <n v="800"/>
    <n v="3"/>
    <n v="1440"/>
    <n v="2400"/>
    <x v="2"/>
    <n v="2280"/>
    <n v="840"/>
    <n v="479"/>
    <n v="1801"/>
    <n v="0.36842105263157893"/>
    <x v="4"/>
    <n v="785"/>
    <n v="0.98124999999999996"/>
    <s v="Competitive"/>
    <s v="Effective Marketing"/>
    <m/>
  </r>
  <r>
    <x v="640"/>
    <x v="1"/>
    <x v="0"/>
    <x v="5"/>
    <n v="7"/>
    <x v="6"/>
    <x v="2"/>
    <n v="180"/>
    <n v="300"/>
    <n v="2"/>
    <n v="360"/>
    <n v="600"/>
    <x v="1"/>
    <n v="510"/>
    <n v="150"/>
    <n v="801"/>
    <n v="-291"/>
    <n v="0.29411764705882354"/>
    <x v="3"/>
    <n v="308"/>
    <n v="1.0266666666666666"/>
    <s v="Less Competitive"/>
    <s v="Non-effective Marketing"/>
    <m/>
  </r>
  <r>
    <x v="641"/>
    <x v="1"/>
    <x v="0"/>
    <x v="2"/>
    <n v="4"/>
    <x v="0"/>
    <x v="0"/>
    <n v="42"/>
    <n v="70"/>
    <n v="10"/>
    <n v="420"/>
    <n v="700"/>
    <x v="0"/>
    <n v="630"/>
    <n v="210"/>
    <n v="889"/>
    <n v="-259"/>
    <n v="0.33333333333333331"/>
    <x v="0"/>
    <n v="54"/>
    <n v="0.77142857142857146"/>
    <s v="Competitive"/>
    <s v="Non-effective Marketing"/>
    <m/>
  </r>
  <r>
    <x v="641"/>
    <x v="1"/>
    <x v="0"/>
    <x v="2"/>
    <n v="2"/>
    <x v="1"/>
    <x v="1"/>
    <n v="300"/>
    <n v="500"/>
    <n v="8"/>
    <n v="2400"/>
    <n v="4000"/>
    <x v="2"/>
    <n v="3800"/>
    <n v="1400"/>
    <n v="429"/>
    <n v="3371"/>
    <n v="0.36842105263157893"/>
    <x v="1"/>
    <n v="495"/>
    <n v="0.99"/>
    <s v="Competitive"/>
    <s v="Effective Marketing"/>
    <m/>
  </r>
  <r>
    <x v="641"/>
    <x v="1"/>
    <x v="0"/>
    <x v="2"/>
    <n v="5"/>
    <x v="2"/>
    <x v="0"/>
    <n v="90"/>
    <n v="150"/>
    <n v="1"/>
    <n v="90"/>
    <n v="150"/>
    <x v="4"/>
    <n v="120"/>
    <n v="30"/>
    <n v="444"/>
    <n v="-324"/>
    <n v="0.25"/>
    <x v="2"/>
    <n v="119"/>
    <n v="0.79333333333333333"/>
    <s v="Competitive"/>
    <s v="Non-effective Marketing"/>
    <m/>
  </r>
  <r>
    <x v="641"/>
    <x v="1"/>
    <x v="0"/>
    <x v="2"/>
    <n v="6"/>
    <x v="3"/>
    <x v="2"/>
    <n v="720"/>
    <n v="1200"/>
    <n v="5"/>
    <n v="3600"/>
    <n v="6000"/>
    <x v="4"/>
    <n v="4800"/>
    <n v="1200"/>
    <n v="433"/>
    <n v="4367"/>
    <n v="0.25"/>
    <x v="3"/>
    <n v="1190"/>
    <n v="0.9916666666666667"/>
    <s v="Competitive"/>
    <s v="Effective Marketing"/>
    <m/>
  </r>
  <r>
    <x v="641"/>
    <x v="1"/>
    <x v="0"/>
    <x v="2"/>
    <n v="3"/>
    <x v="4"/>
    <x v="3"/>
    <n v="30"/>
    <n v="50"/>
    <n v="3"/>
    <n v="90"/>
    <n v="150"/>
    <x v="0"/>
    <n v="135"/>
    <n v="45"/>
    <n v="346"/>
    <n v="-211"/>
    <n v="0.33333333333333331"/>
    <x v="2"/>
    <n v="30"/>
    <n v="0.6"/>
    <s v="Competitive"/>
    <s v="Non-effective Marketing"/>
    <m/>
  </r>
  <r>
    <x v="641"/>
    <x v="1"/>
    <x v="0"/>
    <x v="2"/>
    <n v="1"/>
    <x v="5"/>
    <x v="1"/>
    <n v="480"/>
    <n v="800"/>
    <n v="6"/>
    <n v="2880"/>
    <n v="4800"/>
    <x v="2"/>
    <n v="4560"/>
    <n v="1680"/>
    <n v="348"/>
    <n v="4212"/>
    <n v="0.36842105263157893"/>
    <x v="4"/>
    <n v="754"/>
    <n v="0.9425"/>
    <s v="Competitive"/>
    <s v="Effective Marketing"/>
    <m/>
  </r>
  <r>
    <x v="641"/>
    <x v="1"/>
    <x v="0"/>
    <x v="2"/>
    <n v="7"/>
    <x v="6"/>
    <x v="2"/>
    <n v="180"/>
    <n v="300"/>
    <n v="5"/>
    <n v="900"/>
    <n v="1500"/>
    <x v="0"/>
    <n v="1350"/>
    <n v="450"/>
    <n v="479"/>
    <n v="871"/>
    <n v="0.33333333333333331"/>
    <x v="4"/>
    <n v="303"/>
    <n v="1.01"/>
    <s v="Less Competitive"/>
    <s v="Non-effective Marketing"/>
    <m/>
  </r>
  <r>
    <x v="642"/>
    <x v="1"/>
    <x v="0"/>
    <x v="0"/>
    <n v="4"/>
    <x v="0"/>
    <x v="0"/>
    <n v="42"/>
    <n v="70"/>
    <n v="5"/>
    <n v="210"/>
    <n v="350"/>
    <x v="2"/>
    <n v="332.5"/>
    <n v="122.5"/>
    <n v="786"/>
    <n v="-453.5"/>
    <n v="0.36842105263157893"/>
    <x v="3"/>
    <n v="53"/>
    <n v="0.75714285714285712"/>
    <s v="Competitive"/>
    <s v="Non-effective Marketing"/>
    <m/>
  </r>
  <r>
    <x v="642"/>
    <x v="1"/>
    <x v="0"/>
    <x v="0"/>
    <n v="2"/>
    <x v="1"/>
    <x v="1"/>
    <n v="300"/>
    <n v="500"/>
    <n v="7"/>
    <n v="2100"/>
    <n v="3500"/>
    <x v="0"/>
    <n v="3150"/>
    <n v="1050"/>
    <n v="866"/>
    <n v="2284"/>
    <n v="0.33333333333333331"/>
    <x v="3"/>
    <n v="472"/>
    <n v="0.94399999999999995"/>
    <s v="Competitive"/>
    <s v="Effective Marketing"/>
    <m/>
  </r>
  <r>
    <x v="642"/>
    <x v="1"/>
    <x v="0"/>
    <x v="0"/>
    <n v="5"/>
    <x v="2"/>
    <x v="0"/>
    <n v="90"/>
    <n v="150"/>
    <n v="6"/>
    <n v="540"/>
    <n v="900"/>
    <x v="2"/>
    <n v="855"/>
    <n v="315"/>
    <n v="314"/>
    <n v="541"/>
    <n v="0.36842105263157893"/>
    <x v="4"/>
    <n v="166"/>
    <n v="1.1066666666666667"/>
    <s v="Less Competitive"/>
    <s v="Effective Marketing"/>
    <m/>
  </r>
  <r>
    <x v="642"/>
    <x v="1"/>
    <x v="0"/>
    <x v="0"/>
    <n v="6"/>
    <x v="3"/>
    <x v="2"/>
    <n v="720"/>
    <n v="1200"/>
    <n v="1"/>
    <n v="720"/>
    <n v="1200"/>
    <x v="1"/>
    <n v="1020"/>
    <n v="300"/>
    <n v="637"/>
    <n v="383"/>
    <n v="0.29411764705882354"/>
    <x v="4"/>
    <n v="1210"/>
    <n v="1.0083333333333333"/>
    <s v="Less Competitive"/>
    <s v="Non-effective Marketing"/>
    <m/>
  </r>
  <r>
    <x v="642"/>
    <x v="1"/>
    <x v="0"/>
    <x v="0"/>
    <n v="3"/>
    <x v="4"/>
    <x v="3"/>
    <n v="30"/>
    <n v="50"/>
    <n v="10"/>
    <n v="300"/>
    <n v="500"/>
    <x v="2"/>
    <n v="475"/>
    <n v="175"/>
    <n v="424"/>
    <n v="51"/>
    <n v="0.36842105263157893"/>
    <x v="0"/>
    <n v="39"/>
    <n v="0.78"/>
    <s v="Competitive"/>
    <s v="Non-effective Marketing"/>
    <m/>
  </r>
  <r>
    <x v="642"/>
    <x v="1"/>
    <x v="0"/>
    <x v="0"/>
    <n v="1"/>
    <x v="5"/>
    <x v="1"/>
    <n v="480"/>
    <n v="800"/>
    <n v="1"/>
    <n v="480"/>
    <n v="800"/>
    <x v="4"/>
    <n v="640"/>
    <n v="160"/>
    <n v="373"/>
    <n v="267"/>
    <n v="0.25"/>
    <x v="1"/>
    <n v="797"/>
    <n v="0.99624999999999997"/>
    <s v="Competitive"/>
    <s v="Non-effective Marketing"/>
    <m/>
  </r>
  <r>
    <x v="642"/>
    <x v="1"/>
    <x v="0"/>
    <x v="0"/>
    <n v="7"/>
    <x v="6"/>
    <x v="2"/>
    <n v="180"/>
    <n v="300"/>
    <n v="1"/>
    <n v="180"/>
    <n v="300"/>
    <x v="2"/>
    <n v="285"/>
    <n v="105"/>
    <n v="341"/>
    <n v="-56"/>
    <n v="0.36842105263157893"/>
    <x v="2"/>
    <n v="256"/>
    <n v="0.85333333333333339"/>
    <s v="Competitive"/>
    <s v="Non-effective Marketing"/>
    <m/>
  </r>
  <r>
    <x v="643"/>
    <x v="1"/>
    <x v="0"/>
    <x v="1"/>
    <n v="4"/>
    <x v="0"/>
    <x v="0"/>
    <n v="42"/>
    <n v="70"/>
    <n v="6"/>
    <n v="252"/>
    <n v="420"/>
    <x v="0"/>
    <n v="378"/>
    <n v="126"/>
    <n v="624"/>
    <n v="-246"/>
    <n v="0.33333333333333331"/>
    <x v="3"/>
    <n v="98"/>
    <n v="1.4"/>
    <s v="Less Competitive"/>
    <s v="Non-effective Marketing"/>
    <m/>
  </r>
  <r>
    <x v="643"/>
    <x v="1"/>
    <x v="0"/>
    <x v="1"/>
    <n v="2"/>
    <x v="1"/>
    <x v="1"/>
    <n v="300"/>
    <n v="500"/>
    <n v="6"/>
    <n v="1800"/>
    <n v="3000"/>
    <x v="4"/>
    <n v="2400"/>
    <n v="600"/>
    <n v="418"/>
    <n v="1982"/>
    <n v="0.25"/>
    <x v="1"/>
    <n v="526"/>
    <n v="1.052"/>
    <s v="Less Competitive"/>
    <s v="Effective Marketing"/>
    <m/>
  </r>
  <r>
    <x v="643"/>
    <x v="1"/>
    <x v="0"/>
    <x v="1"/>
    <n v="5"/>
    <x v="2"/>
    <x v="0"/>
    <n v="90"/>
    <n v="150"/>
    <n v="2"/>
    <n v="180"/>
    <n v="300"/>
    <x v="4"/>
    <n v="240"/>
    <n v="60"/>
    <n v="452"/>
    <n v="-212"/>
    <n v="0.25"/>
    <x v="4"/>
    <n v="198"/>
    <n v="1.32"/>
    <s v="Less Competitive"/>
    <s v="Non-effective Marketing"/>
    <m/>
  </r>
  <r>
    <x v="643"/>
    <x v="1"/>
    <x v="0"/>
    <x v="1"/>
    <n v="6"/>
    <x v="3"/>
    <x v="2"/>
    <n v="720"/>
    <n v="1200"/>
    <n v="9"/>
    <n v="6480"/>
    <n v="10800"/>
    <x v="2"/>
    <n v="10260"/>
    <n v="3780"/>
    <n v="892"/>
    <n v="9368"/>
    <n v="0.36842105263157893"/>
    <x v="2"/>
    <n v="1244"/>
    <n v="1.0366666666666666"/>
    <s v="Less Competitive"/>
    <s v="Effective Marketing"/>
    <m/>
  </r>
  <r>
    <x v="643"/>
    <x v="1"/>
    <x v="0"/>
    <x v="1"/>
    <n v="3"/>
    <x v="4"/>
    <x v="3"/>
    <n v="30"/>
    <n v="50"/>
    <n v="7"/>
    <n v="210"/>
    <n v="350"/>
    <x v="2"/>
    <n v="332.5"/>
    <n v="122.5"/>
    <n v="859"/>
    <n v="-526.5"/>
    <n v="0.36842105263157893"/>
    <x v="0"/>
    <n v="27"/>
    <n v="0.54"/>
    <s v="Competitive"/>
    <s v="Non-effective Marketing"/>
    <m/>
  </r>
  <r>
    <x v="643"/>
    <x v="1"/>
    <x v="0"/>
    <x v="1"/>
    <n v="1"/>
    <x v="5"/>
    <x v="1"/>
    <n v="480"/>
    <n v="800"/>
    <n v="1"/>
    <n v="480"/>
    <n v="800"/>
    <x v="0"/>
    <n v="720"/>
    <n v="240"/>
    <n v="899"/>
    <n v="-179"/>
    <n v="0.33333333333333331"/>
    <x v="3"/>
    <n v="809"/>
    <n v="1.01125"/>
    <s v="Less Competitive"/>
    <s v="Non-effective Marketing"/>
    <m/>
  </r>
  <r>
    <x v="643"/>
    <x v="1"/>
    <x v="0"/>
    <x v="1"/>
    <n v="7"/>
    <x v="6"/>
    <x v="2"/>
    <n v="180"/>
    <n v="300"/>
    <n v="5"/>
    <n v="900"/>
    <n v="1500"/>
    <x v="0"/>
    <n v="1350"/>
    <n v="450"/>
    <n v="775"/>
    <n v="575"/>
    <n v="0.33333333333333331"/>
    <x v="2"/>
    <n v="333"/>
    <n v="1.1100000000000001"/>
    <s v="Less Competitive"/>
    <s v="Non-effective Marketing"/>
    <m/>
  </r>
  <r>
    <x v="644"/>
    <x v="1"/>
    <x v="0"/>
    <x v="6"/>
    <n v="4"/>
    <x v="0"/>
    <x v="0"/>
    <n v="42"/>
    <n v="70"/>
    <n v="6"/>
    <n v="252"/>
    <n v="420"/>
    <x v="4"/>
    <n v="336"/>
    <n v="84"/>
    <n v="643"/>
    <n v="-307"/>
    <n v="0.25"/>
    <x v="0"/>
    <n v="31"/>
    <n v="0.44285714285714284"/>
    <s v="Competitive"/>
    <s v="Non-effective Marketing"/>
    <m/>
  </r>
  <r>
    <x v="644"/>
    <x v="1"/>
    <x v="0"/>
    <x v="6"/>
    <n v="2"/>
    <x v="1"/>
    <x v="1"/>
    <n v="300"/>
    <n v="500"/>
    <n v="8"/>
    <n v="2400"/>
    <n v="4000"/>
    <x v="1"/>
    <n v="3400"/>
    <n v="1000"/>
    <n v="612"/>
    <n v="2788"/>
    <n v="0.29411764705882354"/>
    <x v="0"/>
    <n v="463"/>
    <n v="0.92600000000000005"/>
    <s v="Competitive"/>
    <s v="Effective Marketing"/>
    <m/>
  </r>
  <r>
    <x v="644"/>
    <x v="1"/>
    <x v="0"/>
    <x v="6"/>
    <n v="5"/>
    <x v="2"/>
    <x v="0"/>
    <n v="90"/>
    <n v="150"/>
    <n v="1"/>
    <n v="90"/>
    <n v="150"/>
    <x v="0"/>
    <n v="135"/>
    <n v="45"/>
    <n v="589"/>
    <n v="-454"/>
    <n v="0.33333333333333331"/>
    <x v="1"/>
    <n v="200"/>
    <n v="1.3333333333333333"/>
    <s v="Less Competitive"/>
    <s v="Non-effective Marketing"/>
    <m/>
  </r>
  <r>
    <x v="644"/>
    <x v="1"/>
    <x v="0"/>
    <x v="6"/>
    <n v="6"/>
    <x v="3"/>
    <x v="2"/>
    <n v="720"/>
    <n v="1200"/>
    <n v="6"/>
    <n v="4320"/>
    <n v="7200"/>
    <x v="0"/>
    <n v="6480"/>
    <n v="2160"/>
    <n v="760"/>
    <n v="5720"/>
    <n v="0.33333333333333331"/>
    <x v="4"/>
    <n v="1164"/>
    <n v="0.97"/>
    <s v="Competitive"/>
    <s v="Effective Marketing"/>
    <m/>
  </r>
  <r>
    <x v="644"/>
    <x v="1"/>
    <x v="0"/>
    <x v="6"/>
    <n v="3"/>
    <x v="4"/>
    <x v="3"/>
    <n v="30"/>
    <n v="50"/>
    <n v="4"/>
    <n v="120"/>
    <n v="200"/>
    <x v="4"/>
    <n v="160"/>
    <n v="40"/>
    <n v="708"/>
    <n v="-548"/>
    <n v="0.25"/>
    <x v="1"/>
    <n v="2"/>
    <n v="0.04"/>
    <s v="Competitive"/>
    <s v="Non-effective Marketing"/>
    <m/>
  </r>
  <r>
    <x v="644"/>
    <x v="1"/>
    <x v="0"/>
    <x v="6"/>
    <n v="1"/>
    <x v="5"/>
    <x v="1"/>
    <n v="480"/>
    <n v="800"/>
    <n v="8"/>
    <n v="3840"/>
    <n v="6400"/>
    <x v="2"/>
    <n v="6080"/>
    <n v="2240"/>
    <n v="587"/>
    <n v="5493"/>
    <n v="0.36842105263157893"/>
    <x v="3"/>
    <n v="788"/>
    <n v="0.98499999999999999"/>
    <s v="Competitive"/>
    <s v="Effective Marketing"/>
    <m/>
  </r>
  <r>
    <x v="644"/>
    <x v="1"/>
    <x v="0"/>
    <x v="6"/>
    <n v="7"/>
    <x v="6"/>
    <x v="2"/>
    <n v="180"/>
    <n v="300"/>
    <n v="6"/>
    <n v="1080"/>
    <n v="1800"/>
    <x v="2"/>
    <n v="1710"/>
    <n v="630"/>
    <n v="462"/>
    <n v="1248"/>
    <n v="0.36842105263157893"/>
    <x v="4"/>
    <n v="280"/>
    <n v="0.93333333333333335"/>
    <s v="Competitive"/>
    <s v="Effective Marketing"/>
    <m/>
  </r>
  <r>
    <x v="645"/>
    <x v="1"/>
    <x v="0"/>
    <x v="4"/>
    <n v="4"/>
    <x v="0"/>
    <x v="0"/>
    <n v="42"/>
    <n v="70"/>
    <n v="3"/>
    <n v="126"/>
    <n v="210"/>
    <x v="2"/>
    <n v="199.5"/>
    <n v="73.5"/>
    <n v="551"/>
    <n v="-351.5"/>
    <n v="0.36842105263157893"/>
    <x v="0"/>
    <n v="59"/>
    <n v="0.84285714285714286"/>
    <s v="Competitive"/>
    <s v="Non-effective Marketing"/>
    <m/>
  </r>
  <r>
    <x v="645"/>
    <x v="1"/>
    <x v="0"/>
    <x v="4"/>
    <n v="2"/>
    <x v="1"/>
    <x v="1"/>
    <n v="300"/>
    <n v="500"/>
    <n v="6"/>
    <n v="1800"/>
    <n v="3000"/>
    <x v="4"/>
    <n v="2400"/>
    <n v="600"/>
    <n v="754"/>
    <n v="1646"/>
    <n v="0.25"/>
    <x v="0"/>
    <n v="548"/>
    <n v="1.0960000000000001"/>
    <s v="Less Competitive"/>
    <s v="Non-effective Marketing"/>
    <m/>
  </r>
  <r>
    <x v="645"/>
    <x v="1"/>
    <x v="0"/>
    <x v="4"/>
    <n v="5"/>
    <x v="2"/>
    <x v="0"/>
    <n v="90"/>
    <n v="150"/>
    <n v="3"/>
    <n v="270"/>
    <n v="450"/>
    <x v="4"/>
    <n v="360"/>
    <n v="90"/>
    <n v="536"/>
    <n v="-176"/>
    <n v="0.25"/>
    <x v="0"/>
    <n v="166"/>
    <n v="1.1066666666666667"/>
    <s v="Less Competitive"/>
    <s v="Non-effective Marketing"/>
    <m/>
  </r>
  <r>
    <x v="645"/>
    <x v="1"/>
    <x v="0"/>
    <x v="4"/>
    <n v="6"/>
    <x v="3"/>
    <x v="2"/>
    <n v="720"/>
    <n v="1200"/>
    <n v="10"/>
    <n v="7200"/>
    <n v="12000"/>
    <x v="2"/>
    <n v="11400"/>
    <n v="4200"/>
    <n v="568"/>
    <n v="10832"/>
    <n v="0.36842105263157893"/>
    <x v="3"/>
    <n v="1170"/>
    <n v="0.97499999999999998"/>
    <s v="Competitive"/>
    <s v="Effective Marketing"/>
    <m/>
  </r>
  <r>
    <x v="645"/>
    <x v="1"/>
    <x v="0"/>
    <x v="4"/>
    <n v="3"/>
    <x v="4"/>
    <x v="3"/>
    <n v="30"/>
    <n v="50"/>
    <n v="7"/>
    <n v="210"/>
    <n v="350"/>
    <x v="0"/>
    <n v="315"/>
    <n v="105"/>
    <n v="997"/>
    <n v="-682"/>
    <n v="0.33333333333333331"/>
    <x v="0"/>
    <n v="80"/>
    <n v="1.6"/>
    <s v="Less Competitive"/>
    <s v="Non-effective Marketing"/>
    <m/>
  </r>
  <r>
    <x v="645"/>
    <x v="1"/>
    <x v="0"/>
    <x v="4"/>
    <n v="1"/>
    <x v="5"/>
    <x v="1"/>
    <n v="480"/>
    <n v="800"/>
    <n v="7"/>
    <n v="3360"/>
    <n v="5600"/>
    <x v="1"/>
    <n v="4760"/>
    <n v="1400"/>
    <n v="692"/>
    <n v="4068"/>
    <n v="0.29411764705882354"/>
    <x v="1"/>
    <n v="837"/>
    <n v="1.0462499999999999"/>
    <s v="Less Competitive"/>
    <s v="Effective Marketing"/>
    <m/>
  </r>
  <r>
    <x v="645"/>
    <x v="1"/>
    <x v="0"/>
    <x v="4"/>
    <n v="7"/>
    <x v="6"/>
    <x v="2"/>
    <n v="180"/>
    <n v="300"/>
    <n v="3"/>
    <n v="540"/>
    <n v="900"/>
    <x v="4"/>
    <n v="720"/>
    <n v="180"/>
    <n v="704"/>
    <n v="16"/>
    <n v="0.25"/>
    <x v="3"/>
    <n v="345"/>
    <n v="1.1499999999999999"/>
    <s v="Less Competitive"/>
    <s v="Non-effective Marketing"/>
    <m/>
  </r>
  <r>
    <x v="646"/>
    <x v="1"/>
    <x v="9"/>
    <x v="3"/>
    <n v="4"/>
    <x v="0"/>
    <x v="0"/>
    <n v="42"/>
    <n v="70"/>
    <n v="9"/>
    <n v="378"/>
    <n v="630"/>
    <x v="4"/>
    <n v="504"/>
    <n v="126"/>
    <n v="620"/>
    <n v="-116"/>
    <n v="0.25"/>
    <x v="0"/>
    <n v="49"/>
    <n v="0.7"/>
    <s v="Competitive"/>
    <s v="Non-effective Marketing"/>
    <m/>
  </r>
  <r>
    <x v="646"/>
    <x v="1"/>
    <x v="9"/>
    <x v="3"/>
    <n v="2"/>
    <x v="1"/>
    <x v="1"/>
    <n v="300"/>
    <n v="500"/>
    <n v="7"/>
    <n v="2100"/>
    <n v="3500"/>
    <x v="1"/>
    <n v="2975"/>
    <n v="875"/>
    <n v="547"/>
    <n v="2428"/>
    <n v="0.29411764705882354"/>
    <x v="3"/>
    <n v="529"/>
    <n v="1.0580000000000001"/>
    <s v="Less Competitive"/>
    <s v="Effective Marketing"/>
    <m/>
  </r>
  <r>
    <x v="646"/>
    <x v="1"/>
    <x v="9"/>
    <x v="3"/>
    <n v="5"/>
    <x v="2"/>
    <x v="0"/>
    <n v="90"/>
    <n v="150"/>
    <n v="2"/>
    <n v="180"/>
    <n v="300"/>
    <x v="1"/>
    <n v="255"/>
    <n v="75"/>
    <n v="982"/>
    <n v="-727"/>
    <n v="0.29411764705882354"/>
    <x v="4"/>
    <n v="109"/>
    <n v="0.72666666666666668"/>
    <s v="Competitive"/>
    <s v="Non-effective Marketing"/>
    <m/>
  </r>
  <r>
    <x v="646"/>
    <x v="1"/>
    <x v="9"/>
    <x v="3"/>
    <n v="6"/>
    <x v="3"/>
    <x v="2"/>
    <n v="720"/>
    <n v="1200"/>
    <n v="3"/>
    <n v="2160"/>
    <n v="3600"/>
    <x v="1"/>
    <n v="3060"/>
    <n v="900"/>
    <n v="993"/>
    <n v="2067"/>
    <n v="0.29411764705882354"/>
    <x v="0"/>
    <n v="1243"/>
    <n v="1.0358333333333334"/>
    <s v="Less Competitive"/>
    <s v="Non-effective Marketing"/>
    <m/>
  </r>
  <r>
    <x v="646"/>
    <x v="1"/>
    <x v="9"/>
    <x v="3"/>
    <n v="3"/>
    <x v="4"/>
    <x v="3"/>
    <n v="30"/>
    <n v="50"/>
    <n v="8"/>
    <n v="240"/>
    <n v="400"/>
    <x v="4"/>
    <n v="320"/>
    <n v="80"/>
    <n v="614"/>
    <n v="-294"/>
    <n v="0.25"/>
    <x v="4"/>
    <n v="26"/>
    <n v="0.52"/>
    <s v="Competitive"/>
    <s v="Non-effective Marketing"/>
    <m/>
  </r>
  <r>
    <x v="646"/>
    <x v="1"/>
    <x v="9"/>
    <x v="3"/>
    <n v="1"/>
    <x v="5"/>
    <x v="1"/>
    <n v="480"/>
    <n v="800"/>
    <n v="4"/>
    <n v="1920"/>
    <n v="3200"/>
    <x v="0"/>
    <n v="2880"/>
    <n v="960"/>
    <n v="399"/>
    <n v="2481"/>
    <n v="0.33333333333333331"/>
    <x v="2"/>
    <n v="775"/>
    <n v="0.96875"/>
    <s v="Competitive"/>
    <s v="Effective Marketing"/>
    <m/>
  </r>
  <r>
    <x v="646"/>
    <x v="1"/>
    <x v="9"/>
    <x v="3"/>
    <n v="7"/>
    <x v="6"/>
    <x v="2"/>
    <n v="180"/>
    <n v="300"/>
    <n v="5"/>
    <n v="900"/>
    <n v="1500"/>
    <x v="2"/>
    <n v="1425"/>
    <n v="525"/>
    <n v="903"/>
    <n v="522"/>
    <n v="0.36842105263157893"/>
    <x v="1"/>
    <n v="322"/>
    <n v="1.0733333333333333"/>
    <s v="Less Competitive"/>
    <s v="Non-effective Marketing"/>
    <m/>
  </r>
  <r>
    <x v="647"/>
    <x v="1"/>
    <x v="9"/>
    <x v="5"/>
    <n v="4"/>
    <x v="0"/>
    <x v="0"/>
    <n v="42"/>
    <n v="70"/>
    <n v="1"/>
    <n v="42"/>
    <n v="70"/>
    <x v="0"/>
    <n v="63"/>
    <n v="21"/>
    <n v="536"/>
    <n v="-473"/>
    <n v="0.33333333333333331"/>
    <x v="3"/>
    <n v="82"/>
    <n v="1.1714285714285715"/>
    <s v="Less Competitive"/>
    <s v="Non-effective Marketing"/>
    <m/>
  </r>
  <r>
    <x v="647"/>
    <x v="1"/>
    <x v="9"/>
    <x v="5"/>
    <n v="2"/>
    <x v="1"/>
    <x v="1"/>
    <n v="300"/>
    <n v="500"/>
    <n v="7"/>
    <n v="2100"/>
    <n v="3500"/>
    <x v="2"/>
    <n v="3325"/>
    <n v="1225"/>
    <n v="592"/>
    <n v="2733"/>
    <n v="0.36842105263157893"/>
    <x v="3"/>
    <n v="507"/>
    <n v="1.014"/>
    <s v="Less Competitive"/>
    <s v="Effective Marketing"/>
    <m/>
  </r>
  <r>
    <x v="647"/>
    <x v="1"/>
    <x v="9"/>
    <x v="5"/>
    <n v="5"/>
    <x v="2"/>
    <x v="0"/>
    <n v="90"/>
    <n v="150"/>
    <n v="5"/>
    <n v="450"/>
    <n v="750"/>
    <x v="0"/>
    <n v="675"/>
    <n v="225"/>
    <n v="383"/>
    <n v="292"/>
    <n v="0.33333333333333331"/>
    <x v="4"/>
    <n v="177"/>
    <n v="1.18"/>
    <s v="Less Competitive"/>
    <s v="Non-effective Marketing"/>
    <m/>
  </r>
  <r>
    <x v="647"/>
    <x v="1"/>
    <x v="9"/>
    <x v="5"/>
    <n v="6"/>
    <x v="3"/>
    <x v="2"/>
    <n v="720"/>
    <n v="1200"/>
    <n v="6"/>
    <n v="4320"/>
    <n v="7200"/>
    <x v="0"/>
    <n v="6480"/>
    <n v="2160"/>
    <n v="317"/>
    <n v="6163"/>
    <n v="0.33333333333333331"/>
    <x v="4"/>
    <n v="1177"/>
    <n v="0.98083333333333333"/>
    <s v="Competitive"/>
    <s v="Effective Marketing"/>
    <m/>
  </r>
  <r>
    <x v="647"/>
    <x v="1"/>
    <x v="9"/>
    <x v="5"/>
    <n v="3"/>
    <x v="4"/>
    <x v="3"/>
    <n v="30"/>
    <n v="50"/>
    <n v="7"/>
    <n v="210"/>
    <n v="350"/>
    <x v="1"/>
    <n v="297.5"/>
    <n v="87.5"/>
    <n v="794"/>
    <n v="-496.5"/>
    <n v="0.29411764705882354"/>
    <x v="1"/>
    <n v="82"/>
    <n v="1.64"/>
    <s v="Less Competitive"/>
    <s v="Non-effective Marketing"/>
    <m/>
  </r>
  <r>
    <x v="647"/>
    <x v="1"/>
    <x v="9"/>
    <x v="5"/>
    <n v="1"/>
    <x v="5"/>
    <x v="1"/>
    <n v="480"/>
    <n v="800"/>
    <n v="1"/>
    <n v="480"/>
    <n v="800"/>
    <x v="0"/>
    <n v="720"/>
    <n v="240"/>
    <n v="481"/>
    <n v="239"/>
    <n v="0.33333333333333331"/>
    <x v="1"/>
    <n v="761"/>
    <n v="0.95125000000000004"/>
    <s v="Competitive"/>
    <s v="Non-effective Marketing"/>
    <m/>
  </r>
  <r>
    <x v="647"/>
    <x v="1"/>
    <x v="9"/>
    <x v="5"/>
    <n v="7"/>
    <x v="6"/>
    <x v="2"/>
    <n v="180"/>
    <n v="300"/>
    <n v="4"/>
    <n v="720"/>
    <n v="1200"/>
    <x v="2"/>
    <n v="1140"/>
    <n v="420"/>
    <n v="977"/>
    <n v="163"/>
    <n v="0.36842105263157893"/>
    <x v="4"/>
    <n v="306"/>
    <n v="1.02"/>
    <s v="Less Competitive"/>
    <s v="Non-effective Marketing"/>
    <m/>
  </r>
  <r>
    <x v="648"/>
    <x v="1"/>
    <x v="9"/>
    <x v="2"/>
    <n v="4"/>
    <x v="0"/>
    <x v="0"/>
    <n v="42"/>
    <n v="70"/>
    <n v="7"/>
    <n v="294"/>
    <n v="490"/>
    <x v="4"/>
    <n v="392"/>
    <n v="98"/>
    <n v="985"/>
    <n v="-593"/>
    <n v="0.25"/>
    <x v="1"/>
    <n v="91"/>
    <n v="1.3"/>
    <s v="Less Competitive"/>
    <s v="Non-effective Marketing"/>
    <m/>
  </r>
  <r>
    <x v="648"/>
    <x v="1"/>
    <x v="9"/>
    <x v="2"/>
    <n v="2"/>
    <x v="1"/>
    <x v="1"/>
    <n v="300"/>
    <n v="500"/>
    <n v="9"/>
    <n v="2700"/>
    <n v="4500"/>
    <x v="4"/>
    <n v="3600"/>
    <n v="900"/>
    <n v="599"/>
    <n v="3001"/>
    <n v="0.25"/>
    <x v="1"/>
    <n v="528"/>
    <n v="1.056"/>
    <s v="Less Competitive"/>
    <s v="Effective Marketing"/>
    <m/>
  </r>
  <r>
    <x v="648"/>
    <x v="1"/>
    <x v="9"/>
    <x v="2"/>
    <n v="5"/>
    <x v="2"/>
    <x v="0"/>
    <n v="90"/>
    <n v="150"/>
    <n v="4"/>
    <n v="360"/>
    <n v="600"/>
    <x v="2"/>
    <n v="570"/>
    <n v="210"/>
    <n v="416"/>
    <n v="154"/>
    <n v="0.36842105263157893"/>
    <x v="3"/>
    <n v="131"/>
    <n v="0.87333333333333329"/>
    <s v="Competitive"/>
    <s v="Non-effective Marketing"/>
    <m/>
  </r>
  <r>
    <x v="648"/>
    <x v="1"/>
    <x v="9"/>
    <x v="2"/>
    <n v="6"/>
    <x v="3"/>
    <x v="2"/>
    <n v="720"/>
    <n v="1200"/>
    <n v="1"/>
    <n v="720"/>
    <n v="1200"/>
    <x v="1"/>
    <n v="1020"/>
    <n v="300"/>
    <n v="741"/>
    <n v="279"/>
    <n v="0.29411764705882354"/>
    <x v="0"/>
    <n v="1232"/>
    <n v="1.0266666666666666"/>
    <s v="Less Competitive"/>
    <s v="Non-effective Marketing"/>
    <m/>
  </r>
  <r>
    <x v="648"/>
    <x v="1"/>
    <x v="9"/>
    <x v="2"/>
    <n v="3"/>
    <x v="4"/>
    <x v="3"/>
    <n v="30"/>
    <n v="50"/>
    <n v="4"/>
    <n v="120"/>
    <n v="200"/>
    <x v="2"/>
    <n v="190"/>
    <n v="70"/>
    <n v="816"/>
    <n v="-626"/>
    <n v="0.36842105263157893"/>
    <x v="2"/>
    <n v="62"/>
    <n v="1.24"/>
    <s v="Less Competitive"/>
    <s v="Non-effective Marketing"/>
    <m/>
  </r>
  <r>
    <x v="648"/>
    <x v="1"/>
    <x v="9"/>
    <x v="2"/>
    <n v="1"/>
    <x v="5"/>
    <x v="1"/>
    <n v="480"/>
    <n v="800"/>
    <n v="1"/>
    <n v="480"/>
    <n v="800"/>
    <x v="1"/>
    <n v="680"/>
    <n v="200"/>
    <n v="574"/>
    <n v="106"/>
    <n v="0.29411764705882354"/>
    <x v="1"/>
    <n v="813"/>
    <n v="1.0162500000000001"/>
    <s v="Less Competitive"/>
    <s v="Non-effective Marketing"/>
    <m/>
  </r>
  <r>
    <x v="648"/>
    <x v="1"/>
    <x v="9"/>
    <x v="2"/>
    <n v="7"/>
    <x v="6"/>
    <x v="2"/>
    <n v="180"/>
    <n v="300"/>
    <n v="9"/>
    <n v="1620"/>
    <n v="2700"/>
    <x v="2"/>
    <n v="2565"/>
    <n v="945"/>
    <n v="541"/>
    <n v="2024"/>
    <n v="0.36842105263157893"/>
    <x v="0"/>
    <n v="315"/>
    <n v="1.05"/>
    <s v="Less Competitive"/>
    <s v="Effective Marketing"/>
    <m/>
  </r>
  <r>
    <x v="649"/>
    <x v="1"/>
    <x v="9"/>
    <x v="0"/>
    <n v="4"/>
    <x v="0"/>
    <x v="0"/>
    <n v="42"/>
    <n v="70"/>
    <n v="9"/>
    <n v="378"/>
    <n v="630"/>
    <x v="4"/>
    <n v="504"/>
    <n v="126"/>
    <n v="460"/>
    <n v="44"/>
    <n v="0.25"/>
    <x v="3"/>
    <n v="50"/>
    <n v="0.7142857142857143"/>
    <s v="Competitive"/>
    <s v="Non-effective Marketing"/>
    <m/>
  </r>
  <r>
    <x v="649"/>
    <x v="1"/>
    <x v="9"/>
    <x v="0"/>
    <n v="2"/>
    <x v="1"/>
    <x v="1"/>
    <n v="300"/>
    <n v="500"/>
    <n v="5"/>
    <n v="1500"/>
    <n v="2500"/>
    <x v="2"/>
    <n v="2375"/>
    <n v="875"/>
    <n v="931"/>
    <n v="1444"/>
    <n v="0.36842105263157893"/>
    <x v="2"/>
    <n v="527"/>
    <n v="1.054"/>
    <s v="Less Competitive"/>
    <s v="Non-effective Marketing"/>
    <m/>
  </r>
  <r>
    <x v="649"/>
    <x v="1"/>
    <x v="9"/>
    <x v="0"/>
    <n v="5"/>
    <x v="2"/>
    <x v="0"/>
    <n v="90"/>
    <n v="150"/>
    <n v="1"/>
    <n v="90"/>
    <n v="150"/>
    <x v="1"/>
    <n v="127.5"/>
    <n v="37.5"/>
    <n v="966"/>
    <n v="-838.5"/>
    <n v="0.29411764705882354"/>
    <x v="1"/>
    <n v="159"/>
    <n v="1.06"/>
    <s v="Less Competitive"/>
    <s v="Non-effective Marketing"/>
    <m/>
  </r>
  <r>
    <x v="649"/>
    <x v="1"/>
    <x v="9"/>
    <x v="0"/>
    <n v="6"/>
    <x v="3"/>
    <x v="2"/>
    <n v="720"/>
    <n v="1200"/>
    <n v="2"/>
    <n v="1440"/>
    <n v="2400"/>
    <x v="0"/>
    <n v="2160"/>
    <n v="720"/>
    <n v="774"/>
    <n v="1386"/>
    <n v="0.33333333333333331"/>
    <x v="0"/>
    <n v="1178"/>
    <n v="0.98166666666666669"/>
    <s v="Competitive"/>
    <s v="Non-effective Marketing"/>
    <m/>
  </r>
  <r>
    <x v="649"/>
    <x v="1"/>
    <x v="9"/>
    <x v="0"/>
    <n v="3"/>
    <x v="4"/>
    <x v="3"/>
    <n v="30"/>
    <n v="50"/>
    <n v="1"/>
    <n v="30"/>
    <n v="50"/>
    <x v="2"/>
    <n v="47.5"/>
    <n v="17.5"/>
    <n v="320"/>
    <n v="-272.5"/>
    <n v="0.36842105263157893"/>
    <x v="3"/>
    <n v="100"/>
    <n v="2"/>
    <s v="Less Competitive"/>
    <s v="Non-effective Marketing"/>
    <m/>
  </r>
  <r>
    <x v="649"/>
    <x v="1"/>
    <x v="9"/>
    <x v="0"/>
    <n v="1"/>
    <x v="5"/>
    <x v="1"/>
    <n v="480"/>
    <n v="800"/>
    <n v="2"/>
    <n v="960"/>
    <n v="1600"/>
    <x v="2"/>
    <n v="1520"/>
    <n v="560"/>
    <n v="833"/>
    <n v="687"/>
    <n v="0.36842105263157893"/>
    <x v="2"/>
    <n v="766"/>
    <n v="0.95750000000000002"/>
    <s v="Competitive"/>
    <s v="Non-effective Marketing"/>
    <m/>
  </r>
  <r>
    <x v="649"/>
    <x v="1"/>
    <x v="9"/>
    <x v="0"/>
    <n v="7"/>
    <x v="6"/>
    <x v="2"/>
    <n v="180"/>
    <n v="300"/>
    <n v="4"/>
    <n v="720"/>
    <n v="1200"/>
    <x v="2"/>
    <n v="1140"/>
    <n v="420"/>
    <n v="951"/>
    <n v="189"/>
    <n v="0.36842105263157893"/>
    <x v="0"/>
    <n v="269"/>
    <n v="0.89666666666666661"/>
    <s v="Competitive"/>
    <s v="Non-effective Marketing"/>
    <m/>
  </r>
  <r>
    <x v="650"/>
    <x v="1"/>
    <x v="9"/>
    <x v="1"/>
    <n v="4"/>
    <x v="0"/>
    <x v="0"/>
    <n v="42"/>
    <n v="70"/>
    <n v="6"/>
    <n v="252"/>
    <n v="420"/>
    <x v="4"/>
    <n v="336"/>
    <n v="84"/>
    <n v="548"/>
    <n v="-212"/>
    <n v="0.25"/>
    <x v="4"/>
    <n v="23"/>
    <n v="0.32857142857142857"/>
    <s v="Competitive"/>
    <s v="Non-effective Marketing"/>
    <m/>
  </r>
  <r>
    <x v="650"/>
    <x v="1"/>
    <x v="9"/>
    <x v="1"/>
    <n v="2"/>
    <x v="1"/>
    <x v="1"/>
    <n v="300"/>
    <n v="500"/>
    <n v="1"/>
    <n v="300"/>
    <n v="500"/>
    <x v="0"/>
    <n v="450"/>
    <n v="150"/>
    <n v="702"/>
    <n v="-252"/>
    <n v="0.33333333333333331"/>
    <x v="1"/>
    <n v="474"/>
    <n v="0.94799999999999995"/>
    <s v="Competitive"/>
    <s v="Non-effective Marketing"/>
    <m/>
  </r>
  <r>
    <x v="650"/>
    <x v="1"/>
    <x v="9"/>
    <x v="1"/>
    <n v="5"/>
    <x v="2"/>
    <x v="0"/>
    <n v="90"/>
    <n v="150"/>
    <n v="7"/>
    <n v="630"/>
    <n v="1050"/>
    <x v="2"/>
    <n v="997.5"/>
    <n v="367.5"/>
    <n v="887"/>
    <n v="110.5"/>
    <n v="0.36842105263157893"/>
    <x v="2"/>
    <n v="126"/>
    <n v="0.84"/>
    <s v="Competitive"/>
    <s v="Non-effective Marketing"/>
    <m/>
  </r>
  <r>
    <x v="650"/>
    <x v="1"/>
    <x v="9"/>
    <x v="1"/>
    <n v="6"/>
    <x v="3"/>
    <x v="2"/>
    <n v="720"/>
    <n v="1200"/>
    <n v="1"/>
    <n v="720"/>
    <n v="1200"/>
    <x v="1"/>
    <n v="1020"/>
    <n v="300"/>
    <n v="908"/>
    <n v="112"/>
    <n v="0.29411764705882354"/>
    <x v="0"/>
    <n v="1151"/>
    <n v="0.95916666666666661"/>
    <s v="Competitive"/>
    <s v="Non-effective Marketing"/>
    <m/>
  </r>
  <r>
    <x v="650"/>
    <x v="1"/>
    <x v="9"/>
    <x v="1"/>
    <n v="3"/>
    <x v="4"/>
    <x v="3"/>
    <n v="30"/>
    <n v="50"/>
    <n v="7"/>
    <n v="210"/>
    <n v="350"/>
    <x v="1"/>
    <n v="297.5"/>
    <n v="87.5"/>
    <n v="593"/>
    <n v="-295.5"/>
    <n v="0.29411764705882354"/>
    <x v="4"/>
    <n v="60"/>
    <n v="1.2"/>
    <s v="Less Competitive"/>
    <s v="Non-effective Marketing"/>
    <m/>
  </r>
  <r>
    <x v="650"/>
    <x v="1"/>
    <x v="9"/>
    <x v="1"/>
    <n v="1"/>
    <x v="5"/>
    <x v="1"/>
    <n v="480"/>
    <n v="800"/>
    <n v="1"/>
    <n v="480"/>
    <n v="800"/>
    <x v="0"/>
    <n v="720"/>
    <n v="240"/>
    <n v="488"/>
    <n v="232"/>
    <n v="0.33333333333333331"/>
    <x v="2"/>
    <n v="799"/>
    <n v="0.99875000000000003"/>
    <s v="Competitive"/>
    <s v="Non-effective Marketing"/>
    <m/>
  </r>
  <r>
    <x v="650"/>
    <x v="1"/>
    <x v="9"/>
    <x v="1"/>
    <n v="7"/>
    <x v="6"/>
    <x v="2"/>
    <n v="180"/>
    <n v="300"/>
    <n v="3"/>
    <n v="540"/>
    <n v="900"/>
    <x v="1"/>
    <n v="765"/>
    <n v="225"/>
    <n v="367"/>
    <n v="398"/>
    <n v="0.29411764705882354"/>
    <x v="0"/>
    <n v="346"/>
    <n v="1.1533333333333333"/>
    <s v="Less Competitive"/>
    <s v="Non-effective Marketing"/>
    <m/>
  </r>
  <r>
    <x v="651"/>
    <x v="1"/>
    <x v="9"/>
    <x v="6"/>
    <n v="4"/>
    <x v="0"/>
    <x v="0"/>
    <n v="42"/>
    <n v="70"/>
    <n v="8"/>
    <n v="336"/>
    <n v="560"/>
    <x v="0"/>
    <n v="504"/>
    <n v="168"/>
    <n v="331"/>
    <n v="173"/>
    <n v="0.33333333333333331"/>
    <x v="0"/>
    <n v="35"/>
    <n v="0.5"/>
    <s v="Competitive"/>
    <s v="Non-effective Marketing"/>
    <m/>
  </r>
  <r>
    <x v="651"/>
    <x v="1"/>
    <x v="9"/>
    <x v="6"/>
    <n v="2"/>
    <x v="1"/>
    <x v="1"/>
    <n v="300"/>
    <n v="500"/>
    <n v="10"/>
    <n v="3000"/>
    <n v="5000"/>
    <x v="4"/>
    <n v="4000"/>
    <n v="1000"/>
    <n v="780"/>
    <n v="3220"/>
    <n v="0.25"/>
    <x v="4"/>
    <n v="528"/>
    <n v="1.056"/>
    <s v="Less Competitive"/>
    <s v="Effective Marketing"/>
    <m/>
  </r>
  <r>
    <x v="651"/>
    <x v="1"/>
    <x v="9"/>
    <x v="6"/>
    <n v="5"/>
    <x v="2"/>
    <x v="0"/>
    <n v="90"/>
    <n v="150"/>
    <n v="8"/>
    <n v="720"/>
    <n v="1200"/>
    <x v="0"/>
    <n v="1080"/>
    <n v="360"/>
    <n v="938"/>
    <n v="142"/>
    <n v="0.33333333333333331"/>
    <x v="4"/>
    <n v="171"/>
    <n v="1.1399999999999999"/>
    <s v="Less Competitive"/>
    <s v="Non-effective Marketing"/>
    <m/>
  </r>
  <r>
    <x v="651"/>
    <x v="1"/>
    <x v="9"/>
    <x v="6"/>
    <n v="6"/>
    <x v="3"/>
    <x v="2"/>
    <n v="720"/>
    <n v="1200"/>
    <n v="6"/>
    <n v="4320"/>
    <n v="7200"/>
    <x v="4"/>
    <n v="5760"/>
    <n v="1440"/>
    <n v="537"/>
    <n v="5223"/>
    <n v="0.25"/>
    <x v="0"/>
    <n v="1173"/>
    <n v="0.97750000000000004"/>
    <s v="Competitive"/>
    <s v="Effective Marketing"/>
    <m/>
  </r>
  <r>
    <x v="651"/>
    <x v="1"/>
    <x v="9"/>
    <x v="6"/>
    <n v="3"/>
    <x v="4"/>
    <x v="3"/>
    <n v="30"/>
    <n v="50"/>
    <n v="5"/>
    <n v="150"/>
    <n v="250"/>
    <x v="2"/>
    <n v="237.5"/>
    <n v="87.5"/>
    <n v="694"/>
    <n v="-456.5"/>
    <n v="0.36842105263157893"/>
    <x v="4"/>
    <n v="62"/>
    <n v="1.24"/>
    <s v="Less Competitive"/>
    <s v="Non-effective Marketing"/>
    <m/>
  </r>
  <r>
    <x v="651"/>
    <x v="1"/>
    <x v="9"/>
    <x v="6"/>
    <n v="1"/>
    <x v="5"/>
    <x v="1"/>
    <n v="480"/>
    <n v="800"/>
    <n v="7"/>
    <n v="3360"/>
    <n v="5600"/>
    <x v="0"/>
    <n v="5040"/>
    <n v="1680"/>
    <n v="553"/>
    <n v="4487"/>
    <n v="0.33333333333333331"/>
    <x v="2"/>
    <n v="772"/>
    <n v="0.96499999999999997"/>
    <s v="Competitive"/>
    <s v="Effective Marketing"/>
    <m/>
  </r>
  <r>
    <x v="651"/>
    <x v="1"/>
    <x v="9"/>
    <x v="6"/>
    <n v="7"/>
    <x v="6"/>
    <x v="2"/>
    <n v="180"/>
    <n v="300"/>
    <n v="2"/>
    <n v="360"/>
    <n v="600"/>
    <x v="1"/>
    <n v="510"/>
    <n v="150"/>
    <n v="651"/>
    <n v="-141"/>
    <n v="0.29411764705882354"/>
    <x v="2"/>
    <n v="339"/>
    <n v="1.1299999999999999"/>
    <s v="Less Competitive"/>
    <s v="Non-effective Marketing"/>
    <m/>
  </r>
  <r>
    <x v="652"/>
    <x v="1"/>
    <x v="9"/>
    <x v="4"/>
    <n v="4"/>
    <x v="0"/>
    <x v="0"/>
    <n v="42"/>
    <n v="70"/>
    <n v="8"/>
    <n v="336"/>
    <n v="560"/>
    <x v="1"/>
    <n v="476"/>
    <n v="140"/>
    <n v="902"/>
    <n v="-426"/>
    <n v="0.29411764705882354"/>
    <x v="2"/>
    <n v="51"/>
    <n v="0.72857142857142854"/>
    <s v="Competitive"/>
    <s v="Non-effective Marketing"/>
    <m/>
  </r>
  <r>
    <x v="652"/>
    <x v="1"/>
    <x v="9"/>
    <x v="4"/>
    <n v="2"/>
    <x v="1"/>
    <x v="1"/>
    <n v="300"/>
    <n v="500"/>
    <n v="2"/>
    <n v="600"/>
    <n v="1000"/>
    <x v="0"/>
    <n v="900"/>
    <n v="300"/>
    <n v="555"/>
    <n v="345"/>
    <n v="0.33333333333333331"/>
    <x v="2"/>
    <n v="462"/>
    <n v="0.92400000000000004"/>
    <s v="Competitive"/>
    <s v="Non-effective Marketing"/>
    <m/>
  </r>
  <r>
    <x v="652"/>
    <x v="1"/>
    <x v="9"/>
    <x v="4"/>
    <n v="5"/>
    <x v="2"/>
    <x v="0"/>
    <n v="90"/>
    <n v="150"/>
    <n v="7"/>
    <n v="630"/>
    <n v="1050"/>
    <x v="1"/>
    <n v="892.5"/>
    <n v="262.5"/>
    <n v="846"/>
    <n v="46.5"/>
    <n v="0.29411764705882354"/>
    <x v="0"/>
    <n v="198"/>
    <n v="1.32"/>
    <s v="Less Competitive"/>
    <s v="Non-effective Marketing"/>
    <m/>
  </r>
  <r>
    <x v="652"/>
    <x v="1"/>
    <x v="9"/>
    <x v="4"/>
    <n v="6"/>
    <x v="3"/>
    <x v="2"/>
    <n v="720"/>
    <n v="1200"/>
    <n v="1"/>
    <n v="720"/>
    <n v="1200"/>
    <x v="1"/>
    <n v="1020"/>
    <n v="300"/>
    <n v="513"/>
    <n v="507"/>
    <n v="0.29411764705882354"/>
    <x v="2"/>
    <n v="1243"/>
    <n v="1.0358333333333334"/>
    <s v="Less Competitive"/>
    <s v="Non-effective Marketing"/>
    <m/>
  </r>
  <r>
    <x v="652"/>
    <x v="1"/>
    <x v="9"/>
    <x v="4"/>
    <n v="3"/>
    <x v="4"/>
    <x v="3"/>
    <n v="30"/>
    <n v="50"/>
    <n v="2"/>
    <n v="60"/>
    <n v="100"/>
    <x v="0"/>
    <n v="90"/>
    <n v="30"/>
    <n v="314"/>
    <n v="-224"/>
    <n v="0.33333333333333331"/>
    <x v="0"/>
    <n v="14"/>
    <n v="0.28000000000000003"/>
    <s v="Competitive"/>
    <s v="Non-effective Marketing"/>
    <m/>
  </r>
  <r>
    <x v="652"/>
    <x v="1"/>
    <x v="9"/>
    <x v="4"/>
    <n v="1"/>
    <x v="5"/>
    <x v="1"/>
    <n v="480"/>
    <n v="800"/>
    <n v="1"/>
    <n v="480"/>
    <n v="800"/>
    <x v="0"/>
    <n v="720"/>
    <n v="240"/>
    <n v="618"/>
    <n v="102"/>
    <n v="0.33333333333333331"/>
    <x v="4"/>
    <n v="839"/>
    <n v="1.0487500000000001"/>
    <s v="Less Competitive"/>
    <s v="Non-effective Marketing"/>
    <m/>
  </r>
  <r>
    <x v="652"/>
    <x v="1"/>
    <x v="9"/>
    <x v="4"/>
    <n v="7"/>
    <x v="6"/>
    <x v="2"/>
    <n v="180"/>
    <n v="300"/>
    <n v="9"/>
    <n v="1620"/>
    <n v="2700"/>
    <x v="0"/>
    <n v="2430"/>
    <n v="810"/>
    <n v="356"/>
    <n v="2074"/>
    <n v="0.33333333333333331"/>
    <x v="1"/>
    <n v="276"/>
    <n v="0.92"/>
    <s v="Competitive"/>
    <s v="Effective Marketing"/>
    <m/>
  </r>
  <r>
    <x v="653"/>
    <x v="1"/>
    <x v="9"/>
    <x v="3"/>
    <n v="4"/>
    <x v="0"/>
    <x v="0"/>
    <n v="42"/>
    <n v="70"/>
    <n v="4"/>
    <n v="168"/>
    <n v="280"/>
    <x v="1"/>
    <n v="238"/>
    <n v="70"/>
    <n v="536"/>
    <n v="-298"/>
    <n v="0.29411764705882354"/>
    <x v="3"/>
    <n v="51"/>
    <n v="0.72857142857142854"/>
    <s v="Competitive"/>
    <s v="Non-effective Marketing"/>
    <m/>
  </r>
  <r>
    <x v="653"/>
    <x v="1"/>
    <x v="9"/>
    <x v="3"/>
    <n v="2"/>
    <x v="1"/>
    <x v="1"/>
    <n v="300"/>
    <n v="500"/>
    <n v="6"/>
    <n v="1800"/>
    <n v="3000"/>
    <x v="1"/>
    <n v="2550"/>
    <n v="750"/>
    <n v="660"/>
    <n v="1890"/>
    <n v="0.29411764705882354"/>
    <x v="4"/>
    <n v="462"/>
    <n v="0.92400000000000004"/>
    <s v="Competitive"/>
    <s v="Effective Marketing"/>
    <m/>
  </r>
  <r>
    <x v="653"/>
    <x v="1"/>
    <x v="9"/>
    <x v="3"/>
    <n v="5"/>
    <x v="2"/>
    <x v="0"/>
    <n v="90"/>
    <n v="150"/>
    <n v="2"/>
    <n v="180"/>
    <n v="300"/>
    <x v="0"/>
    <n v="270"/>
    <n v="90"/>
    <n v="648"/>
    <n v="-378"/>
    <n v="0.33333333333333331"/>
    <x v="1"/>
    <n v="198"/>
    <n v="1.32"/>
    <s v="Less Competitive"/>
    <s v="Non-effective Marketing"/>
    <m/>
  </r>
  <r>
    <x v="653"/>
    <x v="1"/>
    <x v="9"/>
    <x v="3"/>
    <n v="6"/>
    <x v="3"/>
    <x v="2"/>
    <n v="720"/>
    <n v="1200"/>
    <n v="1"/>
    <n v="720"/>
    <n v="1200"/>
    <x v="1"/>
    <n v="1020"/>
    <n v="300"/>
    <n v="949"/>
    <n v="71"/>
    <n v="0.29411764705882354"/>
    <x v="0"/>
    <n v="1212"/>
    <n v="1.01"/>
    <s v="Less Competitive"/>
    <s v="Non-effective Marketing"/>
    <m/>
  </r>
  <r>
    <x v="653"/>
    <x v="1"/>
    <x v="9"/>
    <x v="3"/>
    <n v="3"/>
    <x v="4"/>
    <x v="3"/>
    <n v="30"/>
    <n v="50"/>
    <n v="8"/>
    <n v="240"/>
    <n v="400"/>
    <x v="0"/>
    <n v="360"/>
    <n v="120"/>
    <n v="789"/>
    <n v="-429"/>
    <n v="0.33333333333333331"/>
    <x v="2"/>
    <n v="45"/>
    <n v="0.9"/>
    <s v="Competitive"/>
    <s v="Non-effective Marketing"/>
    <m/>
  </r>
  <r>
    <x v="653"/>
    <x v="1"/>
    <x v="9"/>
    <x v="3"/>
    <n v="1"/>
    <x v="5"/>
    <x v="1"/>
    <n v="480"/>
    <n v="800"/>
    <n v="8"/>
    <n v="3840"/>
    <n v="6400"/>
    <x v="2"/>
    <n v="6080"/>
    <n v="2240"/>
    <n v="463"/>
    <n v="5617"/>
    <n v="0.36842105263157893"/>
    <x v="1"/>
    <n v="765"/>
    <n v="0.95625000000000004"/>
    <s v="Competitive"/>
    <s v="Effective Marketing"/>
    <m/>
  </r>
  <r>
    <x v="653"/>
    <x v="1"/>
    <x v="9"/>
    <x v="3"/>
    <n v="7"/>
    <x v="6"/>
    <x v="2"/>
    <n v="180"/>
    <n v="300"/>
    <n v="4"/>
    <n v="720"/>
    <n v="1200"/>
    <x v="0"/>
    <n v="1080"/>
    <n v="360"/>
    <n v="886"/>
    <n v="194"/>
    <n v="0.33333333333333331"/>
    <x v="2"/>
    <n v="257"/>
    <n v="0.85666666666666669"/>
    <s v="Competitive"/>
    <s v="Non-effective Marketing"/>
    <m/>
  </r>
  <r>
    <x v="654"/>
    <x v="1"/>
    <x v="9"/>
    <x v="5"/>
    <n v="4"/>
    <x v="0"/>
    <x v="0"/>
    <n v="42"/>
    <n v="70"/>
    <n v="3"/>
    <n v="126"/>
    <n v="210"/>
    <x v="0"/>
    <n v="189"/>
    <n v="63"/>
    <n v="986"/>
    <n v="-797"/>
    <n v="0.33333333333333331"/>
    <x v="1"/>
    <n v="101"/>
    <n v="1.4428571428571428"/>
    <s v="Less Competitive"/>
    <s v="Non-effective Marketing"/>
    <m/>
  </r>
  <r>
    <x v="654"/>
    <x v="1"/>
    <x v="9"/>
    <x v="5"/>
    <n v="2"/>
    <x v="1"/>
    <x v="1"/>
    <n v="300"/>
    <n v="500"/>
    <n v="8"/>
    <n v="2400"/>
    <n v="4000"/>
    <x v="2"/>
    <n v="3800"/>
    <n v="1400"/>
    <n v="518"/>
    <n v="3282"/>
    <n v="0.36842105263157893"/>
    <x v="3"/>
    <n v="510"/>
    <n v="1.02"/>
    <s v="Less Competitive"/>
    <s v="Effective Marketing"/>
    <m/>
  </r>
  <r>
    <x v="654"/>
    <x v="1"/>
    <x v="9"/>
    <x v="5"/>
    <n v="5"/>
    <x v="2"/>
    <x v="0"/>
    <n v="90"/>
    <n v="150"/>
    <n v="2"/>
    <n v="180"/>
    <n v="300"/>
    <x v="2"/>
    <n v="285"/>
    <n v="105"/>
    <n v="829"/>
    <n v="-544"/>
    <n v="0.36842105263157893"/>
    <x v="3"/>
    <n v="149"/>
    <n v="0.99333333333333329"/>
    <s v="Competitive"/>
    <s v="Non-effective Marketing"/>
    <m/>
  </r>
  <r>
    <x v="654"/>
    <x v="1"/>
    <x v="9"/>
    <x v="5"/>
    <n v="6"/>
    <x v="3"/>
    <x v="2"/>
    <n v="720"/>
    <n v="1200"/>
    <n v="1"/>
    <n v="720"/>
    <n v="1200"/>
    <x v="0"/>
    <n v="1080"/>
    <n v="360"/>
    <n v="328"/>
    <n v="752"/>
    <n v="0.33333333333333331"/>
    <x v="4"/>
    <n v="1200"/>
    <n v="1"/>
    <s v="Less Competitive"/>
    <s v="Effective Marketing"/>
    <m/>
  </r>
  <r>
    <x v="654"/>
    <x v="1"/>
    <x v="9"/>
    <x v="5"/>
    <n v="3"/>
    <x v="4"/>
    <x v="3"/>
    <n v="30"/>
    <n v="50"/>
    <n v="6"/>
    <n v="180"/>
    <n v="300"/>
    <x v="0"/>
    <n v="270"/>
    <n v="90"/>
    <n v="551"/>
    <n v="-281"/>
    <n v="0.33333333333333331"/>
    <x v="0"/>
    <n v="59"/>
    <n v="1.18"/>
    <s v="Less Competitive"/>
    <s v="Non-effective Marketing"/>
    <m/>
  </r>
  <r>
    <x v="654"/>
    <x v="1"/>
    <x v="9"/>
    <x v="5"/>
    <n v="1"/>
    <x v="5"/>
    <x v="1"/>
    <n v="480"/>
    <n v="800"/>
    <n v="9"/>
    <n v="4320"/>
    <n v="7200"/>
    <x v="1"/>
    <n v="6120"/>
    <n v="1800"/>
    <n v="620"/>
    <n v="5500"/>
    <n v="0.29411764705882354"/>
    <x v="2"/>
    <n v="811"/>
    <n v="1.0137499999999999"/>
    <s v="Less Competitive"/>
    <s v="Effective Marketing"/>
    <m/>
  </r>
  <r>
    <x v="654"/>
    <x v="1"/>
    <x v="9"/>
    <x v="5"/>
    <n v="7"/>
    <x v="6"/>
    <x v="2"/>
    <n v="180"/>
    <n v="300"/>
    <n v="3"/>
    <n v="540"/>
    <n v="900"/>
    <x v="0"/>
    <n v="810"/>
    <n v="270"/>
    <n v="431"/>
    <n v="379"/>
    <n v="0.33333333333333331"/>
    <x v="0"/>
    <n v="316"/>
    <n v="1.0533333333333332"/>
    <s v="Less Competitive"/>
    <s v="Non-effective Marketing"/>
    <m/>
  </r>
  <r>
    <x v="655"/>
    <x v="1"/>
    <x v="9"/>
    <x v="2"/>
    <n v="4"/>
    <x v="0"/>
    <x v="0"/>
    <n v="42"/>
    <n v="70"/>
    <n v="5"/>
    <n v="210"/>
    <n v="350"/>
    <x v="1"/>
    <n v="297.5"/>
    <n v="87.5"/>
    <n v="616"/>
    <n v="-318.5"/>
    <n v="0.29411764705882354"/>
    <x v="4"/>
    <n v="92"/>
    <n v="1.3142857142857143"/>
    <s v="Less Competitive"/>
    <s v="Non-effective Marketing"/>
    <m/>
  </r>
  <r>
    <x v="655"/>
    <x v="1"/>
    <x v="9"/>
    <x v="2"/>
    <n v="2"/>
    <x v="1"/>
    <x v="1"/>
    <n v="300"/>
    <n v="500"/>
    <n v="4"/>
    <n v="1200"/>
    <n v="2000"/>
    <x v="2"/>
    <n v="1900"/>
    <n v="700"/>
    <n v="738"/>
    <n v="1162"/>
    <n v="0.36842105263157893"/>
    <x v="4"/>
    <n v="502"/>
    <n v="1.004"/>
    <s v="Less Competitive"/>
    <s v="Non-effective Marketing"/>
    <m/>
  </r>
  <r>
    <x v="655"/>
    <x v="1"/>
    <x v="9"/>
    <x v="2"/>
    <n v="5"/>
    <x v="2"/>
    <x v="0"/>
    <n v="90"/>
    <n v="150"/>
    <n v="1"/>
    <n v="90"/>
    <n v="150"/>
    <x v="1"/>
    <n v="127.5"/>
    <n v="37.5"/>
    <n v="522"/>
    <n v="-394.5"/>
    <n v="0.29411764705882354"/>
    <x v="1"/>
    <n v="193"/>
    <n v="1.2866666666666666"/>
    <s v="Less Competitive"/>
    <s v="Non-effective Marketing"/>
    <m/>
  </r>
  <r>
    <x v="655"/>
    <x v="1"/>
    <x v="9"/>
    <x v="2"/>
    <n v="6"/>
    <x v="3"/>
    <x v="2"/>
    <n v="720"/>
    <n v="1200"/>
    <n v="7"/>
    <n v="5040"/>
    <n v="8400"/>
    <x v="0"/>
    <n v="7560"/>
    <n v="2520"/>
    <n v="769"/>
    <n v="6791"/>
    <n v="0.33333333333333331"/>
    <x v="3"/>
    <n v="1202"/>
    <n v="1.0016666666666667"/>
    <s v="Less Competitive"/>
    <s v="Effective Marketing"/>
    <m/>
  </r>
  <r>
    <x v="655"/>
    <x v="1"/>
    <x v="9"/>
    <x v="2"/>
    <n v="3"/>
    <x v="4"/>
    <x v="3"/>
    <n v="30"/>
    <n v="50"/>
    <n v="1"/>
    <n v="30"/>
    <n v="50"/>
    <x v="1"/>
    <n v="42.5"/>
    <n v="12.5"/>
    <n v="651"/>
    <n v="-608.5"/>
    <n v="0.29411764705882354"/>
    <x v="0"/>
    <n v="87"/>
    <n v="1.74"/>
    <s v="Less Competitive"/>
    <s v="Non-effective Marketing"/>
    <m/>
  </r>
  <r>
    <x v="655"/>
    <x v="1"/>
    <x v="9"/>
    <x v="2"/>
    <n v="1"/>
    <x v="5"/>
    <x v="1"/>
    <n v="480"/>
    <n v="800"/>
    <n v="8"/>
    <n v="3840"/>
    <n v="6400"/>
    <x v="4"/>
    <n v="5120"/>
    <n v="1280"/>
    <n v="768"/>
    <n v="4352"/>
    <n v="0.25"/>
    <x v="2"/>
    <n v="803"/>
    <n v="1.0037499999999999"/>
    <s v="Less Competitive"/>
    <s v="Effective Marketing"/>
    <m/>
  </r>
  <r>
    <x v="655"/>
    <x v="1"/>
    <x v="9"/>
    <x v="2"/>
    <n v="7"/>
    <x v="6"/>
    <x v="2"/>
    <n v="180"/>
    <n v="300"/>
    <n v="8"/>
    <n v="1440"/>
    <n v="2400"/>
    <x v="1"/>
    <n v="2040"/>
    <n v="600"/>
    <n v="834"/>
    <n v="1206"/>
    <n v="0.29411764705882354"/>
    <x v="4"/>
    <n v="349"/>
    <n v="1.1633333333333333"/>
    <s v="Less Competitive"/>
    <s v="Non-effective Marketing"/>
    <m/>
  </r>
  <r>
    <x v="656"/>
    <x v="1"/>
    <x v="9"/>
    <x v="0"/>
    <n v="4"/>
    <x v="0"/>
    <x v="0"/>
    <n v="42"/>
    <n v="70"/>
    <n v="3"/>
    <n v="126"/>
    <n v="210"/>
    <x v="0"/>
    <n v="189"/>
    <n v="63"/>
    <n v="647"/>
    <n v="-458"/>
    <n v="0.33333333333333331"/>
    <x v="0"/>
    <n v="109"/>
    <n v="1.5571428571428572"/>
    <s v="Less Competitive"/>
    <s v="Non-effective Marketing"/>
    <m/>
  </r>
  <r>
    <x v="656"/>
    <x v="1"/>
    <x v="9"/>
    <x v="0"/>
    <n v="2"/>
    <x v="1"/>
    <x v="1"/>
    <n v="300"/>
    <n v="500"/>
    <n v="3"/>
    <n v="900"/>
    <n v="1500"/>
    <x v="1"/>
    <n v="1275"/>
    <n v="375"/>
    <n v="793"/>
    <n v="482"/>
    <n v="0.29411764705882354"/>
    <x v="2"/>
    <n v="538"/>
    <n v="1.0760000000000001"/>
    <s v="Less Competitive"/>
    <s v="Non-effective Marketing"/>
    <m/>
  </r>
  <r>
    <x v="656"/>
    <x v="1"/>
    <x v="9"/>
    <x v="0"/>
    <n v="5"/>
    <x v="2"/>
    <x v="0"/>
    <n v="90"/>
    <n v="150"/>
    <n v="8"/>
    <n v="720"/>
    <n v="1200"/>
    <x v="1"/>
    <n v="1020"/>
    <n v="300"/>
    <n v="635"/>
    <n v="385"/>
    <n v="0.29411764705882354"/>
    <x v="4"/>
    <n v="101"/>
    <n v="0.67333333333333334"/>
    <s v="Competitive"/>
    <s v="Non-effective Marketing"/>
    <m/>
  </r>
  <r>
    <x v="656"/>
    <x v="1"/>
    <x v="9"/>
    <x v="0"/>
    <n v="6"/>
    <x v="3"/>
    <x v="2"/>
    <n v="720"/>
    <n v="1200"/>
    <n v="10"/>
    <n v="7200"/>
    <n v="12000"/>
    <x v="0"/>
    <n v="10800"/>
    <n v="3600"/>
    <n v="551"/>
    <n v="10249"/>
    <n v="0.33333333333333331"/>
    <x v="3"/>
    <n v="1155"/>
    <n v="0.96250000000000002"/>
    <s v="Competitive"/>
    <s v="Effective Marketing"/>
    <m/>
  </r>
  <r>
    <x v="656"/>
    <x v="1"/>
    <x v="9"/>
    <x v="0"/>
    <n v="3"/>
    <x v="4"/>
    <x v="3"/>
    <n v="30"/>
    <n v="50"/>
    <n v="5"/>
    <n v="150"/>
    <n v="250"/>
    <x v="2"/>
    <n v="237.5"/>
    <n v="87.5"/>
    <n v="447"/>
    <n v="-209.5"/>
    <n v="0.36842105263157893"/>
    <x v="3"/>
    <n v="41"/>
    <n v="0.82"/>
    <s v="Competitive"/>
    <s v="Non-effective Marketing"/>
    <m/>
  </r>
  <r>
    <x v="656"/>
    <x v="1"/>
    <x v="9"/>
    <x v="0"/>
    <n v="1"/>
    <x v="5"/>
    <x v="1"/>
    <n v="480"/>
    <n v="800"/>
    <n v="9"/>
    <n v="4320"/>
    <n v="7200"/>
    <x v="4"/>
    <n v="5760"/>
    <n v="1440"/>
    <n v="991"/>
    <n v="4769"/>
    <n v="0.25"/>
    <x v="2"/>
    <n v="788"/>
    <n v="0.98499999999999999"/>
    <s v="Competitive"/>
    <s v="Effective Marketing"/>
    <m/>
  </r>
  <r>
    <x v="656"/>
    <x v="1"/>
    <x v="9"/>
    <x v="0"/>
    <n v="7"/>
    <x v="6"/>
    <x v="2"/>
    <n v="180"/>
    <n v="300"/>
    <n v="7"/>
    <n v="1260"/>
    <n v="2100"/>
    <x v="1"/>
    <n v="1785"/>
    <n v="525"/>
    <n v="630"/>
    <n v="1155"/>
    <n v="0.29411764705882354"/>
    <x v="3"/>
    <n v="319"/>
    <n v="1.0633333333333332"/>
    <s v="Less Competitive"/>
    <s v="Non-effective Marketing"/>
    <m/>
  </r>
  <r>
    <x v="657"/>
    <x v="1"/>
    <x v="9"/>
    <x v="1"/>
    <n v="4"/>
    <x v="0"/>
    <x v="0"/>
    <n v="42"/>
    <n v="70"/>
    <n v="4"/>
    <n v="168"/>
    <n v="280"/>
    <x v="0"/>
    <n v="252"/>
    <n v="84"/>
    <n v="559"/>
    <n v="-307"/>
    <n v="0.33333333333333331"/>
    <x v="1"/>
    <n v="20"/>
    <n v="0.2857142857142857"/>
    <s v="Competitive"/>
    <s v="Non-effective Marketing"/>
    <m/>
  </r>
  <r>
    <x v="657"/>
    <x v="1"/>
    <x v="9"/>
    <x v="1"/>
    <n v="2"/>
    <x v="1"/>
    <x v="1"/>
    <n v="300"/>
    <n v="500"/>
    <n v="8"/>
    <n v="2400"/>
    <n v="4000"/>
    <x v="4"/>
    <n v="3200"/>
    <n v="800"/>
    <n v="591"/>
    <n v="2609"/>
    <n v="0.25"/>
    <x v="1"/>
    <n v="518"/>
    <n v="1.036"/>
    <s v="Less Competitive"/>
    <s v="Effective Marketing"/>
    <m/>
  </r>
  <r>
    <x v="657"/>
    <x v="1"/>
    <x v="9"/>
    <x v="1"/>
    <n v="5"/>
    <x v="2"/>
    <x v="0"/>
    <n v="90"/>
    <n v="150"/>
    <n v="5"/>
    <n v="450"/>
    <n v="750"/>
    <x v="2"/>
    <n v="712.5"/>
    <n v="262.5"/>
    <n v="507"/>
    <n v="205.5"/>
    <n v="0.36842105263157893"/>
    <x v="0"/>
    <n v="124"/>
    <n v="0.82666666666666666"/>
    <s v="Competitive"/>
    <s v="Non-effective Marketing"/>
    <m/>
  </r>
  <r>
    <x v="657"/>
    <x v="1"/>
    <x v="9"/>
    <x v="1"/>
    <n v="6"/>
    <x v="3"/>
    <x v="2"/>
    <n v="720"/>
    <n v="1200"/>
    <n v="3"/>
    <n v="2160"/>
    <n v="3600"/>
    <x v="4"/>
    <n v="2880"/>
    <n v="720"/>
    <n v="769"/>
    <n v="2111"/>
    <n v="0.25"/>
    <x v="4"/>
    <n v="1207"/>
    <n v="1.0058333333333334"/>
    <s v="Less Competitive"/>
    <s v="Non-effective Marketing"/>
    <m/>
  </r>
  <r>
    <x v="657"/>
    <x v="1"/>
    <x v="9"/>
    <x v="1"/>
    <n v="3"/>
    <x v="4"/>
    <x v="3"/>
    <n v="30"/>
    <n v="50"/>
    <n v="8"/>
    <n v="240"/>
    <n v="400"/>
    <x v="2"/>
    <n v="380"/>
    <n v="140"/>
    <n v="445"/>
    <n v="-65"/>
    <n v="0.36842105263157893"/>
    <x v="2"/>
    <n v="58"/>
    <n v="1.1599999999999999"/>
    <s v="Less Competitive"/>
    <s v="Non-effective Marketing"/>
    <m/>
  </r>
  <r>
    <x v="657"/>
    <x v="1"/>
    <x v="9"/>
    <x v="1"/>
    <n v="1"/>
    <x v="5"/>
    <x v="1"/>
    <n v="480"/>
    <n v="800"/>
    <n v="7"/>
    <n v="3360"/>
    <n v="5600"/>
    <x v="4"/>
    <n v="4480"/>
    <n v="1120"/>
    <n v="827"/>
    <n v="3653"/>
    <n v="0.25"/>
    <x v="1"/>
    <n v="758"/>
    <n v="0.94750000000000001"/>
    <s v="Competitive"/>
    <s v="Effective Marketing"/>
    <m/>
  </r>
  <r>
    <x v="657"/>
    <x v="1"/>
    <x v="9"/>
    <x v="1"/>
    <n v="7"/>
    <x v="6"/>
    <x v="2"/>
    <n v="180"/>
    <n v="300"/>
    <n v="5"/>
    <n v="900"/>
    <n v="1500"/>
    <x v="2"/>
    <n v="1425"/>
    <n v="525"/>
    <n v="373"/>
    <n v="1052"/>
    <n v="0.36842105263157893"/>
    <x v="1"/>
    <n v="318"/>
    <n v="1.06"/>
    <s v="Less Competitive"/>
    <s v="Effective Marketing"/>
    <m/>
  </r>
  <r>
    <x v="658"/>
    <x v="1"/>
    <x v="9"/>
    <x v="6"/>
    <n v="4"/>
    <x v="0"/>
    <x v="0"/>
    <n v="42"/>
    <n v="70"/>
    <n v="8"/>
    <n v="336"/>
    <n v="560"/>
    <x v="2"/>
    <n v="532"/>
    <n v="196"/>
    <n v="670"/>
    <n v="-138"/>
    <n v="0.36842105263157893"/>
    <x v="3"/>
    <n v="96"/>
    <n v="1.3714285714285714"/>
    <s v="Less Competitive"/>
    <s v="Non-effective Marketing"/>
    <m/>
  </r>
  <r>
    <x v="658"/>
    <x v="1"/>
    <x v="9"/>
    <x v="6"/>
    <n v="2"/>
    <x v="1"/>
    <x v="1"/>
    <n v="300"/>
    <n v="500"/>
    <n v="1"/>
    <n v="300"/>
    <n v="500"/>
    <x v="4"/>
    <n v="400"/>
    <n v="100"/>
    <n v="693"/>
    <n v="-293"/>
    <n v="0.25"/>
    <x v="2"/>
    <n v="542"/>
    <n v="1.0840000000000001"/>
    <s v="Less Competitive"/>
    <s v="Non-effective Marketing"/>
    <m/>
  </r>
  <r>
    <x v="658"/>
    <x v="1"/>
    <x v="9"/>
    <x v="6"/>
    <n v="5"/>
    <x v="2"/>
    <x v="0"/>
    <n v="90"/>
    <n v="150"/>
    <n v="2"/>
    <n v="180"/>
    <n v="300"/>
    <x v="0"/>
    <n v="270"/>
    <n v="90"/>
    <n v="565"/>
    <n v="-295"/>
    <n v="0.33333333333333331"/>
    <x v="2"/>
    <n v="189"/>
    <n v="1.26"/>
    <s v="Less Competitive"/>
    <s v="Non-effective Marketing"/>
    <m/>
  </r>
  <r>
    <x v="658"/>
    <x v="1"/>
    <x v="9"/>
    <x v="6"/>
    <n v="6"/>
    <x v="3"/>
    <x v="2"/>
    <n v="720"/>
    <n v="1200"/>
    <n v="6"/>
    <n v="4320"/>
    <n v="7200"/>
    <x v="0"/>
    <n v="6480"/>
    <n v="2160"/>
    <n v="858"/>
    <n v="5622"/>
    <n v="0.33333333333333331"/>
    <x v="4"/>
    <n v="1235"/>
    <n v="1.0291666666666666"/>
    <s v="Less Competitive"/>
    <s v="Effective Marketing"/>
    <m/>
  </r>
  <r>
    <x v="658"/>
    <x v="1"/>
    <x v="9"/>
    <x v="6"/>
    <n v="3"/>
    <x v="4"/>
    <x v="3"/>
    <n v="30"/>
    <n v="50"/>
    <n v="1"/>
    <n v="30"/>
    <n v="50"/>
    <x v="1"/>
    <n v="42.5"/>
    <n v="12.5"/>
    <n v="648"/>
    <n v="-605.5"/>
    <n v="0.29411764705882354"/>
    <x v="4"/>
    <n v="12"/>
    <n v="0.24"/>
    <s v="Competitive"/>
    <s v="Non-effective Marketing"/>
    <m/>
  </r>
  <r>
    <x v="658"/>
    <x v="1"/>
    <x v="9"/>
    <x v="6"/>
    <n v="1"/>
    <x v="5"/>
    <x v="1"/>
    <n v="480"/>
    <n v="800"/>
    <n v="4"/>
    <n v="1920"/>
    <n v="3200"/>
    <x v="1"/>
    <n v="2720"/>
    <n v="800"/>
    <n v="930"/>
    <n v="1790"/>
    <n v="0.29411764705882354"/>
    <x v="3"/>
    <n v="765"/>
    <n v="0.95625000000000004"/>
    <s v="Competitive"/>
    <s v="Non-effective Marketing"/>
    <m/>
  </r>
  <r>
    <x v="658"/>
    <x v="1"/>
    <x v="9"/>
    <x v="6"/>
    <n v="7"/>
    <x v="6"/>
    <x v="2"/>
    <n v="180"/>
    <n v="300"/>
    <n v="1"/>
    <n v="180"/>
    <n v="300"/>
    <x v="4"/>
    <n v="240"/>
    <n v="60"/>
    <n v="712"/>
    <n v="-472"/>
    <n v="0.25"/>
    <x v="3"/>
    <n v="252"/>
    <n v="0.84"/>
    <s v="Competitive"/>
    <s v="Non-effective Marketing"/>
    <m/>
  </r>
  <r>
    <x v="659"/>
    <x v="1"/>
    <x v="9"/>
    <x v="4"/>
    <n v="4"/>
    <x v="0"/>
    <x v="0"/>
    <n v="42"/>
    <n v="70"/>
    <n v="10"/>
    <n v="420"/>
    <n v="700"/>
    <x v="0"/>
    <n v="630"/>
    <n v="210"/>
    <n v="314"/>
    <n v="316"/>
    <n v="0.33333333333333331"/>
    <x v="4"/>
    <n v="120"/>
    <n v="1.7142857142857142"/>
    <s v="Less Competitive"/>
    <s v="Non-effective Marketing"/>
    <m/>
  </r>
  <r>
    <x v="659"/>
    <x v="1"/>
    <x v="9"/>
    <x v="4"/>
    <n v="2"/>
    <x v="1"/>
    <x v="1"/>
    <n v="300"/>
    <n v="500"/>
    <n v="10"/>
    <n v="3000"/>
    <n v="5000"/>
    <x v="1"/>
    <n v="4250"/>
    <n v="1250"/>
    <n v="324"/>
    <n v="3926"/>
    <n v="0.29411764705882354"/>
    <x v="4"/>
    <n v="467"/>
    <n v="0.93400000000000005"/>
    <s v="Competitive"/>
    <s v="Effective Marketing"/>
    <m/>
  </r>
  <r>
    <x v="659"/>
    <x v="1"/>
    <x v="9"/>
    <x v="4"/>
    <n v="5"/>
    <x v="2"/>
    <x v="0"/>
    <n v="90"/>
    <n v="150"/>
    <n v="10"/>
    <n v="900"/>
    <n v="1500"/>
    <x v="4"/>
    <n v="1200"/>
    <n v="300"/>
    <n v="554"/>
    <n v="646"/>
    <n v="0.25"/>
    <x v="2"/>
    <n v="136"/>
    <n v="0.90666666666666662"/>
    <s v="Competitive"/>
    <s v="Non-effective Marketing"/>
    <m/>
  </r>
  <r>
    <x v="659"/>
    <x v="1"/>
    <x v="9"/>
    <x v="4"/>
    <n v="6"/>
    <x v="3"/>
    <x v="2"/>
    <n v="720"/>
    <n v="1200"/>
    <n v="8"/>
    <n v="5760"/>
    <n v="9600"/>
    <x v="0"/>
    <n v="8640"/>
    <n v="2880"/>
    <n v="913"/>
    <n v="7727"/>
    <n v="0.33333333333333331"/>
    <x v="3"/>
    <n v="1249"/>
    <n v="1.0408333333333333"/>
    <s v="Less Competitive"/>
    <s v="Effective Marketing"/>
    <m/>
  </r>
  <r>
    <x v="659"/>
    <x v="1"/>
    <x v="9"/>
    <x v="4"/>
    <n v="3"/>
    <x v="4"/>
    <x v="3"/>
    <n v="30"/>
    <n v="50"/>
    <n v="8"/>
    <n v="240"/>
    <n v="400"/>
    <x v="4"/>
    <n v="320"/>
    <n v="80"/>
    <n v="416"/>
    <n v="-96"/>
    <n v="0.25"/>
    <x v="2"/>
    <n v="14"/>
    <n v="0.28000000000000003"/>
    <s v="Competitive"/>
    <s v="Non-effective Marketing"/>
    <m/>
  </r>
  <r>
    <x v="659"/>
    <x v="1"/>
    <x v="9"/>
    <x v="4"/>
    <n v="1"/>
    <x v="5"/>
    <x v="1"/>
    <n v="480"/>
    <n v="800"/>
    <n v="6"/>
    <n v="2880"/>
    <n v="4800"/>
    <x v="4"/>
    <n v="3840"/>
    <n v="960"/>
    <n v="397"/>
    <n v="3443"/>
    <n v="0.25"/>
    <x v="0"/>
    <n v="804"/>
    <n v="1.0049999999999999"/>
    <s v="Less Competitive"/>
    <s v="Effective Marketing"/>
    <m/>
  </r>
  <r>
    <x v="659"/>
    <x v="1"/>
    <x v="9"/>
    <x v="4"/>
    <n v="7"/>
    <x v="6"/>
    <x v="2"/>
    <n v="180"/>
    <n v="300"/>
    <n v="1"/>
    <n v="180"/>
    <n v="300"/>
    <x v="4"/>
    <n v="240"/>
    <n v="60"/>
    <n v="389"/>
    <n v="-149"/>
    <n v="0.25"/>
    <x v="3"/>
    <n v="338"/>
    <n v="1.1266666666666667"/>
    <s v="Less Competitive"/>
    <s v="Non-effective Marketing"/>
    <m/>
  </r>
  <r>
    <x v="660"/>
    <x v="1"/>
    <x v="9"/>
    <x v="3"/>
    <n v="4"/>
    <x v="0"/>
    <x v="0"/>
    <n v="42"/>
    <n v="70"/>
    <n v="2"/>
    <n v="84"/>
    <n v="140"/>
    <x v="4"/>
    <n v="112"/>
    <n v="28"/>
    <n v="588"/>
    <n v="-476"/>
    <n v="0.25"/>
    <x v="2"/>
    <n v="103"/>
    <n v="1.4714285714285715"/>
    <s v="Less Competitive"/>
    <s v="Non-effective Marketing"/>
    <m/>
  </r>
  <r>
    <x v="660"/>
    <x v="1"/>
    <x v="9"/>
    <x v="3"/>
    <n v="2"/>
    <x v="1"/>
    <x v="1"/>
    <n v="300"/>
    <n v="500"/>
    <n v="2"/>
    <n v="600"/>
    <n v="1000"/>
    <x v="1"/>
    <n v="850"/>
    <n v="250"/>
    <n v="597"/>
    <n v="253"/>
    <n v="0.29411764705882354"/>
    <x v="4"/>
    <n v="467"/>
    <n v="0.93400000000000005"/>
    <s v="Competitive"/>
    <s v="Non-effective Marketing"/>
    <m/>
  </r>
  <r>
    <x v="660"/>
    <x v="1"/>
    <x v="9"/>
    <x v="3"/>
    <n v="5"/>
    <x v="2"/>
    <x v="0"/>
    <n v="90"/>
    <n v="150"/>
    <n v="3"/>
    <n v="270"/>
    <n v="450"/>
    <x v="0"/>
    <n v="405"/>
    <n v="135"/>
    <n v="840"/>
    <n v="-435"/>
    <n v="0.33333333333333331"/>
    <x v="0"/>
    <n v="167"/>
    <n v="1.1133333333333333"/>
    <s v="Less Competitive"/>
    <s v="Non-effective Marketing"/>
    <m/>
  </r>
  <r>
    <x v="660"/>
    <x v="1"/>
    <x v="9"/>
    <x v="3"/>
    <n v="6"/>
    <x v="3"/>
    <x v="2"/>
    <n v="720"/>
    <n v="1200"/>
    <n v="10"/>
    <n v="7200"/>
    <n v="12000"/>
    <x v="0"/>
    <n v="10800"/>
    <n v="3600"/>
    <n v="319"/>
    <n v="10481"/>
    <n v="0.33333333333333331"/>
    <x v="4"/>
    <n v="1172"/>
    <n v="0.97666666666666668"/>
    <s v="Competitive"/>
    <s v="Effective Marketing"/>
    <m/>
  </r>
  <r>
    <x v="660"/>
    <x v="1"/>
    <x v="9"/>
    <x v="3"/>
    <n v="3"/>
    <x v="4"/>
    <x v="3"/>
    <n v="30"/>
    <n v="50"/>
    <n v="6"/>
    <n v="180"/>
    <n v="300"/>
    <x v="2"/>
    <n v="285"/>
    <n v="105"/>
    <n v="529"/>
    <n v="-244"/>
    <n v="0.36842105263157893"/>
    <x v="2"/>
    <n v="12"/>
    <n v="0.24"/>
    <s v="Competitive"/>
    <s v="Non-effective Marketing"/>
    <m/>
  </r>
  <r>
    <x v="660"/>
    <x v="1"/>
    <x v="9"/>
    <x v="3"/>
    <n v="1"/>
    <x v="5"/>
    <x v="1"/>
    <n v="480"/>
    <n v="800"/>
    <n v="1"/>
    <n v="480"/>
    <n v="800"/>
    <x v="2"/>
    <n v="760"/>
    <n v="280"/>
    <n v="598"/>
    <n v="162"/>
    <n v="0.36842105263157893"/>
    <x v="3"/>
    <n v="839"/>
    <n v="1.0487500000000001"/>
    <s v="Less Competitive"/>
    <s v="Non-effective Marketing"/>
    <m/>
  </r>
  <r>
    <x v="660"/>
    <x v="1"/>
    <x v="9"/>
    <x v="3"/>
    <n v="7"/>
    <x v="6"/>
    <x v="2"/>
    <n v="180"/>
    <n v="300"/>
    <n v="10"/>
    <n v="1800"/>
    <n v="3000"/>
    <x v="2"/>
    <n v="2850"/>
    <n v="1050"/>
    <n v="839"/>
    <n v="2011"/>
    <n v="0.36842105263157893"/>
    <x v="1"/>
    <n v="283"/>
    <n v="0.94333333333333336"/>
    <s v="Competitive"/>
    <s v="Effective Marketing"/>
    <m/>
  </r>
  <r>
    <x v="661"/>
    <x v="1"/>
    <x v="9"/>
    <x v="5"/>
    <n v="4"/>
    <x v="0"/>
    <x v="0"/>
    <n v="42"/>
    <n v="70"/>
    <n v="4"/>
    <n v="168"/>
    <n v="280"/>
    <x v="1"/>
    <n v="238"/>
    <n v="70"/>
    <n v="840"/>
    <n v="-602"/>
    <n v="0.29411764705882354"/>
    <x v="2"/>
    <n v="103"/>
    <n v="1.4714285714285715"/>
    <s v="Less Competitive"/>
    <s v="Non-effective Marketing"/>
    <m/>
  </r>
  <r>
    <x v="661"/>
    <x v="1"/>
    <x v="9"/>
    <x v="5"/>
    <n v="2"/>
    <x v="1"/>
    <x v="1"/>
    <n v="300"/>
    <n v="500"/>
    <n v="8"/>
    <n v="2400"/>
    <n v="4000"/>
    <x v="2"/>
    <n v="3800"/>
    <n v="1400"/>
    <n v="415"/>
    <n v="3385"/>
    <n v="0.36842105263157893"/>
    <x v="0"/>
    <n v="544"/>
    <n v="1.0880000000000001"/>
    <s v="Less Competitive"/>
    <s v="Effective Marketing"/>
    <m/>
  </r>
  <r>
    <x v="661"/>
    <x v="1"/>
    <x v="9"/>
    <x v="5"/>
    <n v="5"/>
    <x v="2"/>
    <x v="0"/>
    <n v="90"/>
    <n v="150"/>
    <n v="10"/>
    <n v="900"/>
    <n v="1500"/>
    <x v="1"/>
    <n v="1275"/>
    <n v="375"/>
    <n v="539"/>
    <n v="736"/>
    <n v="0.29411764705882354"/>
    <x v="3"/>
    <n v="176"/>
    <n v="1.1733333333333333"/>
    <s v="Less Competitive"/>
    <s v="Non-effective Marketing"/>
    <m/>
  </r>
  <r>
    <x v="661"/>
    <x v="1"/>
    <x v="9"/>
    <x v="5"/>
    <n v="6"/>
    <x v="3"/>
    <x v="2"/>
    <n v="720"/>
    <n v="1200"/>
    <n v="10"/>
    <n v="7200"/>
    <n v="12000"/>
    <x v="2"/>
    <n v="11400"/>
    <n v="4200"/>
    <n v="403"/>
    <n v="10997"/>
    <n v="0.36842105263157893"/>
    <x v="2"/>
    <n v="1151"/>
    <n v="0.95916666666666661"/>
    <s v="Competitive"/>
    <s v="Effective Marketing"/>
    <m/>
  </r>
  <r>
    <x v="661"/>
    <x v="1"/>
    <x v="9"/>
    <x v="5"/>
    <n v="3"/>
    <x v="4"/>
    <x v="3"/>
    <n v="30"/>
    <n v="50"/>
    <n v="10"/>
    <n v="300"/>
    <n v="500"/>
    <x v="1"/>
    <n v="425"/>
    <n v="125"/>
    <n v="364"/>
    <n v="61"/>
    <n v="0.29411764705882354"/>
    <x v="1"/>
    <n v="10"/>
    <n v="0.2"/>
    <s v="Competitive"/>
    <s v="Non-effective Marketing"/>
    <m/>
  </r>
  <r>
    <x v="661"/>
    <x v="1"/>
    <x v="9"/>
    <x v="5"/>
    <n v="1"/>
    <x v="5"/>
    <x v="1"/>
    <n v="480"/>
    <n v="800"/>
    <n v="10"/>
    <n v="4800"/>
    <n v="8000"/>
    <x v="0"/>
    <n v="7200"/>
    <n v="2400"/>
    <n v="400"/>
    <n v="6800"/>
    <n v="0.33333333333333331"/>
    <x v="0"/>
    <n v="802"/>
    <n v="1.0024999999999999"/>
    <s v="Less Competitive"/>
    <s v="Effective Marketing"/>
    <m/>
  </r>
  <r>
    <x v="661"/>
    <x v="1"/>
    <x v="9"/>
    <x v="5"/>
    <n v="7"/>
    <x v="6"/>
    <x v="2"/>
    <n v="180"/>
    <n v="300"/>
    <n v="5"/>
    <n v="900"/>
    <n v="1500"/>
    <x v="2"/>
    <n v="1425"/>
    <n v="525"/>
    <n v="565"/>
    <n v="860"/>
    <n v="0.36842105263157893"/>
    <x v="4"/>
    <n v="299"/>
    <n v="0.9966666666666667"/>
    <s v="Competitive"/>
    <s v="Non-effective Marketing"/>
    <m/>
  </r>
  <r>
    <x v="662"/>
    <x v="1"/>
    <x v="9"/>
    <x v="2"/>
    <n v="4"/>
    <x v="0"/>
    <x v="0"/>
    <n v="42"/>
    <n v="70"/>
    <n v="9"/>
    <n v="378"/>
    <n v="630"/>
    <x v="0"/>
    <n v="567"/>
    <n v="189"/>
    <n v="947"/>
    <n v="-380"/>
    <n v="0.33333333333333331"/>
    <x v="2"/>
    <n v="95"/>
    <n v="1.3571428571428572"/>
    <s v="Less Competitive"/>
    <s v="Non-effective Marketing"/>
    <m/>
  </r>
  <r>
    <x v="662"/>
    <x v="1"/>
    <x v="9"/>
    <x v="2"/>
    <n v="2"/>
    <x v="1"/>
    <x v="1"/>
    <n v="300"/>
    <n v="500"/>
    <n v="4"/>
    <n v="1200"/>
    <n v="2000"/>
    <x v="0"/>
    <n v="1800"/>
    <n v="600"/>
    <n v="714"/>
    <n v="1086"/>
    <n v="0.33333333333333331"/>
    <x v="0"/>
    <n v="474"/>
    <n v="0.94799999999999995"/>
    <s v="Competitive"/>
    <s v="Non-effective Marketing"/>
    <m/>
  </r>
  <r>
    <x v="662"/>
    <x v="1"/>
    <x v="9"/>
    <x v="2"/>
    <n v="5"/>
    <x v="2"/>
    <x v="0"/>
    <n v="90"/>
    <n v="150"/>
    <n v="10"/>
    <n v="900"/>
    <n v="1500"/>
    <x v="1"/>
    <n v="1275"/>
    <n v="375"/>
    <n v="365"/>
    <n v="910"/>
    <n v="0.29411764705882354"/>
    <x v="2"/>
    <n v="149"/>
    <n v="0.99333333333333329"/>
    <s v="Competitive"/>
    <s v="Effective Marketing"/>
    <m/>
  </r>
  <r>
    <x v="662"/>
    <x v="1"/>
    <x v="9"/>
    <x v="2"/>
    <n v="6"/>
    <x v="3"/>
    <x v="2"/>
    <n v="720"/>
    <n v="1200"/>
    <n v="2"/>
    <n v="1440"/>
    <n v="2400"/>
    <x v="1"/>
    <n v="2040"/>
    <n v="600"/>
    <n v="756"/>
    <n v="1284"/>
    <n v="0.29411764705882354"/>
    <x v="4"/>
    <n v="1168"/>
    <n v="0.97333333333333338"/>
    <s v="Competitive"/>
    <s v="Non-effective Marketing"/>
    <m/>
  </r>
  <r>
    <x v="662"/>
    <x v="1"/>
    <x v="9"/>
    <x v="2"/>
    <n v="3"/>
    <x v="4"/>
    <x v="3"/>
    <n v="30"/>
    <n v="50"/>
    <n v="1"/>
    <n v="30"/>
    <n v="50"/>
    <x v="1"/>
    <n v="42.5"/>
    <n v="12.5"/>
    <n v="795"/>
    <n v="-752.5"/>
    <n v="0.29411764705882354"/>
    <x v="4"/>
    <n v="57"/>
    <n v="1.1399999999999999"/>
    <s v="Less Competitive"/>
    <s v="Non-effective Marketing"/>
    <m/>
  </r>
  <r>
    <x v="662"/>
    <x v="1"/>
    <x v="9"/>
    <x v="2"/>
    <n v="1"/>
    <x v="5"/>
    <x v="1"/>
    <n v="480"/>
    <n v="800"/>
    <n v="8"/>
    <n v="3840"/>
    <n v="6400"/>
    <x v="1"/>
    <n v="5440"/>
    <n v="1600"/>
    <n v="644"/>
    <n v="4796"/>
    <n v="0.29411764705882354"/>
    <x v="3"/>
    <n v="757"/>
    <n v="0.94625000000000004"/>
    <s v="Competitive"/>
    <s v="Effective Marketing"/>
    <m/>
  </r>
  <r>
    <x v="662"/>
    <x v="1"/>
    <x v="9"/>
    <x v="2"/>
    <n v="7"/>
    <x v="6"/>
    <x v="2"/>
    <n v="180"/>
    <n v="300"/>
    <n v="3"/>
    <n v="540"/>
    <n v="900"/>
    <x v="4"/>
    <n v="720"/>
    <n v="180"/>
    <n v="370"/>
    <n v="350"/>
    <n v="0.25"/>
    <x v="3"/>
    <n v="331"/>
    <n v="1.1033333333333333"/>
    <s v="Less Competitive"/>
    <s v="Non-effective Marketing"/>
    <m/>
  </r>
  <r>
    <x v="663"/>
    <x v="1"/>
    <x v="9"/>
    <x v="0"/>
    <n v="4"/>
    <x v="0"/>
    <x v="0"/>
    <n v="42"/>
    <n v="70"/>
    <n v="3"/>
    <n v="126"/>
    <n v="210"/>
    <x v="1"/>
    <n v="178.5"/>
    <n v="52.5"/>
    <n v="499"/>
    <n v="-320.5"/>
    <n v="0.29411764705882354"/>
    <x v="4"/>
    <n v="101"/>
    <n v="1.4428571428571428"/>
    <s v="Less Competitive"/>
    <s v="Non-effective Marketing"/>
    <m/>
  </r>
  <r>
    <x v="663"/>
    <x v="1"/>
    <x v="9"/>
    <x v="0"/>
    <n v="2"/>
    <x v="1"/>
    <x v="1"/>
    <n v="300"/>
    <n v="500"/>
    <n v="5"/>
    <n v="1500"/>
    <n v="2500"/>
    <x v="4"/>
    <n v="2000"/>
    <n v="500"/>
    <n v="302"/>
    <n v="1698"/>
    <n v="0.25"/>
    <x v="1"/>
    <n v="522"/>
    <n v="1.044"/>
    <s v="Less Competitive"/>
    <s v="Effective Marketing"/>
    <m/>
  </r>
  <r>
    <x v="663"/>
    <x v="1"/>
    <x v="9"/>
    <x v="0"/>
    <n v="5"/>
    <x v="2"/>
    <x v="0"/>
    <n v="90"/>
    <n v="150"/>
    <n v="10"/>
    <n v="900"/>
    <n v="1500"/>
    <x v="0"/>
    <n v="1350"/>
    <n v="450"/>
    <n v="693"/>
    <n v="657"/>
    <n v="0.33333333333333331"/>
    <x v="4"/>
    <n v="151"/>
    <n v="1.0066666666666666"/>
    <s v="Less Competitive"/>
    <s v="Non-effective Marketing"/>
    <m/>
  </r>
  <r>
    <x v="663"/>
    <x v="1"/>
    <x v="9"/>
    <x v="0"/>
    <n v="6"/>
    <x v="3"/>
    <x v="2"/>
    <n v="720"/>
    <n v="1200"/>
    <n v="4"/>
    <n v="2880"/>
    <n v="4800"/>
    <x v="1"/>
    <n v="4080"/>
    <n v="1200"/>
    <n v="367"/>
    <n v="3713"/>
    <n v="0.29411764705882354"/>
    <x v="4"/>
    <n v="1202"/>
    <n v="1.0016666666666667"/>
    <s v="Less Competitive"/>
    <s v="Effective Marketing"/>
    <m/>
  </r>
  <r>
    <x v="663"/>
    <x v="1"/>
    <x v="9"/>
    <x v="0"/>
    <n v="3"/>
    <x v="4"/>
    <x v="3"/>
    <n v="30"/>
    <n v="50"/>
    <n v="5"/>
    <n v="150"/>
    <n v="250"/>
    <x v="4"/>
    <n v="200"/>
    <n v="50"/>
    <n v="382"/>
    <n v="-182"/>
    <n v="0.25"/>
    <x v="4"/>
    <n v="67"/>
    <n v="1.34"/>
    <s v="Less Competitive"/>
    <s v="Non-effective Marketing"/>
    <m/>
  </r>
  <r>
    <x v="663"/>
    <x v="1"/>
    <x v="9"/>
    <x v="0"/>
    <n v="1"/>
    <x v="5"/>
    <x v="1"/>
    <n v="480"/>
    <n v="800"/>
    <n v="9"/>
    <n v="4320"/>
    <n v="7200"/>
    <x v="0"/>
    <n v="6480"/>
    <n v="2160"/>
    <n v="454"/>
    <n v="6026"/>
    <n v="0.33333333333333331"/>
    <x v="2"/>
    <n v="841"/>
    <n v="1.05125"/>
    <s v="Less Competitive"/>
    <s v="Effective Marketing"/>
    <m/>
  </r>
  <r>
    <x v="663"/>
    <x v="1"/>
    <x v="9"/>
    <x v="0"/>
    <n v="7"/>
    <x v="6"/>
    <x v="2"/>
    <n v="180"/>
    <n v="300"/>
    <n v="6"/>
    <n v="1080"/>
    <n v="1800"/>
    <x v="4"/>
    <n v="1440"/>
    <n v="360"/>
    <n v="509"/>
    <n v="931"/>
    <n v="0.25"/>
    <x v="2"/>
    <n v="262"/>
    <n v="0.87333333333333329"/>
    <s v="Competitive"/>
    <s v="Non-effective Marketing"/>
    <m/>
  </r>
  <r>
    <x v="664"/>
    <x v="1"/>
    <x v="9"/>
    <x v="1"/>
    <n v="4"/>
    <x v="0"/>
    <x v="0"/>
    <n v="42"/>
    <n v="70"/>
    <n v="5"/>
    <n v="210"/>
    <n v="350"/>
    <x v="1"/>
    <n v="297.5"/>
    <n v="87.5"/>
    <n v="397"/>
    <n v="-99.5"/>
    <n v="0.29411764705882354"/>
    <x v="0"/>
    <n v="44"/>
    <n v="0.62857142857142856"/>
    <s v="Competitive"/>
    <s v="Non-effective Marketing"/>
    <m/>
  </r>
  <r>
    <x v="664"/>
    <x v="1"/>
    <x v="9"/>
    <x v="1"/>
    <n v="2"/>
    <x v="1"/>
    <x v="1"/>
    <n v="300"/>
    <n v="500"/>
    <n v="9"/>
    <n v="2700"/>
    <n v="4500"/>
    <x v="2"/>
    <n v="4275"/>
    <n v="1575"/>
    <n v="710"/>
    <n v="3565"/>
    <n v="0.36842105263157893"/>
    <x v="0"/>
    <n v="480"/>
    <n v="0.96"/>
    <s v="Competitive"/>
    <s v="Effective Marketing"/>
    <m/>
  </r>
  <r>
    <x v="664"/>
    <x v="1"/>
    <x v="9"/>
    <x v="1"/>
    <n v="5"/>
    <x v="2"/>
    <x v="0"/>
    <n v="90"/>
    <n v="150"/>
    <n v="5"/>
    <n v="450"/>
    <n v="750"/>
    <x v="0"/>
    <n v="675"/>
    <n v="225"/>
    <n v="702"/>
    <n v="-27"/>
    <n v="0.33333333333333331"/>
    <x v="1"/>
    <n v="124"/>
    <n v="0.82666666666666666"/>
    <s v="Competitive"/>
    <s v="Non-effective Marketing"/>
    <m/>
  </r>
  <r>
    <x v="664"/>
    <x v="1"/>
    <x v="9"/>
    <x v="1"/>
    <n v="6"/>
    <x v="3"/>
    <x v="2"/>
    <n v="720"/>
    <n v="1200"/>
    <n v="5"/>
    <n v="3600"/>
    <n v="6000"/>
    <x v="0"/>
    <n v="5400"/>
    <n v="1800"/>
    <n v="828"/>
    <n v="4572"/>
    <n v="0.33333333333333331"/>
    <x v="4"/>
    <n v="1219"/>
    <n v="1.0158333333333334"/>
    <s v="Less Competitive"/>
    <s v="Effective Marketing"/>
    <m/>
  </r>
  <r>
    <x v="664"/>
    <x v="1"/>
    <x v="9"/>
    <x v="1"/>
    <n v="3"/>
    <x v="4"/>
    <x v="3"/>
    <n v="30"/>
    <n v="50"/>
    <n v="3"/>
    <n v="90"/>
    <n v="150"/>
    <x v="2"/>
    <n v="142.5"/>
    <n v="52.5"/>
    <n v="677"/>
    <n v="-534.5"/>
    <n v="0.36842105263157893"/>
    <x v="2"/>
    <n v="71"/>
    <n v="1.42"/>
    <s v="Less Competitive"/>
    <s v="Non-effective Marketing"/>
    <m/>
  </r>
  <r>
    <x v="664"/>
    <x v="1"/>
    <x v="9"/>
    <x v="1"/>
    <n v="1"/>
    <x v="5"/>
    <x v="1"/>
    <n v="480"/>
    <n v="800"/>
    <n v="8"/>
    <n v="3840"/>
    <n v="6400"/>
    <x v="4"/>
    <n v="5120"/>
    <n v="1280"/>
    <n v="875"/>
    <n v="4245"/>
    <n v="0.25"/>
    <x v="3"/>
    <n v="797"/>
    <n v="0.99624999999999997"/>
    <s v="Competitive"/>
    <s v="Effective Marketing"/>
    <m/>
  </r>
  <r>
    <x v="664"/>
    <x v="1"/>
    <x v="9"/>
    <x v="1"/>
    <n v="7"/>
    <x v="6"/>
    <x v="2"/>
    <n v="180"/>
    <n v="300"/>
    <n v="9"/>
    <n v="1620"/>
    <n v="2700"/>
    <x v="2"/>
    <n v="2565"/>
    <n v="945"/>
    <n v="396"/>
    <n v="2169"/>
    <n v="0.36842105263157893"/>
    <x v="1"/>
    <n v="278"/>
    <n v="0.92666666666666664"/>
    <s v="Competitive"/>
    <s v="Effective Marketing"/>
    <m/>
  </r>
  <r>
    <x v="665"/>
    <x v="1"/>
    <x v="9"/>
    <x v="6"/>
    <n v="4"/>
    <x v="0"/>
    <x v="0"/>
    <n v="42"/>
    <n v="70"/>
    <n v="2"/>
    <n v="84"/>
    <n v="140"/>
    <x v="0"/>
    <n v="126"/>
    <n v="42"/>
    <n v="379"/>
    <n v="-253"/>
    <n v="0.33333333333333331"/>
    <x v="4"/>
    <n v="109"/>
    <n v="1.5571428571428572"/>
    <s v="Less Competitive"/>
    <s v="Non-effective Marketing"/>
    <m/>
  </r>
  <r>
    <x v="665"/>
    <x v="1"/>
    <x v="9"/>
    <x v="6"/>
    <n v="2"/>
    <x v="1"/>
    <x v="1"/>
    <n v="300"/>
    <n v="500"/>
    <n v="1"/>
    <n v="300"/>
    <n v="500"/>
    <x v="1"/>
    <n v="425"/>
    <n v="125"/>
    <n v="448"/>
    <n v="-23"/>
    <n v="0.29411764705882354"/>
    <x v="3"/>
    <n v="525"/>
    <n v="1.05"/>
    <s v="Less Competitive"/>
    <s v="Non-effective Marketing"/>
    <m/>
  </r>
  <r>
    <x v="665"/>
    <x v="1"/>
    <x v="9"/>
    <x v="6"/>
    <n v="5"/>
    <x v="2"/>
    <x v="0"/>
    <n v="90"/>
    <n v="150"/>
    <n v="8"/>
    <n v="720"/>
    <n v="1200"/>
    <x v="2"/>
    <n v="1140"/>
    <n v="420"/>
    <n v="606"/>
    <n v="534"/>
    <n v="0.36842105263157893"/>
    <x v="3"/>
    <n v="131"/>
    <n v="0.87333333333333329"/>
    <s v="Competitive"/>
    <s v="Non-effective Marketing"/>
    <m/>
  </r>
  <r>
    <x v="665"/>
    <x v="1"/>
    <x v="9"/>
    <x v="6"/>
    <n v="6"/>
    <x v="3"/>
    <x v="2"/>
    <n v="720"/>
    <n v="1200"/>
    <n v="1"/>
    <n v="720"/>
    <n v="1200"/>
    <x v="2"/>
    <n v="1140"/>
    <n v="420"/>
    <n v="788"/>
    <n v="352"/>
    <n v="0.36842105263157893"/>
    <x v="0"/>
    <n v="1202"/>
    <n v="1.0016666666666667"/>
    <s v="Less Competitive"/>
    <s v="Non-effective Marketing"/>
    <m/>
  </r>
  <r>
    <x v="665"/>
    <x v="1"/>
    <x v="9"/>
    <x v="6"/>
    <n v="3"/>
    <x v="4"/>
    <x v="3"/>
    <n v="30"/>
    <n v="50"/>
    <n v="10"/>
    <n v="300"/>
    <n v="500"/>
    <x v="1"/>
    <n v="425"/>
    <n v="125"/>
    <n v="886"/>
    <n v="-461"/>
    <n v="0.29411764705882354"/>
    <x v="3"/>
    <n v="87"/>
    <n v="1.74"/>
    <s v="Less Competitive"/>
    <s v="Non-effective Marketing"/>
    <m/>
  </r>
  <r>
    <x v="665"/>
    <x v="1"/>
    <x v="9"/>
    <x v="6"/>
    <n v="1"/>
    <x v="5"/>
    <x v="1"/>
    <n v="480"/>
    <n v="800"/>
    <n v="10"/>
    <n v="4800"/>
    <n v="8000"/>
    <x v="0"/>
    <n v="7200"/>
    <n v="2400"/>
    <n v="598"/>
    <n v="6602"/>
    <n v="0.33333333333333331"/>
    <x v="1"/>
    <n v="777"/>
    <n v="0.97124999999999995"/>
    <s v="Competitive"/>
    <s v="Effective Marketing"/>
    <m/>
  </r>
  <r>
    <x v="665"/>
    <x v="1"/>
    <x v="9"/>
    <x v="6"/>
    <n v="7"/>
    <x v="6"/>
    <x v="2"/>
    <n v="180"/>
    <n v="300"/>
    <n v="7"/>
    <n v="1260"/>
    <n v="2100"/>
    <x v="4"/>
    <n v="1680"/>
    <n v="420"/>
    <n v="885"/>
    <n v="795"/>
    <n v="0.25"/>
    <x v="4"/>
    <n v="330"/>
    <n v="1.1000000000000001"/>
    <s v="Less Competitive"/>
    <s v="Non-effective Marketing"/>
    <m/>
  </r>
  <r>
    <x v="666"/>
    <x v="1"/>
    <x v="9"/>
    <x v="4"/>
    <n v="4"/>
    <x v="0"/>
    <x v="0"/>
    <n v="42"/>
    <n v="70"/>
    <n v="1"/>
    <n v="42"/>
    <n v="70"/>
    <x v="4"/>
    <n v="56"/>
    <n v="14"/>
    <n v="501"/>
    <n v="-445"/>
    <n v="0.25"/>
    <x v="4"/>
    <n v="66"/>
    <n v="0.94285714285714284"/>
    <s v="Competitive"/>
    <s v="Non-effective Marketing"/>
    <m/>
  </r>
  <r>
    <x v="666"/>
    <x v="1"/>
    <x v="9"/>
    <x v="4"/>
    <n v="2"/>
    <x v="1"/>
    <x v="1"/>
    <n v="300"/>
    <n v="500"/>
    <n v="8"/>
    <n v="2400"/>
    <n v="4000"/>
    <x v="4"/>
    <n v="3200"/>
    <n v="800"/>
    <n v="948"/>
    <n v="2252"/>
    <n v="0.25"/>
    <x v="2"/>
    <n v="535"/>
    <n v="1.07"/>
    <s v="Less Competitive"/>
    <s v="Non-effective Marketing"/>
    <m/>
  </r>
  <r>
    <x v="666"/>
    <x v="1"/>
    <x v="9"/>
    <x v="4"/>
    <n v="5"/>
    <x v="2"/>
    <x v="0"/>
    <n v="90"/>
    <n v="150"/>
    <n v="10"/>
    <n v="900"/>
    <n v="1500"/>
    <x v="2"/>
    <n v="1425"/>
    <n v="525"/>
    <n v="487"/>
    <n v="938"/>
    <n v="0.36842105263157893"/>
    <x v="0"/>
    <n v="189"/>
    <n v="1.26"/>
    <s v="Less Competitive"/>
    <s v="Effective Marketing"/>
    <m/>
  </r>
  <r>
    <x v="666"/>
    <x v="1"/>
    <x v="9"/>
    <x v="4"/>
    <n v="6"/>
    <x v="3"/>
    <x v="2"/>
    <n v="720"/>
    <n v="1200"/>
    <n v="3"/>
    <n v="2160"/>
    <n v="3600"/>
    <x v="1"/>
    <n v="3060"/>
    <n v="900"/>
    <n v="534"/>
    <n v="2526"/>
    <n v="0.29411764705882354"/>
    <x v="4"/>
    <n v="1175"/>
    <n v="0.97916666666666663"/>
    <s v="Competitive"/>
    <s v="Effective Marketing"/>
    <m/>
  </r>
  <r>
    <x v="666"/>
    <x v="1"/>
    <x v="9"/>
    <x v="4"/>
    <n v="3"/>
    <x v="4"/>
    <x v="3"/>
    <n v="30"/>
    <n v="50"/>
    <n v="9"/>
    <n v="270"/>
    <n v="450"/>
    <x v="0"/>
    <n v="405"/>
    <n v="135"/>
    <n v="582"/>
    <n v="-177"/>
    <n v="0.33333333333333331"/>
    <x v="4"/>
    <n v="44"/>
    <n v="0.88"/>
    <s v="Competitive"/>
    <s v="Non-effective Marketing"/>
    <m/>
  </r>
  <r>
    <x v="666"/>
    <x v="1"/>
    <x v="9"/>
    <x v="4"/>
    <n v="1"/>
    <x v="5"/>
    <x v="1"/>
    <n v="480"/>
    <n v="800"/>
    <n v="7"/>
    <n v="3360"/>
    <n v="5600"/>
    <x v="2"/>
    <n v="5320"/>
    <n v="1960"/>
    <n v="992"/>
    <n v="4328"/>
    <n v="0.36842105263157893"/>
    <x v="4"/>
    <n v="823"/>
    <n v="1.0287500000000001"/>
    <s v="Less Competitive"/>
    <s v="Effective Marketing"/>
    <m/>
  </r>
  <r>
    <x v="666"/>
    <x v="1"/>
    <x v="9"/>
    <x v="4"/>
    <n v="7"/>
    <x v="6"/>
    <x v="2"/>
    <n v="180"/>
    <n v="300"/>
    <n v="6"/>
    <n v="1080"/>
    <n v="1800"/>
    <x v="4"/>
    <n v="1440"/>
    <n v="360"/>
    <n v="545"/>
    <n v="895"/>
    <n v="0.25"/>
    <x v="1"/>
    <n v="272"/>
    <n v="0.90666666666666662"/>
    <s v="Competitive"/>
    <s v="Non-effective Marketing"/>
    <m/>
  </r>
  <r>
    <x v="667"/>
    <x v="1"/>
    <x v="9"/>
    <x v="3"/>
    <n v="4"/>
    <x v="0"/>
    <x v="0"/>
    <n v="42"/>
    <n v="70"/>
    <n v="10"/>
    <n v="420"/>
    <n v="700"/>
    <x v="4"/>
    <n v="560"/>
    <n v="140"/>
    <n v="412"/>
    <n v="148"/>
    <n v="0.25"/>
    <x v="0"/>
    <n v="75"/>
    <n v="1.0714285714285714"/>
    <s v="Less Competitive"/>
    <s v="Non-effective Marketing"/>
    <m/>
  </r>
  <r>
    <x v="667"/>
    <x v="1"/>
    <x v="9"/>
    <x v="3"/>
    <n v="2"/>
    <x v="1"/>
    <x v="1"/>
    <n v="300"/>
    <n v="500"/>
    <n v="3"/>
    <n v="900"/>
    <n v="1500"/>
    <x v="0"/>
    <n v="1350"/>
    <n v="450"/>
    <n v="530"/>
    <n v="820"/>
    <n v="0.33333333333333331"/>
    <x v="3"/>
    <n v="525"/>
    <n v="1.05"/>
    <s v="Less Competitive"/>
    <s v="Non-effective Marketing"/>
    <m/>
  </r>
  <r>
    <x v="667"/>
    <x v="1"/>
    <x v="9"/>
    <x v="3"/>
    <n v="5"/>
    <x v="2"/>
    <x v="0"/>
    <n v="90"/>
    <n v="150"/>
    <n v="4"/>
    <n v="360"/>
    <n v="600"/>
    <x v="1"/>
    <n v="510"/>
    <n v="150"/>
    <n v="615"/>
    <n v="-105"/>
    <n v="0.29411764705882354"/>
    <x v="4"/>
    <n v="160"/>
    <n v="1.0666666666666667"/>
    <s v="Less Competitive"/>
    <s v="Non-effective Marketing"/>
    <m/>
  </r>
  <r>
    <x v="667"/>
    <x v="1"/>
    <x v="9"/>
    <x v="3"/>
    <n v="6"/>
    <x v="3"/>
    <x v="2"/>
    <n v="720"/>
    <n v="1200"/>
    <n v="2"/>
    <n v="1440"/>
    <n v="2400"/>
    <x v="1"/>
    <n v="2040"/>
    <n v="600"/>
    <n v="880"/>
    <n v="1160"/>
    <n v="0.29411764705882354"/>
    <x v="3"/>
    <n v="1248"/>
    <n v="1.04"/>
    <s v="Less Competitive"/>
    <s v="Non-effective Marketing"/>
    <m/>
  </r>
  <r>
    <x v="667"/>
    <x v="1"/>
    <x v="9"/>
    <x v="3"/>
    <n v="3"/>
    <x v="4"/>
    <x v="3"/>
    <n v="30"/>
    <n v="50"/>
    <n v="3"/>
    <n v="90"/>
    <n v="150"/>
    <x v="1"/>
    <n v="127.5"/>
    <n v="37.5"/>
    <n v="466"/>
    <n v="-338.5"/>
    <n v="0.29411764705882354"/>
    <x v="3"/>
    <n v="47"/>
    <n v="0.94"/>
    <s v="Competitive"/>
    <s v="Non-effective Marketing"/>
    <m/>
  </r>
  <r>
    <x v="667"/>
    <x v="1"/>
    <x v="9"/>
    <x v="3"/>
    <n v="1"/>
    <x v="5"/>
    <x v="1"/>
    <n v="480"/>
    <n v="800"/>
    <n v="9"/>
    <n v="4320"/>
    <n v="7200"/>
    <x v="0"/>
    <n v="6480"/>
    <n v="2160"/>
    <n v="992"/>
    <n v="5488"/>
    <n v="0.33333333333333331"/>
    <x v="2"/>
    <n v="756"/>
    <n v="0.94499999999999995"/>
    <s v="Competitive"/>
    <s v="Effective Marketing"/>
    <m/>
  </r>
  <r>
    <x v="667"/>
    <x v="1"/>
    <x v="9"/>
    <x v="3"/>
    <n v="7"/>
    <x v="6"/>
    <x v="2"/>
    <n v="180"/>
    <n v="300"/>
    <n v="3"/>
    <n v="540"/>
    <n v="900"/>
    <x v="2"/>
    <n v="855"/>
    <n v="315"/>
    <n v="978"/>
    <n v="-123"/>
    <n v="0.36842105263157893"/>
    <x v="4"/>
    <n v="268"/>
    <n v="0.89333333333333331"/>
    <s v="Competitive"/>
    <s v="Non-effective Marketing"/>
    <m/>
  </r>
  <r>
    <x v="668"/>
    <x v="1"/>
    <x v="9"/>
    <x v="5"/>
    <n v="4"/>
    <x v="0"/>
    <x v="0"/>
    <n v="42"/>
    <n v="70"/>
    <n v="6"/>
    <n v="252"/>
    <n v="420"/>
    <x v="0"/>
    <n v="378"/>
    <n v="126"/>
    <n v="921"/>
    <n v="-543"/>
    <n v="0.33333333333333331"/>
    <x v="2"/>
    <n v="67"/>
    <n v="0.95714285714285718"/>
    <s v="Competitive"/>
    <s v="Non-effective Marketing"/>
    <m/>
  </r>
  <r>
    <x v="668"/>
    <x v="1"/>
    <x v="9"/>
    <x v="5"/>
    <n v="2"/>
    <x v="1"/>
    <x v="1"/>
    <n v="300"/>
    <n v="500"/>
    <n v="4"/>
    <n v="1200"/>
    <n v="2000"/>
    <x v="4"/>
    <n v="1600"/>
    <n v="400"/>
    <n v="630"/>
    <n v="970"/>
    <n v="0.25"/>
    <x v="1"/>
    <n v="532"/>
    <n v="1.0640000000000001"/>
    <s v="Less Competitive"/>
    <s v="Non-effective Marketing"/>
    <m/>
  </r>
  <r>
    <x v="668"/>
    <x v="1"/>
    <x v="9"/>
    <x v="5"/>
    <n v="5"/>
    <x v="2"/>
    <x v="0"/>
    <n v="90"/>
    <n v="150"/>
    <n v="2"/>
    <n v="180"/>
    <n v="300"/>
    <x v="4"/>
    <n v="240"/>
    <n v="60"/>
    <n v="365"/>
    <n v="-125"/>
    <n v="0.25"/>
    <x v="4"/>
    <n v="141"/>
    <n v="0.94"/>
    <s v="Competitive"/>
    <s v="Non-effective Marketing"/>
    <m/>
  </r>
  <r>
    <x v="668"/>
    <x v="1"/>
    <x v="9"/>
    <x v="5"/>
    <n v="6"/>
    <x v="3"/>
    <x v="2"/>
    <n v="720"/>
    <n v="1200"/>
    <n v="9"/>
    <n v="6480"/>
    <n v="10800"/>
    <x v="0"/>
    <n v="9720"/>
    <n v="3240"/>
    <n v="673"/>
    <n v="9047"/>
    <n v="0.33333333333333331"/>
    <x v="0"/>
    <n v="1180"/>
    <n v="0.98333333333333328"/>
    <s v="Competitive"/>
    <s v="Effective Marketing"/>
    <m/>
  </r>
  <r>
    <x v="668"/>
    <x v="1"/>
    <x v="9"/>
    <x v="5"/>
    <n v="3"/>
    <x v="4"/>
    <x v="3"/>
    <n v="30"/>
    <n v="50"/>
    <n v="2"/>
    <n v="60"/>
    <n v="100"/>
    <x v="0"/>
    <n v="90"/>
    <n v="30"/>
    <n v="451"/>
    <n v="-361"/>
    <n v="0.33333333333333331"/>
    <x v="4"/>
    <n v="60"/>
    <n v="1.2"/>
    <s v="Less Competitive"/>
    <s v="Non-effective Marketing"/>
    <m/>
  </r>
  <r>
    <x v="668"/>
    <x v="1"/>
    <x v="9"/>
    <x v="5"/>
    <n v="1"/>
    <x v="5"/>
    <x v="1"/>
    <n v="480"/>
    <n v="800"/>
    <n v="1"/>
    <n v="480"/>
    <n v="800"/>
    <x v="2"/>
    <n v="760"/>
    <n v="280"/>
    <n v="407"/>
    <n v="353"/>
    <n v="0.36842105263157893"/>
    <x v="3"/>
    <n v="798"/>
    <n v="0.99750000000000005"/>
    <s v="Competitive"/>
    <s v="Non-effective Marketing"/>
    <m/>
  </r>
  <r>
    <x v="668"/>
    <x v="1"/>
    <x v="9"/>
    <x v="5"/>
    <n v="7"/>
    <x v="6"/>
    <x v="2"/>
    <n v="180"/>
    <n v="300"/>
    <n v="3"/>
    <n v="540"/>
    <n v="900"/>
    <x v="2"/>
    <n v="855"/>
    <n v="315"/>
    <n v="674"/>
    <n v="181"/>
    <n v="0.36842105263157893"/>
    <x v="2"/>
    <n v="264"/>
    <n v="0.88"/>
    <s v="Competitive"/>
    <s v="Non-effective Marketing"/>
    <m/>
  </r>
  <r>
    <x v="669"/>
    <x v="1"/>
    <x v="9"/>
    <x v="2"/>
    <n v="4"/>
    <x v="0"/>
    <x v="0"/>
    <n v="42"/>
    <n v="70"/>
    <n v="4"/>
    <n v="168"/>
    <n v="280"/>
    <x v="4"/>
    <n v="224"/>
    <n v="56"/>
    <n v="725"/>
    <n v="-501"/>
    <n v="0.25"/>
    <x v="2"/>
    <n v="79"/>
    <n v="1.1285714285714286"/>
    <s v="Less Competitive"/>
    <s v="Non-effective Marketing"/>
    <m/>
  </r>
  <r>
    <x v="669"/>
    <x v="1"/>
    <x v="9"/>
    <x v="2"/>
    <n v="2"/>
    <x v="1"/>
    <x v="1"/>
    <n v="300"/>
    <n v="500"/>
    <n v="3"/>
    <n v="900"/>
    <n v="1500"/>
    <x v="0"/>
    <n v="1350"/>
    <n v="450"/>
    <n v="829"/>
    <n v="521"/>
    <n v="0.33333333333333331"/>
    <x v="4"/>
    <n v="537"/>
    <n v="1.0740000000000001"/>
    <s v="Less Competitive"/>
    <s v="Non-effective Marketing"/>
    <m/>
  </r>
  <r>
    <x v="669"/>
    <x v="1"/>
    <x v="9"/>
    <x v="2"/>
    <n v="5"/>
    <x v="2"/>
    <x v="0"/>
    <n v="90"/>
    <n v="150"/>
    <n v="4"/>
    <n v="360"/>
    <n v="600"/>
    <x v="1"/>
    <n v="510"/>
    <n v="150"/>
    <n v="764"/>
    <n v="-254"/>
    <n v="0.29411764705882354"/>
    <x v="0"/>
    <n v="198"/>
    <n v="1.32"/>
    <s v="Less Competitive"/>
    <s v="Non-effective Marketing"/>
    <m/>
  </r>
  <r>
    <x v="669"/>
    <x v="1"/>
    <x v="9"/>
    <x v="2"/>
    <n v="6"/>
    <x v="3"/>
    <x v="2"/>
    <n v="720"/>
    <n v="1200"/>
    <n v="4"/>
    <n v="2880"/>
    <n v="4800"/>
    <x v="4"/>
    <n v="3840"/>
    <n v="960"/>
    <n v="358"/>
    <n v="3482"/>
    <n v="0.25"/>
    <x v="1"/>
    <n v="1216"/>
    <n v="1.0133333333333334"/>
    <s v="Less Competitive"/>
    <s v="Effective Marketing"/>
    <m/>
  </r>
  <r>
    <x v="669"/>
    <x v="1"/>
    <x v="9"/>
    <x v="2"/>
    <n v="3"/>
    <x v="4"/>
    <x v="3"/>
    <n v="30"/>
    <n v="50"/>
    <n v="3"/>
    <n v="90"/>
    <n v="150"/>
    <x v="2"/>
    <n v="142.5"/>
    <n v="52.5"/>
    <n v="932"/>
    <n v="-789.5"/>
    <n v="0.36842105263157893"/>
    <x v="0"/>
    <n v="67"/>
    <n v="1.34"/>
    <s v="Less Competitive"/>
    <s v="Non-effective Marketing"/>
    <m/>
  </r>
  <r>
    <x v="669"/>
    <x v="1"/>
    <x v="9"/>
    <x v="2"/>
    <n v="1"/>
    <x v="5"/>
    <x v="1"/>
    <n v="480"/>
    <n v="800"/>
    <n v="10"/>
    <n v="4800"/>
    <n v="8000"/>
    <x v="2"/>
    <n v="7600"/>
    <n v="2800"/>
    <n v="801"/>
    <n v="6799"/>
    <n v="0.36842105263157893"/>
    <x v="1"/>
    <n v="772"/>
    <n v="0.96499999999999997"/>
    <s v="Competitive"/>
    <s v="Effective Marketing"/>
    <m/>
  </r>
  <r>
    <x v="669"/>
    <x v="1"/>
    <x v="9"/>
    <x v="2"/>
    <n v="7"/>
    <x v="6"/>
    <x v="2"/>
    <n v="180"/>
    <n v="300"/>
    <n v="10"/>
    <n v="1800"/>
    <n v="3000"/>
    <x v="0"/>
    <n v="2700"/>
    <n v="900"/>
    <n v="554"/>
    <n v="2146"/>
    <n v="0.33333333333333331"/>
    <x v="1"/>
    <n v="254"/>
    <n v="0.84666666666666668"/>
    <s v="Competitive"/>
    <s v="Effective Marketing"/>
    <m/>
  </r>
  <r>
    <x v="670"/>
    <x v="1"/>
    <x v="9"/>
    <x v="0"/>
    <n v="4"/>
    <x v="0"/>
    <x v="0"/>
    <n v="42"/>
    <n v="70"/>
    <n v="6"/>
    <n v="252"/>
    <n v="420"/>
    <x v="0"/>
    <n v="378"/>
    <n v="126"/>
    <n v="527"/>
    <n v="-149"/>
    <n v="0.33333333333333331"/>
    <x v="0"/>
    <n v="52"/>
    <n v="0.74285714285714288"/>
    <s v="Competitive"/>
    <s v="Non-effective Marketing"/>
    <m/>
  </r>
  <r>
    <x v="670"/>
    <x v="1"/>
    <x v="9"/>
    <x v="0"/>
    <n v="2"/>
    <x v="1"/>
    <x v="1"/>
    <n v="300"/>
    <n v="500"/>
    <n v="2"/>
    <n v="600"/>
    <n v="1000"/>
    <x v="4"/>
    <n v="800"/>
    <n v="200"/>
    <n v="751"/>
    <n v="49"/>
    <n v="0.25"/>
    <x v="4"/>
    <n v="495"/>
    <n v="0.99"/>
    <s v="Competitive"/>
    <s v="Non-effective Marketing"/>
    <m/>
  </r>
  <r>
    <x v="670"/>
    <x v="1"/>
    <x v="9"/>
    <x v="0"/>
    <n v="5"/>
    <x v="2"/>
    <x v="0"/>
    <n v="90"/>
    <n v="150"/>
    <n v="10"/>
    <n v="900"/>
    <n v="1500"/>
    <x v="4"/>
    <n v="1200"/>
    <n v="300"/>
    <n v="844"/>
    <n v="356"/>
    <n v="0.25"/>
    <x v="2"/>
    <n v="144"/>
    <n v="0.96"/>
    <s v="Competitive"/>
    <s v="Non-effective Marketing"/>
    <m/>
  </r>
  <r>
    <x v="670"/>
    <x v="1"/>
    <x v="9"/>
    <x v="0"/>
    <n v="6"/>
    <x v="3"/>
    <x v="2"/>
    <n v="720"/>
    <n v="1200"/>
    <n v="8"/>
    <n v="5760"/>
    <n v="9600"/>
    <x v="4"/>
    <n v="7680"/>
    <n v="1920"/>
    <n v="529"/>
    <n v="7151"/>
    <n v="0.25"/>
    <x v="0"/>
    <n v="1226"/>
    <n v="1.0216666666666667"/>
    <s v="Less Competitive"/>
    <s v="Effective Marketing"/>
    <m/>
  </r>
  <r>
    <x v="670"/>
    <x v="1"/>
    <x v="9"/>
    <x v="0"/>
    <n v="3"/>
    <x v="4"/>
    <x v="3"/>
    <n v="30"/>
    <n v="50"/>
    <n v="8"/>
    <n v="240"/>
    <n v="400"/>
    <x v="1"/>
    <n v="340"/>
    <n v="100"/>
    <n v="338"/>
    <n v="2"/>
    <n v="0.29411764705882354"/>
    <x v="2"/>
    <n v="63"/>
    <n v="1.26"/>
    <s v="Less Competitive"/>
    <s v="Non-effective Marketing"/>
    <m/>
  </r>
  <r>
    <x v="670"/>
    <x v="1"/>
    <x v="9"/>
    <x v="0"/>
    <n v="1"/>
    <x v="5"/>
    <x v="1"/>
    <n v="480"/>
    <n v="800"/>
    <n v="1"/>
    <n v="480"/>
    <n v="800"/>
    <x v="2"/>
    <n v="760"/>
    <n v="280"/>
    <n v="401"/>
    <n v="359"/>
    <n v="0.36842105263157893"/>
    <x v="0"/>
    <n v="750"/>
    <n v="0.9375"/>
    <s v="Competitive"/>
    <s v="Non-effective Marketing"/>
    <m/>
  </r>
  <r>
    <x v="670"/>
    <x v="1"/>
    <x v="9"/>
    <x v="0"/>
    <n v="7"/>
    <x v="6"/>
    <x v="2"/>
    <n v="180"/>
    <n v="300"/>
    <n v="1"/>
    <n v="180"/>
    <n v="300"/>
    <x v="0"/>
    <n v="270"/>
    <n v="90"/>
    <n v="964"/>
    <n v="-694"/>
    <n v="0.33333333333333331"/>
    <x v="2"/>
    <n v="296"/>
    <n v="0.98666666666666669"/>
    <s v="Competitive"/>
    <s v="Non-effective Marketing"/>
    <m/>
  </r>
  <r>
    <x v="671"/>
    <x v="1"/>
    <x v="9"/>
    <x v="1"/>
    <n v="4"/>
    <x v="0"/>
    <x v="0"/>
    <n v="42"/>
    <n v="70"/>
    <n v="8"/>
    <n v="336"/>
    <n v="560"/>
    <x v="4"/>
    <n v="448"/>
    <n v="112"/>
    <n v="478"/>
    <n v="-30"/>
    <n v="0.25"/>
    <x v="1"/>
    <n v="99"/>
    <n v="1.4142857142857144"/>
    <s v="Less Competitive"/>
    <s v="Non-effective Marketing"/>
    <m/>
  </r>
  <r>
    <x v="671"/>
    <x v="1"/>
    <x v="9"/>
    <x v="1"/>
    <n v="2"/>
    <x v="1"/>
    <x v="1"/>
    <n v="300"/>
    <n v="500"/>
    <n v="1"/>
    <n v="300"/>
    <n v="500"/>
    <x v="1"/>
    <n v="425"/>
    <n v="125"/>
    <n v="962"/>
    <n v="-537"/>
    <n v="0.29411764705882354"/>
    <x v="3"/>
    <n v="515"/>
    <n v="1.03"/>
    <s v="Less Competitive"/>
    <s v="Non-effective Marketing"/>
    <m/>
  </r>
  <r>
    <x v="671"/>
    <x v="1"/>
    <x v="9"/>
    <x v="1"/>
    <n v="5"/>
    <x v="2"/>
    <x v="0"/>
    <n v="90"/>
    <n v="150"/>
    <n v="9"/>
    <n v="810"/>
    <n v="1350"/>
    <x v="1"/>
    <n v="1147.5"/>
    <n v="337.5"/>
    <n v="723"/>
    <n v="424.5"/>
    <n v="0.29411764705882354"/>
    <x v="2"/>
    <n v="175"/>
    <n v="1.1666666666666667"/>
    <s v="Less Competitive"/>
    <s v="Non-effective Marketing"/>
    <m/>
  </r>
  <r>
    <x v="671"/>
    <x v="1"/>
    <x v="9"/>
    <x v="1"/>
    <n v="6"/>
    <x v="3"/>
    <x v="2"/>
    <n v="720"/>
    <n v="1200"/>
    <n v="5"/>
    <n v="3600"/>
    <n v="6000"/>
    <x v="4"/>
    <n v="4800"/>
    <n v="1200"/>
    <n v="948"/>
    <n v="3852"/>
    <n v="0.25"/>
    <x v="3"/>
    <n v="1189"/>
    <n v="0.99083333333333334"/>
    <s v="Competitive"/>
    <s v="Effective Marketing"/>
    <m/>
  </r>
  <r>
    <x v="671"/>
    <x v="1"/>
    <x v="9"/>
    <x v="1"/>
    <n v="3"/>
    <x v="4"/>
    <x v="3"/>
    <n v="30"/>
    <n v="50"/>
    <n v="7"/>
    <n v="210"/>
    <n v="350"/>
    <x v="2"/>
    <n v="332.5"/>
    <n v="122.5"/>
    <n v="328"/>
    <n v="4.5"/>
    <n v="0.36842105263157893"/>
    <x v="3"/>
    <n v="46"/>
    <n v="0.92"/>
    <s v="Competitive"/>
    <s v="Non-effective Marketing"/>
    <m/>
  </r>
  <r>
    <x v="671"/>
    <x v="1"/>
    <x v="9"/>
    <x v="1"/>
    <n v="1"/>
    <x v="5"/>
    <x v="1"/>
    <n v="480"/>
    <n v="800"/>
    <n v="5"/>
    <n v="2400"/>
    <n v="4000"/>
    <x v="4"/>
    <n v="3200"/>
    <n v="800"/>
    <n v="658"/>
    <n v="2542"/>
    <n v="0.25"/>
    <x v="3"/>
    <n v="827"/>
    <n v="1.0337499999999999"/>
    <s v="Less Competitive"/>
    <s v="Effective Marketing"/>
    <m/>
  </r>
  <r>
    <x v="671"/>
    <x v="1"/>
    <x v="9"/>
    <x v="1"/>
    <n v="7"/>
    <x v="6"/>
    <x v="2"/>
    <n v="180"/>
    <n v="300"/>
    <n v="9"/>
    <n v="1620"/>
    <n v="2700"/>
    <x v="2"/>
    <n v="2565"/>
    <n v="945"/>
    <n v="856"/>
    <n v="1709"/>
    <n v="0.36842105263157893"/>
    <x v="2"/>
    <n v="287"/>
    <n v="0.95666666666666667"/>
    <s v="Competitive"/>
    <s v="Effective Marketing"/>
    <m/>
  </r>
  <r>
    <x v="672"/>
    <x v="1"/>
    <x v="9"/>
    <x v="6"/>
    <n v="4"/>
    <x v="0"/>
    <x v="0"/>
    <n v="42"/>
    <n v="70"/>
    <n v="9"/>
    <n v="378"/>
    <n v="630"/>
    <x v="4"/>
    <n v="504"/>
    <n v="126"/>
    <n v="596"/>
    <n v="-92"/>
    <n v="0.25"/>
    <x v="2"/>
    <n v="71"/>
    <n v="1.0142857142857142"/>
    <s v="Less Competitive"/>
    <s v="Non-effective Marketing"/>
    <m/>
  </r>
  <r>
    <x v="672"/>
    <x v="1"/>
    <x v="9"/>
    <x v="6"/>
    <n v="2"/>
    <x v="1"/>
    <x v="1"/>
    <n v="300"/>
    <n v="500"/>
    <n v="9"/>
    <n v="2700"/>
    <n v="4500"/>
    <x v="4"/>
    <n v="3600"/>
    <n v="900"/>
    <n v="972"/>
    <n v="2628"/>
    <n v="0.25"/>
    <x v="2"/>
    <n v="500"/>
    <n v="1"/>
    <s v="Less Competitive"/>
    <s v="Non-effective Marketing"/>
    <m/>
  </r>
  <r>
    <x v="672"/>
    <x v="1"/>
    <x v="9"/>
    <x v="6"/>
    <n v="5"/>
    <x v="2"/>
    <x v="0"/>
    <n v="90"/>
    <n v="150"/>
    <n v="3"/>
    <n v="270"/>
    <n v="450"/>
    <x v="1"/>
    <n v="382.5"/>
    <n v="112.5"/>
    <n v="303"/>
    <n v="79.5"/>
    <n v="0.29411764705882354"/>
    <x v="3"/>
    <n v="197"/>
    <n v="1.3133333333333332"/>
    <s v="Less Competitive"/>
    <s v="Non-effective Marketing"/>
    <m/>
  </r>
  <r>
    <x v="672"/>
    <x v="1"/>
    <x v="9"/>
    <x v="6"/>
    <n v="6"/>
    <x v="3"/>
    <x v="2"/>
    <n v="720"/>
    <n v="1200"/>
    <n v="6"/>
    <n v="4320"/>
    <n v="7200"/>
    <x v="2"/>
    <n v="6840"/>
    <n v="2520"/>
    <n v="514"/>
    <n v="6326"/>
    <n v="0.36842105263157893"/>
    <x v="2"/>
    <n v="1183"/>
    <n v="0.98583333333333334"/>
    <s v="Competitive"/>
    <s v="Effective Marketing"/>
    <m/>
  </r>
  <r>
    <x v="672"/>
    <x v="1"/>
    <x v="9"/>
    <x v="6"/>
    <n v="3"/>
    <x v="4"/>
    <x v="3"/>
    <n v="30"/>
    <n v="50"/>
    <n v="5"/>
    <n v="150"/>
    <n v="250"/>
    <x v="0"/>
    <n v="225"/>
    <n v="75"/>
    <n v="568"/>
    <n v="-343"/>
    <n v="0.33333333333333331"/>
    <x v="4"/>
    <n v="53"/>
    <n v="1.06"/>
    <s v="Less Competitive"/>
    <s v="Non-effective Marketing"/>
    <m/>
  </r>
  <r>
    <x v="672"/>
    <x v="1"/>
    <x v="9"/>
    <x v="6"/>
    <n v="1"/>
    <x v="5"/>
    <x v="1"/>
    <n v="480"/>
    <n v="800"/>
    <n v="8"/>
    <n v="3840"/>
    <n v="6400"/>
    <x v="1"/>
    <n v="5440"/>
    <n v="1600"/>
    <n v="961"/>
    <n v="4479"/>
    <n v="0.29411764705882354"/>
    <x v="2"/>
    <n v="850"/>
    <n v="1.0625"/>
    <s v="Less Competitive"/>
    <s v="Effective Marketing"/>
    <m/>
  </r>
  <r>
    <x v="672"/>
    <x v="1"/>
    <x v="9"/>
    <x v="6"/>
    <n v="7"/>
    <x v="6"/>
    <x v="2"/>
    <n v="180"/>
    <n v="300"/>
    <n v="6"/>
    <n v="1080"/>
    <n v="1800"/>
    <x v="2"/>
    <n v="1710"/>
    <n v="630"/>
    <n v="317"/>
    <n v="1393"/>
    <n v="0.36842105263157893"/>
    <x v="2"/>
    <n v="350"/>
    <n v="1.1666666666666667"/>
    <s v="Less Competitive"/>
    <s v="Effective Marketing"/>
    <m/>
  </r>
  <r>
    <x v="673"/>
    <x v="1"/>
    <x v="9"/>
    <x v="4"/>
    <n v="4"/>
    <x v="0"/>
    <x v="0"/>
    <n v="42"/>
    <n v="70"/>
    <n v="7"/>
    <n v="294"/>
    <n v="490"/>
    <x v="2"/>
    <n v="465.5"/>
    <n v="171.5"/>
    <n v="639"/>
    <n v="-173.5"/>
    <n v="0.36842105263157893"/>
    <x v="0"/>
    <n v="104"/>
    <n v="1.4857142857142858"/>
    <s v="Less Competitive"/>
    <s v="Non-effective Marketing"/>
    <m/>
  </r>
  <r>
    <x v="673"/>
    <x v="1"/>
    <x v="9"/>
    <x v="4"/>
    <n v="2"/>
    <x v="1"/>
    <x v="1"/>
    <n v="300"/>
    <n v="500"/>
    <n v="7"/>
    <n v="2100"/>
    <n v="3500"/>
    <x v="0"/>
    <n v="3150"/>
    <n v="1050"/>
    <n v="806"/>
    <n v="2344"/>
    <n v="0.33333333333333331"/>
    <x v="4"/>
    <n v="525"/>
    <n v="1.05"/>
    <s v="Less Competitive"/>
    <s v="Effective Marketing"/>
    <m/>
  </r>
  <r>
    <x v="673"/>
    <x v="1"/>
    <x v="9"/>
    <x v="4"/>
    <n v="5"/>
    <x v="2"/>
    <x v="0"/>
    <n v="90"/>
    <n v="150"/>
    <n v="8"/>
    <n v="720"/>
    <n v="1200"/>
    <x v="1"/>
    <n v="1020"/>
    <n v="300"/>
    <n v="557"/>
    <n v="463"/>
    <n v="0.29411764705882354"/>
    <x v="0"/>
    <n v="119"/>
    <n v="0.79333333333333333"/>
    <s v="Competitive"/>
    <s v="Non-effective Marketing"/>
    <m/>
  </r>
  <r>
    <x v="673"/>
    <x v="1"/>
    <x v="9"/>
    <x v="4"/>
    <n v="6"/>
    <x v="3"/>
    <x v="2"/>
    <n v="720"/>
    <n v="1200"/>
    <n v="5"/>
    <n v="3600"/>
    <n v="6000"/>
    <x v="4"/>
    <n v="4800"/>
    <n v="1200"/>
    <n v="790"/>
    <n v="4010"/>
    <n v="0.25"/>
    <x v="2"/>
    <n v="1242"/>
    <n v="1.0349999999999999"/>
    <s v="Less Competitive"/>
    <s v="Effective Marketing"/>
    <m/>
  </r>
  <r>
    <x v="673"/>
    <x v="1"/>
    <x v="9"/>
    <x v="4"/>
    <n v="3"/>
    <x v="4"/>
    <x v="3"/>
    <n v="30"/>
    <n v="50"/>
    <n v="2"/>
    <n v="60"/>
    <n v="100"/>
    <x v="1"/>
    <n v="85"/>
    <n v="25"/>
    <n v="909"/>
    <n v="-824"/>
    <n v="0.29411764705882354"/>
    <x v="1"/>
    <n v="1"/>
    <n v="0.02"/>
    <s v="Competitive"/>
    <s v="Non-effective Marketing"/>
    <m/>
  </r>
  <r>
    <x v="673"/>
    <x v="1"/>
    <x v="9"/>
    <x v="4"/>
    <n v="1"/>
    <x v="5"/>
    <x v="1"/>
    <n v="480"/>
    <n v="800"/>
    <n v="2"/>
    <n v="960"/>
    <n v="1600"/>
    <x v="4"/>
    <n v="1280"/>
    <n v="320"/>
    <n v="868"/>
    <n v="412"/>
    <n v="0.25"/>
    <x v="3"/>
    <n v="799"/>
    <n v="0.99875000000000003"/>
    <s v="Competitive"/>
    <s v="Non-effective Marketing"/>
    <m/>
  </r>
  <r>
    <x v="673"/>
    <x v="1"/>
    <x v="9"/>
    <x v="4"/>
    <n v="7"/>
    <x v="6"/>
    <x v="2"/>
    <n v="180"/>
    <n v="300"/>
    <n v="4"/>
    <n v="720"/>
    <n v="1200"/>
    <x v="0"/>
    <n v="1080"/>
    <n v="360"/>
    <n v="753"/>
    <n v="327"/>
    <n v="0.33333333333333331"/>
    <x v="4"/>
    <n v="329"/>
    <n v="1.0966666666666667"/>
    <s v="Less Competitive"/>
    <s v="Non-effective Marketing"/>
    <m/>
  </r>
  <r>
    <x v="674"/>
    <x v="1"/>
    <x v="9"/>
    <x v="3"/>
    <n v="4"/>
    <x v="0"/>
    <x v="0"/>
    <n v="42"/>
    <n v="70"/>
    <n v="4"/>
    <n v="168"/>
    <n v="280"/>
    <x v="4"/>
    <n v="224"/>
    <n v="56"/>
    <n v="370"/>
    <n v="-146"/>
    <n v="0.25"/>
    <x v="0"/>
    <n v="47"/>
    <n v="0.67142857142857137"/>
    <s v="Competitive"/>
    <s v="Non-effective Marketing"/>
    <m/>
  </r>
  <r>
    <x v="674"/>
    <x v="1"/>
    <x v="9"/>
    <x v="3"/>
    <n v="2"/>
    <x v="1"/>
    <x v="1"/>
    <n v="300"/>
    <n v="500"/>
    <n v="4"/>
    <n v="1200"/>
    <n v="2000"/>
    <x v="1"/>
    <n v="1700"/>
    <n v="500"/>
    <n v="422"/>
    <n v="1278"/>
    <n v="0.29411764705882354"/>
    <x v="2"/>
    <n v="536"/>
    <n v="1.0720000000000001"/>
    <s v="Less Competitive"/>
    <s v="Effective Marketing"/>
    <m/>
  </r>
  <r>
    <x v="674"/>
    <x v="1"/>
    <x v="9"/>
    <x v="3"/>
    <n v="5"/>
    <x v="2"/>
    <x v="0"/>
    <n v="90"/>
    <n v="150"/>
    <n v="9"/>
    <n v="810"/>
    <n v="1350"/>
    <x v="1"/>
    <n v="1147.5"/>
    <n v="337.5"/>
    <n v="532"/>
    <n v="615.5"/>
    <n v="0.29411764705882354"/>
    <x v="0"/>
    <n v="143"/>
    <n v="0.95333333333333337"/>
    <s v="Competitive"/>
    <s v="Non-effective Marketing"/>
    <m/>
  </r>
  <r>
    <x v="674"/>
    <x v="1"/>
    <x v="9"/>
    <x v="3"/>
    <n v="6"/>
    <x v="3"/>
    <x v="2"/>
    <n v="720"/>
    <n v="1200"/>
    <n v="8"/>
    <n v="5760"/>
    <n v="9600"/>
    <x v="2"/>
    <n v="9120"/>
    <n v="3360"/>
    <n v="734"/>
    <n v="8386"/>
    <n v="0.36842105263157893"/>
    <x v="1"/>
    <n v="1194"/>
    <n v="0.995"/>
    <s v="Competitive"/>
    <s v="Effective Marketing"/>
    <m/>
  </r>
  <r>
    <x v="674"/>
    <x v="1"/>
    <x v="9"/>
    <x v="3"/>
    <n v="3"/>
    <x v="4"/>
    <x v="3"/>
    <n v="30"/>
    <n v="50"/>
    <n v="7"/>
    <n v="210"/>
    <n v="350"/>
    <x v="0"/>
    <n v="315"/>
    <n v="105"/>
    <n v="780"/>
    <n v="-465"/>
    <n v="0.33333333333333331"/>
    <x v="4"/>
    <n v="2"/>
    <n v="0.04"/>
    <s v="Competitive"/>
    <s v="Non-effective Marketing"/>
    <m/>
  </r>
  <r>
    <x v="674"/>
    <x v="1"/>
    <x v="9"/>
    <x v="3"/>
    <n v="1"/>
    <x v="5"/>
    <x v="1"/>
    <n v="480"/>
    <n v="800"/>
    <n v="1"/>
    <n v="480"/>
    <n v="800"/>
    <x v="2"/>
    <n v="760"/>
    <n v="280"/>
    <n v="596"/>
    <n v="164"/>
    <n v="0.36842105263157893"/>
    <x v="4"/>
    <n v="822"/>
    <n v="1.0275000000000001"/>
    <s v="Less Competitive"/>
    <s v="Non-effective Marketing"/>
    <m/>
  </r>
  <r>
    <x v="674"/>
    <x v="1"/>
    <x v="9"/>
    <x v="3"/>
    <n v="7"/>
    <x v="6"/>
    <x v="2"/>
    <n v="180"/>
    <n v="300"/>
    <n v="2"/>
    <n v="360"/>
    <n v="600"/>
    <x v="1"/>
    <n v="510"/>
    <n v="150"/>
    <n v="542"/>
    <n v="-32"/>
    <n v="0.29411764705882354"/>
    <x v="2"/>
    <n v="285"/>
    <n v="0.95"/>
    <s v="Competitive"/>
    <s v="Non-effective Marketing"/>
    <m/>
  </r>
  <r>
    <x v="675"/>
    <x v="1"/>
    <x v="9"/>
    <x v="5"/>
    <n v="4"/>
    <x v="0"/>
    <x v="0"/>
    <n v="42"/>
    <n v="70"/>
    <n v="2"/>
    <n v="84"/>
    <n v="140"/>
    <x v="2"/>
    <n v="133"/>
    <n v="49"/>
    <n v="576"/>
    <n v="-443"/>
    <n v="0.36842105263157893"/>
    <x v="1"/>
    <n v="44"/>
    <n v="0.62857142857142856"/>
    <s v="Competitive"/>
    <s v="Non-effective Marketing"/>
    <m/>
  </r>
  <r>
    <x v="675"/>
    <x v="1"/>
    <x v="9"/>
    <x v="5"/>
    <n v="2"/>
    <x v="1"/>
    <x v="1"/>
    <n v="300"/>
    <n v="500"/>
    <n v="8"/>
    <n v="2400"/>
    <n v="4000"/>
    <x v="2"/>
    <n v="3800"/>
    <n v="1400"/>
    <n v="331"/>
    <n v="3469"/>
    <n v="0.36842105263157893"/>
    <x v="3"/>
    <n v="514"/>
    <n v="1.028"/>
    <s v="Less Competitive"/>
    <s v="Effective Marketing"/>
    <m/>
  </r>
  <r>
    <x v="675"/>
    <x v="1"/>
    <x v="9"/>
    <x v="5"/>
    <n v="5"/>
    <x v="2"/>
    <x v="0"/>
    <n v="90"/>
    <n v="150"/>
    <n v="1"/>
    <n v="90"/>
    <n v="150"/>
    <x v="1"/>
    <n v="127.5"/>
    <n v="37.5"/>
    <n v="825"/>
    <n v="-697.5"/>
    <n v="0.29411764705882354"/>
    <x v="3"/>
    <n v="171"/>
    <n v="1.1399999999999999"/>
    <s v="Less Competitive"/>
    <s v="Non-effective Marketing"/>
    <m/>
  </r>
  <r>
    <x v="675"/>
    <x v="1"/>
    <x v="9"/>
    <x v="5"/>
    <n v="6"/>
    <x v="3"/>
    <x v="2"/>
    <n v="720"/>
    <n v="1200"/>
    <n v="3"/>
    <n v="2160"/>
    <n v="3600"/>
    <x v="4"/>
    <n v="2880"/>
    <n v="720"/>
    <n v="851"/>
    <n v="2029"/>
    <n v="0.25"/>
    <x v="2"/>
    <n v="1200"/>
    <n v="1"/>
    <s v="Less Competitive"/>
    <s v="Non-effective Marketing"/>
    <m/>
  </r>
  <r>
    <x v="675"/>
    <x v="1"/>
    <x v="9"/>
    <x v="5"/>
    <n v="3"/>
    <x v="4"/>
    <x v="3"/>
    <n v="30"/>
    <n v="50"/>
    <n v="9"/>
    <n v="270"/>
    <n v="450"/>
    <x v="2"/>
    <n v="427.5"/>
    <n v="157.5"/>
    <n v="995"/>
    <n v="-567.5"/>
    <n v="0.36842105263157893"/>
    <x v="4"/>
    <n v="40"/>
    <n v="0.8"/>
    <s v="Competitive"/>
    <s v="Non-effective Marketing"/>
    <m/>
  </r>
  <r>
    <x v="675"/>
    <x v="1"/>
    <x v="9"/>
    <x v="5"/>
    <n v="1"/>
    <x v="5"/>
    <x v="1"/>
    <n v="480"/>
    <n v="800"/>
    <n v="2"/>
    <n v="960"/>
    <n v="1600"/>
    <x v="1"/>
    <n v="1360"/>
    <n v="400"/>
    <n v="585"/>
    <n v="775"/>
    <n v="0.29411764705882354"/>
    <x v="1"/>
    <n v="783"/>
    <n v="0.97875000000000001"/>
    <s v="Competitive"/>
    <s v="Non-effective Marketing"/>
    <m/>
  </r>
  <r>
    <x v="675"/>
    <x v="1"/>
    <x v="9"/>
    <x v="5"/>
    <n v="7"/>
    <x v="6"/>
    <x v="2"/>
    <n v="180"/>
    <n v="300"/>
    <n v="4"/>
    <n v="720"/>
    <n v="1200"/>
    <x v="2"/>
    <n v="1140"/>
    <n v="420"/>
    <n v="692"/>
    <n v="448"/>
    <n v="0.36842105263157893"/>
    <x v="4"/>
    <n v="270"/>
    <n v="0.9"/>
    <s v="Competitive"/>
    <s v="Non-effective Marketing"/>
    <m/>
  </r>
  <r>
    <x v="676"/>
    <x v="1"/>
    <x v="1"/>
    <x v="2"/>
    <n v="4"/>
    <x v="0"/>
    <x v="0"/>
    <n v="42"/>
    <n v="70"/>
    <n v="6"/>
    <n v="252"/>
    <n v="420"/>
    <x v="2"/>
    <n v="399"/>
    <n v="147"/>
    <n v="813"/>
    <n v="-414"/>
    <n v="0.36842105263157893"/>
    <x v="2"/>
    <n v="84"/>
    <n v="1.2"/>
    <s v="Less Competitive"/>
    <s v="Non-effective Marketing"/>
    <m/>
  </r>
  <r>
    <x v="676"/>
    <x v="1"/>
    <x v="1"/>
    <x v="2"/>
    <n v="2"/>
    <x v="1"/>
    <x v="1"/>
    <n v="300"/>
    <n v="500"/>
    <n v="1"/>
    <n v="300"/>
    <n v="500"/>
    <x v="1"/>
    <n v="425"/>
    <n v="125"/>
    <n v="306"/>
    <n v="119"/>
    <n v="0.29411764705882354"/>
    <x v="0"/>
    <n v="453"/>
    <n v="0.90600000000000003"/>
    <s v="Competitive"/>
    <s v="Non-effective Marketing"/>
    <m/>
  </r>
  <r>
    <x v="676"/>
    <x v="1"/>
    <x v="1"/>
    <x v="2"/>
    <n v="5"/>
    <x v="2"/>
    <x v="0"/>
    <n v="90"/>
    <n v="150"/>
    <n v="3"/>
    <n v="270"/>
    <n v="450"/>
    <x v="1"/>
    <n v="382.5"/>
    <n v="112.5"/>
    <n v="591"/>
    <n v="-208.5"/>
    <n v="0.29411764705882354"/>
    <x v="0"/>
    <n v="123"/>
    <n v="0.82"/>
    <s v="Competitive"/>
    <s v="Non-effective Marketing"/>
    <m/>
  </r>
  <r>
    <x v="676"/>
    <x v="1"/>
    <x v="1"/>
    <x v="2"/>
    <n v="6"/>
    <x v="3"/>
    <x v="2"/>
    <n v="720"/>
    <n v="1200"/>
    <n v="8"/>
    <n v="5760"/>
    <n v="9600"/>
    <x v="0"/>
    <n v="8640"/>
    <n v="2880"/>
    <n v="621"/>
    <n v="8019"/>
    <n v="0.33333333333333331"/>
    <x v="3"/>
    <n v="1228"/>
    <n v="1.0233333333333334"/>
    <s v="Less Competitive"/>
    <s v="Effective Marketing"/>
    <m/>
  </r>
  <r>
    <x v="676"/>
    <x v="1"/>
    <x v="1"/>
    <x v="2"/>
    <n v="3"/>
    <x v="4"/>
    <x v="3"/>
    <n v="30"/>
    <n v="50"/>
    <n v="6"/>
    <n v="180"/>
    <n v="300"/>
    <x v="4"/>
    <n v="240"/>
    <n v="60"/>
    <n v="386"/>
    <n v="-146"/>
    <n v="0.25"/>
    <x v="2"/>
    <n v="19"/>
    <n v="0.38"/>
    <s v="Competitive"/>
    <s v="Non-effective Marketing"/>
    <m/>
  </r>
  <r>
    <x v="676"/>
    <x v="1"/>
    <x v="1"/>
    <x v="2"/>
    <n v="1"/>
    <x v="5"/>
    <x v="1"/>
    <n v="480"/>
    <n v="800"/>
    <n v="3"/>
    <n v="1440"/>
    <n v="2400"/>
    <x v="2"/>
    <n v="2280"/>
    <n v="840"/>
    <n v="353"/>
    <n v="1927"/>
    <n v="0.36842105263157893"/>
    <x v="0"/>
    <n v="843"/>
    <n v="1.05375"/>
    <s v="Less Competitive"/>
    <s v="Effective Marketing"/>
    <m/>
  </r>
  <r>
    <x v="676"/>
    <x v="1"/>
    <x v="1"/>
    <x v="2"/>
    <n v="7"/>
    <x v="6"/>
    <x v="2"/>
    <n v="180"/>
    <n v="300"/>
    <n v="9"/>
    <n v="1620"/>
    <n v="2700"/>
    <x v="1"/>
    <n v="2295"/>
    <n v="675"/>
    <n v="983"/>
    <n v="1312"/>
    <n v="0.29411764705882354"/>
    <x v="0"/>
    <n v="314"/>
    <n v="1.0466666666666666"/>
    <s v="Less Competitive"/>
    <s v="Non-effective Marketing"/>
    <m/>
  </r>
  <r>
    <x v="677"/>
    <x v="1"/>
    <x v="1"/>
    <x v="0"/>
    <n v="4"/>
    <x v="0"/>
    <x v="0"/>
    <n v="42"/>
    <n v="70"/>
    <n v="1"/>
    <n v="42"/>
    <n v="70"/>
    <x v="2"/>
    <n v="66.5"/>
    <n v="24.5"/>
    <n v="761"/>
    <n v="-694.5"/>
    <n v="0.36842105263157893"/>
    <x v="2"/>
    <n v="64"/>
    <n v="0.91428571428571426"/>
    <s v="Competitive"/>
    <s v="Non-effective Marketing"/>
    <m/>
  </r>
  <r>
    <x v="677"/>
    <x v="1"/>
    <x v="1"/>
    <x v="0"/>
    <n v="2"/>
    <x v="1"/>
    <x v="1"/>
    <n v="300"/>
    <n v="500"/>
    <n v="1"/>
    <n v="300"/>
    <n v="500"/>
    <x v="1"/>
    <n v="425"/>
    <n v="125"/>
    <n v="303"/>
    <n v="122"/>
    <n v="0.29411764705882354"/>
    <x v="0"/>
    <n v="471"/>
    <n v="0.94199999999999995"/>
    <s v="Competitive"/>
    <s v="Non-effective Marketing"/>
    <m/>
  </r>
  <r>
    <x v="677"/>
    <x v="1"/>
    <x v="1"/>
    <x v="0"/>
    <n v="5"/>
    <x v="2"/>
    <x v="0"/>
    <n v="90"/>
    <n v="150"/>
    <n v="8"/>
    <n v="720"/>
    <n v="1200"/>
    <x v="1"/>
    <n v="1020"/>
    <n v="300"/>
    <n v="784"/>
    <n v="236"/>
    <n v="0.29411764705882354"/>
    <x v="2"/>
    <n v="183"/>
    <n v="1.22"/>
    <s v="Less Competitive"/>
    <s v="Non-effective Marketing"/>
    <m/>
  </r>
  <r>
    <x v="677"/>
    <x v="1"/>
    <x v="1"/>
    <x v="0"/>
    <n v="6"/>
    <x v="3"/>
    <x v="2"/>
    <n v="720"/>
    <n v="1200"/>
    <n v="5"/>
    <n v="3600"/>
    <n v="6000"/>
    <x v="0"/>
    <n v="5400"/>
    <n v="1800"/>
    <n v="591"/>
    <n v="4809"/>
    <n v="0.33333333333333331"/>
    <x v="2"/>
    <n v="1221"/>
    <n v="1.0175000000000001"/>
    <s v="Less Competitive"/>
    <s v="Effective Marketing"/>
    <m/>
  </r>
  <r>
    <x v="677"/>
    <x v="1"/>
    <x v="1"/>
    <x v="0"/>
    <n v="3"/>
    <x v="4"/>
    <x v="3"/>
    <n v="30"/>
    <n v="50"/>
    <n v="9"/>
    <n v="270"/>
    <n v="450"/>
    <x v="2"/>
    <n v="427.5"/>
    <n v="157.5"/>
    <n v="617"/>
    <n v="-189.5"/>
    <n v="0.36842105263157893"/>
    <x v="1"/>
    <n v="81"/>
    <n v="1.62"/>
    <s v="Less Competitive"/>
    <s v="Non-effective Marketing"/>
    <m/>
  </r>
  <r>
    <x v="677"/>
    <x v="1"/>
    <x v="1"/>
    <x v="0"/>
    <n v="1"/>
    <x v="5"/>
    <x v="1"/>
    <n v="480"/>
    <n v="800"/>
    <n v="1"/>
    <n v="480"/>
    <n v="800"/>
    <x v="4"/>
    <n v="640"/>
    <n v="160"/>
    <n v="506"/>
    <n v="134"/>
    <n v="0.25"/>
    <x v="0"/>
    <n v="810"/>
    <n v="1.0125"/>
    <s v="Less Competitive"/>
    <s v="Non-effective Marketing"/>
    <m/>
  </r>
  <r>
    <x v="677"/>
    <x v="1"/>
    <x v="1"/>
    <x v="0"/>
    <n v="7"/>
    <x v="6"/>
    <x v="2"/>
    <n v="180"/>
    <n v="300"/>
    <n v="1"/>
    <n v="180"/>
    <n v="300"/>
    <x v="1"/>
    <n v="255"/>
    <n v="75"/>
    <n v="643"/>
    <n v="-388"/>
    <n v="0.29411764705882354"/>
    <x v="3"/>
    <n v="264"/>
    <n v="0.88"/>
    <s v="Competitive"/>
    <s v="Non-effective Marketing"/>
    <m/>
  </r>
  <r>
    <x v="678"/>
    <x v="1"/>
    <x v="1"/>
    <x v="1"/>
    <n v="4"/>
    <x v="0"/>
    <x v="0"/>
    <n v="42"/>
    <n v="70"/>
    <n v="9"/>
    <n v="378"/>
    <n v="630"/>
    <x v="2"/>
    <n v="598.5"/>
    <n v="220.5"/>
    <n v="443"/>
    <n v="155.5"/>
    <n v="0.36842105263157893"/>
    <x v="3"/>
    <n v="26"/>
    <n v="0.37142857142857144"/>
    <s v="Competitive"/>
    <s v="Non-effective Marketing"/>
    <m/>
  </r>
  <r>
    <x v="678"/>
    <x v="1"/>
    <x v="1"/>
    <x v="1"/>
    <n v="2"/>
    <x v="1"/>
    <x v="1"/>
    <n v="300"/>
    <n v="500"/>
    <n v="9"/>
    <n v="2700"/>
    <n v="4500"/>
    <x v="4"/>
    <n v="3600"/>
    <n v="900"/>
    <n v="426"/>
    <n v="3174"/>
    <n v="0.25"/>
    <x v="0"/>
    <n v="517"/>
    <n v="1.034"/>
    <s v="Less Competitive"/>
    <s v="Effective Marketing"/>
    <m/>
  </r>
  <r>
    <x v="678"/>
    <x v="1"/>
    <x v="1"/>
    <x v="1"/>
    <n v="5"/>
    <x v="2"/>
    <x v="0"/>
    <n v="90"/>
    <n v="150"/>
    <n v="3"/>
    <n v="270"/>
    <n v="450"/>
    <x v="0"/>
    <n v="405"/>
    <n v="135"/>
    <n v="324"/>
    <n v="81"/>
    <n v="0.33333333333333331"/>
    <x v="4"/>
    <n v="145"/>
    <n v="0.96666666666666667"/>
    <s v="Competitive"/>
    <s v="Non-effective Marketing"/>
    <m/>
  </r>
  <r>
    <x v="678"/>
    <x v="1"/>
    <x v="1"/>
    <x v="1"/>
    <n v="6"/>
    <x v="3"/>
    <x v="2"/>
    <n v="720"/>
    <n v="1200"/>
    <n v="1"/>
    <n v="720"/>
    <n v="1200"/>
    <x v="0"/>
    <n v="1080"/>
    <n v="360"/>
    <n v="406"/>
    <n v="674"/>
    <n v="0.33333333333333331"/>
    <x v="3"/>
    <n v="1174"/>
    <n v="0.97833333333333339"/>
    <s v="Competitive"/>
    <s v="Non-effective Marketing"/>
    <m/>
  </r>
  <r>
    <x v="678"/>
    <x v="1"/>
    <x v="1"/>
    <x v="1"/>
    <n v="3"/>
    <x v="4"/>
    <x v="3"/>
    <n v="30"/>
    <n v="50"/>
    <n v="6"/>
    <n v="180"/>
    <n v="300"/>
    <x v="4"/>
    <n v="240"/>
    <n v="60"/>
    <n v="670"/>
    <n v="-430"/>
    <n v="0.25"/>
    <x v="4"/>
    <n v="17"/>
    <n v="0.34"/>
    <s v="Competitive"/>
    <s v="Non-effective Marketing"/>
    <m/>
  </r>
  <r>
    <x v="678"/>
    <x v="1"/>
    <x v="1"/>
    <x v="1"/>
    <n v="1"/>
    <x v="5"/>
    <x v="1"/>
    <n v="480"/>
    <n v="800"/>
    <n v="2"/>
    <n v="960"/>
    <n v="1600"/>
    <x v="4"/>
    <n v="1280"/>
    <n v="320"/>
    <n v="629"/>
    <n v="651"/>
    <n v="0.25"/>
    <x v="2"/>
    <n v="800"/>
    <n v="1"/>
    <s v="Less Competitive"/>
    <s v="Non-effective Marketing"/>
    <m/>
  </r>
  <r>
    <x v="678"/>
    <x v="1"/>
    <x v="1"/>
    <x v="1"/>
    <n v="7"/>
    <x v="6"/>
    <x v="2"/>
    <n v="180"/>
    <n v="300"/>
    <n v="7"/>
    <n v="1260"/>
    <n v="2100"/>
    <x v="4"/>
    <n v="1680"/>
    <n v="420"/>
    <n v="658"/>
    <n v="1022"/>
    <n v="0.25"/>
    <x v="3"/>
    <n v="301"/>
    <n v="1.0033333333333334"/>
    <s v="Less Competitive"/>
    <s v="Non-effective Marketing"/>
    <m/>
  </r>
  <r>
    <x v="679"/>
    <x v="1"/>
    <x v="1"/>
    <x v="6"/>
    <n v="4"/>
    <x v="0"/>
    <x v="0"/>
    <n v="42"/>
    <n v="70"/>
    <n v="7"/>
    <n v="294"/>
    <n v="490"/>
    <x v="2"/>
    <n v="465.5"/>
    <n v="171.5"/>
    <n v="550"/>
    <n v="-84.5"/>
    <n v="0.36842105263157893"/>
    <x v="0"/>
    <n v="20"/>
    <n v="0.2857142857142857"/>
    <s v="Competitive"/>
    <s v="Non-effective Marketing"/>
    <m/>
  </r>
  <r>
    <x v="679"/>
    <x v="1"/>
    <x v="1"/>
    <x v="6"/>
    <n v="2"/>
    <x v="1"/>
    <x v="1"/>
    <n v="300"/>
    <n v="500"/>
    <n v="10"/>
    <n v="3000"/>
    <n v="5000"/>
    <x v="1"/>
    <n v="4250"/>
    <n v="1250"/>
    <n v="605"/>
    <n v="3645"/>
    <n v="0.29411764705882354"/>
    <x v="1"/>
    <n v="457"/>
    <n v="0.91400000000000003"/>
    <s v="Competitive"/>
    <s v="Effective Marketing"/>
    <m/>
  </r>
  <r>
    <x v="679"/>
    <x v="1"/>
    <x v="1"/>
    <x v="6"/>
    <n v="5"/>
    <x v="2"/>
    <x v="0"/>
    <n v="90"/>
    <n v="150"/>
    <n v="5"/>
    <n v="450"/>
    <n v="750"/>
    <x v="2"/>
    <n v="712.5"/>
    <n v="262.5"/>
    <n v="590"/>
    <n v="122.5"/>
    <n v="0.36842105263157893"/>
    <x v="3"/>
    <n v="167"/>
    <n v="1.1133333333333333"/>
    <s v="Less Competitive"/>
    <s v="Non-effective Marketing"/>
    <m/>
  </r>
  <r>
    <x v="679"/>
    <x v="1"/>
    <x v="1"/>
    <x v="6"/>
    <n v="6"/>
    <x v="3"/>
    <x v="2"/>
    <n v="720"/>
    <n v="1200"/>
    <n v="8"/>
    <n v="5760"/>
    <n v="9600"/>
    <x v="2"/>
    <n v="9120"/>
    <n v="3360"/>
    <n v="388"/>
    <n v="8732"/>
    <n v="0.36842105263157893"/>
    <x v="1"/>
    <n v="1240"/>
    <n v="1.0333333333333334"/>
    <s v="Less Competitive"/>
    <s v="Effective Marketing"/>
    <m/>
  </r>
  <r>
    <x v="679"/>
    <x v="1"/>
    <x v="1"/>
    <x v="6"/>
    <n v="3"/>
    <x v="4"/>
    <x v="3"/>
    <n v="30"/>
    <n v="50"/>
    <n v="8"/>
    <n v="240"/>
    <n v="400"/>
    <x v="4"/>
    <n v="320"/>
    <n v="80"/>
    <n v="493"/>
    <n v="-173"/>
    <n v="0.25"/>
    <x v="3"/>
    <n v="91"/>
    <n v="1.82"/>
    <s v="Less Competitive"/>
    <s v="Non-effective Marketing"/>
    <m/>
  </r>
  <r>
    <x v="679"/>
    <x v="1"/>
    <x v="1"/>
    <x v="6"/>
    <n v="1"/>
    <x v="5"/>
    <x v="1"/>
    <n v="480"/>
    <n v="800"/>
    <n v="4"/>
    <n v="1920"/>
    <n v="3200"/>
    <x v="2"/>
    <n v="3040"/>
    <n v="1120"/>
    <n v="442"/>
    <n v="2598"/>
    <n v="0.36842105263157893"/>
    <x v="4"/>
    <n v="825"/>
    <n v="1.03125"/>
    <s v="Less Competitive"/>
    <s v="Effective Marketing"/>
    <m/>
  </r>
  <r>
    <x v="679"/>
    <x v="1"/>
    <x v="1"/>
    <x v="6"/>
    <n v="7"/>
    <x v="6"/>
    <x v="2"/>
    <n v="180"/>
    <n v="300"/>
    <n v="6"/>
    <n v="1080"/>
    <n v="1800"/>
    <x v="1"/>
    <n v="1530"/>
    <n v="450"/>
    <n v="604"/>
    <n v="926"/>
    <n v="0.29411764705882354"/>
    <x v="3"/>
    <n v="307"/>
    <n v="1.0233333333333334"/>
    <s v="Less Competitive"/>
    <s v="Non-effective Marketing"/>
    <m/>
  </r>
  <r>
    <x v="680"/>
    <x v="1"/>
    <x v="1"/>
    <x v="4"/>
    <n v="4"/>
    <x v="0"/>
    <x v="0"/>
    <n v="42"/>
    <n v="70"/>
    <n v="10"/>
    <n v="420"/>
    <n v="700"/>
    <x v="2"/>
    <n v="665"/>
    <n v="245"/>
    <n v="871"/>
    <n v="-206"/>
    <n v="0.36842105263157893"/>
    <x v="3"/>
    <n v="110"/>
    <n v="1.5714285714285714"/>
    <s v="Less Competitive"/>
    <s v="Non-effective Marketing"/>
    <m/>
  </r>
  <r>
    <x v="680"/>
    <x v="1"/>
    <x v="1"/>
    <x v="4"/>
    <n v="2"/>
    <x v="1"/>
    <x v="1"/>
    <n v="300"/>
    <n v="500"/>
    <n v="2"/>
    <n v="600"/>
    <n v="1000"/>
    <x v="1"/>
    <n v="850"/>
    <n v="250"/>
    <n v="821"/>
    <n v="29"/>
    <n v="0.29411764705882354"/>
    <x v="2"/>
    <n v="495"/>
    <n v="0.99"/>
    <s v="Competitive"/>
    <s v="Non-effective Marketing"/>
    <m/>
  </r>
  <r>
    <x v="680"/>
    <x v="1"/>
    <x v="1"/>
    <x v="4"/>
    <n v="5"/>
    <x v="2"/>
    <x v="0"/>
    <n v="90"/>
    <n v="150"/>
    <n v="4"/>
    <n v="360"/>
    <n v="600"/>
    <x v="4"/>
    <n v="480"/>
    <n v="120"/>
    <n v="325"/>
    <n v="155"/>
    <n v="0.25"/>
    <x v="0"/>
    <n v="162"/>
    <n v="1.08"/>
    <s v="Less Competitive"/>
    <s v="Non-effective Marketing"/>
    <m/>
  </r>
  <r>
    <x v="680"/>
    <x v="1"/>
    <x v="1"/>
    <x v="4"/>
    <n v="6"/>
    <x v="3"/>
    <x v="2"/>
    <n v="720"/>
    <n v="1200"/>
    <n v="1"/>
    <n v="720"/>
    <n v="1200"/>
    <x v="2"/>
    <n v="1140"/>
    <n v="420"/>
    <n v="827"/>
    <n v="313"/>
    <n v="0.36842105263157893"/>
    <x v="1"/>
    <n v="1217"/>
    <n v="1.0141666666666667"/>
    <s v="Less Competitive"/>
    <s v="Non-effective Marketing"/>
    <m/>
  </r>
  <r>
    <x v="680"/>
    <x v="1"/>
    <x v="1"/>
    <x v="4"/>
    <n v="3"/>
    <x v="4"/>
    <x v="3"/>
    <n v="30"/>
    <n v="50"/>
    <n v="2"/>
    <n v="60"/>
    <n v="100"/>
    <x v="2"/>
    <n v="95"/>
    <n v="35"/>
    <n v="386"/>
    <n v="-291"/>
    <n v="0.36842105263157893"/>
    <x v="4"/>
    <n v="9"/>
    <n v="0.18"/>
    <s v="Competitive"/>
    <s v="Non-effective Marketing"/>
    <m/>
  </r>
  <r>
    <x v="680"/>
    <x v="1"/>
    <x v="1"/>
    <x v="4"/>
    <n v="1"/>
    <x v="5"/>
    <x v="1"/>
    <n v="480"/>
    <n v="800"/>
    <n v="6"/>
    <n v="2880"/>
    <n v="4800"/>
    <x v="4"/>
    <n v="3840"/>
    <n v="960"/>
    <n v="970"/>
    <n v="2870"/>
    <n v="0.25"/>
    <x v="3"/>
    <n v="766"/>
    <n v="0.95750000000000002"/>
    <s v="Competitive"/>
    <s v="Non-effective Marketing"/>
    <m/>
  </r>
  <r>
    <x v="680"/>
    <x v="1"/>
    <x v="1"/>
    <x v="4"/>
    <n v="7"/>
    <x v="6"/>
    <x v="2"/>
    <n v="180"/>
    <n v="300"/>
    <n v="6"/>
    <n v="1080"/>
    <n v="1800"/>
    <x v="2"/>
    <n v="1710"/>
    <n v="630"/>
    <n v="711"/>
    <n v="999"/>
    <n v="0.36842105263157893"/>
    <x v="3"/>
    <n v="341"/>
    <n v="1.1366666666666667"/>
    <s v="Less Competitive"/>
    <s v="Non-effective Marketing"/>
    <m/>
  </r>
  <r>
    <x v="681"/>
    <x v="1"/>
    <x v="1"/>
    <x v="3"/>
    <n v="4"/>
    <x v="0"/>
    <x v="0"/>
    <n v="42"/>
    <n v="70"/>
    <n v="8"/>
    <n v="336"/>
    <n v="560"/>
    <x v="4"/>
    <n v="448"/>
    <n v="112"/>
    <n v="521"/>
    <n v="-73"/>
    <n v="0.25"/>
    <x v="1"/>
    <n v="51"/>
    <n v="0.72857142857142854"/>
    <s v="Competitive"/>
    <s v="Non-effective Marketing"/>
    <m/>
  </r>
  <r>
    <x v="681"/>
    <x v="1"/>
    <x v="1"/>
    <x v="3"/>
    <n v="2"/>
    <x v="1"/>
    <x v="1"/>
    <n v="300"/>
    <n v="500"/>
    <n v="2"/>
    <n v="600"/>
    <n v="1000"/>
    <x v="4"/>
    <n v="800"/>
    <n v="200"/>
    <n v="873"/>
    <n v="-73"/>
    <n v="0.25"/>
    <x v="4"/>
    <n v="526"/>
    <n v="1.052"/>
    <s v="Less Competitive"/>
    <s v="Non-effective Marketing"/>
    <m/>
  </r>
  <r>
    <x v="681"/>
    <x v="1"/>
    <x v="1"/>
    <x v="3"/>
    <n v="5"/>
    <x v="2"/>
    <x v="0"/>
    <n v="90"/>
    <n v="150"/>
    <n v="6"/>
    <n v="540"/>
    <n v="900"/>
    <x v="1"/>
    <n v="765"/>
    <n v="225"/>
    <n v="894"/>
    <n v="-129"/>
    <n v="0.29411764705882354"/>
    <x v="4"/>
    <n v="105"/>
    <n v="0.7"/>
    <s v="Competitive"/>
    <s v="Non-effective Marketing"/>
    <m/>
  </r>
  <r>
    <x v="681"/>
    <x v="1"/>
    <x v="1"/>
    <x v="3"/>
    <n v="6"/>
    <x v="3"/>
    <x v="2"/>
    <n v="720"/>
    <n v="1200"/>
    <n v="4"/>
    <n v="2880"/>
    <n v="4800"/>
    <x v="1"/>
    <n v="4080"/>
    <n v="1200"/>
    <n v="689"/>
    <n v="3391"/>
    <n v="0.29411764705882354"/>
    <x v="3"/>
    <n v="1237"/>
    <n v="1.0308333333333333"/>
    <s v="Less Competitive"/>
    <s v="Effective Marketing"/>
    <m/>
  </r>
  <r>
    <x v="681"/>
    <x v="1"/>
    <x v="1"/>
    <x v="3"/>
    <n v="3"/>
    <x v="4"/>
    <x v="3"/>
    <n v="30"/>
    <n v="50"/>
    <n v="2"/>
    <n v="60"/>
    <n v="100"/>
    <x v="0"/>
    <n v="90"/>
    <n v="30"/>
    <n v="712"/>
    <n v="-622"/>
    <n v="0.33333333333333331"/>
    <x v="2"/>
    <n v="43"/>
    <n v="0.86"/>
    <s v="Competitive"/>
    <s v="Non-effective Marketing"/>
    <m/>
  </r>
  <r>
    <x v="681"/>
    <x v="1"/>
    <x v="1"/>
    <x v="3"/>
    <n v="1"/>
    <x v="5"/>
    <x v="1"/>
    <n v="480"/>
    <n v="800"/>
    <n v="9"/>
    <n v="4320"/>
    <n v="7200"/>
    <x v="4"/>
    <n v="5760"/>
    <n v="1440"/>
    <n v="520"/>
    <n v="5240"/>
    <n v="0.25"/>
    <x v="3"/>
    <n v="827"/>
    <n v="1.0337499999999999"/>
    <s v="Less Competitive"/>
    <s v="Effective Marketing"/>
    <m/>
  </r>
  <r>
    <x v="681"/>
    <x v="1"/>
    <x v="1"/>
    <x v="3"/>
    <n v="7"/>
    <x v="6"/>
    <x v="2"/>
    <n v="180"/>
    <n v="300"/>
    <n v="1"/>
    <n v="180"/>
    <n v="300"/>
    <x v="1"/>
    <n v="255"/>
    <n v="75"/>
    <n v="559"/>
    <n v="-304"/>
    <n v="0.29411764705882354"/>
    <x v="3"/>
    <n v="334"/>
    <n v="1.1133333333333333"/>
    <s v="Less Competitive"/>
    <s v="Non-effective Marketing"/>
    <m/>
  </r>
  <r>
    <x v="682"/>
    <x v="1"/>
    <x v="1"/>
    <x v="5"/>
    <n v="4"/>
    <x v="0"/>
    <x v="0"/>
    <n v="42"/>
    <n v="70"/>
    <n v="8"/>
    <n v="336"/>
    <n v="560"/>
    <x v="0"/>
    <n v="504"/>
    <n v="168"/>
    <n v="570"/>
    <n v="-66"/>
    <n v="0.33333333333333331"/>
    <x v="2"/>
    <n v="91"/>
    <n v="1.3"/>
    <s v="Less Competitive"/>
    <s v="Non-effective Marketing"/>
    <m/>
  </r>
  <r>
    <x v="682"/>
    <x v="1"/>
    <x v="1"/>
    <x v="5"/>
    <n v="2"/>
    <x v="1"/>
    <x v="1"/>
    <n v="300"/>
    <n v="500"/>
    <n v="9"/>
    <n v="2700"/>
    <n v="4500"/>
    <x v="1"/>
    <n v="3825"/>
    <n v="1125"/>
    <n v="726"/>
    <n v="3099"/>
    <n v="0.29411764705882354"/>
    <x v="3"/>
    <n v="458"/>
    <n v="0.91600000000000004"/>
    <s v="Competitive"/>
    <s v="Effective Marketing"/>
    <m/>
  </r>
  <r>
    <x v="682"/>
    <x v="1"/>
    <x v="1"/>
    <x v="5"/>
    <n v="5"/>
    <x v="2"/>
    <x v="0"/>
    <n v="90"/>
    <n v="150"/>
    <n v="9"/>
    <n v="810"/>
    <n v="1350"/>
    <x v="2"/>
    <n v="1282.5"/>
    <n v="472.5"/>
    <n v="301"/>
    <n v="981.5"/>
    <n v="0.36842105263157893"/>
    <x v="4"/>
    <n v="175"/>
    <n v="1.1666666666666667"/>
    <s v="Less Competitive"/>
    <s v="Effective Marketing"/>
    <m/>
  </r>
  <r>
    <x v="682"/>
    <x v="1"/>
    <x v="1"/>
    <x v="5"/>
    <n v="6"/>
    <x v="3"/>
    <x v="2"/>
    <n v="720"/>
    <n v="1200"/>
    <n v="2"/>
    <n v="1440"/>
    <n v="2400"/>
    <x v="0"/>
    <n v="2160"/>
    <n v="720"/>
    <n v="358"/>
    <n v="1802"/>
    <n v="0.33333333333333331"/>
    <x v="2"/>
    <n v="1152"/>
    <n v="0.96"/>
    <s v="Competitive"/>
    <s v="Effective Marketing"/>
    <m/>
  </r>
  <r>
    <x v="682"/>
    <x v="1"/>
    <x v="1"/>
    <x v="5"/>
    <n v="3"/>
    <x v="4"/>
    <x v="3"/>
    <n v="30"/>
    <n v="50"/>
    <n v="5"/>
    <n v="150"/>
    <n v="250"/>
    <x v="2"/>
    <n v="237.5"/>
    <n v="87.5"/>
    <n v="850"/>
    <n v="-612.5"/>
    <n v="0.36842105263157893"/>
    <x v="3"/>
    <n v="95"/>
    <n v="1.9"/>
    <s v="Less Competitive"/>
    <s v="Non-effective Marketing"/>
    <m/>
  </r>
  <r>
    <x v="682"/>
    <x v="1"/>
    <x v="1"/>
    <x v="5"/>
    <n v="1"/>
    <x v="5"/>
    <x v="1"/>
    <n v="480"/>
    <n v="800"/>
    <n v="4"/>
    <n v="1920"/>
    <n v="3200"/>
    <x v="0"/>
    <n v="2880"/>
    <n v="960"/>
    <n v="538"/>
    <n v="2342"/>
    <n v="0.33333333333333331"/>
    <x v="4"/>
    <n v="752"/>
    <n v="0.94"/>
    <s v="Competitive"/>
    <s v="Effective Marketing"/>
    <m/>
  </r>
  <r>
    <x v="682"/>
    <x v="1"/>
    <x v="1"/>
    <x v="5"/>
    <n v="7"/>
    <x v="6"/>
    <x v="2"/>
    <n v="180"/>
    <n v="300"/>
    <n v="4"/>
    <n v="720"/>
    <n v="1200"/>
    <x v="4"/>
    <n v="960"/>
    <n v="240"/>
    <n v="748"/>
    <n v="212"/>
    <n v="0.25"/>
    <x v="2"/>
    <n v="349"/>
    <n v="1.1633333333333333"/>
    <s v="Less Competitive"/>
    <s v="Non-effective Marketing"/>
    <m/>
  </r>
  <r>
    <x v="683"/>
    <x v="1"/>
    <x v="1"/>
    <x v="2"/>
    <n v="4"/>
    <x v="0"/>
    <x v="0"/>
    <n v="42"/>
    <n v="70"/>
    <n v="6"/>
    <n v="252"/>
    <n v="420"/>
    <x v="1"/>
    <n v="357"/>
    <n v="105"/>
    <n v="850"/>
    <n v="-493"/>
    <n v="0.29411764705882354"/>
    <x v="3"/>
    <n v="116"/>
    <n v="1.6571428571428573"/>
    <s v="Less Competitive"/>
    <s v="Non-effective Marketing"/>
    <m/>
  </r>
  <r>
    <x v="683"/>
    <x v="1"/>
    <x v="1"/>
    <x v="2"/>
    <n v="2"/>
    <x v="1"/>
    <x v="1"/>
    <n v="300"/>
    <n v="500"/>
    <n v="8"/>
    <n v="2400"/>
    <n v="4000"/>
    <x v="1"/>
    <n v="3400"/>
    <n v="1000"/>
    <n v="797"/>
    <n v="2603"/>
    <n v="0.29411764705882354"/>
    <x v="3"/>
    <n v="496"/>
    <n v="0.99199999999999999"/>
    <s v="Competitive"/>
    <s v="Effective Marketing"/>
    <m/>
  </r>
  <r>
    <x v="683"/>
    <x v="1"/>
    <x v="1"/>
    <x v="2"/>
    <n v="5"/>
    <x v="2"/>
    <x v="0"/>
    <n v="90"/>
    <n v="150"/>
    <n v="8"/>
    <n v="720"/>
    <n v="1200"/>
    <x v="0"/>
    <n v="1080"/>
    <n v="360"/>
    <n v="426"/>
    <n v="654"/>
    <n v="0.33333333333333331"/>
    <x v="2"/>
    <n v="155"/>
    <n v="1.0333333333333334"/>
    <s v="Less Competitive"/>
    <s v="Non-effective Marketing"/>
    <m/>
  </r>
  <r>
    <x v="683"/>
    <x v="1"/>
    <x v="1"/>
    <x v="2"/>
    <n v="6"/>
    <x v="3"/>
    <x v="2"/>
    <n v="720"/>
    <n v="1200"/>
    <n v="7"/>
    <n v="5040"/>
    <n v="8400"/>
    <x v="2"/>
    <n v="7980"/>
    <n v="2940"/>
    <n v="864"/>
    <n v="7116"/>
    <n v="0.36842105263157893"/>
    <x v="1"/>
    <n v="1171"/>
    <n v="0.97583333333333333"/>
    <s v="Competitive"/>
    <s v="Effective Marketing"/>
    <m/>
  </r>
  <r>
    <x v="683"/>
    <x v="1"/>
    <x v="1"/>
    <x v="2"/>
    <n v="3"/>
    <x v="4"/>
    <x v="3"/>
    <n v="30"/>
    <n v="50"/>
    <n v="4"/>
    <n v="120"/>
    <n v="200"/>
    <x v="2"/>
    <n v="190"/>
    <n v="70"/>
    <n v="856"/>
    <n v="-666"/>
    <n v="0.36842105263157893"/>
    <x v="1"/>
    <n v="41"/>
    <n v="0.82"/>
    <s v="Competitive"/>
    <s v="Non-effective Marketing"/>
    <m/>
  </r>
  <r>
    <x v="683"/>
    <x v="1"/>
    <x v="1"/>
    <x v="2"/>
    <n v="1"/>
    <x v="5"/>
    <x v="1"/>
    <n v="480"/>
    <n v="800"/>
    <n v="4"/>
    <n v="1920"/>
    <n v="3200"/>
    <x v="1"/>
    <n v="2720"/>
    <n v="800"/>
    <n v="777"/>
    <n v="1943"/>
    <n v="0.29411764705882354"/>
    <x v="0"/>
    <n v="803"/>
    <n v="1.0037499999999999"/>
    <s v="Less Competitive"/>
    <s v="Effective Marketing"/>
    <m/>
  </r>
  <r>
    <x v="683"/>
    <x v="1"/>
    <x v="1"/>
    <x v="2"/>
    <n v="7"/>
    <x v="6"/>
    <x v="2"/>
    <n v="180"/>
    <n v="300"/>
    <n v="6"/>
    <n v="1080"/>
    <n v="1800"/>
    <x v="4"/>
    <n v="1440"/>
    <n v="360"/>
    <n v="590"/>
    <n v="850"/>
    <n v="0.25"/>
    <x v="2"/>
    <n v="285"/>
    <n v="0.95"/>
    <s v="Competitive"/>
    <s v="Non-effective Marketing"/>
    <m/>
  </r>
  <r>
    <x v="684"/>
    <x v="1"/>
    <x v="1"/>
    <x v="0"/>
    <n v="4"/>
    <x v="0"/>
    <x v="0"/>
    <n v="42"/>
    <n v="70"/>
    <n v="5"/>
    <n v="210"/>
    <n v="350"/>
    <x v="0"/>
    <n v="315"/>
    <n v="105"/>
    <n v="982"/>
    <n v="-667"/>
    <n v="0.33333333333333331"/>
    <x v="3"/>
    <n v="22"/>
    <n v="0.31428571428571428"/>
    <s v="Competitive"/>
    <s v="Non-effective Marketing"/>
    <m/>
  </r>
  <r>
    <x v="684"/>
    <x v="1"/>
    <x v="1"/>
    <x v="0"/>
    <n v="2"/>
    <x v="1"/>
    <x v="1"/>
    <n v="300"/>
    <n v="500"/>
    <n v="4"/>
    <n v="1200"/>
    <n v="2000"/>
    <x v="1"/>
    <n v="1700"/>
    <n v="500"/>
    <n v="426"/>
    <n v="1274"/>
    <n v="0.29411764705882354"/>
    <x v="2"/>
    <n v="458"/>
    <n v="0.91600000000000004"/>
    <s v="Competitive"/>
    <s v="Effective Marketing"/>
    <m/>
  </r>
  <r>
    <x v="684"/>
    <x v="1"/>
    <x v="1"/>
    <x v="0"/>
    <n v="5"/>
    <x v="2"/>
    <x v="0"/>
    <n v="90"/>
    <n v="150"/>
    <n v="2"/>
    <n v="180"/>
    <n v="300"/>
    <x v="2"/>
    <n v="285"/>
    <n v="105"/>
    <n v="429"/>
    <n v="-144"/>
    <n v="0.36842105263157893"/>
    <x v="0"/>
    <n v="171"/>
    <n v="1.1399999999999999"/>
    <s v="Less Competitive"/>
    <s v="Non-effective Marketing"/>
    <m/>
  </r>
  <r>
    <x v="684"/>
    <x v="1"/>
    <x v="1"/>
    <x v="0"/>
    <n v="6"/>
    <x v="3"/>
    <x v="2"/>
    <n v="720"/>
    <n v="1200"/>
    <n v="10"/>
    <n v="7200"/>
    <n v="12000"/>
    <x v="0"/>
    <n v="10800"/>
    <n v="3600"/>
    <n v="963"/>
    <n v="9837"/>
    <n v="0.33333333333333331"/>
    <x v="1"/>
    <n v="1232"/>
    <n v="1.0266666666666666"/>
    <s v="Less Competitive"/>
    <s v="Effective Marketing"/>
    <m/>
  </r>
  <r>
    <x v="684"/>
    <x v="1"/>
    <x v="1"/>
    <x v="0"/>
    <n v="3"/>
    <x v="4"/>
    <x v="3"/>
    <n v="30"/>
    <n v="50"/>
    <n v="8"/>
    <n v="240"/>
    <n v="400"/>
    <x v="1"/>
    <n v="340"/>
    <n v="100"/>
    <n v="674"/>
    <n v="-334"/>
    <n v="0.29411764705882354"/>
    <x v="4"/>
    <n v="16"/>
    <n v="0.32"/>
    <s v="Competitive"/>
    <s v="Non-effective Marketing"/>
    <m/>
  </r>
  <r>
    <x v="684"/>
    <x v="1"/>
    <x v="1"/>
    <x v="0"/>
    <n v="1"/>
    <x v="5"/>
    <x v="1"/>
    <n v="480"/>
    <n v="800"/>
    <n v="1"/>
    <n v="480"/>
    <n v="800"/>
    <x v="4"/>
    <n v="640"/>
    <n v="160"/>
    <n v="739"/>
    <n v="-99"/>
    <n v="0.25"/>
    <x v="4"/>
    <n v="778"/>
    <n v="0.97250000000000003"/>
    <s v="Competitive"/>
    <s v="Non-effective Marketing"/>
    <m/>
  </r>
  <r>
    <x v="684"/>
    <x v="1"/>
    <x v="1"/>
    <x v="0"/>
    <n v="7"/>
    <x v="6"/>
    <x v="2"/>
    <n v="180"/>
    <n v="300"/>
    <n v="4"/>
    <n v="720"/>
    <n v="1200"/>
    <x v="2"/>
    <n v="1140"/>
    <n v="420"/>
    <n v="443"/>
    <n v="697"/>
    <n v="0.36842105263157893"/>
    <x v="0"/>
    <n v="264"/>
    <n v="0.88"/>
    <s v="Competitive"/>
    <s v="Non-effective Marketing"/>
    <m/>
  </r>
  <r>
    <x v="685"/>
    <x v="1"/>
    <x v="1"/>
    <x v="1"/>
    <n v="4"/>
    <x v="0"/>
    <x v="0"/>
    <n v="42"/>
    <n v="70"/>
    <n v="1"/>
    <n v="42"/>
    <n v="70"/>
    <x v="2"/>
    <n v="66.5"/>
    <n v="24.5"/>
    <n v="415"/>
    <n v="-348.5"/>
    <n v="0.36842105263157893"/>
    <x v="2"/>
    <n v="25"/>
    <n v="0.35714285714285715"/>
    <s v="Competitive"/>
    <s v="Non-effective Marketing"/>
    <m/>
  </r>
  <r>
    <x v="685"/>
    <x v="1"/>
    <x v="1"/>
    <x v="1"/>
    <n v="2"/>
    <x v="1"/>
    <x v="1"/>
    <n v="300"/>
    <n v="500"/>
    <n v="1"/>
    <n v="300"/>
    <n v="500"/>
    <x v="1"/>
    <n v="425"/>
    <n v="125"/>
    <n v="926"/>
    <n v="-501"/>
    <n v="0.29411764705882354"/>
    <x v="3"/>
    <n v="472"/>
    <n v="0.94399999999999995"/>
    <s v="Competitive"/>
    <s v="Non-effective Marketing"/>
    <m/>
  </r>
  <r>
    <x v="685"/>
    <x v="1"/>
    <x v="1"/>
    <x v="1"/>
    <n v="5"/>
    <x v="2"/>
    <x v="0"/>
    <n v="90"/>
    <n v="150"/>
    <n v="5"/>
    <n v="450"/>
    <n v="750"/>
    <x v="0"/>
    <n v="675"/>
    <n v="225"/>
    <n v="820"/>
    <n v="-145"/>
    <n v="0.33333333333333331"/>
    <x v="0"/>
    <n v="154"/>
    <n v="1.0266666666666666"/>
    <s v="Less Competitive"/>
    <s v="Non-effective Marketing"/>
    <m/>
  </r>
  <r>
    <x v="685"/>
    <x v="1"/>
    <x v="1"/>
    <x v="1"/>
    <n v="6"/>
    <x v="3"/>
    <x v="2"/>
    <n v="720"/>
    <n v="1200"/>
    <n v="3"/>
    <n v="2160"/>
    <n v="3600"/>
    <x v="4"/>
    <n v="2880"/>
    <n v="720"/>
    <n v="567"/>
    <n v="2313"/>
    <n v="0.25"/>
    <x v="0"/>
    <n v="1242"/>
    <n v="1.0349999999999999"/>
    <s v="Less Competitive"/>
    <s v="Effective Marketing"/>
    <m/>
  </r>
  <r>
    <x v="685"/>
    <x v="1"/>
    <x v="1"/>
    <x v="1"/>
    <n v="3"/>
    <x v="4"/>
    <x v="3"/>
    <n v="30"/>
    <n v="50"/>
    <n v="1"/>
    <n v="30"/>
    <n v="50"/>
    <x v="4"/>
    <n v="40"/>
    <n v="10"/>
    <n v="649"/>
    <n v="-609"/>
    <n v="0.25"/>
    <x v="3"/>
    <n v="20"/>
    <n v="0.4"/>
    <s v="Competitive"/>
    <s v="Non-effective Marketing"/>
    <m/>
  </r>
  <r>
    <x v="685"/>
    <x v="1"/>
    <x v="1"/>
    <x v="1"/>
    <n v="1"/>
    <x v="5"/>
    <x v="1"/>
    <n v="480"/>
    <n v="800"/>
    <n v="7"/>
    <n v="3360"/>
    <n v="5600"/>
    <x v="2"/>
    <n v="5320"/>
    <n v="1960"/>
    <n v="438"/>
    <n v="4882"/>
    <n v="0.36842105263157893"/>
    <x v="3"/>
    <n v="799"/>
    <n v="0.99875000000000003"/>
    <s v="Competitive"/>
    <s v="Effective Marketing"/>
    <m/>
  </r>
  <r>
    <x v="685"/>
    <x v="1"/>
    <x v="1"/>
    <x v="1"/>
    <n v="7"/>
    <x v="6"/>
    <x v="2"/>
    <n v="180"/>
    <n v="300"/>
    <n v="2"/>
    <n v="360"/>
    <n v="600"/>
    <x v="2"/>
    <n v="570"/>
    <n v="210"/>
    <n v="519"/>
    <n v="51"/>
    <n v="0.36842105263157893"/>
    <x v="1"/>
    <n v="322"/>
    <n v="1.0733333333333333"/>
    <s v="Less Competitive"/>
    <s v="Non-effective Marketing"/>
    <m/>
  </r>
  <r>
    <x v="686"/>
    <x v="1"/>
    <x v="1"/>
    <x v="6"/>
    <n v="4"/>
    <x v="0"/>
    <x v="0"/>
    <n v="42"/>
    <n v="70"/>
    <n v="1"/>
    <n v="42"/>
    <n v="70"/>
    <x v="2"/>
    <n v="66.5"/>
    <n v="24.5"/>
    <n v="502"/>
    <n v="-435.5"/>
    <n v="0.36842105263157893"/>
    <x v="3"/>
    <n v="87"/>
    <n v="1.2428571428571429"/>
    <s v="Less Competitive"/>
    <s v="Non-effective Marketing"/>
    <m/>
  </r>
  <r>
    <x v="686"/>
    <x v="1"/>
    <x v="1"/>
    <x v="6"/>
    <n v="2"/>
    <x v="1"/>
    <x v="1"/>
    <n v="300"/>
    <n v="500"/>
    <n v="5"/>
    <n v="1500"/>
    <n v="2500"/>
    <x v="0"/>
    <n v="2250"/>
    <n v="750"/>
    <n v="760"/>
    <n v="1490"/>
    <n v="0.33333333333333331"/>
    <x v="2"/>
    <n v="529"/>
    <n v="1.0580000000000001"/>
    <s v="Less Competitive"/>
    <s v="Non-effective Marketing"/>
    <m/>
  </r>
  <r>
    <x v="686"/>
    <x v="1"/>
    <x v="1"/>
    <x v="6"/>
    <n v="5"/>
    <x v="2"/>
    <x v="0"/>
    <n v="90"/>
    <n v="150"/>
    <n v="9"/>
    <n v="810"/>
    <n v="1350"/>
    <x v="1"/>
    <n v="1147.5"/>
    <n v="337.5"/>
    <n v="353"/>
    <n v="794.5"/>
    <n v="0.29411764705882354"/>
    <x v="0"/>
    <n v="130"/>
    <n v="0.8666666666666667"/>
    <s v="Competitive"/>
    <s v="Non-effective Marketing"/>
    <m/>
  </r>
  <r>
    <x v="686"/>
    <x v="1"/>
    <x v="1"/>
    <x v="6"/>
    <n v="6"/>
    <x v="3"/>
    <x v="2"/>
    <n v="720"/>
    <n v="1200"/>
    <n v="2"/>
    <n v="1440"/>
    <n v="2400"/>
    <x v="4"/>
    <n v="1920"/>
    <n v="480"/>
    <n v="307"/>
    <n v="1613"/>
    <n v="0.25"/>
    <x v="1"/>
    <n v="1178"/>
    <n v="0.98166666666666669"/>
    <s v="Competitive"/>
    <s v="Effective Marketing"/>
    <m/>
  </r>
  <r>
    <x v="686"/>
    <x v="1"/>
    <x v="1"/>
    <x v="6"/>
    <n v="3"/>
    <x v="4"/>
    <x v="3"/>
    <n v="30"/>
    <n v="50"/>
    <n v="5"/>
    <n v="150"/>
    <n v="250"/>
    <x v="1"/>
    <n v="212.5"/>
    <n v="62.5"/>
    <n v="557"/>
    <n v="-344.5"/>
    <n v="0.29411764705882354"/>
    <x v="4"/>
    <n v="63"/>
    <n v="1.26"/>
    <s v="Less Competitive"/>
    <s v="Non-effective Marketing"/>
    <m/>
  </r>
  <r>
    <x v="686"/>
    <x v="1"/>
    <x v="1"/>
    <x v="6"/>
    <n v="1"/>
    <x v="5"/>
    <x v="1"/>
    <n v="480"/>
    <n v="800"/>
    <n v="10"/>
    <n v="4800"/>
    <n v="8000"/>
    <x v="0"/>
    <n v="7200"/>
    <n v="2400"/>
    <n v="850"/>
    <n v="6350"/>
    <n v="0.33333333333333331"/>
    <x v="2"/>
    <n v="847"/>
    <n v="1.0587500000000001"/>
    <s v="Less Competitive"/>
    <s v="Effective Marketing"/>
    <m/>
  </r>
  <r>
    <x v="686"/>
    <x v="1"/>
    <x v="1"/>
    <x v="6"/>
    <n v="7"/>
    <x v="6"/>
    <x v="2"/>
    <n v="180"/>
    <n v="300"/>
    <n v="3"/>
    <n v="540"/>
    <n v="900"/>
    <x v="0"/>
    <n v="810"/>
    <n v="270"/>
    <n v="313"/>
    <n v="497"/>
    <n v="0.33333333333333331"/>
    <x v="4"/>
    <n v="277"/>
    <n v="0.92333333333333334"/>
    <s v="Competitive"/>
    <s v="Non-effective Marketing"/>
    <m/>
  </r>
  <r>
    <x v="687"/>
    <x v="1"/>
    <x v="1"/>
    <x v="4"/>
    <n v="4"/>
    <x v="0"/>
    <x v="0"/>
    <n v="42"/>
    <n v="70"/>
    <n v="7"/>
    <n v="294"/>
    <n v="490"/>
    <x v="4"/>
    <n v="392"/>
    <n v="98"/>
    <n v="565"/>
    <n v="-173"/>
    <n v="0.25"/>
    <x v="2"/>
    <n v="29"/>
    <n v="0.41428571428571431"/>
    <s v="Competitive"/>
    <s v="Non-effective Marketing"/>
    <m/>
  </r>
  <r>
    <x v="687"/>
    <x v="1"/>
    <x v="1"/>
    <x v="4"/>
    <n v="2"/>
    <x v="1"/>
    <x v="1"/>
    <n v="300"/>
    <n v="500"/>
    <n v="4"/>
    <n v="1200"/>
    <n v="2000"/>
    <x v="1"/>
    <n v="1700"/>
    <n v="500"/>
    <n v="490"/>
    <n v="1210"/>
    <n v="0.29411764705882354"/>
    <x v="1"/>
    <n v="518"/>
    <n v="1.036"/>
    <s v="Less Competitive"/>
    <s v="Effective Marketing"/>
    <m/>
  </r>
  <r>
    <x v="687"/>
    <x v="1"/>
    <x v="1"/>
    <x v="4"/>
    <n v="5"/>
    <x v="2"/>
    <x v="0"/>
    <n v="90"/>
    <n v="150"/>
    <n v="8"/>
    <n v="720"/>
    <n v="1200"/>
    <x v="2"/>
    <n v="1140"/>
    <n v="420"/>
    <n v="773"/>
    <n v="367"/>
    <n v="0.36842105263157893"/>
    <x v="1"/>
    <n v="193"/>
    <n v="1.2866666666666666"/>
    <s v="Less Competitive"/>
    <s v="Non-effective Marketing"/>
    <m/>
  </r>
  <r>
    <x v="687"/>
    <x v="1"/>
    <x v="1"/>
    <x v="4"/>
    <n v="6"/>
    <x v="3"/>
    <x v="2"/>
    <n v="720"/>
    <n v="1200"/>
    <n v="3"/>
    <n v="2160"/>
    <n v="3600"/>
    <x v="4"/>
    <n v="2880"/>
    <n v="720"/>
    <n v="423"/>
    <n v="2457"/>
    <n v="0.25"/>
    <x v="1"/>
    <n v="1229"/>
    <n v="1.0241666666666667"/>
    <s v="Less Competitive"/>
    <s v="Effective Marketing"/>
    <m/>
  </r>
  <r>
    <x v="687"/>
    <x v="1"/>
    <x v="1"/>
    <x v="4"/>
    <n v="3"/>
    <x v="4"/>
    <x v="3"/>
    <n v="30"/>
    <n v="50"/>
    <n v="8"/>
    <n v="240"/>
    <n v="400"/>
    <x v="0"/>
    <n v="360"/>
    <n v="120"/>
    <n v="314"/>
    <n v="46"/>
    <n v="0.33333333333333331"/>
    <x v="2"/>
    <n v="91"/>
    <n v="1.82"/>
    <s v="Less Competitive"/>
    <s v="Non-effective Marketing"/>
    <m/>
  </r>
  <r>
    <x v="687"/>
    <x v="1"/>
    <x v="1"/>
    <x v="4"/>
    <n v="1"/>
    <x v="5"/>
    <x v="1"/>
    <n v="480"/>
    <n v="800"/>
    <n v="7"/>
    <n v="3360"/>
    <n v="5600"/>
    <x v="1"/>
    <n v="4760"/>
    <n v="1400"/>
    <n v="787"/>
    <n v="3973"/>
    <n v="0.29411764705882354"/>
    <x v="3"/>
    <n v="842"/>
    <n v="1.0525"/>
    <s v="Less Competitive"/>
    <s v="Effective Marketing"/>
    <m/>
  </r>
  <r>
    <x v="687"/>
    <x v="1"/>
    <x v="1"/>
    <x v="4"/>
    <n v="7"/>
    <x v="6"/>
    <x v="2"/>
    <n v="180"/>
    <n v="300"/>
    <n v="10"/>
    <n v="1800"/>
    <n v="3000"/>
    <x v="4"/>
    <n v="2400"/>
    <n v="600"/>
    <n v="377"/>
    <n v="2023"/>
    <n v="0.25"/>
    <x v="3"/>
    <n v="293"/>
    <n v="0.97666666666666668"/>
    <s v="Competitive"/>
    <s v="Effective Marketing"/>
    <m/>
  </r>
  <r>
    <x v="688"/>
    <x v="1"/>
    <x v="1"/>
    <x v="3"/>
    <n v="4"/>
    <x v="0"/>
    <x v="0"/>
    <n v="42"/>
    <n v="70"/>
    <n v="6"/>
    <n v="252"/>
    <n v="420"/>
    <x v="1"/>
    <n v="357"/>
    <n v="105"/>
    <n v="624"/>
    <n v="-267"/>
    <n v="0.29411764705882354"/>
    <x v="0"/>
    <n v="61"/>
    <n v="0.87142857142857144"/>
    <s v="Competitive"/>
    <s v="Non-effective Marketing"/>
    <m/>
  </r>
  <r>
    <x v="688"/>
    <x v="1"/>
    <x v="1"/>
    <x v="3"/>
    <n v="2"/>
    <x v="1"/>
    <x v="1"/>
    <n v="300"/>
    <n v="500"/>
    <n v="7"/>
    <n v="2100"/>
    <n v="3500"/>
    <x v="4"/>
    <n v="2800"/>
    <n v="700"/>
    <n v="348"/>
    <n v="2452"/>
    <n v="0.25"/>
    <x v="4"/>
    <n v="533"/>
    <n v="1.0660000000000001"/>
    <s v="Less Competitive"/>
    <s v="Effective Marketing"/>
    <m/>
  </r>
  <r>
    <x v="688"/>
    <x v="1"/>
    <x v="1"/>
    <x v="3"/>
    <n v="5"/>
    <x v="2"/>
    <x v="0"/>
    <n v="90"/>
    <n v="150"/>
    <n v="5"/>
    <n v="450"/>
    <n v="750"/>
    <x v="1"/>
    <n v="637.5"/>
    <n v="187.5"/>
    <n v="581"/>
    <n v="56.5"/>
    <n v="0.29411764705882354"/>
    <x v="3"/>
    <n v="190"/>
    <n v="1.2666666666666666"/>
    <s v="Less Competitive"/>
    <s v="Non-effective Marketing"/>
    <m/>
  </r>
  <r>
    <x v="688"/>
    <x v="1"/>
    <x v="1"/>
    <x v="3"/>
    <n v="6"/>
    <x v="3"/>
    <x v="2"/>
    <n v="720"/>
    <n v="1200"/>
    <n v="1"/>
    <n v="720"/>
    <n v="1200"/>
    <x v="1"/>
    <n v="1020"/>
    <n v="300"/>
    <n v="863"/>
    <n v="157"/>
    <n v="0.29411764705882354"/>
    <x v="2"/>
    <n v="1207"/>
    <n v="1.0058333333333334"/>
    <s v="Less Competitive"/>
    <s v="Non-effective Marketing"/>
    <m/>
  </r>
  <r>
    <x v="688"/>
    <x v="1"/>
    <x v="1"/>
    <x v="3"/>
    <n v="3"/>
    <x v="4"/>
    <x v="3"/>
    <n v="30"/>
    <n v="50"/>
    <n v="8"/>
    <n v="240"/>
    <n v="400"/>
    <x v="0"/>
    <n v="360"/>
    <n v="120"/>
    <n v="892"/>
    <n v="-532"/>
    <n v="0.33333333333333331"/>
    <x v="4"/>
    <n v="77"/>
    <n v="1.54"/>
    <s v="Less Competitive"/>
    <s v="Non-effective Marketing"/>
    <m/>
  </r>
  <r>
    <x v="688"/>
    <x v="1"/>
    <x v="1"/>
    <x v="3"/>
    <n v="1"/>
    <x v="5"/>
    <x v="1"/>
    <n v="480"/>
    <n v="800"/>
    <n v="5"/>
    <n v="2400"/>
    <n v="4000"/>
    <x v="0"/>
    <n v="3600"/>
    <n v="1200"/>
    <n v="590"/>
    <n v="3010"/>
    <n v="0.33333333333333331"/>
    <x v="2"/>
    <n v="814"/>
    <n v="1.0175000000000001"/>
    <s v="Less Competitive"/>
    <s v="Effective Marketing"/>
    <m/>
  </r>
  <r>
    <x v="688"/>
    <x v="1"/>
    <x v="1"/>
    <x v="3"/>
    <n v="7"/>
    <x v="6"/>
    <x v="2"/>
    <n v="180"/>
    <n v="300"/>
    <n v="7"/>
    <n v="1260"/>
    <n v="2100"/>
    <x v="2"/>
    <n v="1995"/>
    <n v="735"/>
    <n v="812"/>
    <n v="1183"/>
    <n v="0.36842105263157893"/>
    <x v="3"/>
    <n v="305"/>
    <n v="1.0166666666666666"/>
    <s v="Less Competitive"/>
    <s v="Non-effective Marketing"/>
    <m/>
  </r>
  <r>
    <x v="689"/>
    <x v="1"/>
    <x v="1"/>
    <x v="5"/>
    <n v="4"/>
    <x v="0"/>
    <x v="0"/>
    <n v="42"/>
    <n v="70"/>
    <n v="4"/>
    <n v="168"/>
    <n v="280"/>
    <x v="1"/>
    <n v="238"/>
    <n v="70"/>
    <n v="632"/>
    <n v="-394"/>
    <n v="0.29411764705882354"/>
    <x v="0"/>
    <n v="120"/>
    <n v="1.7142857142857142"/>
    <s v="Less Competitive"/>
    <s v="Non-effective Marketing"/>
    <m/>
  </r>
  <r>
    <x v="689"/>
    <x v="1"/>
    <x v="1"/>
    <x v="5"/>
    <n v="2"/>
    <x v="1"/>
    <x v="1"/>
    <n v="300"/>
    <n v="500"/>
    <n v="1"/>
    <n v="300"/>
    <n v="500"/>
    <x v="2"/>
    <n v="475"/>
    <n v="175"/>
    <n v="543"/>
    <n v="-68"/>
    <n v="0.36842105263157893"/>
    <x v="3"/>
    <n v="480"/>
    <n v="0.96"/>
    <s v="Competitive"/>
    <s v="Non-effective Marketing"/>
    <m/>
  </r>
  <r>
    <x v="689"/>
    <x v="1"/>
    <x v="1"/>
    <x v="5"/>
    <n v="5"/>
    <x v="2"/>
    <x v="0"/>
    <n v="90"/>
    <n v="150"/>
    <n v="1"/>
    <n v="90"/>
    <n v="150"/>
    <x v="1"/>
    <n v="127.5"/>
    <n v="37.5"/>
    <n v="377"/>
    <n v="-249.5"/>
    <n v="0.29411764705882354"/>
    <x v="2"/>
    <n v="111"/>
    <n v="0.74"/>
    <s v="Competitive"/>
    <s v="Non-effective Marketing"/>
    <m/>
  </r>
  <r>
    <x v="689"/>
    <x v="1"/>
    <x v="1"/>
    <x v="5"/>
    <n v="6"/>
    <x v="3"/>
    <x v="2"/>
    <n v="720"/>
    <n v="1200"/>
    <n v="8"/>
    <n v="5760"/>
    <n v="9600"/>
    <x v="4"/>
    <n v="7680"/>
    <n v="1920"/>
    <n v="583"/>
    <n v="7097"/>
    <n v="0.25"/>
    <x v="3"/>
    <n v="1162"/>
    <n v="0.96833333333333338"/>
    <s v="Competitive"/>
    <s v="Effective Marketing"/>
    <m/>
  </r>
  <r>
    <x v="689"/>
    <x v="1"/>
    <x v="1"/>
    <x v="5"/>
    <n v="3"/>
    <x v="4"/>
    <x v="3"/>
    <n v="30"/>
    <n v="50"/>
    <n v="4"/>
    <n v="120"/>
    <n v="200"/>
    <x v="2"/>
    <n v="190"/>
    <n v="70"/>
    <n v="968"/>
    <n v="-778"/>
    <n v="0.36842105263157893"/>
    <x v="1"/>
    <n v="14"/>
    <n v="0.28000000000000003"/>
    <s v="Competitive"/>
    <s v="Non-effective Marketing"/>
    <m/>
  </r>
  <r>
    <x v="689"/>
    <x v="1"/>
    <x v="1"/>
    <x v="5"/>
    <n v="1"/>
    <x v="5"/>
    <x v="1"/>
    <n v="480"/>
    <n v="800"/>
    <n v="4"/>
    <n v="1920"/>
    <n v="3200"/>
    <x v="0"/>
    <n v="2880"/>
    <n v="960"/>
    <n v="578"/>
    <n v="2302"/>
    <n v="0.33333333333333331"/>
    <x v="3"/>
    <n v="791"/>
    <n v="0.98875000000000002"/>
    <s v="Competitive"/>
    <s v="Effective Marketing"/>
    <m/>
  </r>
  <r>
    <x v="689"/>
    <x v="1"/>
    <x v="1"/>
    <x v="5"/>
    <n v="7"/>
    <x v="6"/>
    <x v="2"/>
    <n v="180"/>
    <n v="300"/>
    <n v="6"/>
    <n v="1080"/>
    <n v="1800"/>
    <x v="2"/>
    <n v="1710"/>
    <n v="630"/>
    <n v="493"/>
    <n v="1217"/>
    <n v="0.36842105263157893"/>
    <x v="3"/>
    <n v="311"/>
    <n v="1.0366666666666666"/>
    <s v="Less Competitive"/>
    <s v="Effective Marketing"/>
    <m/>
  </r>
  <r>
    <x v="690"/>
    <x v="1"/>
    <x v="1"/>
    <x v="2"/>
    <n v="4"/>
    <x v="0"/>
    <x v="0"/>
    <n v="42"/>
    <n v="70"/>
    <n v="2"/>
    <n v="84"/>
    <n v="140"/>
    <x v="0"/>
    <n v="126"/>
    <n v="42"/>
    <n v="566"/>
    <n v="-440"/>
    <n v="0.33333333333333331"/>
    <x v="2"/>
    <n v="108"/>
    <n v="1.5428571428571429"/>
    <s v="Less Competitive"/>
    <s v="Non-effective Marketing"/>
    <m/>
  </r>
  <r>
    <x v="690"/>
    <x v="1"/>
    <x v="1"/>
    <x v="2"/>
    <n v="2"/>
    <x v="1"/>
    <x v="1"/>
    <n v="300"/>
    <n v="500"/>
    <n v="10"/>
    <n v="3000"/>
    <n v="5000"/>
    <x v="0"/>
    <n v="4500"/>
    <n v="1500"/>
    <n v="874"/>
    <n v="3626"/>
    <n v="0.33333333333333331"/>
    <x v="1"/>
    <n v="450"/>
    <n v="0.9"/>
    <s v="Competitive"/>
    <s v="Effective Marketing"/>
    <m/>
  </r>
  <r>
    <x v="690"/>
    <x v="1"/>
    <x v="1"/>
    <x v="2"/>
    <n v="5"/>
    <x v="2"/>
    <x v="0"/>
    <n v="90"/>
    <n v="150"/>
    <n v="7"/>
    <n v="630"/>
    <n v="1050"/>
    <x v="0"/>
    <n v="945"/>
    <n v="315"/>
    <n v="497"/>
    <n v="448"/>
    <n v="0.33333333333333331"/>
    <x v="3"/>
    <n v="168"/>
    <n v="1.1200000000000001"/>
    <s v="Less Competitive"/>
    <s v="Non-effective Marketing"/>
    <m/>
  </r>
  <r>
    <x v="690"/>
    <x v="1"/>
    <x v="1"/>
    <x v="2"/>
    <n v="6"/>
    <x v="3"/>
    <x v="2"/>
    <n v="720"/>
    <n v="1200"/>
    <n v="2"/>
    <n v="1440"/>
    <n v="2400"/>
    <x v="4"/>
    <n v="1920"/>
    <n v="480"/>
    <n v="557"/>
    <n v="1363"/>
    <n v="0.25"/>
    <x v="4"/>
    <n v="1237"/>
    <n v="1.0308333333333333"/>
    <s v="Less Competitive"/>
    <s v="Non-effective Marketing"/>
    <m/>
  </r>
  <r>
    <x v="690"/>
    <x v="1"/>
    <x v="1"/>
    <x v="2"/>
    <n v="3"/>
    <x v="4"/>
    <x v="3"/>
    <n v="30"/>
    <n v="50"/>
    <n v="2"/>
    <n v="60"/>
    <n v="100"/>
    <x v="4"/>
    <n v="80"/>
    <n v="20"/>
    <n v="373"/>
    <n v="-293"/>
    <n v="0.25"/>
    <x v="4"/>
    <n v="0"/>
    <n v="0"/>
    <s v="Competitive"/>
    <s v="Non-effective Marketing"/>
    <m/>
  </r>
  <r>
    <x v="690"/>
    <x v="1"/>
    <x v="1"/>
    <x v="2"/>
    <n v="1"/>
    <x v="5"/>
    <x v="1"/>
    <n v="480"/>
    <n v="800"/>
    <n v="9"/>
    <n v="4320"/>
    <n v="7200"/>
    <x v="0"/>
    <n v="6480"/>
    <n v="2160"/>
    <n v="325"/>
    <n v="6155"/>
    <n v="0.33333333333333331"/>
    <x v="1"/>
    <n v="773"/>
    <n v="0.96625000000000005"/>
    <s v="Competitive"/>
    <s v="Effective Marketing"/>
    <m/>
  </r>
  <r>
    <x v="690"/>
    <x v="1"/>
    <x v="1"/>
    <x v="2"/>
    <n v="7"/>
    <x v="6"/>
    <x v="2"/>
    <n v="180"/>
    <n v="300"/>
    <n v="8"/>
    <n v="1440"/>
    <n v="2400"/>
    <x v="0"/>
    <n v="2160"/>
    <n v="720"/>
    <n v="396"/>
    <n v="1764"/>
    <n v="0.33333333333333331"/>
    <x v="1"/>
    <n v="255"/>
    <n v="0.85"/>
    <s v="Competitive"/>
    <s v="Effective Marketing"/>
    <m/>
  </r>
  <r>
    <x v="691"/>
    <x v="1"/>
    <x v="1"/>
    <x v="0"/>
    <n v="4"/>
    <x v="0"/>
    <x v="0"/>
    <n v="42"/>
    <n v="70"/>
    <n v="7"/>
    <n v="294"/>
    <n v="490"/>
    <x v="1"/>
    <n v="416.5"/>
    <n v="122.5"/>
    <n v="306"/>
    <n v="110.5"/>
    <n v="0.29411764705882354"/>
    <x v="0"/>
    <n v="80"/>
    <n v="1.1428571428571428"/>
    <s v="Less Competitive"/>
    <s v="Non-effective Marketing"/>
    <m/>
  </r>
  <r>
    <x v="691"/>
    <x v="1"/>
    <x v="1"/>
    <x v="0"/>
    <n v="2"/>
    <x v="1"/>
    <x v="1"/>
    <n v="300"/>
    <n v="500"/>
    <n v="4"/>
    <n v="1200"/>
    <n v="2000"/>
    <x v="1"/>
    <n v="1700"/>
    <n v="500"/>
    <n v="632"/>
    <n v="1068"/>
    <n v="0.29411764705882354"/>
    <x v="3"/>
    <n v="470"/>
    <n v="0.94"/>
    <s v="Competitive"/>
    <s v="Non-effective Marketing"/>
    <m/>
  </r>
  <r>
    <x v="691"/>
    <x v="1"/>
    <x v="1"/>
    <x v="0"/>
    <n v="5"/>
    <x v="2"/>
    <x v="0"/>
    <n v="90"/>
    <n v="150"/>
    <n v="2"/>
    <n v="180"/>
    <n v="300"/>
    <x v="0"/>
    <n v="270"/>
    <n v="90"/>
    <n v="364"/>
    <n v="-94"/>
    <n v="0.33333333333333331"/>
    <x v="1"/>
    <n v="167"/>
    <n v="1.1133333333333333"/>
    <s v="Less Competitive"/>
    <s v="Non-effective Marketing"/>
    <m/>
  </r>
  <r>
    <x v="691"/>
    <x v="1"/>
    <x v="1"/>
    <x v="0"/>
    <n v="6"/>
    <x v="3"/>
    <x v="2"/>
    <n v="720"/>
    <n v="1200"/>
    <n v="10"/>
    <n v="7200"/>
    <n v="12000"/>
    <x v="1"/>
    <n v="10200"/>
    <n v="3000"/>
    <n v="964"/>
    <n v="9236"/>
    <n v="0.29411764705882354"/>
    <x v="4"/>
    <n v="1193"/>
    <n v="0.99416666666666664"/>
    <s v="Competitive"/>
    <s v="Effective Marketing"/>
    <m/>
  </r>
  <r>
    <x v="691"/>
    <x v="1"/>
    <x v="1"/>
    <x v="0"/>
    <n v="3"/>
    <x v="4"/>
    <x v="3"/>
    <n v="30"/>
    <n v="50"/>
    <n v="5"/>
    <n v="150"/>
    <n v="250"/>
    <x v="0"/>
    <n v="225"/>
    <n v="75"/>
    <n v="505"/>
    <n v="-280"/>
    <n v="0.33333333333333331"/>
    <x v="4"/>
    <n v="46"/>
    <n v="0.92"/>
    <s v="Competitive"/>
    <s v="Non-effective Marketing"/>
    <m/>
  </r>
  <r>
    <x v="691"/>
    <x v="1"/>
    <x v="1"/>
    <x v="0"/>
    <n v="1"/>
    <x v="5"/>
    <x v="1"/>
    <n v="480"/>
    <n v="800"/>
    <n v="4"/>
    <n v="1920"/>
    <n v="3200"/>
    <x v="4"/>
    <n v="2560"/>
    <n v="640"/>
    <n v="576"/>
    <n v="1984"/>
    <n v="0.25"/>
    <x v="4"/>
    <n v="827"/>
    <n v="1.0337499999999999"/>
    <s v="Less Competitive"/>
    <s v="Effective Marketing"/>
    <m/>
  </r>
  <r>
    <x v="691"/>
    <x v="1"/>
    <x v="1"/>
    <x v="0"/>
    <n v="7"/>
    <x v="6"/>
    <x v="2"/>
    <n v="180"/>
    <n v="300"/>
    <n v="10"/>
    <n v="1800"/>
    <n v="3000"/>
    <x v="1"/>
    <n v="2550"/>
    <n v="750"/>
    <n v="850"/>
    <n v="1700"/>
    <n v="0.29411764705882354"/>
    <x v="2"/>
    <n v="286"/>
    <n v="0.95333333333333337"/>
    <s v="Competitive"/>
    <s v="Non-effective Marketing"/>
    <m/>
  </r>
  <r>
    <x v="692"/>
    <x v="1"/>
    <x v="1"/>
    <x v="1"/>
    <n v="4"/>
    <x v="0"/>
    <x v="0"/>
    <n v="42"/>
    <n v="70"/>
    <n v="3"/>
    <n v="126"/>
    <n v="210"/>
    <x v="0"/>
    <n v="189"/>
    <n v="63"/>
    <n v="893"/>
    <n v="-704"/>
    <n v="0.33333333333333331"/>
    <x v="4"/>
    <n v="119"/>
    <n v="1.7"/>
    <s v="Less Competitive"/>
    <s v="Non-effective Marketing"/>
    <m/>
  </r>
  <r>
    <x v="692"/>
    <x v="1"/>
    <x v="1"/>
    <x v="1"/>
    <n v="2"/>
    <x v="1"/>
    <x v="1"/>
    <n v="300"/>
    <n v="500"/>
    <n v="3"/>
    <n v="900"/>
    <n v="1500"/>
    <x v="1"/>
    <n v="1275"/>
    <n v="375"/>
    <n v="531"/>
    <n v="744"/>
    <n v="0.29411764705882354"/>
    <x v="0"/>
    <n v="537"/>
    <n v="1.0740000000000001"/>
    <s v="Less Competitive"/>
    <s v="Non-effective Marketing"/>
    <m/>
  </r>
  <r>
    <x v="692"/>
    <x v="1"/>
    <x v="1"/>
    <x v="1"/>
    <n v="5"/>
    <x v="2"/>
    <x v="0"/>
    <n v="90"/>
    <n v="150"/>
    <n v="8"/>
    <n v="720"/>
    <n v="1200"/>
    <x v="2"/>
    <n v="1140"/>
    <n v="420"/>
    <n v="419"/>
    <n v="721"/>
    <n v="0.36842105263157893"/>
    <x v="3"/>
    <n v="124"/>
    <n v="0.82666666666666666"/>
    <s v="Competitive"/>
    <s v="Effective Marketing"/>
    <m/>
  </r>
  <r>
    <x v="692"/>
    <x v="1"/>
    <x v="1"/>
    <x v="1"/>
    <n v="6"/>
    <x v="3"/>
    <x v="2"/>
    <n v="720"/>
    <n v="1200"/>
    <n v="4"/>
    <n v="2880"/>
    <n v="4800"/>
    <x v="0"/>
    <n v="4320"/>
    <n v="1440"/>
    <n v="851"/>
    <n v="3469"/>
    <n v="0.33333333333333331"/>
    <x v="2"/>
    <n v="1190"/>
    <n v="0.9916666666666667"/>
    <s v="Competitive"/>
    <s v="Effective Marketing"/>
    <m/>
  </r>
  <r>
    <x v="692"/>
    <x v="1"/>
    <x v="1"/>
    <x v="1"/>
    <n v="3"/>
    <x v="4"/>
    <x v="3"/>
    <n v="30"/>
    <n v="50"/>
    <n v="6"/>
    <n v="180"/>
    <n v="300"/>
    <x v="4"/>
    <n v="240"/>
    <n v="60"/>
    <n v="959"/>
    <n v="-719"/>
    <n v="0.25"/>
    <x v="2"/>
    <n v="8"/>
    <n v="0.16"/>
    <s v="Competitive"/>
    <s v="Non-effective Marketing"/>
    <m/>
  </r>
  <r>
    <x v="692"/>
    <x v="1"/>
    <x v="1"/>
    <x v="1"/>
    <n v="1"/>
    <x v="5"/>
    <x v="1"/>
    <n v="480"/>
    <n v="800"/>
    <n v="2"/>
    <n v="960"/>
    <n v="1600"/>
    <x v="4"/>
    <n v="1280"/>
    <n v="320"/>
    <n v="398"/>
    <n v="882"/>
    <n v="0.25"/>
    <x v="0"/>
    <n v="778"/>
    <n v="0.97250000000000003"/>
    <s v="Competitive"/>
    <s v="Non-effective Marketing"/>
    <m/>
  </r>
  <r>
    <x v="692"/>
    <x v="1"/>
    <x v="1"/>
    <x v="1"/>
    <n v="7"/>
    <x v="6"/>
    <x v="2"/>
    <n v="180"/>
    <n v="300"/>
    <n v="10"/>
    <n v="1800"/>
    <n v="3000"/>
    <x v="1"/>
    <n v="2550"/>
    <n v="750"/>
    <n v="622"/>
    <n v="1928"/>
    <n v="0.29411764705882354"/>
    <x v="4"/>
    <n v="322"/>
    <n v="1.0733333333333333"/>
    <s v="Less Competitive"/>
    <s v="Effective Marketing"/>
    <m/>
  </r>
  <r>
    <x v="693"/>
    <x v="1"/>
    <x v="1"/>
    <x v="6"/>
    <n v="4"/>
    <x v="0"/>
    <x v="0"/>
    <n v="42"/>
    <n v="70"/>
    <n v="7"/>
    <n v="294"/>
    <n v="490"/>
    <x v="2"/>
    <n v="465.5"/>
    <n v="171.5"/>
    <n v="918"/>
    <n v="-452.5"/>
    <n v="0.36842105263157893"/>
    <x v="4"/>
    <n v="56"/>
    <n v="0.8"/>
    <s v="Competitive"/>
    <s v="Non-effective Marketing"/>
    <m/>
  </r>
  <r>
    <x v="693"/>
    <x v="1"/>
    <x v="1"/>
    <x v="6"/>
    <n v="2"/>
    <x v="1"/>
    <x v="1"/>
    <n v="300"/>
    <n v="500"/>
    <n v="1"/>
    <n v="300"/>
    <n v="500"/>
    <x v="0"/>
    <n v="450"/>
    <n v="150"/>
    <n v="648"/>
    <n v="-198"/>
    <n v="0.33333333333333331"/>
    <x v="0"/>
    <n v="491"/>
    <n v="0.98199999999999998"/>
    <s v="Competitive"/>
    <s v="Non-effective Marketing"/>
    <m/>
  </r>
  <r>
    <x v="693"/>
    <x v="1"/>
    <x v="1"/>
    <x v="6"/>
    <n v="5"/>
    <x v="2"/>
    <x v="0"/>
    <n v="90"/>
    <n v="150"/>
    <n v="2"/>
    <n v="180"/>
    <n v="300"/>
    <x v="1"/>
    <n v="255"/>
    <n v="75"/>
    <n v="744"/>
    <n v="-489"/>
    <n v="0.29411764705882354"/>
    <x v="2"/>
    <n v="159"/>
    <n v="1.06"/>
    <s v="Less Competitive"/>
    <s v="Non-effective Marketing"/>
    <m/>
  </r>
  <r>
    <x v="693"/>
    <x v="1"/>
    <x v="1"/>
    <x v="6"/>
    <n v="6"/>
    <x v="3"/>
    <x v="2"/>
    <n v="720"/>
    <n v="1200"/>
    <n v="2"/>
    <n v="1440"/>
    <n v="2400"/>
    <x v="0"/>
    <n v="2160"/>
    <n v="720"/>
    <n v="718"/>
    <n v="1442"/>
    <n v="0.33333333333333331"/>
    <x v="1"/>
    <n v="1182"/>
    <n v="0.98499999999999999"/>
    <s v="Competitive"/>
    <s v="Effective Marketing"/>
    <m/>
  </r>
  <r>
    <x v="693"/>
    <x v="1"/>
    <x v="1"/>
    <x v="6"/>
    <n v="3"/>
    <x v="4"/>
    <x v="3"/>
    <n v="30"/>
    <n v="50"/>
    <n v="7"/>
    <n v="210"/>
    <n v="350"/>
    <x v="0"/>
    <n v="315"/>
    <n v="105"/>
    <n v="868"/>
    <n v="-553"/>
    <n v="0.33333333333333331"/>
    <x v="4"/>
    <n v="0"/>
    <n v="0"/>
    <s v="Competitive"/>
    <s v="Non-effective Marketing"/>
    <m/>
  </r>
  <r>
    <x v="693"/>
    <x v="1"/>
    <x v="1"/>
    <x v="6"/>
    <n v="1"/>
    <x v="5"/>
    <x v="1"/>
    <n v="480"/>
    <n v="800"/>
    <n v="4"/>
    <n v="1920"/>
    <n v="3200"/>
    <x v="2"/>
    <n v="3040"/>
    <n v="1120"/>
    <n v="815"/>
    <n v="2225"/>
    <n v="0.36842105263157893"/>
    <x v="4"/>
    <n v="790"/>
    <n v="0.98750000000000004"/>
    <s v="Competitive"/>
    <s v="Effective Marketing"/>
    <m/>
  </r>
  <r>
    <x v="693"/>
    <x v="1"/>
    <x v="1"/>
    <x v="6"/>
    <n v="7"/>
    <x v="6"/>
    <x v="2"/>
    <n v="180"/>
    <n v="300"/>
    <n v="1"/>
    <n v="180"/>
    <n v="300"/>
    <x v="0"/>
    <n v="270"/>
    <n v="90"/>
    <n v="757"/>
    <n v="-487"/>
    <n v="0.33333333333333331"/>
    <x v="4"/>
    <n v="297"/>
    <n v="0.99"/>
    <s v="Competitive"/>
    <s v="Non-effective Marketing"/>
    <m/>
  </r>
  <r>
    <x v="694"/>
    <x v="1"/>
    <x v="1"/>
    <x v="4"/>
    <n v="4"/>
    <x v="0"/>
    <x v="0"/>
    <n v="42"/>
    <n v="70"/>
    <n v="1"/>
    <n v="42"/>
    <n v="70"/>
    <x v="1"/>
    <n v="59.5"/>
    <n v="17.5"/>
    <n v="602"/>
    <n v="-542.5"/>
    <n v="0.29411764705882354"/>
    <x v="0"/>
    <n v="75"/>
    <n v="1.0714285714285714"/>
    <s v="Less Competitive"/>
    <s v="Non-effective Marketing"/>
    <m/>
  </r>
  <r>
    <x v="694"/>
    <x v="1"/>
    <x v="1"/>
    <x v="4"/>
    <n v="2"/>
    <x v="1"/>
    <x v="1"/>
    <n v="300"/>
    <n v="500"/>
    <n v="3"/>
    <n v="900"/>
    <n v="1500"/>
    <x v="1"/>
    <n v="1275"/>
    <n v="375"/>
    <n v="607"/>
    <n v="668"/>
    <n v="0.29411764705882354"/>
    <x v="0"/>
    <n v="471"/>
    <n v="0.94199999999999995"/>
    <s v="Competitive"/>
    <s v="Non-effective Marketing"/>
    <m/>
  </r>
  <r>
    <x v="694"/>
    <x v="1"/>
    <x v="1"/>
    <x v="4"/>
    <n v="5"/>
    <x v="2"/>
    <x v="0"/>
    <n v="90"/>
    <n v="150"/>
    <n v="4"/>
    <n v="360"/>
    <n v="600"/>
    <x v="2"/>
    <n v="570"/>
    <n v="210"/>
    <n v="991"/>
    <n v="-421"/>
    <n v="0.36842105263157893"/>
    <x v="2"/>
    <n v="124"/>
    <n v="0.82666666666666666"/>
    <s v="Competitive"/>
    <s v="Non-effective Marketing"/>
    <m/>
  </r>
  <r>
    <x v="694"/>
    <x v="1"/>
    <x v="1"/>
    <x v="4"/>
    <n v="6"/>
    <x v="3"/>
    <x v="2"/>
    <n v="720"/>
    <n v="1200"/>
    <n v="2"/>
    <n v="1440"/>
    <n v="2400"/>
    <x v="1"/>
    <n v="2040"/>
    <n v="600"/>
    <n v="965"/>
    <n v="1075"/>
    <n v="0.29411764705882354"/>
    <x v="4"/>
    <n v="1208"/>
    <n v="1.0066666666666666"/>
    <s v="Less Competitive"/>
    <s v="Non-effective Marketing"/>
    <m/>
  </r>
  <r>
    <x v="694"/>
    <x v="1"/>
    <x v="1"/>
    <x v="4"/>
    <n v="3"/>
    <x v="4"/>
    <x v="3"/>
    <n v="30"/>
    <n v="50"/>
    <n v="5"/>
    <n v="150"/>
    <n v="250"/>
    <x v="2"/>
    <n v="237.5"/>
    <n v="87.5"/>
    <n v="396"/>
    <n v="-158.5"/>
    <n v="0.36842105263157893"/>
    <x v="3"/>
    <n v="97"/>
    <n v="1.94"/>
    <s v="Less Competitive"/>
    <s v="Non-effective Marketing"/>
    <m/>
  </r>
  <r>
    <x v="694"/>
    <x v="1"/>
    <x v="1"/>
    <x v="4"/>
    <n v="1"/>
    <x v="5"/>
    <x v="1"/>
    <n v="480"/>
    <n v="800"/>
    <n v="1"/>
    <n v="480"/>
    <n v="800"/>
    <x v="4"/>
    <n v="640"/>
    <n v="160"/>
    <n v="905"/>
    <n v="-265"/>
    <n v="0.25"/>
    <x v="1"/>
    <n v="822"/>
    <n v="1.0275000000000001"/>
    <s v="Less Competitive"/>
    <s v="Non-effective Marketing"/>
    <m/>
  </r>
  <r>
    <x v="694"/>
    <x v="1"/>
    <x v="1"/>
    <x v="4"/>
    <n v="7"/>
    <x v="6"/>
    <x v="2"/>
    <n v="180"/>
    <n v="300"/>
    <n v="9"/>
    <n v="1620"/>
    <n v="2700"/>
    <x v="4"/>
    <n v="2160"/>
    <n v="540"/>
    <n v="892"/>
    <n v="1268"/>
    <n v="0.25"/>
    <x v="2"/>
    <n v="328"/>
    <n v="1.0933333333333333"/>
    <s v="Less Competitive"/>
    <s v="Non-effective Marketing"/>
    <m/>
  </r>
  <r>
    <x v="695"/>
    <x v="1"/>
    <x v="1"/>
    <x v="3"/>
    <n v="4"/>
    <x v="0"/>
    <x v="0"/>
    <n v="42"/>
    <n v="70"/>
    <n v="4"/>
    <n v="168"/>
    <n v="280"/>
    <x v="1"/>
    <n v="238"/>
    <n v="70"/>
    <n v="511"/>
    <n v="-273"/>
    <n v="0.29411764705882354"/>
    <x v="1"/>
    <n v="120"/>
    <n v="1.7142857142857142"/>
    <s v="Less Competitive"/>
    <s v="Non-effective Marketing"/>
    <m/>
  </r>
  <r>
    <x v="695"/>
    <x v="1"/>
    <x v="1"/>
    <x v="3"/>
    <n v="2"/>
    <x v="1"/>
    <x v="1"/>
    <n v="300"/>
    <n v="500"/>
    <n v="6"/>
    <n v="1800"/>
    <n v="3000"/>
    <x v="2"/>
    <n v="2850"/>
    <n v="1050"/>
    <n v="681"/>
    <n v="2169"/>
    <n v="0.36842105263157893"/>
    <x v="3"/>
    <n v="529"/>
    <n v="1.0580000000000001"/>
    <s v="Less Competitive"/>
    <s v="Effective Marketing"/>
    <m/>
  </r>
  <r>
    <x v="695"/>
    <x v="1"/>
    <x v="1"/>
    <x v="3"/>
    <n v="5"/>
    <x v="2"/>
    <x v="0"/>
    <n v="90"/>
    <n v="150"/>
    <n v="2"/>
    <n v="180"/>
    <n v="300"/>
    <x v="2"/>
    <n v="285"/>
    <n v="105"/>
    <n v="751"/>
    <n v="-466"/>
    <n v="0.36842105263157893"/>
    <x v="4"/>
    <n v="142"/>
    <n v="0.94666666666666666"/>
    <s v="Competitive"/>
    <s v="Non-effective Marketing"/>
    <m/>
  </r>
  <r>
    <x v="695"/>
    <x v="1"/>
    <x v="1"/>
    <x v="3"/>
    <n v="6"/>
    <x v="3"/>
    <x v="2"/>
    <n v="720"/>
    <n v="1200"/>
    <n v="7"/>
    <n v="5040"/>
    <n v="8400"/>
    <x v="2"/>
    <n v="7980"/>
    <n v="2940"/>
    <n v="315"/>
    <n v="7665"/>
    <n v="0.36842105263157893"/>
    <x v="1"/>
    <n v="1166"/>
    <n v="0.97166666666666668"/>
    <s v="Competitive"/>
    <s v="Effective Marketing"/>
    <m/>
  </r>
  <r>
    <x v="695"/>
    <x v="1"/>
    <x v="1"/>
    <x v="3"/>
    <n v="3"/>
    <x v="4"/>
    <x v="3"/>
    <n v="30"/>
    <n v="50"/>
    <n v="8"/>
    <n v="240"/>
    <n v="400"/>
    <x v="0"/>
    <n v="360"/>
    <n v="120"/>
    <n v="566"/>
    <n v="-206"/>
    <n v="0.33333333333333331"/>
    <x v="4"/>
    <n v="54"/>
    <n v="1.08"/>
    <s v="Less Competitive"/>
    <s v="Non-effective Marketing"/>
    <m/>
  </r>
  <r>
    <x v="695"/>
    <x v="1"/>
    <x v="1"/>
    <x v="3"/>
    <n v="1"/>
    <x v="5"/>
    <x v="1"/>
    <n v="480"/>
    <n v="800"/>
    <n v="2"/>
    <n v="960"/>
    <n v="1600"/>
    <x v="4"/>
    <n v="1280"/>
    <n v="320"/>
    <n v="750"/>
    <n v="530"/>
    <n v="0.25"/>
    <x v="1"/>
    <n v="761"/>
    <n v="0.95125000000000004"/>
    <s v="Competitive"/>
    <s v="Non-effective Marketing"/>
    <m/>
  </r>
  <r>
    <x v="695"/>
    <x v="1"/>
    <x v="1"/>
    <x v="3"/>
    <n v="7"/>
    <x v="6"/>
    <x v="2"/>
    <n v="180"/>
    <n v="300"/>
    <n v="8"/>
    <n v="1440"/>
    <n v="2400"/>
    <x v="4"/>
    <n v="1920"/>
    <n v="480"/>
    <n v="834"/>
    <n v="1086"/>
    <n v="0.25"/>
    <x v="0"/>
    <n v="310"/>
    <n v="1.0333333333333334"/>
    <s v="Less Competitive"/>
    <s v="Non-effective Marketing"/>
    <m/>
  </r>
  <r>
    <x v="696"/>
    <x v="1"/>
    <x v="1"/>
    <x v="5"/>
    <n v="4"/>
    <x v="0"/>
    <x v="0"/>
    <n v="42"/>
    <n v="70"/>
    <n v="4"/>
    <n v="168"/>
    <n v="280"/>
    <x v="2"/>
    <n v="266"/>
    <n v="98"/>
    <n v="692"/>
    <n v="-426"/>
    <n v="0.36842105263157893"/>
    <x v="2"/>
    <n v="98"/>
    <n v="1.4"/>
    <s v="Less Competitive"/>
    <s v="Non-effective Marketing"/>
    <m/>
  </r>
  <r>
    <x v="696"/>
    <x v="1"/>
    <x v="1"/>
    <x v="5"/>
    <n v="2"/>
    <x v="1"/>
    <x v="1"/>
    <n v="300"/>
    <n v="500"/>
    <n v="10"/>
    <n v="3000"/>
    <n v="5000"/>
    <x v="2"/>
    <n v="4750"/>
    <n v="1750"/>
    <n v="605"/>
    <n v="4145"/>
    <n v="0.36842105263157893"/>
    <x v="0"/>
    <n v="482"/>
    <n v="0.96399999999999997"/>
    <s v="Competitive"/>
    <s v="Effective Marketing"/>
    <m/>
  </r>
  <r>
    <x v="696"/>
    <x v="1"/>
    <x v="1"/>
    <x v="5"/>
    <n v="5"/>
    <x v="2"/>
    <x v="0"/>
    <n v="90"/>
    <n v="150"/>
    <n v="8"/>
    <n v="720"/>
    <n v="1200"/>
    <x v="1"/>
    <n v="1020"/>
    <n v="300"/>
    <n v="829"/>
    <n v="191"/>
    <n v="0.29411764705882354"/>
    <x v="2"/>
    <n v="133"/>
    <n v="0.88666666666666671"/>
    <s v="Competitive"/>
    <s v="Non-effective Marketing"/>
    <m/>
  </r>
  <r>
    <x v="696"/>
    <x v="1"/>
    <x v="1"/>
    <x v="5"/>
    <n v="6"/>
    <x v="3"/>
    <x v="2"/>
    <n v="720"/>
    <n v="1200"/>
    <n v="2"/>
    <n v="1440"/>
    <n v="2400"/>
    <x v="4"/>
    <n v="1920"/>
    <n v="480"/>
    <n v="452"/>
    <n v="1468"/>
    <n v="0.25"/>
    <x v="1"/>
    <n v="1230"/>
    <n v="1.0249999999999999"/>
    <s v="Less Competitive"/>
    <s v="Effective Marketing"/>
    <m/>
  </r>
  <r>
    <x v="696"/>
    <x v="1"/>
    <x v="1"/>
    <x v="5"/>
    <n v="3"/>
    <x v="4"/>
    <x v="3"/>
    <n v="30"/>
    <n v="50"/>
    <n v="5"/>
    <n v="150"/>
    <n v="250"/>
    <x v="4"/>
    <n v="200"/>
    <n v="50"/>
    <n v="518"/>
    <n v="-318"/>
    <n v="0.25"/>
    <x v="4"/>
    <n v="62"/>
    <n v="1.24"/>
    <s v="Less Competitive"/>
    <s v="Non-effective Marketing"/>
    <m/>
  </r>
  <r>
    <x v="696"/>
    <x v="1"/>
    <x v="1"/>
    <x v="5"/>
    <n v="1"/>
    <x v="5"/>
    <x v="1"/>
    <n v="480"/>
    <n v="800"/>
    <n v="2"/>
    <n v="960"/>
    <n v="1600"/>
    <x v="0"/>
    <n v="1440"/>
    <n v="480"/>
    <n v="688"/>
    <n v="752"/>
    <n v="0.33333333333333331"/>
    <x v="4"/>
    <n v="844"/>
    <n v="1.0549999999999999"/>
    <s v="Less Competitive"/>
    <s v="Non-effective Marketing"/>
    <m/>
  </r>
  <r>
    <x v="696"/>
    <x v="1"/>
    <x v="1"/>
    <x v="5"/>
    <n v="7"/>
    <x v="6"/>
    <x v="2"/>
    <n v="180"/>
    <n v="300"/>
    <n v="1"/>
    <n v="180"/>
    <n v="300"/>
    <x v="4"/>
    <n v="240"/>
    <n v="60"/>
    <n v="589"/>
    <n v="-349"/>
    <n v="0.25"/>
    <x v="2"/>
    <n v="290"/>
    <n v="0.96666666666666667"/>
    <s v="Competitive"/>
    <s v="Non-effective Marketing"/>
    <m/>
  </r>
  <r>
    <x v="697"/>
    <x v="1"/>
    <x v="1"/>
    <x v="2"/>
    <n v="4"/>
    <x v="0"/>
    <x v="0"/>
    <n v="42"/>
    <n v="70"/>
    <n v="4"/>
    <n v="168"/>
    <n v="280"/>
    <x v="4"/>
    <n v="224"/>
    <n v="56"/>
    <n v="422"/>
    <n v="-198"/>
    <n v="0.25"/>
    <x v="2"/>
    <n v="44"/>
    <n v="0.62857142857142856"/>
    <s v="Competitive"/>
    <s v="Non-effective Marketing"/>
    <m/>
  </r>
  <r>
    <x v="697"/>
    <x v="1"/>
    <x v="1"/>
    <x v="2"/>
    <n v="2"/>
    <x v="1"/>
    <x v="1"/>
    <n v="300"/>
    <n v="500"/>
    <n v="2"/>
    <n v="600"/>
    <n v="1000"/>
    <x v="4"/>
    <n v="800"/>
    <n v="200"/>
    <n v="591"/>
    <n v="209"/>
    <n v="0.25"/>
    <x v="4"/>
    <n v="536"/>
    <n v="1.0720000000000001"/>
    <s v="Less Competitive"/>
    <s v="Non-effective Marketing"/>
    <m/>
  </r>
  <r>
    <x v="697"/>
    <x v="1"/>
    <x v="1"/>
    <x v="2"/>
    <n v="5"/>
    <x v="2"/>
    <x v="0"/>
    <n v="90"/>
    <n v="150"/>
    <n v="1"/>
    <n v="90"/>
    <n v="150"/>
    <x v="0"/>
    <n v="135"/>
    <n v="45"/>
    <n v="511"/>
    <n v="-376"/>
    <n v="0.33333333333333331"/>
    <x v="0"/>
    <n v="172"/>
    <n v="1.1466666666666667"/>
    <s v="Less Competitive"/>
    <s v="Non-effective Marketing"/>
    <m/>
  </r>
  <r>
    <x v="697"/>
    <x v="1"/>
    <x v="1"/>
    <x v="2"/>
    <n v="6"/>
    <x v="3"/>
    <x v="2"/>
    <n v="720"/>
    <n v="1200"/>
    <n v="2"/>
    <n v="1440"/>
    <n v="2400"/>
    <x v="1"/>
    <n v="2040"/>
    <n v="600"/>
    <n v="902"/>
    <n v="1138"/>
    <n v="0.29411764705882354"/>
    <x v="2"/>
    <n v="1183"/>
    <n v="0.98583333333333334"/>
    <s v="Competitive"/>
    <s v="Non-effective Marketing"/>
    <m/>
  </r>
  <r>
    <x v="697"/>
    <x v="1"/>
    <x v="1"/>
    <x v="2"/>
    <n v="3"/>
    <x v="4"/>
    <x v="3"/>
    <n v="30"/>
    <n v="50"/>
    <n v="7"/>
    <n v="210"/>
    <n v="350"/>
    <x v="1"/>
    <n v="297.5"/>
    <n v="87.5"/>
    <n v="416"/>
    <n v="-118.5"/>
    <n v="0.29411764705882354"/>
    <x v="4"/>
    <n v="74"/>
    <n v="1.48"/>
    <s v="Less Competitive"/>
    <s v="Non-effective Marketing"/>
    <m/>
  </r>
  <r>
    <x v="697"/>
    <x v="1"/>
    <x v="1"/>
    <x v="2"/>
    <n v="1"/>
    <x v="5"/>
    <x v="1"/>
    <n v="480"/>
    <n v="800"/>
    <n v="10"/>
    <n v="4800"/>
    <n v="8000"/>
    <x v="4"/>
    <n v="6400"/>
    <n v="1600"/>
    <n v="939"/>
    <n v="5461"/>
    <n v="0.25"/>
    <x v="4"/>
    <n v="789"/>
    <n v="0.98624999999999996"/>
    <s v="Competitive"/>
    <s v="Effective Marketing"/>
    <m/>
  </r>
  <r>
    <x v="697"/>
    <x v="1"/>
    <x v="1"/>
    <x v="2"/>
    <n v="7"/>
    <x v="6"/>
    <x v="2"/>
    <n v="180"/>
    <n v="300"/>
    <n v="4"/>
    <n v="720"/>
    <n v="1200"/>
    <x v="2"/>
    <n v="1140"/>
    <n v="420"/>
    <n v="883"/>
    <n v="257"/>
    <n v="0.36842105263157893"/>
    <x v="4"/>
    <n v="312"/>
    <n v="1.04"/>
    <s v="Less Competitive"/>
    <s v="Non-effective Marketing"/>
    <m/>
  </r>
  <r>
    <x v="698"/>
    <x v="1"/>
    <x v="1"/>
    <x v="0"/>
    <n v="4"/>
    <x v="0"/>
    <x v="0"/>
    <n v="42"/>
    <n v="70"/>
    <n v="1"/>
    <n v="42"/>
    <n v="70"/>
    <x v="2"/>
    <n v="66.5"/>
    <n v="24.5"/>
    <n v="902"/>
    <n v="-835.5"/>
    <n v="0.36842105263157893"/>
    <x v="3"/>
    <n v="26"/>
    <n v="0.37142857142857144"/>
    <s v="Competitive"/>
    <s v="Non-effective Marketing"/>
    <m/>
  </r>
  <r>
    <x v="698"/>
    <x v="1"/>
    <x v="1"/>
    <x v="0"/>
    <n v="2"/>
    <x v="1"/>
    <x v="1"/>
    <n v="300"/>
    <n v="500"/>
    <n v="4"/>
    <n v="1200"/>
    <n v="2000"/>
    <x v="4"/>
    <n v="1600"/>
    <n v="400"/>
    <n v="723"/>
    <n v="877"/>
    <n v="0.25"/>
    <x v="3"/>
    <n v="453"/>
    <n v="0.90600000000000003"/>
    <s v="Competitive"/>
    <s v="Non-effective Marketing"/>
    <m/>
  </r>
  <r>
    <x v="698"/>
    <x v="1"/>
    <x v="1"/>
    <x v="0"/>
    <n v="5"/>
    <x v="2"/>
    <x v="0"/>
    <n v="90"/>
    <n v="150"/>
    <n v="2"/>
    <n v="180"/>
    <n v="300"/>
    <x v="4"/>
    <n v="240"/>
    <n v="60"/>
    <n v="975"/>
    <n v="-735"/>
    <n v="0.25"/>
    <x v="4"/>
    <n v="169"/>
    <n v="1.1266666666666667"/>
    <s v="Less Competitive"/>
    <s v="Non-effective Marketing"/>
    <m/>
  </r>
  <r>
    <x v="698"/>
    <x v="1"/>
    <x v="1"/>
    <x v="0"/>
    <n v="6"/>
    <x v="3"/>
    <x v="2"/>
    <n v="720"/>
    <n v="1200"/>
    <n v="10"/>
    <n v="7200"/>
    <n v="12000"/>
    <x v="4"/>
    <n v="9600"/>
    <n v="2400"/>
    <n v="589"/>
    <n v="9011"/>
    <n v="0.25"/>
    <x v="3"/>
    <n v="1244"/>
    <n v="1.0366666666666666"/>
    <s v="Less Competitive"/>
    <s v="Effective Marketing"/>
    <m/>
  </r>
  <r>
    <x v="698"/>
    <x v="1"/>
    <x v="1"/>
    <x v="0"/>
    <n v="3"/>
    <x v="4"/>
    <x v="3"/>
    <n v="30"/>
    <n v="50"/>
    <n v="7"/>
    <n v="210"/>
    <n v="350"/>
    <x v="0"/>
    <n v="315"/>
    <n v="105"/>
    <n v="633"/>
    <n v="-318"/>
    <n v="0.33333333333333331"/>
    <x v="1"/>
    <n v="95"/>
    <n v="1.9"/>
    <s v="Less Competitive"/>
    <s v="Non-effective Marketing"/>
    <m/>
  </r>
  <r>
    <x v="698"/>
    <x v="1"/>
    <x v="1"/>
    <x v="0"/>
    <n v="1"/>
    <x v="5"/>
    <x v="1"/>
    <n v="480"/>
    <n v="800"/>
    <n v="2"/>
    <n v="960"/>
    <n v="1600"/>
    <x v="0"/>
    <n v="1440"/>
    <n v="480"/>
    <n v="648"/>
    <n v="792"/>
    <n v="0.33333333333333331"/>
    <x v="3"/>
    <n v="754"/>
    <n v="0.9425"/>
    <s v="Competitive"/>
    <s v="Non-effective Marketing"/>
    <m/>
  </r>
  <r>
    <x v="698"/>
    <x v="1"/>
    <x v="1"/>
    <x v="0"/>
    <n v="7"/>
    <x v="6"/>
    <x v="2"/>
    <n v="180"/>
    <n v="300"/>
    <n v="3"/>
    <n v="540"/>
    <n v="900"/>
    <x v="2"/>
    <n v="855"/>
    <n v="315"/>
    <n v="654"/>
    <n v="201"/>
    <n v="0.36842105263157893"/>
    <x v="1"/>
    <n v="305"/>
    <n v="1.0166666666666666"/>
    <s v="Less Competitive"/>
    <s v="Non-effective Marketing"/>
    <m/>
  </r>
  <r>
    <x v="699"/>
    <x v="1"/>
    <x v="1"/>
    <x v="1"/>
    <n v="4"/>
    <x v="0"/>
    <x v="0"/>
    <n v="42"/>
    <n v="70"/>
    <n v="4"/>
    <n v="168"/>
    <n v="280"/>
    <x v="0"/>
    <n v="252"/>
    <n v="84"/>
    <n v="383"/>
    <n v="-131"/>
    <n v="0.33333333333333331"/>
    <x v="2"/>
    <n v="62"/>
    <n v="0.88571428571428568"/>
    <s v="Competitive"/>
    <s v="Non-effective Marketing"/>
    <m/>
  </r>
  <r>
    <x v="699"/>
    <x v="1"/>
    <x v="1"/>
    <x v="1"/>
    <n v="2"/>
    <x v="1"/>
    <x v="1"/>
    <n v="300"/>
    <n v="500"/>
    <n v="4"/>
    <n v="1200"/>
    <n v="2000"/>
    <x v="2"/>
    <n v="1900"/>
    <n v="700"/>
    <n v="519"/>
    <n v="1381"/>
    <n v="0.36842105263157893"/>
    <x v="4"/>
    <n v="520"/>
    <n v="1.04"/>
    <s v="Less Competitive"/>
    <s v="Effective Marketing"/>
    <m/>
  </r>
  <r>
    <x v="699"/>
    <x v="1"/>
    <x v="1"/>
    <x v="1"/>
    <n v="5"/>
    <x v="2"/>
    <x v="0"/>
    <n v="90"/>
    <n v="150"/>
    <n v="10"/>
    <n v="900"/>
    <n v="1500"/>
    <x v="4"/>
    <n v="1200"/>
    <n v="300"/>
    <n v="790"/>
    <n v="410"/>
    <n v="0.25"/>
    <x v="1"/>
    <n v="195"/>
    <n v="1.3"/>
    <s v="Less Competitive"/>
    <s v="Non-effective Marketing"/>
    <m/>
  </r>
  <r>
    <x v="699"/>
    <x v="1"/>
    <x v="1"/>
    <x v="1"/>
    <n v="6"/>
    <x v="3"/>
    <x v="2"/>
    <n v="720"/>
    <n v="1200"/>
    <n v="8"/>
    <n v="5760"/>
    <n v="9600"/>
    <x v="1"/>
    <n v="8160"/>
    <n v="2400"/>
    <n v="401"/>
    <n v="7759"/>
    <n v="0.29411764705882354"/>
    <x v="0"/>
    <n v="1213"/>
    <n v="1.0108333333333333"/>
    <s v="Less Competitive"/>
    <s v="Effective Marketing"/>
    <m/>
  </r>
  <r>
    <x v="699"/>
    <x v="1"/>
    <x v="1"/>
    <x v="1"/>
    <n v="3"/>
    <x v="4"/>
    <x v="3"/>
    <n v="30"/>
    <n v="50"/>
    <n v="3"/>
    <n v="90"/>
    <n v="150"/>
    <x v="4"/>
    <n v="120"/>
    <n v="30"/>
    <n v="457"/>
    <n v="-337"/>
    <n v="0.25"/>
    <x v="1"/>
    <n v="15"/>
    <n v="0.3"/>
    <s v="Competitive"/>
    <s v="Non-effective Marketing"/>
    <m/>
  </r>
  <r>
    <x v="699"/>
    <x v="1"/>
    <x v="1"/>
    <x v="1"/>
    <n v="1"/>
    <x v="5"/>
    <x v="1"/>
    <n v="480"/>
    <n v="800"/>
    <n v="5"/>
    <n v="2400"/>
    <n v="4000"/>
    <x v="1"/>
    <n v="3400"/>
    <n v="1000"/>
    <n v="452"/>
    <n v="2948"/>
    <n v="0.29411764705882354"/>
    <x v="4"/>
    <n v="768"/>
    <n v="0.96"/>
    <s v="Competitive"/>
    <s v="Effective Marketing"/>
    <m/>
  </r>
  <r>
    <x v="699"/>
    <x v="1"/>
    <x v="1"/>
    <x v="1"/>
    <n v="7"/>
    <x v="6"/>
    <x v="2"/>
    <n v="180"/>
    <n v="300"/>
    <n v="10"/>
    <n v="1800"/>
    <n v="3000"/>
    <x v="0"/>
    <n v="2700"/>
    <n v="900"/>
    <n v="608"/>
    <n v="2092"/>
    <n v="0.33333333333333331"/>
    <x v="2"/>
    <n v="332"/>
    <n v="1.1066666666666667"/>
    <s v="Less Competitive"/>
    <s v="Effective Marketing"/>
    <m/>
  </r>
  <r>
    <x v="700"/>
    <x v="1"/>
    <x v="1"/>
    <x v="6"/>
    <n v="4"/>
    <x v="0"/>
    <x v="0"/>
    <n v="42"/>
    <n v="70"/>
    <n v="5"/>
    <n v="210"/>
    <n v="350"/>
    <x v="2"/>
    <n v="332.5"/>
    <n v="122.5"/>
    <n v="380"/>
    <n v="-47.5"/>
    <n v="0.36842105263157893"/>
    <x v="0"/>
    <n v="63"/>
    <n v="0.9"/>
    <s v="Competitive"/>
    <s v="Non-effective Marketing"/>
    <m/>
  </r>
  <r>
    <x v="700"/>
    <x v="1"/>
    <x v="1"/>
    <x v="6"/>
    <n v="2"/>
    <x v="1"/>
    <x v="1"/>
    <n v="300"/>
    <n v="500"/>
    <n v="4"/>
    <n v="1200"/>
    <n v="2000"/>
    <x v="1"/>
    <n v="1700"/>
    <n v="500"/>
    <n v="938"/>
    <n v="762"/>
    <n v="0.29411764705882354"/>
    <x v="4"/>
    <n v="487"/>
    <n v="0.97399999999999998"/>
    <s v="Competitive"/>
    <s v="Non-effective Marketing"/>
    <m/>
  </r>
  <r>
    <x v="700"/>
    <x v="1"/>
    <x v="1"/>
    <x v="6"/>
    <n v="5"/>
    <x v="2"/>
    <x v="0"/>
    <n v="90"/>
    <n v="150"/>
    <n v="8"/>
    <n v="720"/>
    <n v="1200"/>
    <x v="1"/>
    <n v="1020"/>
    <n v="300"/>
    <n v="313"/>
    <n v="707"/>
    <n v="0.29411764705882354"/>
    <x v="0"/>
    <n v="127"/>
    <n v="0.84666666666666668"/>
    <s v="Competitive"/>
    <s v="Non-effective Marketing"/>
    <m/>
  </r>
  <r>
    <x v="700"/>
    <x v="1"/>
    <x v="1"/>
    <x v="6"/>
    <n v="6"/>
    <x v="3"/>
    <x v="2"/>
    <n v="720"/>
    <n v="1200"/>
    <n v="1"/>
    <n v="720"/>
    <n v="1200"/>
    <x v="0"/>
    <n v="1080"/>
    <n v="360"/>
    <n v="890"/>
    <n v="190"/>
    <n v="0.33333333333333331"/>
    <x v="0"/>
    <n v="1202"/>
    <n v="1.0016666666666667"/>
    <s v="Less Competitive"/>
    <s v="Non-effective Marketing"/>
    <m/>
  </r>
  <r>
    <x v="700"/>
    <x v="1"/>
    <x v="1"/>
    <x v="6"/>
    <n v="3"/>
    <x v="4"/>
    <x v="3"/>
    <n v="30"/>
    <n v="50"/>
    <n v="2"/>
    <n v="60"/>
    <n v="100"/>
    <x v="4"/>
    <n v="80"/>
    <n v="20"/>
    <n v="943"/>
    <n v="-863"/>
    <n v="0.25"/>
    <x v="3"/>
    <n v="12"/>
    <n v="0.24"/>
    <s v="Competitive"/>
    <s v="Non-effective Marketing"/>
    <m/>
  </r>
  <r>
    <x v="700"/>
    <x v="1"/>
    <x v="1"/>
    <x v="6"/>
    <n v="1"/>
    <x v="5"/>
    <x v="1"/>
    <n v="480"/>
    <n v="800"/>
    <n v="3"/>
    <n v="1440"/>
    <n v="2400"/>
    <x v="2"/>
    <n v="2280"/>
    <n v="840"/>
    <n v="727"/>
    <n v="1553"/>
    <n v="0.36842105263157893"/>
    <x v="3"/>
    <n v="785"/>
    <n v="0.98124999999999996"/>
    <s v="Competitive"/>
    <s v="Effective Marketing"/>
    <m/>
  </r>
  <r>
    <x v="700"/>
    <x v="1"/>
    <x v="1"/>
    <x v="6"/>
    <n v="7"/>
    <x v="6"/>
    <x v="2"/>
    <n v="180"/>
    <n v="300"/>
    <n v="8"/>
    <n v="1440"/>
    <n v="2400"/>
    <x v="0"/>
    <n v="2160"/>
    <n v="720"/>
    <n v="563"/>
    <n v="1597"/>
    <n v="0.33333333333333331"/>
    <x v="2"/>
    <n v="288"/>
    <n v="0.96"/>
    <s v="Competitive"/>
    <s v="Effective Marketing"/>
    <m/>
  </r>
  <r>
    <x v="701"/>
    <x v="1"/>
    <x v="1"/>
    <x v="4"/>
    <n v="4"/>
    <x v="0"/>
    <x v="0"/>
    <n v="42"/>
    <n v="70"/>
    <n v="3"/>
    <n v="126"/>
    <n v="210"/>
    <x v="1"/>
    <n v="178.5"/>
    <n v="52.5"/>
    <n v="709"/>
    <n v="-530.5"/>
    <n v="0.29411764705882354"/>
    <x v="2"/>
    <n v="30"/>
    <n v="0.42857142857142855"/>
    <s v="Competitive"/>
    <s v="Non-effective Marketing"/>
    <m/>
  </r>
  <r>
    <x v="701"/>
    <x v="1"/>
    <x v="1"/>
    <x v="4"/>
    <n v="2"/>
    <x v="1"/>
    <x v="1"/>
    <n v="300"/>
    <n v="500"/>
    <n v="5"/>
    <n v="1500"/>
    <n v="2500"/>
    <x v="4"/>
    <n v="2000"/>
    <n v="500"/>
    <n v="438"/>
    <n v="1562"/>
    <n v="0.25"/>
    <x v="1"/>
    <n v="466"/>
    <n v="0.93200000000000005"/>
    <s v="Competitive"/>
    <s v="Effective Marketing"/>
    <m/>
  </r>
  <r>
    <x v="701"/>
    <x v="1"/>
    <x v="1"/>
    <x v="4"/>
    <n v="5"/>
    <x v="2"/>
    <x v="0"/>
    <n v="90"/>
    <n v="150"/>
    <n v="8"/>
    <n v="720"/>
    <n v="1200"/>
    <x v="1"/>
    <n v="1020"/>
    <n v="300"/>
    <n v="718"/>
    <n v="302"/>
    <n v="0.29411764705882354"/>
    <x v="0"/>
    <n v="141"/>
    <n v="0.94"/>
    <s v="Competitive"/>
    <s v="Non-effective Marketing"/>
    <m/>
  </r>
  <r>
    <x v="701"/>
    <x v="1"/>
    <x v="1"/>
    <x v="4"/>
    <n v="6"/>
    <x v="3"/>
    <x v="2"/>
    <n v="720"/>
    <n v="1200"/>
    <n v="5"/>
    <n v="3600"/>
    <n v="6000"/>
    <x v="2"/>
    <n v="5700"/>
    <n v="2100"/>
    <n v="722"/>
    <n v="4978"/>
    <n v="0.36842105263157893"/>
    <x v="2"/>
    <n v="1171"/>
    <n v="0.97583333333333333"/>
    <s v="Competitive"/>
    <s v="Effective Marketing"/>
    <m/>
  </r>
  <r>
    <x v="701"/>
    <x v="1"/>
    <x v="1"/>
    <x v="4"/>
    <n v="3"/>
    <x v="4"/>
    <x v="3"/>
    <n v="30"/>
    <n v="50"/>
    <n v="1"/>
    <n v="30"/>
    <n v="50"/>
    <x v="2"/>
    <n v="47.5"/>
    <n v="17.5"/>
    <n v="929"/>
    <n v="-881.5"/>
    <n v="0.36842105263157893"/>
    <x v="4"/>
    <n v="48"/>
    <n v="0.96"/>
    <s v="Competitive"/>
    <s v="Non-effective Marketing"/>
    <m/>
  </r>
  <r>
    <x v="701"/>
    <x v="1"/>
    <x v="1"/>
    <x v="4"/>
    <n v="1"/>
    <x v="5"/>
    <x v="1"/>
    <n v="480"/>
    <n v="800"/>
    <n v="1"/>
    <n v="480"/>
    <n v="800"/>
    <x v="0"/>
    <n v="720"/>
    <n v="240"/>
    <n v="473"/>
    <n v="247"/>
    <n v="0.33333333333333331"/>
    <x v="1"/>
    <n v="797"/>
    <n v="0.99624999999999997"/>
    <s v="Competitive"/>
    <s v="Non-effective Marketing"/>
    <m/>
  </r>
  <r>
    <x v="701"/>
    <x v="1"/>
    <x v="1"/>
    <x v="4"/>
    <n v="7"/>
    <x v="6"/>
    <x v="2"/>
    <n v="180"/>
    <n v="300"/>
    <n v="6"/>
    <n v="1080"/>
    <n v="1800"/>
    <x v="0"/>
    <n v="1620"/>
    <n v="540"/>
    <n v="513"/>
    <n v="1107"/>
    <n v="0.33333333333333331"/>
    <x v="4"/>
    <n v="313"/>
    <n v="1.0433333333333332"/>
    <s v="Less Competitive"/>
    <s v="Effective Marketing"/>
    <m/>
  </r>
  <r>
    <x v="702"/>
    <x v="1"/>
    <x v="1"/>
    <x v="3"/>
    <n v="4"/>
    <x v="0"/>
    <x v="0"/>
    <n v="42"/>
    <n v="70"/>
    <n v="7"/>
    <n v="294"/>
    <n v="490"/>
    <x v="0"/>
    <n v="441"/>
    <n v="147"/>
    <n v="900"/>
    <n v="-459"/>
    <n v="0.33333333333333331"/>
    <x v="0"/>
    <n v="22"/>
    <n v="0.31428571428571428"/>
    <s v="Competitive"/>
    <s v="Non-effective Marketing"/>
    <m/>
  </r>
  <r>
    <x v="702"/>
    <x v="1"/>
    <x v="1"/>
    <x v="3"/>
    <n v="2"/>
    <x v="1"/>
    <x v="1"/>
    <n v="300"/>
    <n v="500"/>
    <n v="7"/>
    <n v="2100"/>
    <n v="3500"/>
    <x v="2"/>
    <n v="3325"/>
    <n v="1225"/>
    <n v="891"/>
    <n v="2434"/>
    <n v="0.36842105263157893"/>
    <x v="2"/>
    <n v="530"/>
    <n v="1.06"/>
    <s v="Less Competitive"/>
    <s v="Effective Marketing"/>
    <m/>
  </r>
  <r>
    <x v="702"/>
    <x v="1"/>
    <x v="1"/>
    <x v="3"/>
    <n v="5"/>
    <x v="2"/>
    <x v="0"/>
    <n v="90"/>
    <n v="150"/>
    <n v="2"/>
    <n v="180"/>
    <n v="300"/>
    <x v="0"/>
    <n v="270"/>
    <n v="90"/>
    <n v="340"/>
    <n v="-70"/>
    <n v="0.33333333333333331"/>
    <x v="2"/>
    <n v="130"/>
    <n v="0.8666666666666667"/>
    <s v="Competitive"/>
    <s v="Non-effective Marketing"/>
    <m/>
  </r>
  <r>
    <x v="702"/>
    <x v="1"/>
    <x v="1"/>
    <x v="3"/>
    <n v="6"/>
    <x v="3"/>
    <x v="2"/>
    <n v="720"/>
    <n v="1200"/>
    <n v="5"/>
    <n v="3600"/>
    <n v="6000"/>
    <x v="2"/>
    <n v="5700"/>
    <n v="2100"/>
    <n v="398"/>
    <n v="5302"/>
    <n v="0.36842105263157893"/>
    <x v="2"/>
    <n v="1196"/>
    <n v="0.9966666666666667"/>
    <s v="Competitive"/>
    <s v="Effective Marketing"/>
    <m/>
  </r>
  <r>
    <x v="702"/>
    <x v="1"/>
    <x v="1"/>
    <x v="3"/>
    <n v="3"/>
    <x v="4"/>
    <x v="3"/>
    <n v="30"/>
    <n v="50"/>
    <n v="9"/>
    <n v="270"/>
    <n v="450"/>
    <x v="4"/>
    <n v="360"/>
    <n v="90"/>
    <n v="685"/>
    <n v="-325"/>
    <n v="0.25"/>
    <x v="3"/>
    <n v="62"/>
    <n v="1.24"/>
    <s v="Less Competitive"/>
    <s v="Non-effective Marketing"/>
    <m/>
  </r>
  <r>
    <x v="702"/>
    <x v="1"/>
    <x v="1"/>
    <x v="3"/>
    <n v="1"/>
    <x v="5"/>
    <x v="1"/>
    <n v="480"/>
    <n v="800"/>
    <n v="7"/>
    <n v="3360"/>
    <n v="5600"/>
    <x v="2"/>
    <n v="5320"/>
    <n v="1960"/>
    <n v="576"/>
    <n v="4744"/>
    <n v="0.36842105263157893"/>
    <x v="1"/>
    <n v="758"/>
    <n v="0.94750000000000001"/>
    <s v="Competitive"/>
    <s v="Effective Marketing"/>
    <m/>
  </r>
  <r>
    <x v="702"/>
    <x v="1"/>
    <x v="1"/>
    <x v="3"/>
    <n v="7"/>
    <x v="6"/>
    <x v="2"/>
    <n v="180"/>
    <n v="300"/>
    <n v="8"/>
    <n v="1440"/>
    <n v="2400"/>
    <x v="0"/>
    <n v="2160"/>
    <n v="720"/>
    <n v="350"/>
    <n v="1810"/>
    <n v="0.33333333333333331"/>
    <x v="0"/>
    <n v="349"/>
    <n v="1.1633333333333333"/>
    <s v="Less Competitive"/>
    <s v="Effective Marketing"/>
    <m/>
  </r>
  <r>
    <x v="703"/>
    <x v="1"/>
    <x v="1"/>
    <x v="5"/>
    <n v="4"/>
    <x v="0"/>
    <x v="0"/>
    <n v="42"/>
    <n v="70"/>
    <n v="1"/>
    <n v="42"/>
    <n v="70"/>
    <x v="0"/>
    <n v="63"/>
    <n v="21"/>
    <n v="913"/>
    <n v="-850"/>
    <n v="0.33333333333333331"/>
    <x v="2"/>
    <n v="92"/>
    <n v="1.3142857142857143"/>
    <s v="Less Competitive"/>
    <s v="Non-effective Marketing"/>
    <m/>
  </r>
  <r>
    <x v="703"/>
    <x v="1"/>
    <x v="1"/>
    <x v="5"/>
    <n v="2"/>
    <x v="1"/>
    <x v="1"/>
    <n v="300"/>
    <n v="500"/>
    <n v="3"/>
    <n v="900"/>
    <n v="1500"/>
    <x v="2"/>
    <n v="1425"/>
    <n v="525"/>
    <n v="961"/>
    <n v="464"/>
    <n v="0.36842105263157893"/>
    <x v="4"/>
    <n v="536"/>
    <n v="1.0720000000000001"/>
    <s v="Less Competitive"/>
    <s v="Non-effective Marketing"/>
    <m/>
  </r>
  <r>
    <x v="703"/>
    <x v="1"/>
    <x v="1"/>
    <x v="5"/>
    <n v="5"/>
    <x v="2"/>
    <x v="0"/>
    <n v="90"/>
    <n v="150"/>
    <n v="10"/>
    <n v="900"/>
    <n v="1500"/>
    <x v="4"/>
    <n v="1200"/>
    <n v="300"/>
    <n v="795"/>
    <n v="405"/>
    <n v="0.25"/>
    <x v="2"/>
    <n v="188"/>
    <n v="1.2533333333333334"/>
    <s v="Less Competitive"/>
    <s v="Non-effective Marketing"/>
    <m/>
  </r>
  <r>
    <x v="703"/>
    <x v="1"/>
    <x v="1"/>
    <x v="5"/>
    <n v="6"/>
    <x v="3"/>
    <x v="2"/>
    <n v="720"/>
    <n v="1200"/>
    <n v="10"/>
    <n v="7200"/>
    <n v="12000"/>
    <x v="0"/>
    <n v="10800"/>
    <n v="3600"/>
    <n v="773"/>
    <n v="10027"/>
    <n v="0.33333333333333331"/>
    <x v="1"/>
    <n v="1160"/>
    <n v="0.96666666666666667"/>
    <s v="Competitive"/>
    <s v="Effective Marketing"/>
    <m/>
  </r>
  <r>
    <x v="703"/>
    <x v="1"/>
    <x v="1"/>
    <x v="5"/>
    <n v="3"/>
    <x v="4"/>
    <x v="3"/>
    <n v="30"/>
    <n v="50"/>
    <n v="1"/>
    <n v="30"/>
    <n v="50"/>
    <x v="0"/>
    <n v="45"/>
    <n v="15"/>
    <n v="508"/>
    <n v="-463"/>
    <n v="0.33333333333333331"/>
    <x v="0"/>
    <n v="86"/>
    <n v="1.72"/>
    <s v="Less Competitive"/>
    <s v="Non-effective Marketing"/>
    <m/>
  </r>
  <r>
    <x v="703"/>
    <x v="1"/>
    <x v="1"/>
    <x v="5"/>
    <n v="1"/>
    <x v="5"/>
    <x v="1"/>
    <n v="480"/>
    <n v="800"/>
    <n v="7"/>
    <n v="3360"/>
    <n v="5600"/>
    <x v="1"/>
    <n v="4760"/>
    <n v="1400"/>
    <n v="679"/>
    <n v="4081"/>
    <n v="0.29411764705882354"/>
    <x v="4"/>
    <n v="844"/>
    <n v="1.0549999999999999"/>
    <s v="Less Competitive"/>
    <s v="Effective Marketing"/>
    <m/>
  </r>
  <r>
    <x v="703"/>
    <x v="1"/>
    <x v="1"/>
    <x v="5"/>
    <n v="7"/>
    <x v="6"/>
    <x v="2"/>
    <n v="180"/>
    <n v="300"/>
    <n v="3"/>
    <n v="540"/>
    <n v="900"/>
    <x v="4"/>
    <n v="720"/>
    <n v="180"/>
    <n v="338"/>
    <n v="382"/>
    <n v="0.25"/>
    <x v="3"/>
    <n v="276"/>
    <n v="0.92"/>
    <s v="Competitive"/>
    <s v="Non-effective Marketing"/>
    <m/>
  </r>
  <r>
    <x v="704"/>
    <x v="1"/>
    <x v="1"/>
    <x v="2"/>
    <n v="4"/>
    <x v="0"/>
    <x v="0"/>
    <n v="42"/>
    <n v="70"/>
    <n v="5"/>
    <n v="210"/>
    <n v="350"/>
    <x v="0"/>
    <n v="315"/>
    <n v="105"/>
    <n v="333"/>
    <n v="-18"/>
    <n v="0.33333333333333331"/>
    <x v="2"/>
    <n v="95"/>
    <n v="1.3571428571428572"/>
    <s v="Less Competitive"/>
    <s v="Non-effective Marketing"/>
    <m/>
  </r>
  <r>
    <x v="704"/>
    <x v="1"/>
    <x v="1"/>
    <x v="2"/>
    <n v="2"/>
    <x v="1"/>
    <x v="1"/>
    <n v="300"/>
    <n v="500"/>
    <n v="4"/>
    <n v="1200"/>
    <n v="2000"/>
    <x v="1"/>
    <n v="1700"/>
    <n v="500"/>
    <n v="765"/>
    <n v="935"/>
    <n v="0.29411764705882354"/>
    <x v="3"/>
    <n v="455"/>
    <n v="0.91"/>
    <s v="Competitive"/>
    <s v="Non-effective Marketing"/>
    <m/>
  </r>
  <r>
    <x v="704"/>
    <x v="1"/>
    <x v="1"/>
    <x v="2"/>
    <n v="5"/>
    <x v="2"/>
    <x v="0"/>
    <n v="90"/>
    <n v="150"/>
    <n v="1"/>
    <n v="90"/>
    <n v="150"/>
    <x v="2"/>
    <n v="142.5"/>
    <n v="52.5"/>
    <n v="624"/>
    <n v="-481.5"/>
    <n v="0.36842105263157893"/>
    <x v="4"/>
    <n v="151"/>
    <n v="1.0066666666666666"/>
    <s v="Less Competitive"/>
    <s v="Non-effective Marketing"/>
    <m/>
  </r>
  <r>
    <x v="704"/>
    <x v="1"/>
    <x v="1"/>
    <x v="2"/>
    <n v="6"/>
    <x v="3"/>
    <x v="2"/>
    <n v="720"/>
    <n v="1200"/>
    <n v="6"/>
    <n v="4320"/>
    <n v="7200"/>
    <x v="1"/>
    <n v="6120"/>
    <n v="1800"/>
    <n v="663"/>
    <n v="5457"/>
    <n v="0.29411764705882354"/>
    <x v="4"/>
    <n v="1164"/>
    <n v="0.97"/>
    <s v="Competitive"/>
    <s v="Effective Marketing"/>
    <m/>
  </r>
  <r>
    <x v="704"/>
    <x v="1"/>
    <x v="1"/>
    <x v="2"/>
    <n v="3"/>
    <x v="4"/>
    <x v="3"/>
    <n v="30"/>
    <n v="50"/>
    <n v="1"/>
    <n v="30"/>
    <n v="50"/>
    <x v="2"/>
    <n v="47.5"/>
    <n v="17.5"/>
    <n v="714"/>
    <n v="-666.5"/>
    <n v="0.36842105263157893"/>
    <x v="1"/>
    <n v="46"/>
    <n v="0.92"/>
    <s v="Competitive"/>
    <s v="Non-effective Marketing"/>
    <m/>
  </r>
  <r>
    <x v="704"/>
    <x v="1"/>
    <x v="1"/>
    <x v="2"/>
    <n v="1"/>
    <x v="5"/>
    <x v="1"/>
    <n v="480"/>
    <n v="800"/>
    <n v="2"/>
    <n v="960"/>
    <n v="1600"/>
    <x v="0"/>
    <n v="1440"/>
    <n v="480"/>
    <n v="971"/>
    <n v="469"/>
    <n v="0.33333333333333331"/>
    <x v="1"/>
    <n v="849"/>
    <n v="1.06125"/>
    <s v="Less Competitive"/>
    <s v="Non-effective Marketing"/>
    <m/>
  </r>
  <r>
    <x v="704"/>
    <x v="1"/>
    <x v="1"/>
    <x v="2"/>
    <n v="7"/>
    <x v="6"/>
    <x v="2"/>
    <n v="180"/>
    <n v="300"/>
    <n v="3"/>
    <n v="540"/>
    <n v="900"/>
    <x v="4"/>
    <n v="720"/>
    <n v="180"/>
    <n v="499"/>
    <n v="221"/>
    <n v="0.25"/>
    <x v="2"/>
    <n v="339"/>
    <n v="1.1299999999999999"/>
    <s v="Less Competitive"/>
    <s v="Non-effective Marketing"/>
    <m/>
  </r>
  <r>
    <x v="705"/>
    <x v="1"/>
    <x v="1"/>
    <x v="0"/>
    <n v="4"/>
    <x v="0"/>
    <x v="0"/>
    <n v="42"/>
    <n v="70"/>
    <n v="8"/>
    <n v="336"/>
    <n v="560"/>
    <x v="1"/>
    <n v="476"/>
    <n v="140"/>
    <n v="692"/>
    <n v="-216"/>
    <n v="0.29411764705882354"/>
    <x v="1"/>
    <n v="64"/>
    <n v="0.91428571428571426"/>
    <s v="Competitive"/>
    <s v="Non-effective Marketing"/>
    <m/>
  </r>
  <r>
    <x v="705"/>
    <x v="1"/>
    <x v="1"/>
    <x v="0"/>
    <n v="2"/>
    <x v="1"/>
    <x v="1"/>
    <n v="300"/>
    <n v="500"/>
    <n v="10"/>
    <n v="3000"/>
    <n v="5000"/>
    <x v="1"/>
    <n v="4250"/>
    <n v="1250"/>
    <n v="928"/>
    <n v="3322"/>
    <n v="0.29411764705882354"/>
    <x v="4"/>
    <n v="455"/>
    <n v="0.91"/>
    <s v="Competitive"/>
    <s v="Effective Marketing"/>
    <m/>
  </r>
  <r>
    <x v="705"/>
    <x v="1"/>
    <x v="1"/>
    <x v="0"/>
    <n v="5"/>
    <x v="2"/>
    <x v="0"/>
    <n v="90"/>
    <n v="150"/>
    <n v="3"/>
    <n v="270"/>
    <n v="450"/>
    <x v="4"/>
    <n v="360"/>
    <n v="90"/>
    <n v="324"/>
    <n v="36"/>
    <n v="0.25"/>
    <x v="4"/>
    <n v="143"/>
    <n v="0.95333333333333337"/>
    <s v="Competitive"/>
    <s v="Non-effective Marketing"/>
    <m/>
  </r>
  <r>
    <x v="705"/>
    <x v="1"/>
    <x v="1"/>
    <x v="0"/>
    <n v="6"/>
    <x v="3"/>
    <x v="2"/>
    <n v="720"/>
    <n v="1200"/>
    <n v="5"/>
    <n v="3600"/>
    <n v="6000"/>
    <x v="2"/>
    <n v="5700"/>
    <n v="2100"/>
    <n v="961"/>
    <n v="4739"/>
    <n v="0.36842105263157893"/>
    <x v="3"/>
    <n v="1162"/>
    <n v="0.96833333333333338"/>
    <s v="Competitive"/>
    <s v="Effective Marketing"/>
    <m/>
  </r>
  <r>
    <x v="705"/>
    <x v="1"/>
    <x v="1"/>
    <x v="0"/>
    <n v="3"/>
    <x v="4"/>
    <x v="3"/>
    <n v="30"/>
    <n v="50"/>
    <n v="7"/>
    <n v="210"/>
    <n v="350"/>
    <x v="2"/>
    <n v="332.5"/>
    <n v="122.5"/>
    <n v="413"/>
    <n v="-80.5"/>
    <n v="0.36842105263157893"/>
    <x v="4"/>
    <n v="16"/>
    <n v="0.32"/>
    <s v="Competitive"/>
    <s v="Non-effective Marketing"/>
    <m/>
  </r>
  <r>
    <x v="705"/>
    <x v="1"/>
    <x v="1"/>
    <x v="0"/>
    <n v="1"/>
    <x v="5"/>
    <x v="1"/>
    <n v="480"/>
    <n v="800"/>
    <n v="8"/>
    <n v="3840"/>
    <n v="6400"/>
    <x v="2"/>
    <n v="6080"/>
    <n v="2240"/>
    <n v="542"/>
    <n v="5538"/>
    <n v="0.36842105263157893"/>
    <x v="4"/>
    <n v="810"/>
    <n v="1.0125"/>
    <s v="Less Competitive"/>
    <s v="Effective Marketing"/>
    <m/>
  </r>
  <r>
    <x v="705"/>
    <x v="1"/>
    <x v="1"/>
    <x v="0"/>
    <n v="7"/>
    <x v="6"/>
    <x v="2"/>
    <n v="180"/>
    <n v="300"/>
    <n v="3"/>
    <n v="540"/>
    <n v="900"/>
    <x v="2"/>
    <n v="855"/>
    <n v="315"/>
    <n v="530"/>
    <n v="325"/>
    <n v="0.36842105263157893"/>
    <x v="4"/>
    <n v="295"/>
    <n v="0.98333333333333328"/>
    <s v="Competitive"/>
    <s v="Non-effective Marketing"/>
    <m/>
  </r>
  <r>
    <x v="706"/>
    <x v="1"/>
    <x v="1"/>
    <x v="1"/>
    <n v="4"/>
    <x v="0"/>
    <x v="0"/>
    <n v="42"/>
    <n v="70"/>
    <n v="2"/>
    <n v="84"/>
    <n v="140"/>
    <x v="2"/>
    <n v="133"/>
    <n v="49"/>
    <n v="608"/>
    <n v="-475"/>
    <n v="0.36842105263157893"/>
    <x v="4"/>
    <n v="42"/>
    <n v="0.6"/>
    <s v="Competitive"/>
    <s v="Non-effective Marketing"/>
    <m/>
  </r>
  <r>
    <x v="706"/>
    <x v="1"/>
    <x v="1"/>
    <x v="1"/>
    <n v="2"/>
    <x v="1"/>
    <x v="1"/>
    <n v="300"/>
    <n v="500"/>
    <n v="9"/>
    <n v="2700"/>
    <n v="4500"/>
    <x v="0"/>
    <n v="4050"/>
    <n v="1350"/>
    <n v="599"/>
    <n v="3451"/>
    <n v="0.33333333333333331"/>
    <x v="4"/>
    <n v="477"/>
    <n v="0.95399999999999996"/>
    <s v="Competitive"/>
    <s v="Effective Marketing"/>
    <m/>
  </r>
  <r>
    <x v="706"/>
    <x v="1"/>
    <x v="1"/>
    <x v="1"/>
    <n v="5"/>
    <x v="2"/>
    <x v="0"/>
    <n v="90"/>
    <n v="150"/>
    <n v="6"/>
    <n v="540"/>
    <n v="900"/>
    <x v="0"/>
    <n v="810"/>
    <n v="270"/>
    <n v="662"/>
    <n v="148"/>
    <n v="0.33333333333333331"/>
    <x v="4"/>
    <n v="134"/>
    <n v="0.89333333333333331"/>
    <s v="Competitive"/>
    <s v="Non-effective Marketing"/>
    <m/>
  </r>
  <r>
    <x v="706"/>
    <x v="1"/>
    <x v="1"/>
    <x v="1"/>
    <n v="6"/>
    <x v="3"/>
    <x v="2"/>
    <n v="720"/>
    <n v="1200"/>
    <n v="7"/>
    <n v="5040"/>
    <n v="8400"/>
    <x v="4"/>
    <n v="6720"/>
    <n v="1680"/>
    <n v="921"/>
    <n v="5799"/>
    <n v="0.25"/>
    <x v="0"/>
    <n v="1187"/>
    <n v="0.98916666666666664"/>
    <s v="Competitive"/>
    <s v="Effective Marketing"/>
    <m/>
  </r>
  <r>
    <x v="706"/>
    <x v="1"/>
    <x v="1"/>
    <x v="1"/>
    <n v="3"/>
    <x v="4"/>
    <x v="3"/>
    <n v="30"/>
    <n v="50"/>
    <n v="5"/>
    <n v="150"/>
    <n v="250"/>
    <x v="2"/>
    <n v="237.5"/>
    <n v="87.5"/>
    <n v="445"/>
    <n v="-207.5"/>
    <n v="0.36842105263157893"/>
    <x v="0"/>
    <n v="57"/>
    <n v="1.1399999999999999"/>
    <s v="Less Competitive"/>
    <s v="Non-effective Marketing"/>
    <m/>
  </r>
  <r>
    <x v="706"/>
    <x v="1"/>
    <x v="1"/>
    <x v="1"/>
    <n v="1"/>
    <x v="5"/>
    <x v="1"/>
    <n v="480"/>
    <n v="800"/>
    <n v="6"/>
    <n v="2880"/>
    <n v="4800"/>
    <x v="4"/>
    <n v="3840"/>
    <n v="960"/>
    <n v="568"/>
    <n v="3272"/>
    <n v="0.25"/>
    <x v="2"/>
    <n v="760"/>
    <n v="0.95"/>
    <s v="Competitive"/>
    <s v="Effective Marketing"/>
    <m/>
  </r>
  <r>
    <x v="706"/>
    <x v="1"/>
    <x v="1"/>
    <x v="1"/>
    <n v="7"/>
    <x v="6"/>
    <x v="2"/>
    <n v="180"/>
    <n v="300"/>
    <n v="5"/>
    <n v="900"/>
    <n v="1500"/>
    <x v="2"/>
    <n v="1425"/>
    <n v="525"/>
    <n v="640"/>
    <n v="785"/>
    <n v="0.36842105263157893"/>
    <x v="0"/>
    <n v="327"/>
    <n v="1.0900000000000001"/>
    <s v="Less Competitive"/>
    <s v="Non-effective Marketing"/>
    <m/>
  </r>
  <r>
    <x v="707"/>
    <x v="2"/>
    <x v="7"/>
    <x v="6"/>
    <n v="4"/>
    <x v="0"/>
    <x v="0"/>
    <n v="42"/>
    <n v="70"/>
    <n v="8"/>
    <n v="336"/>
    <n v="560"/>
    <x v="0"/>
    <n v="504"/>
    <n v="168"/>
    <n v="848"/>
    <n v="-344"/>
    <n v="0.33333333333333331"/>
    <x v="0"/>
    <n v="45"/>
    <n v="0.6428571428571429"/>
    <s v="Competitive"/>
    <s v="Non-effective Marketing"/>
    <m/>
  </r>
  <r>
    <x v="707"/>
    <x v="2"/>
    <x v="7"/>
    <x v="6"/>
    <n v="2"/>
    <x v="1"/>
    <x v="1"/>
    <n v="300"/>
    <n v="500"/>
    <n v="8"/>
    <n v="2400"/>
    <n v="4000"/>
    <x v="4"/>
    <n v="3200"/>
    <n v="800"/>
    <n v="897"/>
    <n v="2303"/>
    <n v="0.25"/>
    <x v="3"/>
    <n v="481"/>
    <n v="0.96199999999999997"/>
    <s v="Competitive"/>
    <s v="Non-effective Marketing"/>
    <m/>
  </r>
  <r>
    <x v="707"/>
    <x v="2"/>
    <x v="7"/>
    <x v="6"/>
    <n v="5"/>
    <x v="2"/>
    <x v="0"/>
    <n v="90"/>
    <n v="150"/>
    <n v="2"/>
    <n v="180"/>
    <n v="300"/>
    <x v="0"/>
    <n v="270"/>
    <n v="90"/>
    <n v="576"/>
    <n v="-306"/>
    <n v="0.33333333333333331"/>
    <x v="4"/>
    <n v="194"/>
    <n v="1.2933333333333332"/>
    <s v="Less Competitive"/>
    <s v="Non-effective Marketing"/>
    <m/>
  </r>
  <r>
    <x v="707"/>
    <x v="2"/>
    <x v="7"/>
    <x v="6"/>
    <n v="6"/>
    <x v="3"/>
    <x v="2"/>
    <n v="720"/>
    <n v="1200"/>
    <n v="4"/>
    <n v="2880"/>
    <n v="4800"/>
    <x v="2"/>
    <n v="4560"/>
    <n v="1680"/>
    <n v="869"/>
    <n v="3691"/>
    <n v="0.36842105263157893"/>
    <x v="4"/>
    <n v="1206"/>
    <n v="1.0049999999999999"/>
    <s v="Less Competitive"/>
    <s v="Effective Marketing"/>
    <m/>
  </r>
  <r>
    <x v="707"/>
    <x v="2"/>
    <x v="7"/>
    <x v="6"/>
    <n v="3"/>
    <x v="4"/>
    <x v="3"/>
    <n v="30"/>
    <n v="50"/>
    <n v="7"/>
    <n v="210"/>
    <n v="350"/>
    <x v="0"/>
    <n v="315"/>
    <n v="105"/>
    <n v="447"/>
    <n v="-132"/>
    <n v="0.33333333333333331"/>
    <x v="2"/>
    <n v="56"/>
    <n v="1.1200000000000001"/>
    <s v="Less Competitive"/>
    <s v="Non-effective Marketing"/>
    <m/>
  </r>
  <r>
    <x v="707"/>
    <x v="2"/>
    <x v="7"/>
    <x v="6"/>
    <n v="1"/>
    <x v="5"/>
    <x v="1"/>
    <n v="480"/>
    <n v="800"/>
    <n v="7"/>
    <n v="3360"/>
    <n v="5600"/>
    <x v="2"/>
    <n v="5320"/>
    <n v="1960"/>
    <n v="496"/>
    <n v="4824"/>
    <n v="0.36842105263157893"/>
    <x v="1"/>
    <n v="804"/>
    <n v="1.0049999999999999"/>
    <s v="Less Competitive"/>
    <s v="Effective Marketing"/>
    <m/>
  </r>
  <r>
    <x v="707"/>
    <x v="2"/>
    <x v="7"/>
    <x v="6"/>
    <n v="7"/>
    <x v="6"/>
    <x v="2"/>
    <n v="180"/>
    <n v="300"/>
    <n v="2"/>
    <n v="360"/>
    <n v="600"/>
    <x v="2"/>
    <n v="570"/>
    <n v="210"/>
    <n v="443"/>
    <n v="127"/>
    <n v="0.36842105263157893"/>
    <x v="2"/>
    <n v="331"/>
    <n v="1.1033333333333333"/>
    <s v="Less Competitive"/>
    <s v="Non-effective Marketing"/>
    <m/>
  </r>
  <r>
    <x v="708"/>
    <x v="2"/>
    <x v="7"/>
    <x v="4"/>
    <n v="4"/>
    <x v="0"/>
    <x v="0"/>
    <n v="42"/>
    <n v="70"/>
    <n v="8"/>
    <n v="336"/>
    <n v="560"/>
    <x v="4"/>
    <n v="448"/>
    <n v="112"/>
    <n v="515"/>
    <n v="-67"/>
    <n v="0.25"/>
    <x v="0"/>
    <n v="44"/>
    <n v="0.62857142857142856"/>
    <s v="Competitive"/>
    <s v="Non-effective Marketing"/>
    <m/>
  </r>
  <r>
    <x v="708"/>
    <x v="2"/>
    <x v="7"/>
    <x v="4"/>
    <n v="2"/>
    <x v="1"/>
    <x v="1"/>
    <n v="300"/>
    <n v="500"/>
    <n v="10"/>
    <n v="3000"/>
    <n v="5000"/>
    <x v="0"/>
    <n v="4500"/>
    <n v="1500"/>
    <n v="983"/>
    <n v="3517"/>
    <n v="0.33333333333333331"/>
    <x v="2"/>
    <n v="525"/>
    <n v="1.05"/>
    <s v="Less Competitive"/>
    <s v="Effective Marketing"/>
    <m/>
  </r>
  <r>
    <x v="708"/>
    <x v="2"/>
    <x v="7"/>
    <x v="4"/>
    <n v="5"/>
    <x v="2"/>
    <x v="0"/>
    <n v="90"/>
    <n v="150"/>
    <n v="9"/>
    <n v="810"/>
    <n v="1350"/>
    <x v="1"/>
    <n v="1147.5"/>
    <n v="337.5"/>
    <n v="677"/>
    <n v="470.5"/>
    <n v="0.29411764705882354"/>
    <x v="1"/>
    <n v="167"/>
    <n v="1.1133333333333333"/>
    <s v="Less Competitive"/>
    <s v="Non-effective Marketing"/>
    <m/>
  </r>
  <r>
    <x v="708"/>
    <x v="2"/>
    <x v="7"/>
    <x v="4"/>
    <n v="6"/>
    <x v="3"/>
    <x v="2"/>
    <n v="720"/>
    <n v="1200"/>
    <n v="9"/>
    <n v="6480"/>
    <n v="10800"/>
    <x v="4"/>
    <n v="8640"/>
    <n v="2160"/>
    <n v="690"/>
    <n v="7950"/>
    <n v="0.25"/>
    <x v="3"/>
    <n v="1248"/>
    <n v="1.04"/>
    <s v="Less Competitive"/>
    <s v="Effective Marketing"/>
    <m/>
  </r>
  <r>
    <x v="708"/>
    <x v="2"/>
    <x v="7"/>
    <x v="4"/>
    <n v="3"/>
    <x v="4"/>
    <x v="3"/>
    <n v="30"/>
    <n v="50"/>
    <n v="7"/>
    <n v="210"/>
    <n v="350"/>
    <x v="2"/>
    <n v="332.5"/>
    <n v="122.5"/>
    <n v="511"/>
    <n v="-178.5"/>
    <n v="0.36842105263157893"/>
    <x v="0"/>
    <n v="70"/>
    <n v="1.4"/>
    <s v="Less Competitive"/>
    <s v="Non-effective Marketing"/>
    <m/>
  </r>
  <r>
    <x v="708"/>
    <x v="2"/>
    <x v="7"/>
    <x v="4"/>
    <n v="1"/>
    <x v="5"/>
    <x v="1"/>
    <n v="480"/>
    <n v="800"/>
    <n v="8"/>
    <n v="3840"/>
    <n v="6400"/>
    <x v="4"/>
    <n v="5120"/>
    <n v="1280"/>
    <n v="906"/>
    <n v="4214"/>
    <n v="0.25"/>
    <x v="4"/>
    <n v="781"/>
    <n v="0.97624999999999995"/>
    <s v="Competitive"/>
    <s v="Effective Marketing"/>
    <m/>
  </r>
  <r>
    <x v="708"/>
    <x v="2"/>
    <x v="7"/>
    <x v="4"/>
    <n v="7"/>
    <x v="6"/>
    <x v="2"/>
    <n v="180"/>
    <n v="300"/>
    <n v="7"/>
    <n v="1260"/>
    <n v="2100"/>
    <x v="2"/>
    <n v="1995"/>
    <n v="735"/>
    <n v="453"/>
    <n v="1542"/>
    <n v="0.36842105263157893"/>
    <x v="0"/>
    <n v="290"/>
    <n v="0.96666666666666667"/>
    <s v="Competitive"/>
    <s v="Effective Marketing"/>
    <m/>
  </r>
  <r>
    <x v="709"/>
    <x v="2"/>
    <x v="7"/>
    <x v="3"/>
    <n v="4"/>
    <x v="0"/>
    <x v="0"/>
    <n v="42"/>
    <n v="70"/>
    <n v="10"/>
    <n v="420"/>
    <n v="700"/>
    <x v="0"/>
    <n v="630"/>
    <n v="210"/>
    <n v="315"/>
    <n v="315"/>
    <n v="0.33333333333333331"/>
    <x v="0"/>
    <n v="120"/>
    <n v="1.7142857142857142"/>
    <s v="Less Competitive"/>
    <s v="Non-effective Marketing"/>
    <m/>
  </r>
  <r>
    <x v="709"/>
    <x v="2"/>
    <x v="7"/>
    <x v="3"/>
    <n v="2"/>
    <x v="1"/>
    <x v="1"/>
    <n v="300"/>
    <n v="500"/>
    <n v="4"/>
    <n v="1200"/>
    <n v="2000"/>
    <x v="4"/>
    <n v="1600"/>
    <n v="400"/>
    <n v="420"/>
    <n v="1180"/>
    <n v="0.25"/>
    <x v="2"/>
    <n v="539"/>
    <n v="1.0780000000000001"/>
    <s v="Less Competitive"/>
    <s v="Non-effective Marketing"/>
    <m/>
  </r>
  <r>
    <x v="709"/>
    <x v="2"/>
    <x v="7"/>
    <x v="3"/>
    <n v="5"/>
    <x v="2"/>
    <x v="0"/>
    <n v="90"/>
    <n v="150"/>
    <n v="2"/>
    <n v="180"/>
    <n v="300"/>
    <x v="4"/>
    <n v="240"/>
    <n v="60"/>
    <n v="400"/>
    <n v="-160"/>
    <n v="0.25"/>
    <x v="2"/>
    <n v="151"/>
    <n v="1.0066666666666666"/>
    <s v="Less Competitive"/>
    <s v="Non-effective Marketing"/>
    <m/>
  </r>
  <r>
    <x v="709"/>
    <x v="2"/>
    <x v="7"/>
    <x v="3"/>
    <n v="6"/>
    <x v="3"/>
    <x v="2"/>
    <n v="720"/>
    <n v="1200"/>
    <n v="6"/>
    <n v="4320"/>
    <n v="7200"/>
    <x v="0"/>
    <n v="6480"/>
    <n v="2160"/>
    <n v="609"/>
    <n v="5871"/>
    <n v="0.33333333333333331"/>
    <x v="0"/>
    <n v="1189"/>
    <n v="0.99083333333333334"/>
    <s v="Competitive"/>
    <s v="Effective Marketing"/>
    <m/>
  </r>
  <r>
    <x v="709"/>
    <x v="2"/>
    <x v="7"/>
    <x v="3"/>
    <n v="3"/>
    <x v="4"/>
    <x v="3"/>
    <n v="30"/>
    <n v="50"/>
    <n v="7"/>
    <n v="210"/>
    <n v="350"/>
    <x v="2"/>
    <n v="332.5"/>
    <n v="122.5"/>
    <n v="917"/>
    <n v="-584.5"/>
    <n v="0.36842105263157893"/>
    <x v="2"/>
    <n v="37"/>
    <n v="0.74"/>
    <s v="Competitive"/>
    <s v="Non-effective Marketing"/>
    <m/>
  </r>
  <r>
    <x v="709"/>
    <x v="2"/>
    <x v="7"/>
    <x v="3"/>
    <n v="1"/>
    <x v="5"/>
    <x v="1"/>
    <n v="480"/>
    <n v="800"/>
    <n v="10"/>
    <n v="4800"/>
    <n v="8000"/>
    <x v="2"/>
    <n v="7600"/>
    <n v="2800"/>
    <n v="849"/>
    <n v="6751"/>
    <n v="0.36842105263157893"/>
    <x v="2"/>
    <n v="751"/>
    <n v="0.93874999999999997"/>
    <s v="Competitive"/>
    <s v="Effective Marketing"/>
    <m/>
  </r>
  <r>
    <x v="709"/>
    <x v="2"/>
    <x v="7"/>
    <x v="3"/>
    <n v="7"/>
    <x v="6"/>
    <x v="2"/>
    <n v="180"/>
    <n v="300"/>
    <n v="4"/>
    <n v="720"/>
    <n v="1200"/>
    <x v="4"/>
    <n v="960"/>
    <n v="240"/>
    <n v="980"/>
    <n v="-20"/>
    <n v="0.25"/>
    <x v="1"/>
    <n v="322"/>
    <n v="1.0733333333333333"/>
    <s v="Less Competitive"/>
    <s v="Non-effective Marketing"/>
    <m/>
  </r>
  <r>
    <x v="710"/>
    <x v="2"/>
    <x v="7"/>
    <x v="5"/>
    <n v="4"/>
    <x v="0"/>
    <x v="0"/>
    <n v="42"/>
    <n v="70"/>
    <n v="4"/>
    <n v="168"/>
    <n v="280"/>
    <x v="4"/>
    <n v="224"/>
    <n v="56"/>
    <n v="912"/>
    <n v="-688"/>
    <n v="0.25"/>
    <x v="4"/>
    <n v="117"/>
    <n v="1.6714285714285715"/>
    <s v="Less Competitive"/>
    <s v="Non-effective Marketing"/>
    <m/>
  </r>
  <r>
    <x v="710"/>
    <x v="2"/>
    <x v="7"/>
    <x v="5"/>
    <n v="2"/>
    <x v="1"/>
    <x v="1"/>
    <n v="300"/>
    <n v="500"/>
    <n v="8"/>
    <n v="2400"/>
    <n v="4000"/>
    <x v="1"/>
    <n v="3400"/>
    <n v="1000"/>
    <n v="326"/>
    <n v="3074"/>
    <n v="0.29411764705882354"/>
    <x v="3"/>
    <n v="500"/>
    <n v="1"/>
    <s v="Less Competitive"/>
    <s v="Effective Marketing"/>
    <m/>
  </r>
  <r>
    <x v="710"/>
    <x v="2"/>
    <x v="7"/>
    <x v="5"/>
    <n v="5"/>
    <x v="2"/>
    <x v="0"/>
    <n v="90"/>
    <n v="150"/>
    <n v="10"/>
    <n v="900"/>
    <n v="1500"/>
    <x v="2"/>
    <n v="1425"/>
    <n v="525"/>
    <n v="819"/>
    <n v="606"/>
    <n v="0.36842105263157893"/>
    <x v="1"/>
    <n v="192"/>
    <n v="1.28"/>
    <s v="Less Competitive"/>
    <s v="Non-effective Marketing"/>
    <m/>
  </r>
  <r>
    <x v="710"/>
    <x v="2"/>
    <x v="7"/>
    <x v="5"/>
    <n v="6"/>
    <x v="3"/>
    <x v="2"/>
    <n v="720"/>
    <n v="1200"/>
    <n v="5"/>
    <n v="3600"/>
    <n v="6000"/>
    <x v="1"/>
    <n v="5100"/>
    <n v="1500"/>
    <n v="636"/>
    <n v="4464"/>
    <n v="0.29411764705882354"/>
    <x v="1"/>
    <n v="1223"/>
    <n v="1.0191666666666668"/>
    <s v="Less Competitive"/>
    <s v="Effective Marketing"/>
    <m/>
  </r>
  <r>
    <x v="710"/>
    <x v="2"/>
    <x v="7"/>
    <x v="5"/>
    <n v="3"/>
    <x v="4"/>
    <x v="3"/>
    <n v="30"/>
    <n v="50"/>
    <n v="1"/>
    <n v="30"/>
    <n v="50"/>
    <x v="0"/>
    <n v="45"/>
    <n v="15"/>
    <n v="555"/>
    <n v="-510"/>
    <n v="0.33333333333333331"/>
    <x v="2"/>
    <n v="85"/>
    <n v="1.7"/>
    <s v="Less Competitive"/>
    <s v="Non-effective Marketing"/>
    <m/>
  </r>
  <r>
    <x v="710"/>
    <x v="2"/>
    <x v="7"/>
    <x v="5"/>
    <n v="1"/>
    <x v="5"/>
    <x v="1"/>
    <n v="480"/>
    <n v="800"/>
    <n v="3"/>
    <n v="1440"/>
    <n v="2400"/>
    <x v="0"/>
    <n v="2160"/>
    <n v="720"/>
    <n v="535"/>
    <n v="1625"/>
    <n v="0.33333333333333331"/>
    <x v="0"/>
    <n v="769"/>
    <n v="0.96125000000000005"/>
    <s v="Competitive"/>
    <s v="Effective Marketing"/>
    <m/>
  </r>
  <r>
    <x v="710"/>
    <x v="2"/>
    <x v="7"/>
    <x v="5"/>
    <n v="7"/>
    <x v="6"/>
    <x v="2"/>
    <n v="180"/>
    <n v="300"/>
    <n v="3"/>
    <n v="540"/>
    <n v="900"/>
    <x v="1"/>
    <n v="765"/>
    <n v="225"/>
    <n v="863"/>
    <n v="-98"/>
    <n v="0.29411764705882354"/>
    <x v="4"/>
    <n v="340"/>
    <n v="1.1333333333333333"/>
    <s v="Less Competitive"/>
    <s v="Non-effective Marketing"/>
    <m/>
  </r>
  <r>
    <x v="711"/>
    <x v="2"/>
    <x v="7"/>
    <x v="2"/>
    <n v="4"/>
    <x v="0"/>
    <x v="0"/>
    <n v="42"/>
    <n v="70"/>
    <n v="3"/>
    <n v="126"/>
    <n v="210"/>
    <x v="2"/>
    <n v="199.5"/>
    <n v="73.5"/>
    <n v="375"/>
    <n v="-175.5"/>
    <n v="0.36842105263157893"/>
    <x v="1"/>
    <n v="31"/>
    <n v="0.44285714285714284"/>
    <s v="Competitive"/>
    <s v="Non-effective Marketing"/>
    <m/>
  </r>
  <r>
    <x v="711"/>
    <x v="2"/>
    <x v="7"/>
    <x v="2"/>
    <n v="2"/>
    <x v="1"/>
    <x v="1"/>
    <n v="300"/>
    <n v="500"/>
    <n v="10"/>
    <n v="3000"/>
    <n v="5000"/>
    <x v="1"/>
    <n v="4250"/>
    <n v="1250"/>
    <n v="315"/>
    <n v="3935"/>
    <n v="0.29411764705882354"/>
    <x v="1"/>
    <n v="546"/>
    <n v="1.0920000000000001"/>
    <s v="Less Competitive"/>
    <s v="Effective Marketing"/>
    <m/>
  </r>
  <r>
    <x v="711"/>
    <x v="2"/>
    <x v="7"/>
    <x v="2"/>
    <n v="5"/>
    <x v="2"/>
    <x v="0"/>
    <n v="90"/>
    <n v="150"/>
    <n v="6"/>
    <n v="540"/>
    <n v="900"/>
    <x v="0"/>
    <n v="810"/>
    <n v="270"/>
    <n v="433"/>
    <n v="377"/>
    <n v="0.33333333333333331"/>
    <x v="2"/>
    <n v="137"/>
    <n v="0.91333333333333333"/>
    <s v="Competitive"/>
    <s v="Non-effective Marketing"/>
    <m/>
  </r>
  <r>
    <x v="711"/>
    <x v="2"/>
    <x v="7"/>
    <x v="2"/>
    <n v="6"/>
    <x v="3"/>
    <x v="2"/>
    <n v="720"/>
    <n v="1200"/>
    <n v="7"/>
    <n v="5040"/>
    <n v="8400"/>
    <x v="2"/>
    <n v="7980"/>
    <n v="2940"/>
    <n v="557"/>
    <n v="7423"/>
    <n v="0.36842105263157893"/>
    <x v="0"/>
    <n v="1218"/>
    <n v="1.0149999999999999"/>
    <s v="Less Competitive"/>
    <s v="Effective Marketing"/>
    <m/>
  </r>
  <r>
    <x v="711"/>
    <x v="2"/>
    <x v="7"/>
    <x v="2"/>
    <n v="3"/>
    <x v="4"/>
    <x v="3"/>
    <n v="30"/>
    <n v="50"/>
    <n v="9"/>
    <n v="270"/>
    <n v="450"/>
    <x v="4"/>
    <n v="360"/>
    <n v="90"/>
    <n v="423"/>
    <n v="-63"/>
    <n v="0.25"/>
    <x v="2"/>
    <n v="30"/>
    <n v="0.6"/>
    <s v="Competitive"/>
    <s v="Non-effective Marketing"/>
    <m/>
  </r>
  <r>
    <x v="711"/>
    <x v="2"/>
    <x v="7"/>
    <x v="2"/>
    <n v="1"/>
    <x v="5"/>
    <x v="1"/>
    <n v="480"/>
    <n v="800"/>
    <n v="6"/>
    <n v="2880"/>
    <n v="4800"/>
    <x v="1"/>
    <n v="4080"/>
    <n v="1200"/>
    <n v="903"/>
    <n v="3177"/>
    <n v="0.29411764705882354"/>
    <x v="3"/>
    <n v="767"/>
    <n v="0.95874999999999999"/>
    <s v="Competitive"/>
    <s v="Effective Marketing"/>
    <m/>
  </r>
  <r>
    <x v="711"/>
    <x v="2"/>
    <x v="7"/>
    <x v="2"/>
    <n v="7"/>
    <x v="6"/>
    <x v="2"/>
    <n v="180"/>
    <n v="300"/>
    <n v="6"/>
    <n v="1080"/>
    <n v="1800"/>
    <x v="0"/>
    <n v="1620"/>
    <n v="540"/>
    <n v="568"/>
    <n v="1052"/>
    <n v="0.33333333333333331"/>
    <x v="1"/>
    <n v="270"/>
    <n v="0.9"/>
    <s v="Competitive"/>
    <s v="Non-effective Marketing"/>
    <m/>
  </r>
  <r>
    <x v="712"/>
    <x v="2"/>
    <x v="7"/>
    <x v="0"/>
    <n v="4"/>
    <x v="0"/>
    <x v="0"/>
    <n v="42"/>
    <n v="70"/>
    <n v="1"/>
    <n v="42"/>
    <n v="70"/>
    <x v="1"/>
    <n v="59.5"/>
    <n v="17.5"/>
    <n v="459"/>
    <n v="-399.5"/>
    <n v="0.29411764705882354"/>
    <x v="4"/>
    <n v="84"/>
    <n v="1.2"/>
    <s v="Less Competitive"/>
    <s v="Non-effective Marketing"/>
    <m/>
  </r>
  <r>
    <x v="712"/>
    <x v="2"/>
    <x v="7"/>
    <x v="0"/>
    <n v="2"/>
    <x v="1"/>
    <x v="1"/>
    <n v="300"/>
    <n v="500"/>
    <n v="9"/>
    <n v="2700"/>
    <n v="4500"/>
    <x v="4"/>
    <n v="3600"/>
    <n v="900"/>
    <n v="857"/>
    <n v="2743"/>
    <n v="0.25"/>
    <x v="2"/>
    <n v="496"/>
    <n v="0.99199999999999999"/>
    <s v="Competitive"/>
    <s v="Effective Marketing"/>
    <m/>
  </r>
  <r>
    <x v="712"/>
    <x v="2"/>
    <x v="7"/>
    <x v="0"/>
    <n v="5"/>
    <x v="2"/>
    <x v="0"/>
    <n v="90"/>
    <n v="150"/>
    <n v="6"/>
    <n v="540"/>
    <n v="900"/>
    <x v="0"/>
    <n v="810"/>
    <n v="270"/>
    <n v="407"/>
    <n v="403"/>
    <n v="0.33333333333333331"/>
    <x v="2"/>
    <n v="116"/>
    <n v="0.77333333333333332"/>
    <s v="Competitive"/>
    <s v="Non-effective Marketing"/>
    <m/>
  </r>
  <r>
    <x v="712"/>
    <x v="2"/>
    <x v="7"/>
    <x v="0"/>
    <n v="6"/>
    <x v="3"/>
    <x v="2"/>
    <n v="720"/>
    <n v="1200"/>
    <n v="8"/>
    <n v="5760"/>
    <n v="9600"/>
    <x v="2"/>
    <n v="9120"/>
    <n v="3360"/>
    <n v="713"/>
    <n v="8407"/>
    <n v="0.36842105263157893"/>
    <x v="0"/>
    <n v="1233"/>
    <n v="1.0275000000000001"/>
    <s v="Less Competitive"/>
    <s v="Effective Marketing"/>
    <m/>
  </r>
  <r>
    <x v="712"/>
    <x v="2"/>
    <x v="7"/>
    <x v="0"/>
    <n v="3"/>
    <x v="4"/>
    <x v="3"/>
    <n v="30"/>
    <n v="50"/>
    <n v="1"/>
    <n v="30"/>
    <n v="50"/>
    <x v="4"/>
    <n v="40"/>
    <n v="10"/>
    <n v="612"/>
    <n v="-572"/>
    <n v="0.25"/>
    <x v="4"/>
    <n v="36"/>
    <n v="0.72"/>
    <s v="Competitive"/>
    <s v="Non-effective Marketing"/>
    <m/>
  </r>
  <r>
    <x v="712"/>
    <x v="2"/>
    <x v="7"/>
    <x v="0"/>
    <n v="1"/>
    <x v="5"/>
    <x v="1"/>
    <n v="480"/>
    <n v="800"/>
    <n v="5"/>
    <n v="2400"/>
    <n v="4000"/>
    <x v="0"/>
    <n v="3600"/>
    <n v="1200"/>
    <n v="898"/>
    <n v="2702"/>
    <n v="0.33333333333333331"/>
    <x v="1"/>
    <n v="759"/>
    <n v="0.94874999999999998"/>
    <s v="Competitive"/>
    <s v="Effective Marketing"/>
    <m/>
  </r>
  <r>
    <x v="712"/>
    <x v="2"/>
    <x v="7"/>
    <x v="0"/>
    <n v="7"/>
    <x v="6"/>
    <x v="2"/>
    <n v="180"/>
    <n v="300"/>
    <n v="4"/>
    <n v="720"/>
    <n v="1200"/>
    <x v="2"/>
    <n v="1140"/>
    <n v="420"/>
    <n v="301"/>
    <n v="839"/>
    <n v="0.36842105263157893"/>
    <x v="4"/>
    <n v="283"/>
    <n v="0.94333333333333336"/>
    <s v="Competitive"/>
    <s v="Effective Marketing"/>
    <m/>
  </r>
  <r>
    <x v="713"/>
    <x v="2"/>
    <x v="7"/>
    <x v="1"/>
    <n v="4"/>
    <x v="0"/>
    <x v="0"/>
    <n v="42"/>
    <n v="70"/>
    <n v="8"/>
    <n v="336"/>
    <n v="560"/>
    <x v="0"/>
    <n v="504"/>
    <n v="168"/>
    <n v="777"/>
    <n v="-273"/>
    <n v="0.33333333333333331"/>
    <x v="3"/>
    <n v="41"/>
    <n v="0.58571428571428574"/>
    <s v="Competitive"/>
    <s v="Non-effective Marketing"/>
    <m/>
  </r>
  <r>
    <x v="713"/>
    <x v="2"/>
    <x v="7"/>
    <x v="1"/>
    <n v="2"/>
    <x v="1"/>
    <x v="1"/>
    <n v="300"/>
    <n v="500"/>
    <n v="3"/>
    <n v="900"/>
    <n v="1500"/>
    <x v="0"/>
    <n v="1350"/>
    <n v="450"/>
    <n v="633"/>
    <n v="717"/>
    <n v="0.33333333333333331"/>
    <x v="1"/>
    <n v="469"/>
    <n v="0.93799999999999994"/>
    <s v="Competitive"/>
    <s v="Non-effective Marketing"/>
    <m/>
  </r>
  <r>
    <x v="713"/>
    <x v="2"/>
    <x v="7"/>
    <x v="1"/>
    <n v="5"/>
    <x v="2"/>
    <x v="0"/>
    <n v="90"/>
    <n v="150"/>
    <n v="6"/>
    <n v="540"/>
    <n v="900"/>
    <x v="1"/>
    <n v="765"/>
    <n v="225"/>
    <n v="603"/>
    <n v="162"/>
    <n v="0.29411764705882354"/>
    <x v="4"/>
    <n v="160"/>
    <n v="1.0666666666666667"/>
    <s v="Less Competitive"/>
    <s v="Non-effective Marketing"/>
    <m/>
  </r>
  <r>
    <x v="713"/>
    <x v="2"/>
    <x v="7"/>
    <x v="1"/>
    <n v="6"/>
    <x v="3"/>
    <x v="2"/>
    <n v="720"/>
    <n v="1200"/>
    <n v="10"/>
    <n v="7200"/>
    <n v="12000"/>
    <x v="0"/>
    <n v="10800"/>
    <n v="3600"/>
    <n v="869"/>
    <n v="9931"/>
    <n v="0.33333333333333331"/>
    <x v="3"/>
    <n v="1165"/>
    <n v="0.97083333333333333"/>
    <s v="Competitive"/>
    <s v="Effective Marketing"/>
    <m/>
  </r>
  <r>
    <x v="713"/>
    <x v="2"/>
    <x v="7"/>
    <x v="1"/>
    <n v="3"/>
    <x v="4"/>
    <x v="3"/>
    <n v="30"/>
    <n v="50"/>
    <n v="3"/>
    <n v="90"/>
    <n v="150"/>
    <x v="1"/>
    <n v="127.5"/>
    <n v="37.5"/>
    <n v="723"/>
    <n v="-595.5"/>
    <n v="0.29411764705882354"/>
    <x v="2"/>
    <n v="76"/>
    <n v="1.52"/>
    <s v="Less Competitive"/>
    <s v="Non-effective Marketing"/>
    <m/>
  </r>
  <r>
    <x v="713"/>
    <x v="2"/>
    <x v="7"/>
    <x v="1"/>
    <n v="1"/>
    <x v="5"/>
    <x v="1"/>
    <n v="480"/>
    <n v="800"/>
    <n v="7"/>
    <n v="3360"/>
    <n v="5600"/>
    <x v="2"/>
    <n v="5320"/>
    <n v="1960"/>
    <n v="605"/>
    <n v="4715"/>
    <n v="0.36842105263157893"/>
    <x v="3"/>
    <n v="808"/>
    <n v="1.01"/>
    <s v="Less Competitive"/>
    <s v="Effective Marketing"/>
    <m/>
  </r>
  <r>
    <x v="713"/>
    <x v="2"/>
    <x v="7"/>
    <x v="1"/>
    <n v="7"/>
    <x v="6"/>
    <x v="2"/>
    <n v="180"/>
    <n v="300"/>
    <n v="9"/>
    <n v="1620"/>
    <n v="2700"/>
    <x v="0"/>
    <n v="2430"/>
    <n v="810"/>
    <n v="500"/>
    <n v="1930"/>
    <n v="0.33333333333333331"/>
    <x v="2"/>
    <n v="274"/>
    <n v="0.91333333333333333"/>
    <s v="Competitive"/>
    <s v="Effective Marketing"/>
    <m/>
  </r>
  <r>
    <x v="714"/>
    <x v="2"/>
    <x v="7"/>
    <x v="6"/>
    <n v="4"/>
    <x v="0"/>
    <x v="0"/>
    <n v="42"/>
    <n v="70"/>
    <n v="9"/>
    <n v="378"/>
    <n v="630"/>
    <x v="0"/>
    <n v="567"/>
    <n v="189"/>
    <n v="878"/>
    <n v="-311"/>
    <n v="0.33333333333333331"/>
    <x v="4"/>
    <n v="55"/>
    <n v="0.7857142857142857"/>
    <s v="Competitive"/>
    <s v="Non-effective Marketing"/>
    <m/>
  </r>
  <r>
    <x v="714"/>
    <x v="2"/>
    <x v="7"/>
    <x v="6"/>
    <n v="2"/>
    <x v="1"/>
    <x v="1"/>
    <n v="300"/>
    <n v="500"/>
    <n v="3"/>
    <n v="900"/>
    <n v="1500"/>
    <x v="1"/>
    <n v="1275"/>
    <n v="375"/>
    <n v="614"/>
    <n v="661"/>
    <n v="0.29411764705882354"/>
    <x v="3"/>
    <n v="457"/>
    <n v="0.91400000000000003"/>
    <s v="Competitive"/>
    <s v="Non-effective Marketing"/>
    <m/>
  </r>
  <r>
    <x v="714"/>
    <x v="2"/>
    <x v="7"/>
    <x v="6"/>
    <n v="5"/>
    <x v="2"/>
    <x v="0"/>
    <n v="90"/>
    <n v="150"/>
    <n v="6"/>
    <n v="540"/>
    <n v="900"/>
    <x v="1"/>
    <n v="765"/>
    <n v="225"/>
    <n v="884"/>
    <n v="-119"/>
    <n v="0.29411764705882354"/>
    <x v="0"/>
    <n v="196"/>
    <n v="1.3066666666666666"/>
    <s v="Less Competitive"/>
    <s v="Non-effective Marketing"/>
    <m/>
  </r>
  <r>
    <x v="714"/>
    <x v="2"/>
    <x v="7"/>
    <x v="6"/>
    <n v="6"/>
    <x v="3"/>
    <x v="2"/>
    <n v="720"/>
    <n v="1200"/>
    <n v="5"/>
    <n v="3600"/>
    <n v="6000"/>
    <x v="1"/>
    <n v="5100"/>
    <n v="1500"/>
    <n v="669"/>
    <n v="4431"/>
    <n v="0.29411764705882354"/>
    <x v="4"/>
    <n v="1183"/>
    <n v="0.98583333333333334"/>
    <s v="Competitive"/>
    <s v="Effective Marketing"/>
    <m/>
  </r>
  <r>
    <x v="714"/>
    <x v="2"/>
    <x v="7"/>
    <x v="6"/>
    <n v="3"/>
    <x v="4"/>
    <x v="3"/>
    <n v="30"/>
    <n v="50"/>
    <n v="4"/>
    <n v="120"/>
    <n v="200"/>
    <x v="1"/>
    <n v="170"/>
    <n v="50"/>
    <n v="398"/>
    <n v="-228"/>
    <n v="0.29411764705882354"/>
    <x v="1"/>
    <n v="68"/>
    <n v="1.36"/>
    <s v="Less Competitive"/>
    <s v="Non-effective Marketing"/>
    <m/>
  </r>
  <r>
    <x v="714"/>
    <x v="2"/>
    <x v="7"/>
    <x v="6"/>
    <n v="1"/>
    <x v="5"/>
    <x v="1"/>
    <n v="480"/>
    <n v="800"/>
    <n v="3"/>
    <n v="1440"/>
    <n v="2400"/>
    <x v="4"/>
    <n v="1920"/>
    <n v="480"/>
    <n v="952"/>
    <n v="968"/>
    <n v="0.25"/>
    <x v="4"/>
    <n v="814"/>
    <n v="1.0175000000000001"/>
    <s v="Less Competitive"/>
    <s v="Non-effective Marketing"/>
    <m/>
  </r>
  <r>
    <x v="714"/>
    <x v="2"/>
    <x v="7"/>
    <x v="6"/>
    <n v="7"/>
    <x v="6"/>
    <x v="2"/>
    <n v="180"/>
    <n v="300"/>
    <n v="7"/>
    <n v="1260"/>
    <n v="2100"/>
    <x v="4"/>
    <n v="1680"/>
    <n v="420"/>
    <n v="519"/>
    <n v="1161"/>
    <n v="0.25"/>
    <x v="3"/>
    <n v="277"/>
    <n v="0.92333333333333334"/>
    <s v="Competitive"/>
    <s v="Non-effective Marketing"/>
    <m/>
  </r>
  <r>
    <x v="715"/>
    <x v="2"/>
    <x v="7"/>
    <x v="4"/>
    <n v="4"/>
    <x v="0"/>
    <x v="0"/>
    <n v="42"/>
    <n v="70"/>
    <n v="5"/>
    <n v="210"/>
    <n v="350"/>
    <x v="4"/>
    <n v="280"/>
    <n v="70"/>
    <n v="574"/>
    <n v="-294"/>
    <n v="0.25"/>
    <x v="4"/>
    <n v="50"/>
    <n v="0.7142857142857143"/>
    <s v="Competitive"/>
    <s v="Non-effective Marketing"/>
    <m/>
  </r>
  <r>
    <x v="715"/>
    <x v="2"/>
    <x v="7"/>
    <x v="4"/>
    <n v="2"/>
    <x v="1"/>
    <x v="1"/>
    <n v="300"/>
    <n v="500"/>
    <n v="10"/>
    <n v="3000"/>
    <n v="5000"/>
    <x v="0"/>
    <n v="4500"/>
    <n v="1500"/>
    <n v="337"/>
    <n v="4163"/>
    <n v="0.33333333333333331"/>
    <x v="4"/>
    <n v="492"/>
    <n v="0.98399999999999999"/>
    <s v="Competitive"/>
    <s v="Effective Marketing"/>
    <m/>
  </r>
  <r>
    <x v="715"/>
    <x v="2"/>
    <x v="7"/>
    <x v="4"/>
    <n v="5"/>
    <x v="2"/>
    <x v="0"/>
    <n v="90"/>
    <n v="150"/>
    <n v="5"/>
    <n v="450"/>
    <n v="750"/>
    <x v="0"/>
    <n v="675"/>
    <n v="225"/>
    <n v="502"/>
    <n v="173"/>
    <n v="0.33333333333333331"/>
    <x v="3"/>
    <n v="174"/>
    <n v="1.1599999999999999"/>
    <s v="Less Competitive"/>
    <s v="Non-effective Marketing"/>
    <m/>
  </r>
  <r>
    <x v="715"/>
    <x v="2"/>
    <x v="7"/>
    <x v="4"/>
    <n v="6"/>
    <x v="3"/>
    <x v="2"/>
    <n v="720"/>
    <n v="1200"/>
    <n v="5"/>
    <n v="3600"/>
    <n v="6000"/>
    <x v="4"/>
    <n v="4800"/>
    <n v="1200"/>
    <n v="612"/>
    <n v="4188"/>
    <n v="0.25"/>
    <x v="3"/>
    <n v="1170"/>
    <n v="0.97499999999999998"/>
    <s v="Competitive"/>
    <s v="Effective Marketing"/>
    <m/>
  </r>
  <r>
    <x v="715"/>
    <x v="2"/>
    <x v="7"/>
    <x v="4"/>
    <n v="3"/>
    <x v="4"/>
    <x v="3"/>
    <n v="30"/>
    <n v="50"/>
    <n v="4"/>
    <n v="120"/>
    <n v="200"/>
    <x v="4"/>
    <n v="160"/>
    <n v="40"/>
    <n v="369"/>
    <n v="-209"/>
    <n v="0.25"/>
    <x v="3"/>
    <n v="36"/>
    <n v="0.72"/>
    <s v="Competitive"/>
    <s v="Non-effective Marketing"/>
    <m/>
  </r>
  <r>
    <x v="715"/>
    <x v="2"/>
    <x v="7"/>
    <x v="4"/>
    <n v="1"/>
    <x v="5"/>
    <x v="1"/>
    <n v="480"/>
    <n v="800"/>
    <n v="7"/>
    <n v="3360"/>
    <n v="5600"/>
    <x v="2"/>
    <n v="5320"/>
    <n v="1960"/>
    <n v="352"/>
    <n v="4968"/>
    <n v="0.36842105263157893"/>
    <x v="0"/>
    <n v="843"/>
    <n v="1.05375"/>
    <s v="Less Competitive"/>
    <s v="Effective Marketing"/>
    <m/>
  </r>
  <r>
    <x v="715"/>
    <x v="2"/>
    <x v="7"/>
    <x v="4"/>
    <n v="7"/>
    <x v="6"/>
    <x v="2"/>
    <n v="180"/>
    <n v="300"/>
    <n v="5"/>
    <n v="900"/>
    <n v="1500"/>
    <x v="4"/>
    <n v="1200"/>
    <n v="300"/>
    <n v="578"/>
    <n v="622"/>
    <n v="0.25"/>
    <x v="4"/>
    <n v="269"/>
    <n v="0.89666666666666661"/>
    <s v="Competitive"/>
    <s v="Non-effective Marketing"/>
    <m/>
  </r>
  <r>
    <x v="716"/>
    <x v="2"/>
    <x v="7"/>
    <x v="3"/>
    <n v="4"/>
    <x v="0"/>
    <x v="0"/>
    <n v="42"/>
    <n v="70"/>
    <n v="6"/>
    <n v="252"/>
    <n v="420"/>
    <x v="2"/>
    <n v="399"/>
    <n v="147"/>
    <n v="982"/>
    <n v="-583"/>
    <n v="0.36842105263157893"/>
    <x v="1"/>
    <n v="25"/>
    <n v="0.35714285714285715"/>
    <s v="Competitive"/>
    <s v="Non-effective Marketing"/>
    <m/>
  </r>
  <r>
    <x v="716"/>
    <x v="2"/>
    <x v="7"/>
    <x v="3"/>
    <n v="2"/>
    <x v="1"/>
    <x v="1"/>
    <n v="300"/>
    <n v="500"/>
    <n v="8"/>
    <n v="2400"/>
    <n v="4000"/>
    <x v="4"/>
    <n v="3200"/>
    <n v="800"/>
    <n v="880"/>
    <n v="2320"/>
    <n v="0.25"/>
    <x v="3"/>
    <n v="463"/>
    <n v="0.92600000000000005"/>
    <s v="Competitive"/>
    <s v="Non-effective Marketing"/>
    <m/>
  </r>
  <r>
    <x v="716"/>
    <x v="2"/>
    <x v="7"/>
    <x v="3"/>
    <n v="5"/>
    <x v="2"/>
    <x v="0"/>
    <n v="90"/>
    <n v="150"/>
    <n v="1"/>
    <n v="90"/>
    <n v="150"/>
    <x v="4"/>
    <n v="120"/>
    <n v="30"/>
    <n v="346"/>
    <n v="-226"/>
    <n v="0.25"/>
    <x v="1"/>
    <n v="131"/>
    <n v="0.87333333333333329"/>
    <s v="Competitive"/>
    <s v="Non-effective Marketing"/>
    <m/>
  </r>
  <r>
    <x v="716"/>
    <x v="2"/>
    <x v="7"/>
    <x v="3"/>
    <n v="6"/>
    <x v="3"/>
    <x v="2"/>
    <n v="720"/>
    <n v="1200"/>
    <n v="8"/>
    <n v="5760"/>
    <n v="9600"/>
    <x v="0"/>
    <n v="8640"/>
    <n v="2880"/>
    <n v="678"/>
    <n v="7962"/>
    <n v="0.33333333333333331"/>
    <x v="1"/>
    <n v="1176"/>
    <n v="0.98"/>
    <s v="Competitive"/>
    <s v="Effective Marketing"/>
    <m/>
  </r>
  <r>
    <x v="716"/>
    <x v="2"/>
    <x v="7"/>
    <x v="3"/>
    <n v="3"/>
    <x v="4"/>
    <x v="3"/>
    <n v="30"/>
    <n v="50"/>
    <n v="1"/>
    <n v="30"/>
    <n v="50"/>
    <x v="2"/>
    <n v="47.5"/>
    <n v="17.5"/>
    <n v="324"/>
    <n v="-276.5"/>
    <n v="0.36842105263157893"/>
    <x v="1"/>
    <n v="58"/>
    <n v="1.1599999999999999"/>
    <s v="Less Competitive"/>
    <s v="Non-effective Marketing"/>
    <m/>
  </r>
  <r>
    <x v="716"/>
    <x v="2"/>
    <x v="7"/>
    <x v="3"/>
    <n v="1"/>
    <x v="5"/>
    <x v="1"/>
    <n v="480"/>
    <n v="800"/>
    <n v="3"/>
    <n v="1440"/>
    <n v="2400"/>
    <x v="0"/>
    <n v="2160"/>
    <n v="720"/>
    <n v="895"/>
    <n v="1265"/>
    <n v="0.33333333333333331"/>
    <x v="0"/>
    <n v="764"/>
    <n v="0.95499999999999996"/>
    <s v="Competitive"/>
    <s v="Non-effective Marketing"/>
    <m/>
  </r>
  <r>
    <x v="716"/>
    <x v="2"/>
    <x v="7"/>
    <x v="3"/>
    <n v="7"/>
    <x v="6"/>
    <x v="2"/>
    <n v="180"/>
    <n v="300"/>
    <n v="3"/>
    <n v="540"/>
    <n v="900"/>
    <x v="1"/>
    <n v="765"/>
    <n v="225"/>
    <n v="966"/>
    <n v="-201"/>
    <n v="0.29411764705882354"/>
    <x v="4"/>
    <n v="268"/>
    <n v="0.89333333333333331"/>
    <s v="Competitive"/>
    <s v="Non-effective Marketing"/>
    <m/>
  </r>
  <r>
    <x v="717"/>
    <x v="2"/>
    <x v="7"/>
    <x v="5"/>
    <n v="4"/>
    <x v="0"/>
    <x v="0"/>
    <n v="42"/>
    <n v="70"/>
    <n v="8"/>
    <n v="336"/>
    <n v="560"/>
    <x v="0"/>
    <n v="504"/>
    <n v="168"/>
    <n v="300"/>
    <n v="204"/>
    <n v="0.33333333333333331"/>
    <x v="1"/>
    <n v="92"/>
    <n v="1.3142857142857143"/>
    <s v="Less Competitive"/>
    <s v="Non-effective Marketing"/>
    <m/>
  </r>
  <r>
    <x v="717"/>
    <x v="2"/>
    <x v="7"/>
    <x v="5"/>
    <n v="2"/>
    <x v="1"/>
    <x v="1"/>
    <n v="300"/>
    <n v="500"/>
    <n v="9"/>
    <n v="2700"/>
    <n v="4500"/>
    <x v="0"/>
    <n v="4050"/>
    <n v="1350"/>
    <n v="543"/>
    <n v="3507"/>
    <n v="0.33333333333333331"/>
    <x v="2"/>
    <n v="505"/>
    <n v="1.01"/>
    <s v="Less Competitive"/>
    <s v="Effective Marketing"/>
    <m/>
  </r>
  <r>
    <x v="717"/>
    <x v="2"/>
    <x v="7"/>
    <x v="5"/>
    <n v="5"/>
    <x v="2"/>
    <x v="0"/>
    <n v="90"/>
    <n v="150"/>
    <n v="2"/>
    <n v="180"/>
    <n v="300"/>
    <x v="2"/>
    <n v="285"/>
    <n v="105"/>
    <n v="466"/>
    <n v="-181"/>
    <n v="0.36842105263157893"/>
    <x v="2"/>
    <n v="159"/>
    <n v="1.06"/>
    <s v="Less Competitive"/>
    <s v="Non-effective Marketing"/>
    <m/>
  </r>
  <r>
    <x v="717"/>
    <x v="2"/>
    <x v="7"/>
    <x v="5"/>
    <n v="6"/>
    <x v="3"/>
    <x v="2"/>
    <n v="720"/>
    <n v="1200"/>
    <n v="3"/>
    <n v="2160"/>
    <n v="3600"/>
    <x v="0"/>
    <n v="3240"/>
    <n v="1080"/>
    <n v="937"/>
    <n v="2303"/>
    <n v="0.33333333333333331"/>
    <x v="2"/>
    <n v="1178"/>
    <n v="0.98166666666666669"/>
    <s v="Competitive"/>
    <s v="Effective Marketing"/>
    <m/>
  </r>
  <r>
    <x v="717"/>
    <x v="2"/>
    <x v="7"/>
    <x v="5"/>
    <n v="3"/>
    <x v="4"/>
    <x v="3"/>
    <n v="30"/>
    <n v="50"/>
    <n v="6"/>
    <n v="180"/>
    <n v="300"/>
    <x v="4"/>
    <n v="240"/>
    <n v="60"/>
    <n v="578"/>
    <n v="-338"/>
    <n v="0.25"/>
    <x v="0"/>
    <n v="56"/>
    <n v="1.1200000000000001"/>
    <s v="Less Competitive"/>
    <s v="Non-effective Marketing"/>
    <m/>
  </r>
  <r>
    <x v="717"/>
    <x v="2"/>
    <x v="7"/>
    <x v="5"/>
    <n v="1"/>
    <x v="5"/>
    <x v="1"/>
    <n v="480"/>
    <n v="800"/>
    <n v="9"/>
    <n v="4320"/>
    <n v="7200"/>
    <x v="1"/>
    <n v="6120"/>
    <n v="1800"/>
    <n v="907"/>
    <n v="5213"/>
    <n v="0.29411764705882354"/>
    <x v="3"/>
    <n v="756"/>
    <n v="0.94499999999999995"/>
    <s v="Competitive"/>
    <s v="Effective Marketing"/>
    <m/>
  </r>
  <r>
    <x v="717"/>
    <x v="2"/>
    <x v="7"/>
    <x v="5"/>
    <n v="7"/>
    <x v="6"/>
    <x v="2"/>
    <n v="180"/>
    <n v="300"/>
    <n v="9"/>
    <n v="1620"/>
    <n v="2700"/>
    <x v="0"/>
    <n v="2430"/>
    <n v="810"/>
    <n v="593"/>
    <n v="1837"/>
    <n v="0.33333333333333331"/>
    <x v="0"/>
    <n v="283"/>
    <n v="0.94333333333333336"/>
    <s v="Competitive"/>
    <s v="Effective Marketing"/>
    <m/>
  </r>
  <r>
    <x v="718"/>
    <x v="2"/>
    <x v="7"/>
    <x v="2"/>
    <n v="4"/>
    <x v="0"/>
    <x v="0"/>
    <n v="42"/>
    <n v="70"/>
    <n v="2"/>
    <n v="84"/>
    <n v="140"/>
    <x v="0"/>
    <n v="126"/>
    <n v="42"/>
    <n v="776"/>
    <n v="-650"/>
    <n v="0.33333333333333331"/>
    <x v="2"/>
    <n v="40"/>
    <n v="0.5714285714285714"/>
    <s v="Competitive"/>
    <s v="Non-effective Marketing"/>
    <m/>
  </r>
  <r>
    <x v="718"/>
    <x v="2"/>
    <x v="7"/>
    <x v="2"/>
    <n v="2"/>
    <x v="1"/>
    <x v="1"/>
    <n v="300"/>
    <n v="500"/>
    <n v="10"/>
    <n v="3000"/>
    <n v="5000"/>
    <x v="2"/>
    <n v="4750"/>
    <n v="1750"/>
    <n v="835"/>
    <n v="3915"/>
    <n v="0.36842105263157893"/>
    <x v="4"/>
    <n v="466"/>
    <n v="0.93200000000000005"/>
    <s v="Competitive"/>
    <s v="Effective Marketing"/>
    <m/>
  </r>
  <r>
    <x v="718"/>
    <x v="2"/>
    <x v="7"/>
    <x v="2"/>
    <n v="5"/>
    <x v="2"/>
    <x v="0"/>
    <n v="90"/>
    <n v="150"/>
    <n v="2"/>
    <n v="180"/>
    <n v="300"/>
    <x v="4"/>
    <n v="240"/>
    <n v="60"/>
    <n v="808"/>
    <n v="-568"/>
    <n v="0.25"/>
    <x v="2"/>
    <n v="137"/>
    <n v="0.91333333333333333"/>
    <s v="Competitive"/>
    <s v="Non-effective Marketing"/>
    <m/>
  </r>
  <r>
    <x v="718"/>
    <x v="2"/>
    <x v="7"/>
    <x v="2"/>
    <n v="6"/>
    <x v="3"/>
    <x v="2"/>
    <n v="720"/>
    <n v="1200"/>
    <n v="2"/>
    <n v="1440"/>
    <n v="2400"/>
    <x v="0"/>
    <n v="2160"/>
    <n v="720"/>
    <n v="892"/>
    <n v="1268"/>
    <n v="0.33333333333333331"/>
    <x v="1"/>
    <n v="1159"/>
    <n v="0.96583333333333332"/>
    <s v="Competitive"/>
    <s v="Non-effective Marketing"/>
    <m/>
  </r>
  <r>
    <x v="718"/>
    <x v="2"/>
    <x v="7"/>
    <x v="2"/>
    <n v="3"/>
    <x v="4"/>
    <x v="3"/>
    <n v="30"/>
    <n v="50"/>
    <n v="1"/>
    <n v="30"/>
    <n v="50"/>
    <x v="1"/>
    <n v="42.5"/>
    <n v="12.5"/>
    <n v="919"/>
    <n v="-876.5"/>
    <n v="0.29411764705882354"/>
    <x v="4"/>
    <n v="79"/>
    <n v="1.58"/>
    <s v="Less Competitive"/>
    <s v="Non-effective Marketing"/>
    <m/>
  </r>
  <r>
    <x v="718"/>
    <x v="2"/>
    <x v="7"/>
    <x v="2"/>
    <n v="1"/>
    <x v="5"/>
    <x v="1"/>
    <n v="480"/>
    <n v="800"/>
    <n v="10"/>
    <n v="4800"/>
    <n v="8000"/>
    <x v="2"/>
    <n v="7600"/>
    <n v="2800"/>
    <n v="755"/>
    <n v="6845"/>
    <n v="0.36842105263157893"/>
    <x v="1"/>
    <n v="750"/>
    <n v="0.9375"/>
    <s v="Competitive"/>
    <s v="Effective Marketing"/>
    <m/>
  </r>
  <r>
    <x v="718"/>
    <x v="2"/>
    <x v="7"/>
    <x v="2"/>
    <n v="7"/>
    <x v="6"/>
    <x v="2"/>
    <n v="180"/>
    <n v="300"/>
    <n v="9"/>
    <n v="1620"/>
    <n v="2700"/>
    <x v="0"/>
    <n v="2430"/>
    <n v="810"/>
    <n v="636"/>
    <n v="1794"/>
    <n v="0.33333333333333331"/>
    <x v="4"/>
    <n v="304"/>
    <n v="1.0133333333333334"/>
    <s v="Less Competitive"/>
    <s v="Effective Marketing"/>
    <m/>
  </r>
  <r>
    <x v="719"/>
    <x v="2"/>
    <x v="7"/>
    <x v="0"/>
    <n v="4"/>
    <x v="0"/>
    <x v="0"/>
    <n v="42"/>
    <n v="70"/>
    <n v="8"/>
    <n v="336"/>
    <n v="560"/>
    <x v="1"/>
    <n v="476"/>
    <n v="140"/>
    <n v="680"/>
    <n v="-204"/>
    <n v="0.29411764705882354"/>
    <x v="1"/>
    <n v="111"/>
    <n v="1.5857142857142856"/>
    <s v="Less Competitive"/>
    <s v="Non-effective Marketing"/>
    <m/>
  </r>
  <r>
    <x v="719"/>
    <x v="2"/>
    <x v="7"/>
    <x v="0"/>
    <n v="2"/>
    <x v="1"/>
    <x v="1"/>
    <n v="300"/>
    <n v="500"/>
    <n v="1"/>
    <n v="300"/>
    <n v="500"/>
    <x v="4"/>
    <n v="400"/>
    <n v="100"/>
    <n v="331"/>
    <n v="69"/>
    <n v="0.25"/>
    <x v="1"/>
    <n v="462"/>
    <n v="0.92400000000000004"/>
    <s v="Competitive"/>
    <s v="Non-effective Marketing"/>
    <m/>
  </r>
  <r>
    <x v="719"/>
    <x v="2"/>
    <x v="7"/>
    <x v="0"/>
    <n v="5"/>
    <x v="2"/>
    <x v="0"/>
    <n v="90"/>
    <n v="150"/>
    <n v="10"/>
    <n v="900"/>
    <n v="1500"/>
    <x v="4"/>
    <n v="1200"/>
    <n v="300"/>
    <n v="968"/>
    <n v="232"/>
    <n v="0.25"/>
    <x v="2"/>
    <n v="170"/>
    <n v="1.1333333333333333"/>
    <s v="Less Competitive"/>
    <s v="Non-effective Marketing"/>
    <m/>
  </r>
  <r>
    <x v="719"/>
    <x v="2"/>
    <x v="7"/>
    <x v="0"/>
    <n v="6"/>
    <x v="3"/>
    <x v="2"/>
    <n v="720"/>
    <n v="1200"/>
    <n v="2"/>
    <n v="1440"/>
    <n v="2400"/>
    <x v="1"/>
    <n v="2040"/>
    <n v="600"/>
    <n v="563"/>
    <n v="1477"/>
    <n v="0.29411764705882354"/>
    <x v="4"/>
    <n v="1243"/>
    <n v="1.0358333333333334"/>
    <s v="Less Competitive"/>
    <s v="Effective Marketing"/>
    <m/>
  </r>
  <r>
    <x v="719"/>
    <x v="2"/>
    <x v="7"/>
    <x v="0"/>
    <n v="3"/>
    <x v="4"/>
    <x v="3"/>
    <n v="30"/>
    <n v="50"/>
    <n v="2"/>
    <n v="60"/>
    <n v="100"/>
    <x v="1"/>
    <n v="85"/>
    <n v="25"/>
    <n v="429"/>
    <n v="-344"/>
    <n v="0.29411764705882354"/>
    <x v="3"/>
    <n v="18"/>
    <n v="0.36"/>
    <s v="Competitive"/>
    <s v="Non-effective Marketing"/>
    <m/>
  </r>
  <r>
    <x v="719"/>
    <x v="2"/>
    <x v="7"/>
    <x v="0"/>
    <n v="1"/>
    <x v="5"/>
    <x v="1"/>
    <n v="480"/>
    <n v="800"/>
    <n v="5"/>
    <n v="2400"/>
    <n v="4000"/>
    <x v="2"/>
    <n v="3800"/>
    <n v="1400"/>
    <n v="965"/>
    <n v="2835"/>
    <n v="0.36842105263157893"/>
    <x v="1"/>
    <n v="781"/>
    <n v="0.97624999999999995"/>
    <s v="Competitive"/>
    <s v="Effective Marketing"/>
    <m/>
  </r>
  <r>
    <x v="719"/>
    <x v="2"/>
    <x v="7"/>
    <x v="0"/>
    <n v="7"/>
    <x v="6"/>
    <x v="2"/>
    <n v="180"/>
    <n v="300"/>
    <n v="5"/>
    <n v="900"/>
    <n v="1500"/>
    <x v="2"/>
    <n v="1425"/>
    <n v="525"/>
    <n v="895"/>
    <n v="530"/>
    <n v="0.36842105263157893"/>
    <x v="0"/>
    <n v="286"/>
    <n v="0.95333333333333337"/>
    <s v="Competitive"/>
    <s v="Non-effective Marketing"/>
    <m/>
  </r>
  <r>
    <x v="720"/>
    <x v="2"/>
    <x v="7"/>
    <x v="1"/>
    <n v="4"/>
    <x v="0"/>
    <x v="0"/>
    <n v="42"/>
    <n v="70"/>
    <n v="7"/>
    <n v="294"/>
    <n v="490"/>
    <x v="2"/>
    <n v="465.5"/>
    <n v="171.5"/>
    <n v="498"/>
    <n v="-32.5"/>
    <n v="0.36842105263157893"/>
    <x v="3"/>
    <n v="95"/>
    <n v="1.3571428571428572"/>
    <s v="Less Competitive"/>
    <s v="Non-effective Marketing"/>
    <m/>
  </r>
  <r>
    <x v="720"/>
    <x v="2"/>
    <x v="7"/>
    <x v="1"/>
    <n v="2"/>
    <x v="1"/>
    <x v="1"/>
    <n v="300"/>
    <n v="500"/>
    <n v="6"/>
    <n v="1800"/>
    <n v="3000"/>
    <x v="4"/>
    <n v="2400"/>
    <n v="600"/>
    <n v="548"/>
    <n v="1852"/>
    <n v="0.25"/>
    <x v="2"/>
    <n v="473"/>
    <n v="0.94599999999999995"/>
    <s v="Competitive"/>
    <s v="Effective Marketing"/>
    <m/>
  </r>
  <r>
    <x v="720"/>
    <x v="2"/>
    <x v="7"/>
    <x v="1"/>
    <n v="5"/>
    <x v="2"/>
    <x v="0"/>
    <n v="90"/>
    <n v="150"/>
    <n v="5"/>
    <n v="450"/>
    <n v="750"/>
    <x v="1"/>
    <n v="637.5"/>
    <n v="187.5"/>
    <n v="886"/>
    <n v="-248.5"/>
    <n v="0.29411764705882354"/>
    <x v="0"/>
    <n v="114"/>
    <n v="0.76"/>
    <s v="Competitive"/>
    <s v="Non-effective Marketing"/>
    <m/>
  </r>
  <r>
    <x v="720"/>
    <x v="2"/>
    <x v="7"/>
    <x v="1"/>
    <n v="6"/>
    <x v="3"/>
    <x v="2"/>
    <n v="720"/>
    <n v="1200"/>
    <n v="3"/>
    <n v="2160"/>
    <n v="3600"/>
    <x v="4"/>
    <n v="2880"/>
    <n v="720"/>
    <n v="851"/>
    <n v="2029"/>
    <n v="0.25"/>
    <x v="2"/>
    <n v="1248"/>
    <n v="1.04"/>
    <s v="Less Competitive"/>
    <s v="Non-effective Marketing"/>
    <m/>
  </r>
  <r>
    <x v="720"/>
    <x v="2"/>
    <x v="7"/>
    <x v="1"/>
    <n v="3"/>
    <x v="4"/>
    <x v="3"/>
    <n v="30"/>
    <n v="50"/>
    <n v="3"/>
    <n v="90"/>
    <n v="150"/>
    <x v="4"/>
    <n v="120"/>
    <n v="30"/>
    <n v="563"/>
    <n v="-443"/>
    <n v="0.25"/>
    <x v="2"/>
    <n v="62"/>
    <n v="1.24"/>
    <s v="Less Competitive"/>
    <s v="Non-effective Marketing"/>
    <m/>
  </r>
  <r>
    <x v="720"/>
    <x v="2"/>
    <x v="7"/>
    <x v="1"/>
    <n v="1"/>
    <x v="5"/>
    <x v="1"/>
    <n v="480"/>
    <n v="800"/>
    <n v="10"/>
    <n v="4800"/>
    <n v="8000"/>
    <x v="1"/>
    <n v="6800"/>
    <n v="2000"/>
    <n v="317"/>
    <n v="6483"/>
    <n v="0.29411764705882354"/>
    <x v="2"/>
    <n v="838"/>
    <n v="1.0475000000000001"/>
    <s v="Less Competitive"/>
    <s v="Effective Marketing"/>
    <m/>
  </r>
  <r>
    <x v="720"/>
    <x v="2"/>
    <x v="7"/>
    <x v="1"/>
    <n v="7"/>
    <x v="6"/>
    <x v="2"/>
    <n v="180"/>
    <n v="300"/>
    <n v="6"/>
    <n v="1080"/>
    <n v="1800"/>
    <x v="0"/>
    <n v="1620"/>
    <n v="540"/>
    <n v="693"/>
    <n v="927"/>
    <n v="0.33333333333333331"/>
    <x v="2"/>
    <n v="348"/>
    <n v="1.1599999999999999"/>
    <s v="Less Competitive"/>
    <s v="Non-effective Marketing"/>
    <m/>
  </r>
  <r>
    <x v="721"/>
    <x v="2"/>
    <x v="7"/>
    <x v="6"/>
    <n v="4"/>
    <x v="0"/>
    <x v="0"/>
    <n v="42"/>
    <n v="70"/>
    <n v="1"/>
    <n v="42"/>
    <n v="70"/>
    <x v="1"/>
    <n v="59.5"/>
    <n v="17.5"/>
    <n v="784"/>
    <n v="-724.5"/>
    <n v="0.29411764705882354"/>
    <x v="3"/>
    <n v="71"/>
    <n v="1.0142857142857142"/>
    <s v="Less Competitive"/>
    <s v="Non-effective Marketing"/>
    <m/>
  </r>
  <r>
    <x v="721"/>
    <x v="2"/>
    <x v="7"/>
    <x v="6"/>
    <n v="2"/>
    <x v="1"/>
    <x v="1"/>
    <n v="300"/>
    <n v="500"/>
    <n v="5"/>
    <n v="1500"/>
    <n v="2500"/>
    <x v="2"/>
    <n v="2375"/>
    <n v="875"/>
    <n v="437"/>
    <n v="1938"/>
    <n v="0.36842105263157893"/>
    <x v="4"/>
    <n v="530"/>
    <n v="1.06"/>
    <s v="Less Competitive"/>
    <s v="Effective Marketing"/>
    <m/>
  </r>
  <r>
    <x v="721"/>
    <x v="2"/>
    <x v="7"/>
    <x v="6"/>
    <n v="5"/>
    <x v="2"/>
    <x v="0"/>
    <n v="90"/>
    <n v="150"/>
    <n v="5"/>
    <n v="450"/>
    <n v="750"/>
    <x v="4"/>
    <n v="600"/>
    <n v="150"/>
    <n v="443"/>
    <n v="157"/>
    <n v="0.25"/>
    <x v="1"/>
    <n v="173"/>
    <n v="1.1533333333333333"/>
    <s v="Less Competitive"/>
    <s v="Non-effective Marketing"/>
    <m/>
  </r>
  <r>
    <x v="721"/>
    <x v="2"/>
    <x v="7"/>
    <x v="6"/>
    <n v="6"/>
    <x v="3"/>
    <x v="2"/>
    <n v="720"/>
    <n v="1200"/>
    <n v="4"/>
    <n v="2880"/>
    <n v="4800"/>
    <x v="0"/>
    <n v="4320"/>
    <n v="1440"/>
    <n v="661"/>
    <n v="3659"/>
    <n v="0.33333333333333331"/>
    <x v="2"/>
    <n v="1215"/>
    <n v="1.0125"/>
    <s v="Less Competitive"/>
    <s v="Effective Marketing"/>
    <m/>
  </r>
  <r>
    <x v="721"/>
    <x v="2"/>
    <x v="7"/>
    <x v="6"/>
    <n v="3"/>
    <x v="4"/>
    <x v="3"/>
    <n v="30"/>
    <n v="50"/>
    <n v="9"/>
    <n v="270"/>
    <n v="450"/>
    <x v="4"/>
    <n v="360"/>
    <n v="90"/>
    <n v="386"/>
    <n v="-26"/>
    <n v="0.25"/>
    <x v="4"/>
    <n v="0"/>
    <n v="0"/>
    <s v="Competitive"/>
    <s v="Non-effective Marketing"/>
    <m/>
  </r>
  <r>
    <x v="721"/>
    <x v="2"/>
    <x v="7"/>
    <x v="6"/>
    <n v="1"/>
    <x v="5"/>
    <x v="1"/>
    <n v="480"/>
    <n v="800"/>
    <n v="2"/>
    <n v="960"/>
    <n v="1600"/>
    <x v="2"/>
    <n v="1520"/>
    <n v="560"/>
    <n v="653"/>
    <n v="867"/>
    <n v="0.36842105263157893"/>
    <x v="1"/>
    <n v="782"/>
    <n v="0.97750000000000004"/>
    <s v="Competitive"/>
    <s v="Non-effective Marketing"/>
    <m/>
  </r>
  <r>
    <x v="721"/>
    <x v="2"/>
    <x v="7"/>
    <x v="6"/>
    <n v="7"/>
    <x v="6"/>
    <x v="2"/>
    <n v="180"/>
    <n v="300"/>
    <n v="9"/>
    <n v="1620"/>
    <n v="2700"/>
    <x v="2"/>
    <n v="2565"/>
    <n v="945"/>
    <n v="504"/>
    <n v="2061"/>
    <n v="0.36842105263157893"/>
    <x v="4"/>
    <n v="342"/>
    <n v="1.1399999999999999"/>
    <s v="Less Competitive"/>
    <s v="Effective Marketing"/>
    <m/>
  </r>
  <r>
    <x v="722"/>
    <x v="2"/>
    <x v="7"/>
    <x v="4"/>
    <n v="4"/>
    <x v="0"/>
    <x v="0"/>
    <n v="42"/>
    <n v="70"/>
    <n v="1"/>
    <n v="42"/>
    <n v="70"/>
    <x v="0"/>
    <n v="63"/>
    <n v="21"/>
    <n v="521"/>
    <n v="-458"/>
    <n v="0.33333333333333331"/>
    <x v="0"/>
    <n v="78"/>
    <n v="1.1142857142857143"/>
    <s v="Less Competitive"/>
    <s v="Non-effective Marketing"/>
    <m/>
  </r>
  <r>
    <x v="722"/>
    <x v="2"/>
    <x v="7"/>
    <x v="4"/>
    <n v="2"/>
    <x v="1"/>
    <x v="1"/>
    <n v="300"/>
    <n v="500"/>
    <n v="10"/>
    <n v="3000"/>
    <n v="5000"/>
    <x v="4"/>
    <n v="4000"/>
    <n v="1000"/>
    <n v="469"/>
    <n v="3531"/>
    <n v="0.25"/>
    <x v="0"/>
    <n v="534"/>
    <n v="1.0680000000000001"/>
    <s v="Less Competitive"/>
    <s v="Effective Marketing"/>
    <m/>
  </r>
  <r>
    <x v="722"/>
    <x v="2"/>
    <x v="7"/>
    <x v="4"/>
    <n v="5"/>
    <x v="2"/>
    <x v="0"/>
    <n v="90"/>
    <n v="150"/>
    <n v="3"/>
    <n v="270"/>
    <n v="450"/>
    <x v="1"/>
    <n v="382.5"/>
    <n v="112.5"/>
    <n v="547"/>
    <n v="-164.5"/>
    <n v="0.29411764705882354"/>
    <x v="4"/>
    <n v="173"/>
    <n v="1.1533333333333333"/>
    <s v="Less Competitive"/>
    <s v="Non-effective Marketing"/>
    <m/>
  </r>
  <r>
    <x v="722"/>
    <x v="2"/>
    <x v="7"/>
    <x v="4"/>
    <n v="6"/>
    <x v="3"/>
    <x v="2"/>
    <n v="720"/>
    <n v="1200"/>
    <n v="8"/>
    <n v="5760"/>
    <n v="9600"/>
    <x v="1"/>
    <n v="8160"/>
    <n v="2400"/>
    <n v="932"/>
    <n v="7228"/>
    <n v="0.29411764705882354"/>
    <x v="3"/>
    <n v="1244"/>
    <n v="1.0366666666666666"/>
    <s v="Less Competitive"/>
    <s v="Effective Marketing"/>
    <m/>
  </r>
  <r>
    <x v="722"/>
    <x v="2"/>
    <x v="7"/>
    <x v="4"/>
    <n v="3"/>
    <x v="4"/>
    <x v="3"/>
    <n v="30"/>
    <n v="50"/>
    <n v="6"/>
    <n v="180"/>
    <n v="300"/>
    <x v="4"/>
    <n v="240"/>
    <n v="60"/>
    <n v="428"/>
    <n v="-188"/>
    <n v="0.25"/>
    <x v="4"/>
    <n v="50"/>
    <n v="1"/>
    <s v="Less Competitive"/>
    <s v="Non-effective Marketing"/>
    <m/>
  </r>
  <r>
    <x v="722"/>
    <x v="2"/>
    <x v="7"/>
    <x v="4"/>
    <n v="1"/>
    <x v="5"/>
    <x v="1"/>
    <n v="480"/>
    <n v="800"/>
    <n v="2"/>
    <n v="960"/>
    <n v="1600"/>
    <x v="1"/>
    <n v="1360"/>
    <n v="400"/>
    <n v="446"/>
    <n v="914"/>
    <n v="0.29411764705882354"/>
    <x v="0"/>
    <n v="765"/>
    <n v="0.95625000000000004"/>
    <s v="Competitive"/>
    <s v="Non-effective Marketing"/>
    <m/>
  </r>
  <r>
    <x v="722"/>
    <x v="2"/>
    <x v="7"/>
    <x v="4"/>
    <n v="7"/>
    <x v="6"/>
    <x v="2"/>
    <n v="180"/>
    <n v="300"/>
    <n v="8"/>
    <n v="1440"/>
    <n v="2400"/>
    <x v="0"/>
    <n v="2160"/>
    <n v="720"/>
    <n v="681"/>
    <n v="1479"/>
    <n v="0.33333333333333331"/>
    <x v="3"/>
    <n v="262"/>
    <n v="0.87333333333333329"/>
    <s v="Competitive"/>
    <s v="Effective Marketing"/>
    <m/>
  </r>
  <r>
    <x v="723"/>
    <x v="2"/>
    <x v="7"/>
    <x v="3"/>
    <n v="4"/>
    <x v="0"/>
    <x v="0"/>
    <n v="42"/>
    <n v="70"/>
    <n v="6"/>
    <n v="252"/>
    <n v="420"/>
    <x v="0"/>
    <n v="378"/>
    <n v="126"/>
    <n v="971"/>
    <n v="-593"/>
    <n v="0.33333333333333331"/>
    <x v="1"/>
    <n v="119"/>
    <n v="1.7"/>
    <s v="Less Competitive"/>
    <s v="Non-effective Marketing"/>
    <m/>
  </r>
  <r>
    <x v="723"/>
    <x v="2"/>
    <x v="7"/>
    <x v="3"/>
    <n v="2"/>
    <x v="1"/>
    <x v="1"/>
    <n v="300"/>
    <n v="500"/>
    <n v="10"/>
    <n v="3000"/>
    <n v="5000"/>
    <x v="0"/>
    <n v="4500"/>
    <n v="1500"/>
    <n v="997"/>
    <n v="3503"/>
    <n v="0.33333333333333331"/>
    <x v="0"/>
    <n v="521"/>
    <n v="1.042"/>
    <s v="Less Competitive"/>
    <s v="Effective Marketing"/>
    <m/>
  </r>
  <r>
    <x v="723"/>
    <x v="2"/>
    <x v="7"/>
    <x v="3"/>
    <n v="5"/>
    <x v="2"/>
    <x v="0"/>
    <n v="90"/>
    <n v="150"/>
    <n v="10"/>
    <n v="900"/>
    <n v="1500"/>
    <x v="2"/>
    <n v="1425"/>
    <n v="525"/>
    <n v="704"/>
    <n v="721"/>
    <n v="0.36842105263157893"/>
    <x v="0"/>
    <n v="136"/>
    <n v="0.90666666666666662"/>
    <s v="Competitive"/>
    <s v="Non-effective Marketing"/>
    <m/>
  </r>
  <r>
    <x v="723"/>
    <x v="2"/>
    <x v="7"/>
    <x v="3"/>
    <n v="6"/>
    <x v="3"/>
    <x v="2"/>
    <n v="720"/>
    <n v="1200"/>
    <n v="9"/>
    <n v="6480"/>
    <n v="10800"/>
    <x v="4"/>
    <n v="8640"/>
    <n v="2160"/>
    <n v="874"/>
    <n v="7766"/>
    <n v="0.25"/>
    <x v="3"/>
    <n v="1152"/>
    <n v="0.96"/>
    <s v="Competitive"/>
    <s v="Effective Marketing"/>
    <m/>
  </r>
  <r>
    <x v="723"/>
    <x v="2"/>
    <x v="7"/>
    <x v="3"/>
    <n v="3"/>
    <x v="4"/>
    <x v="3"/>
    <n v="30"/>
    <n v="50"/>
    <n v="9"/>
    <n v="270"/>
    <n v="450"/>
    <x v="4"/>
    <n v="360"/>
    <n v="90"/>
    <n v="309"/>
    <n v="51"/>
    <n v="0.25"/>
    <x v="1"/>
    <n v="62"/>
    <n v="1.24"/>
    <s v="Less Competitive"/>
    <s v="Non-effective Marketing"/>
    <m/>
  </r>
  <r>
    <x v="723"/>
    <x v="2"/>
    <x v="7"/>
    <x v="3"/>
    <n v="1"/>
    <x v="5"/>
    <x v="1"/>
    <n v="480"/>
    <n v="800"/>
    <n v="5"/>
    <n v="2400"/>
    <n v="4000"/>
    <x v="0"/>
    <n v="3600"/>
    <n v="1200"/>
    <n v="750"/>
    <n v="2850"/>
    <n v="0.33333333333333331"/>
    <x v="3"/>
    <n v="759"/>
    <n v="0.94874999999999998"/>
    <s v="Competitive"/>
    <s v="Effective Marketing"/>
    <m/>
  </r>
  <r>
    <x v="723"/>
    <x v="2"/>
    <x v="7"/>
    <x v="3"/>
    <n v="7"/>
    <x v="6"/>
    <x v="2"/>
    <n v="180"/>
    <n v="300"/>
    <n v="1"/>
    <n v="180"/>
    <n v="300"/>
    <x v="2"/>
    <n v="285"/>
    <n v="105"/>
    <n v="959"/>
    <n v="-674"/>
    <n v="0.36842105263157893"/>
    <x v="2"/>
    <n v="297"/>
    <n v="0.99"/>
    <s v="Competitive"/>
    <s v="Non-effective Marketing"/>
    <m/>
  </r>
  <r>
    <x v="724"/>
    <x v="2"/>
    <x v="7"/>
    <x v="5"/>
    <n v="4"/>
    <x v="0"/>
    <x v="0"/>
    <n v="42"/>
    <n v="70"/>
    <n v="6"/>
    <n v="252"/>
    <n v="420"/>
    <x v="0"/>
    <n v="378"/>
    <n v="126"/>
    <n v="611"/>
    <n v="-233"/>
    <n v="0.33333333333333331"/>
    <x v="3"/>
    <n v="47"/>
    <n v="0.67142857142857137"/>
    <s v="Competitive"/>
    <s v="Non-effective Marketing"/>
    <m/>
  </r>
  <r>
    <x v="724"/>
    <x v="2"/>
    <x v="7"/>
    <x v="5"/>
    <n v="2"/>
    <x v="1"/>
    <x v="1"/>
    <n v="300"/>
    <n v="500"/>
    <n v="5"/>
    <n v="1500"/>
    <n v="2500"/>
    <x v="1"/>
    <n v="2125"/>
    <n v="625"/>
    <n v="686"/>
    <n v="1439"/>
    <n v="0.29411764705882354"/>
    <x v="4"/>
    <n v="477"/>
    <n v="0.95399999999999996"/>
    <s v="Competitive"/>
    <s v="Non-effective Marketing"/>
    <m/>
  </r>
  <r>
    <x v="724"/>
    <x v="2"/>
    <x v="7"/>
    <x v="5"/>
    <n v="5"/>
    <x v="2"/>
    <x v="0"/>
    <n v="90"/>
    <n v="150"/>
    <n v="10"/>
    <n v="900"/>
    <n v="1500"/>
    <x v="2"/>
    <n v="1425"/>
    <n v="525"/>
    <n v="619"/>
    <n v="806"/>
    <n v="0.36842105263157893"/>
    <x v="4"/>
    <n v="123"/>
    <n v="0.82"/>
    <s v="Competitive"/>
    <s v="Non-effective Marketing"/>
    <m/>
  </r>
  <r>
    <x v="724"/>
    <x v="2"/>
    <x v="7"/>
    <x v="5"/>
    <n v="6"/>
    <x v="3"/>
    <x v="2"/>
    <n v="720"/>
    <n v="1200"/>
    <n v="8"/>
    <n v="5760"/>
    <n v="9600"/>
    <x v="2"/>
    <n v="9120"/>
    <n v="3360"/>
    <n v="483"/>
    <n v="8637"/>
    <n v="0.36842105263157893"/>
    <x v="3"/>
    <n v="1240"/>
    <n v="1.0333333333333334"/>
    <s v="Less Competitive"/>
    <s v="Effective Marketing"/>
    <m/>
  </r>
  <r>
    <x v="724"/>
    <x v="2"/>
    <x v="7"/>
    <x v="5"/>
    <n v="3"/>
    <x v="4"/>
    <x v="3"/>
    <n v="30"/>
    <n v="50"/>
    <n v="6"/>
    <n v="180"/>
    <n v="300"/>
    <x v="1"/>
    <n v="255"/>
    <n v="75"/>
    <n v="383"/>
    <n v="-128"/>
    <n v="0.29411764705882354"/>
    <x v="4"/>
    <n v="41"/>
    <n v="0.82"/>
    <s v="Competitive"/>
    <s v="Non-effective Marketing"/>
    <m/>
  </r>
  <r>
    <x v="724"/>
    <x v="2"/>
    <x v="7"/>
    <x v="5"/>
    <n v="1"/>
    <x v="5"/>
    <x v="1"/>
    <n v="480"/>
    <n v="800"/>
    <n v="2"/>
    <n v="960"/>
    <n v="1600"/>
    <x v="4"/>
    <n v="1280"/>
    <n v="320"/>
    <n v="894"/>
    <n v="386"/>
    <n v="0.25"/>
    <x v="4"/>
    <n v="845"/>
    <n v="1.0562499999999999"/>
    <s v="Less Competitive"/>
    <s v="Non-effective Marketing"/>
    <m/>
  </r>
  <r>
    <x v="724"/>
    <x v="2"/>
    <x v="7"/>
    <x v="5"/>
    <n v="7"/>
    <x v="6"/>
    <x v="2"/>
    <n v="180"/>
    <n v="300"/>
    <n v="9"/>
    <n v="1620"/>
    <n v="2700"/>
    <x v="0"/>
    <n v="2430"/>
    <n v="810"/>
    <n v="483"/>
    <n v="1947"/>
    <n v="0.33333333333333331"/>
    <x v="1"/>
    <n v="335"/>
    <n v="1.1166666666666667"/>
    <s v="Less Competitive"/>
    <s v="Effective Marketing"/>
    <m/>
  </r>
  <r>
    <x v="725"/>
    <x v="2"/>
    <x v="7"/>
    <x v="2"/>
    <n v="4"/>
    <x v="0"/>
    <x v="0"/>
    <n v="42"/>
    <n v="70"/>
    <n v="5"/>
    <n v="210"/>
    <n v="350"/>
    <x v="2"/>
    <n v="332.5"/>
    <n v="122.5"/>
    <n v="868"/>
    <n v="-535.5"/>
    <n v="0.36842105263157893"/>
    <x v="2"/>
    <n v="58"/>
    <n v="0.82857142857142863"/>
    <s v="Competitive"/>
    <s v="Non-effective Marketing"/>
    <m/>
  </r>
  <r>
    <x v="725"/>
    <x v="2"/>
    <x v="7"/>
    <x v="2"/>
    <n v="2"/>
    <x v="1"/>
    <x v="1"/>
    <n v="300"/>
    <n v="500"/>
    <n v="7"/>
    <n v="2100"/>
    <n v="3500"/>
    <x v="2"/>
    <n v="3325"/>
    <n v="1225"/>
    <n v="895"/>
    <n v="2430"/>
    <n v="0.36842105263157893"/>
    <x v="0"/>
    <n v="515"/>
    <n v="1.03"/>
    <s v="Less Competitive"/>
    <s v="Effective Marketing"/>
    <m/>
  </r>
  <r>
    <x v="725"/>
    <x v="2"/>
    <x v="7"/>
    <x v="2"/>
    <n v="5"/>
    <x v="2"/>
    <x v="0"/>
    <n v="90"/>
    <n v="150"/>
    <n v="6"/>
    <n v="540"/>
    <n v="900"/>
    <x v="0"/>
    <n v="810"/>
    <n v="270"/>
    <n v="427"/>
    <n v="383"/>
    <n v="0.33333333333333331"/>
    <x v="4"/>
    <n v="106"/>
    <n v="0.70666666666666667"/>
    <s v="Competitive"/>
    <s v="Non-effective Marketing"/>
    <m/>
  </r>
  <r>
    <x v="725"/>
    <x v="2"/>
    <x v="7"/>
    <x v="2"/>
    <n v="6"/>
    <x v="3"/>
    <x v="2"/>
    <n v="720"/>
    <n v="1200"/>
    <n v="10"/>
    <n v="7200"/>
    <n v="12000"/>
    <x v="4"/>
    <n v="9600"/>
    <n v="2400"/>
    <n v="690"/>
    <n v="8910"/>
    <n v="0.25"/>
    <x v="0"/>
    <n v="1246"/>
    <n v="1.0383333333333333"/>
    <s v="Less Competitive"/>
    <s v="Effective Marketing"/>
    <m/>
  </r>
  <r>
    <x v="725"/>
    <x v="2"/>
    <x v="7"/>
    <x v="2"/>
    <n v="3"/>
    <x v="4"/>
    <x v="3"/>
    <n v="30"/>
    <n v="50"/>
    <n v="7"/>
    <n v="210"/>
    <n v="350"/>
    <x v="2"/>
    <n v="332.5"/>
    <n v="122.5"/>
    <n v="791"/>
    <n v="-458.5"/>
    <n v="0.36842105263157893"/>
    <x v="1"/>
    <n v="83"/>
    <n v="1.66"/>
    <s v="Less Competitive"/>
    <s v="Non-effective Marketing"/>
    <m/>
  </r>
  <r>
    <x v="725"/>
    <x v="2"/>
    <x v="7"/>
    <x v="2"/>
    <n v="1"/>
    <x v="5"/>
    <x v="1"/>
    <n v="480"/>
    <n v="800"/>
    <n v="1"/>
    <n v="480"/>
    <n v="800"/>
    <x v="1"/>
    <n v="680"/>
    <n v="200"/>
    <n v="683"/>
    <n v="-3"/>
    <n v="0.29411764705882354"/>
    <x v="0"/>
    <n v="813"/>
    <n v="1.0162500000000001"/>
    <s v="Less Competitive"/>
    <s v="Non-effective Marketing"/>
    <m/>
  </r>
  <r>
    <x v="725"/>
    <x v="2"/>
    <x v="7"/>
    <x v="2"/>
    <n v="7"/>
    <x v="6"/>
    <x v="2"/>
    <n v="180"/>
    <n v="300"/>
    <n v="10"/>
    <n v="1800"/>
    <n v="3000"/>
    <x v="2"/>
    <n v="2850"/>
    <n v="1050"/>
    <n v="655"/>
    <n v="2195"/>
    <n v="0.36842105263157893"/>
    <x v="3"/>
    <n v="347"/>
    <n v="1.1566666666666667"/>
    <s v="Less Competitive"/>
    <s v="Effective Marketing"/>
    <m/>
  </r>
  <r>
    <x v="726"/>
    <x v="2"/>
    <x v="7"/>
    <x v="0"/>
    <n v="4"/>
    <x v="0"/>
    <x v="0"/>
    <n v="42"/>
    <n v="70"/>
    <n v="10"/>
    <n v="420"/>
    <n v="700"/>
    <x v="2"/>
    <n v="665"/>
    <n v="245"/>
    <n v="655"/>
    <n v="10"/>
    <n v="0.36842105263157893"/>
    <x v="0"/>
    <n v="99"/>
    <n v="1.4142857142857144"/>
    <s v="Less Competitive"/>
    <s v="Non-effective Marketing"/>
    <m/>
  </r>
  <r>
    <x v="726"/>
    <x v="2"/>
    <x v="7"/>
    <x v="0"/>
    <n v="2"/>
    <x v="1"/>
    <x v="1"/>
    <n v="300"/>
    <n v="500"/>
    <n v="2"/>
    <n v="600"/>
    <n v="1000"/>
    <x v="1"/>
    <n v="850"/>
    <n v="250"/>
    <n v="937"/>
    <n v="-87"/>
    <n v="0.29411764705882354"/>
    <x v="3"/>
    <n v="509"/>
    <n v="1.018"/>
    <s v="Less Competitive"/>
    <s v="Non-effective Marketing"/>
    <m/>
  </r>
  <r>
    <x v="726"/>
    <x v="2"/>
    <x v="7"/>
    <x v="0"/>
    <n v="5"/>
    <x v="2"/>
    <x v="0"/>
    <n v="90"/>
    <n v="150"/>
    <n v="6"/>
    <n v="540"/>
    <n v="900"/>
    <x v="0"/>
    <n v="810"/>
    <n v="270"/>
    <n v="450"/>
    <n v="360"/>
    <n v="0.33333333333333331"/>
    <x v="2"/>
    <n v="107"/>
    <n v="0.71333333333333337"/>
    <s v="Competitive"/>
    <s v="Non-effective Marketing"/>
    <m/>
  </r>
  <r>
    <x v="726"/>
    <x v="2"/>
    <x v="7"/>
    <x v="0"/>
    <n v="6"/>
    <x v="3"/>
    <x v="2"/>
    <n v="720"/>
    <n v="1200"/>
    <n v="7"/>
    <n v="5040"/>
    <n v="8400"/>
    <x v="4"/>
    <n v="6720"/>
    <n v="1680"/>
    <n v="955"/>
    <n v="5765"/>
    <n v="0.25"/>
    <x v="3"/>
    <n v="1195"/>
    <n v="0.99583333333333335"/>
    <s v="Competitive"/>
    <s v="Effective Marketing"/>
    <m/>
  </r>
  <r>
    <x v="726"/>
    <x v="2"/>
    <x v="7"/>
    <x v="0"/>
    <n v="3"/>
    <x v="4"/>
    <x v="3"/>
    <n v="30"/>
    <n v="50"/>
    <n v="8"/>
    <n v="240"/>
    <n v="400"/>
    <x v="0"/>
    <n v="360"/>
    <n v="120"/>
    <n v="386"/>
    <n v="-26"/>
    <n v="0.33333333333333331"/>
    <x v="2"/>
    <n v="24"/>
    <n v="0.48"/>
    <s v="Competitive"/>
    <s v="Non-effective Marketing"/>
    <m/>
  </r>
  <r>
    <x v="726"/>
    <x v="2"/>
    <x v="7"/>
    <x v="0"/>
    <n v="1"/>
    <x v="5"/>
    <x v="1"/>
    <n v="480"/>
    <n v="800"/>
    <n v="4"/>
    <n v="1920"/>
    <n v="3200"/>
    <x v="1"/>
    <n v="2720"/>
    <n v="800"/>
    <n v="915"/>
    <n v="1805"/>
    <n v="0.29411764705882354"/>
    <x v="0"/>
    <n v="755"/>
    <n v="0.94374999999999998"/>
    <s v="Competitive"/>
    <s v="Non-effective Marketing"/>
    <m/>
  </r>
  <r>
    <x v="726"/>
    <x v="2"/>
    <x v="7"/>
    <x v="0"/>
    <n v="7"/>
    <x v="6"/>
    <x v="2"/>
    <n v="180"/>
    <n v="300"/>
    <n v="3"/>
    <n v="540"/>
    <n v="900"/>
    <x v="4"/>
    <n v="720"/>
    <n v="180"/>
    <n v="342"/>
    <n v="378"/>
    <n v="0.25"/>
    <x v="0"/>
    <n v="258"/>
    <n v="0.86"/>
    <s v="Competitive"/>
    <s v="Non-effective Marketing"/>
    <m/>
  </r>
  <r>
    <x v="727"/>
    <x v="2"/>
    <x v="7"/>
    <x v="1"/>
    <n v="4"/>
    <x v="0"/>
    <x v="0"/>
    <n v="42"/>
    <n v="70"/>
    <n v="1"/>
    <n v="42"/>
    <n v="70"/>
    <x v="4"/>
    <n v="56"/>
    <n v="14"/>
    <n v="403"/>
    <n v="-347"/>
    <n v="0.25"/>
    <x v="3"/>
    <n v="79"/>
    <n v="1.1285714285714286"/>
    <s v="Less Competitive"/>
    <s v="Non-effective Marketing"/>
    <m/>
  </r>
  <r>
    <x v="727"/>
    <x v="2"/>
    <x v="7"/>
    <x v="1"/>
    <n v="2"/>
    <x v="1"/>
    <x v="1"/>
    <n v="300"/>
    <n v="500"/>
    <n v="4"/>
    <n v="1200"/>
    <n v="2000"/>
    <x v="2"/>
    <n v="1900"/>
    <n v="700"/>
    <n v="939"/>
    <n v="961"/>
    <n v="0.36842105263157893"/>
    <x v="3"/>
    <n v="464"/>
    <n v="0.92800000000000005"/>
    <s v="Competitive"/>
    <s v="Non-effective Marketing"/>
    <m/>
  </r>
  <r>
    <x v="727"/>
    <x v="2"/>
    <x v="7"/>
    <x v="1"/>
    <n v="5"/>
    <x v="2"/>
    <x v="0"/>
    <n v="90"/>
    <n v="150"/>
    <n v="6"/>
    <n v="540"/>
    <n v="900"/>
    <x v="4"/>
    <n v="720"/>
    <n v="180"/>
    <n v="743"/>
    <n v="-23"/>
    <n v="0.25"/>
    <x v="3"/>
    <n v="171"/>
    <n v="1.1399999999999999"/>
    <s v="Less Competitive"/>
    <s v="Non-effective Marketing"/>
    <m/>
  </r>
  <r>
    <x v="727"/>
    <x v="2"/>
    <x v="7"/>
    <x v="1"/>
    <n v="6"/>
    <x v="3"/>
    <x v="2"/>
    <n v="720"/>
    <n v="1200"/>
    <n v="3"/>
    <n v="2160"/>
    <n v="3600"/>
    <x v="2"/>
    <n v="3420"/>
    <n v="1260"/>
    <n v="606"/>
    <n v="2814"/>
    <n v="0.36842105263157893"/>
    <x v="0"/>
    <n v="1188"/>
    <n v="0.99"/>
    <s v="Competitive"/>
    <s v="Effective Marketing"/>
    <m/>
  </r>
  <r>
    <x v="727"/>
    <x v="2"/>
    <x v="7"/>
    <x v="1"/>
    <n v="3"/>
    <x v="4"/>
    <x v="3"/>
    <n v="30"/>
    <n v="50"/>
    <n v="8"/>
    <n v="240"/>
    <n v="400"/>
    <x v="2"/>
    <n v="380"/>
    <n v="140"/>
    <n v="886"/>
    <n v="-506"/>
    <n v="0.36842105263157893"/>
    <x v="4"/>
    <n v="87"/>
    <n v="1.74"/>
    <s v="Less Competitive"/>
    <s v="Non-effective Marketing"/>
    <m/>
  </r>
  <r>
    <x v="727"/>
    <x v="2"/>
    <x v="7"/>
    <x v="1"/>
    <n v="1"/>
    <x v="5"/>
    <x v="1"/>
    <n v="480"/>
    <n v="800"/>
    <n v="6"/>
    <n v="2880"/>
    <n v="4800"/>
    <x v="2"/>
    <n v="4560"/>
    <n v="1680"/>
    <n v="517"/>
    <n v="4043"/>
    <n v="0.36842105263157893"/>
    <x v="3"/>
    <n v="823"/>
    <n v="1.0287500000000001"/>
    <s v="Less Competitive"/>
    <s v="Effective Marketing"/>
    <m/>
  </r>
  <r>
    <x v="727"/>
    <x v="2"/>
    <x v="7"/>
    <x v="1"/>
    <n v="7"/>
    <x v="6"/>
    <x v="2"/>
    <n v="180"/>
    <n v="300"/>
    <n v="4"/>
    <n v="720"/>
    <n v="1200"/>
    <x v="4"/>
    <n v="960"/>
    <n v="240"/>
    <n v="760"/>
    <n v="200"/>
    <n v="0.25"/>
    <x v="4"/>
    <n v="265"/>
    <n v="0.8833333333333333"/>
    <s v="Competitive"/>
    <s v="Non-effective Marketing"/>
    <m/>
  </r>
  <r>
    <x v="728"/>
    <x v="2"/>
    <x v="7"/>
    <x v="6"/>
    <n v="4"/>
    <x v="0"/>
    <x v="0"/>
    <n v="42"/>
    <n v="70"/>
    <n v="9"/>
    <n v="378"/>
    <n v="630"/>
    <x v="1"/>
    <n v="535.5"/>
    <n v="157.5"/>
    <n v="355"/>
    <n v="180.5"/>
    <n v="0.29411764705882354"/>
    <x v="3"/>
    <n v="73"/>
    <n v="1.0428571428571429"/>
    <s v="Less Competitive"/>
    <s v="Non-effective Marketing"/>
    <m/>
  </r>
  <r>
    <x v="728"/>
    <x v="2"/>
    <x v="7"/>
    <x v="6"/>
    <n v="2"/>
    <x v="1"/>
    <x v="1"/>
    <n v="300"/>
    <n v="500"/>
    <n v="7"/>
    <n v="2100"/>
    <n v="3500"/>
    <x v="1"/>
    <n v="2975"/>
    <n v="875"/>
    <n v="624"/>
    <n v="2351"/>
    <n v="0.29411764705882354"/>
    <x v="2"/>
    <n v="526"/>
    <n v="1.052"/>
    <s v="Less Competitive"/>
    <s v="Effective Marketing"/>
    <m/>
  </r>
  <r>
    <x v="728"/>
    <x v="2"/>
    <x v="7"/>
    <x v="6"/>
    <n v="5"/>
    <x v="2"/>
    <x v="0"/>
    <n v="90"/>
    <n v="150"/>
    <n v="2"/>
    <n v="180"/>
    <n v="300"/>
    <x v="2"/>
    <n v="285"/>
    <n v="105"/>
    <n v="989"/>
    <n v="-704"/>
    <n v="0.36842105263157893"/>
    <x v="4"/>
    <n v="119"/>
    <n v="0.79333333333333333"/>
    <s v="Competitive"/>
    <s v="Non-effective Marketing"/>
    <m/>
  </r>
  <r>
    <x v="728"/>
    <x v="2"/>
    <x v="7"/>
    <x v="6"/>
    <n v="6"/>
    <x v="3"/>
    <x v="2"/>
    <n v="720"/>
    <n v="1200"/>
    <n v="3"/>
    <n v="2160"/>
    <n v="3600"/>
    <x v="4"/>
    <n v="2880"/>
    <n v="720"/>
    <n v="537"/>
    <n v="2343"/>
    <n v="0.25"/>
    <x v="2"/>
    <n v="1236"/>
    <n v="1.03"/>
    <s v="Less Competitive"/>
    <s v="Effective Marketing"/>
    <m/>
  </r>
  <r>
    <x v="728"/>
    <x v="2"/>
    <x v="7"/>
    <x v="6"/>
    <n v="3"/>
    <x v="4"/>
    <x v="3"/>
    <n v="30"/>
    <n v="50"/>
    <n v="10"/>
    <n v="300"/>
    <n v="500"/>
    <x v="1"/>
    <n v="425"/>
    <n v="125"/>
    <n v="447"/>
    <n v="-22"/>
    <n v="0.29411764705882354"/>
    <x v="1"/>
    <n v="65"/>
    <n v="1.3"/>
    <s v="Less Competitive"/>
    <s v="Non-effective Marketing"/>
    <m/>
  </r>
  <r>
    <x v="728"/>
    <x v="2"/>
    <x v="7"/>
    <x v="6"/>
    <n v="1"/>
    <x v="5"/>
    <x v="1"/>
    <n v="480"/>
    <n v="800"/>
    <n v="9"/>
    <n v="4320"/>
    <n v="7200"/>
    <x v="2"/>
    <n v="6840"/>
    <n v="2520"/>
    <n v="768"/>
    <n v="6072"/>
    <n v="0.36842105263157893"/>
    <x v="1"/>
    <n v="781"/>
    <n v="0.97624999999999995"/>
    <s v="Competitive"/>
    <s v="Effective Marketing"/>
    <m/>
  </r>
  <r>
    <x v="728"/>
    <x v="2"/>
    <x v="7"/>
    <x v="6"/>
    <n v="7"/>
    <x v="6"/>
    <x v="2"/>
    <n v="180"/>
    <n v="300"/>
    <n v="1"/>
    <n v="180"/>
    <n v="300"/>
    <x v="2"/>
    <n v="285"/>
    <n v="105"/>
    <n v="406"/>
    <n v="-121"/>
    <n v="0.36842105263157893"/>
    <x v="4"/>
    <n v="333"/>
    <n v="1.1100000000000001"/>
    <s v="Less Competitive"/>
    <s v="Non-effective Marketing"/>
    <m/>
  </r>
  <r>
    <x v="729"/>
    <x v="2"/>
    <x v="7"/>
    <x v="4"/>
    <n v="4"/>
    <x v="0"/>
    <x v="0"/>
    <n v="42"/>
    <n v="70"/>
    <n v="2"/>
    <n v="84"/>
    <n v="140"/>
    <x v="1"/>
    <n v="119"/>
    <n v="35"/>
    <n v="894"/>
    <n v="-775"/>
    <n v="0.29411764705882354"/>
    <x v="4"/>
    <n v="46"/>
    <n v="0.65714285714285714"/>
    <s v="Competitive"/>
    <s v="Non-effective Marketing"/>
    <m/>
  </r>
  <r>
    <x v="729"/>
    <x v="2"/>
    <x v="7"/>
    <x v="4"/>
    <n v="2"/>
    <x v="1"/>
    <x v="1"/>
    <n v="300"/>
    <n v="500"/>
    <n v="2"/>
    <n v="600"/>
    <n v="1000"/>
    <x v="0"/>
    <n v="900"/>
    <n v="300"/>
    <n v="649"/>
    <n v="251"/>
    <n v="0.33333333333333331"/>
    <x v="2"/>
    <n v="508"/>
    <n v="1.016"/>
    <s v="Less Competitive"/>
    <s v="Non-effective Marketing"/>
    <m/>
  </r>
  <r>
    <x v="729"/>
    <x v="2"/>
    <x v="7"/>
    <x v="4"/>
    <n v="5"/>
    <x v="2"/>
    <x v="0"/>
    <n v="90"/>
    <n v="150"/>
    <n v="7"/>
    <n v="630"/>
    <n v="1050"/>
    <x v="2"/>
    <n v="997.5"/>
    <n v="367.5"/>
    <n v="324"/>
    <n v="673.5"/>
    <n v="0.36842105263157893"/>
    <x v="4"/>
    <n v="170"/>
    <n v="1.1333333333333333"/>
    <s v="Less Competitive"/>
    <s v="Effective Marketing"/>
    <m/>
  </r>
  <r>
    <x v="729"/>
    <x v="2"/>
    <x v="7"/>
    <x v="4"/>
    <n v="6"/>
    <x v="3"/>
    <x v="2"/>
    <n v="720"/>
    <n v="1200"/>
    <n v="2"/>
    <n v="1440"/>
    <n v="2400"/>
    <x v="0"/>
    <n v="2160"/>
    <n v="720"/>
    <n v="916"/>
    <n v="1244"/>
    <n v="0.33333333333333331"/>
    <x v="4"/>
    <n v="1217"/>
    <n v="1.0141666666666667"/>
    <s v="Less Competitive"/>
    <s v="Non-effective Marketing"/>
    <m/>
  </r>
  <r>
    <x v="729"/>
    <x v="2"/>
    <x v="7"/>
    <x v="4"/>
    <n v="3"/>
    <x v="4"/>
    <x v="3"/>
    <n v="30"/>
    <n v="50"/>
    <n v="3"/>
    <n v="90"/>
    <n v="150"/>
    <x v="1"/>
    <n v="127.5"/>
    <n v="37.5"/>
    <n v="465"/>
    <n v="-337.5"/>
    <n v="0.29411764705882354"/>
    <x v="2"/>
    <n v="69"/>
    <n v="1.38"/>
    <s v="Less Competitive"/>
    <s v="Non-effective Marketing"/>
    <m/>
  </r>
  <r>
    <x v="729"/>
    <x v="2"/>
    <x v="7"/>
    <x v="4"/>
    <n v="1"/>
    <x v="5"/>
    <x v="1"/>
    <n v="480"/>
    <n v="800"/>
    <n v="3"/>
    <n v="1440"/>
    <n v="2400"/>
    <x v="4"/>
    <n v="1920"/>
    <n v="480"/>
    <n v="829"/>
    <n v="1091"/>
    <n v="0.25"/>
    <x v="1"/>
    <n v="835"/>
    <n v="1.04375"/>
    <s v="Less Competitive"/>
    <s v="Non-effective Marketing"/>
    <m/>
  </r>
  <r>
    <x v="729"/>
    <x v="2"/>
    <x v="7"/>
    <x v="4"/>
    <n v="7"/>
    <x v="6"/>
    <x v="2"/>
    <n v="180"/>
    <n v="300"/>
    <n v="1"/>
    <n v="180"/>
    <n v="300"/>
    <x v="0"/>
    <n v="270"/>
    <n v="90"/>
    <n v="724"/>
    <n v="-454"/>
    <n v="0.33333333333333331"/>
    <x v="4"/>
    <n v="271"/>
    <n v="0.90333333333333332"/>
    <s v="Competitive"/>
    <s v="Non-effective Marketing"/>
    <m/>
  </r>
  <r>
    <x v="730"/>
    <x v="2"/>
    <x v="7"/>
    <x v="3"/>
    <n v="4"/>
    <x v="0"/>
    <x v="0"/>
    <n v="42"/>
    <n v="70"/>
    <n v="3"/>
    <n v="126"/>
    <n v="210"/>
    <x v="1"/>
    <n v="178.5"/>
    <n v="52.5"/>
    <n v="516"/>
    <n v="-337.5"/>
    <n v="0.29411764705882354"/>
    <x v="4"/>
    <n v="115"/>
    <n v="1.6428571428571428"/>
    <s v="Less Competitive"/>
    <s v="Non-effective Marketing"/>
    <m/>
  </r>
  <r>
    <x v="730"/>
    <x v="2"/>
    <x v="7"/>
    <x v="3"/>
    <n v="2"/>
    <x v="1"/>
    <x v="1"/>
    <n v="300"/>
    <n v="500"/>
    <n v="5"/>
    <n v="1500"/>
    <n v="2500"/>
    <x v="0"/>
    <n v="2250"/>
    <n v="750"/>
    <n v="318"/>
    <n v="1932"/>
    <n v="0.33333333333333331"/>
    <x v="1"/>
    <n v="467"/>
    <n v="0.93400000000000005"/>
    <s v="Competitive"/>
    <s v="Effective Marketing"/>
    <m/>
  </r>
  <r>
    <x v="730"/>
    <x v="2"/>
    <x v="7"/>
    <x v="3"/>
    <n v="5"/>
    <x v="2"/>
    <x v="0"/>
    <n v="90"/>
    <n v="150"/>
    <n v="1"/>
    <n v="90"/>
    <n v="150"/>
    <x v="2"/>
    <n v="142.5"/>
    <n v="52.5"/>
    <n v="335"/>
    <n v="-192.5"/>
    <n v="0.36842105263157893"/>
    <x v="0"/>
    <n v="112"/>
    <n v="0.7466666666666667"/>
    <s v="Competitive"/>
    <s v="Non-effective Marketing"/>
    <m/>
  </r>
  <r>
    <x v="730"/>
    <x v="2"/>
    <x v="7"/>
    <x v="3"/>
    <n v="6"/>
    <x v="3"/>
    <x v="2"/>
    <n v="720"/>
    <n v="1200"/>
    <n v="4"/>
    <n v="2880"/>
    <n v="4800"/>
    <x v="4"/>
    <n v="3840"/>
    <n v="960"/>
    <n v="830"/>
    <n v="3010"/>
    <n v="0.25"/>
    <x v="1"/>
    <n v="1169"/>
    <n v="0.97416666666666663"/>
    <s v="Competitive"/>
    <s v="Effective Marketing"/>
    <m/>
  </r>
  <r>
    <x v="730"/>
    <x v="2"/>
    <x v="7"/>
    <x v="3"/>
    <n v="3"/>
    <x v="4"/>
    <x v="3"/>
    <n v="30"/>
    <n v="50"/>
    <n v="3"/>
    <n v="90"/>
    <n v="150"/>
    <x v="1"/>
    <n v="127.5"/>
    <n v="37.5"/>
    <n v="829"/>
    <n v="-701.5"/>
    <n v="0.29411764705882354"/>
    <x v="3"/>
    <n v="18"/>
    <n v="0.36"/>
    <s v="Competitive"/>
    <s v="Non-effective Marketing"/>
    <m/>
  </r>
  <r>
    <x v="730"/>
    <x v="2"/>
    <x v="7"/>
    <x v="3"/>
    <n v="1"/>
    <x v="5"/>
    <x v="1"/>
    <n v="480"/>
    <n v="800"/>
    <n v="9"/>
    <n v="4320"/>
    <n v="7200"/>
    <x v="2"/>
    <n v="6840"/>
    <n v="2520"/>
    <n v="519"/>
    <n v="6321"/>
    <n v="0.36842105263157893"/>
    <x v="3"/>
    <n v="850"/>
    <n v="1.0625"/>
    <s v="Less Competitive"/>
    <s v="Effective Marketing"/>
    <m/>
  </r>
  <r>
    <x v="730"/>
    <x v="2"/>
    <x v="7"/>
    <x v="3"/>
    <n v="7"/>
    <x v="6"/>
    <x v="2"/>
    <n v="180"/>
    <n v="300"/>
    <n v="10"/>
    <n v="1800"/>
    <n v="3000"/>
    <x v="4"/>
    <n v="2400"/>
    <n v="600"/>
    <n v="379"/>
    <n v="2021"/>
    <n v="0.25"/>
    <x v="3"/>
    <n v="341"/>
    <n v="1.1366666666666667"/>
    <s v="Less Competitive"/>
    <s v="Effective Marketing"/>
    <m/>
  </r>
  <r>
    <x v="731"/>
    <x v="2"/>
    <x v="7"/>
    <x v="5"/>
    <n v="4"/>
    <x v="0"/>
    <x v="0"/>
    <n v="42"/>
    <n v="70"/>
    <n v="8"/>
    <n v="336"/>
    <n v="560"/>
    <x v="2"/>
    <n v="532"/>
    <n v="196"/>
    <n v="436"/>
    <n v="96"/>
    <n v="0.36842105263157893"/>
    <x v="4"/>
    <n v="23"/>
    <n v="0.32857142857142857"/>
    <s v="Competitive"/>
    <s v="Non-effective Marketing"/>
    <m/>
  </r>
  <r>
    <x v="731"/>
    <x v="2"/>
    <x v="7"/>
    <x v="5"/>
    <n v="2"/>
    <x v="1"/>
    <x v="1"/>
    <n v="300"/>
    <n v="500"/>
    <n v="8"/>
    <n v="2400"/>
    <n v="4000"/>
    <x v="2"/>
    <n v="3800"/>
    <n v="1400"/>
    <n v="738"/>
    <n v="3062"/>
    <n v="0.36842105263157893"/>
    <x v="0"/>
    <n v="520"/>
    <n v="1.04"/>
    <s v="Less Competitive"/>
    <s v="Effective Marketing"/>
    <m/>
  </r>
  <r>
    <x v="731"/>
    <x v="2"/>
    <x v="7"/>
    <x v="5"/>
    <n v="5"/>
    <x v="2"/>
    <x v="0"/>
    <n v="90"/>
    <n v="150"/>
    <n v="2"/>
    <n v="180"/>
    <n v="300"/>
    <x v="1"/>
    <n v="255"/>
    <n v="75"/>
    <n v="967"/>
    <n v="-712"/>
    <n v="0.29411764705882354"/>
    <x v="0"/>
    <n v="174"/>
    <n v="1.1599999999999999"/>
    <s v="Less Competitive"/>
    <s v="Non-effective Marketing"/>
    <m/>
  </r>
  <r>
    <x v="731"/>
    <x v="2"/>
    <x v="7"/>
    <x v="5"/>
    <n v="6"/>
    <x v="3"/>
    <x v="2"/>
    <n v="720"/>
    <n v="1200"/>
    <n v="2"/>
    <n v="1440"/>
    <n v="2400"/>
    <x v="4"/>
    <n v="1920"/>
    <n v="480"/>
    <n v="499"/>
    <n v="1421"/>
    <n v="0.25"/>
    <x v="2"/>
    <n v="1239"/>
    <n v="1.0325"/>
    <s v="Less Competitive"/>
    <s v="Non-effective Marketing"/>
    <m/>
  </r>
  <r>
    <x v="731"/>
    <x v="2"/>
    <x v="7"/>
    <x v="5"/>
    <n v="3"/>
    <x v="4"/>
    <x v="3"/>
    <n v="30"/>
    <n v="50"/>
    <n v="1"/>
    <n v="30"/>
    <n v="50"/>
    <x v="2"/>
    <n v="47.5"/>
    <n v="17.5"/>
    <n v="928"/>
    <n v="-880.5"/>
    <n v="0.36842105263157893"/>
    <x v="0"/>
    <n v="57"/>
    <n v="1.1399999999999999"/>
    <s v="Less Competitive"/>
    <s v="Non-effective Marketing"/>
    <m/>
  </r>
  <r>
    <x v="731"/>
    <x v="2"/>
    <x v="7"/>
    <x v="5"/>
    <n v="1"/>
    <x v="5"/>
    <x v="1"/>
    <n v="480"/>
    <n v="800"/>
    <n v="7"/>
    <n v="3360"/>
    <n v="5600"/>
    <x v="1"/>
    <n v="4760"/>
    <n v="1400"/>
    <n v="683"/>
    <n v="4077"/>
    <n v="0.29411764705882354"/>
    <x v="1"/>
    <n v="761"/>
    <n v="0.95125000000000004"/>
    <s v="Competitive"/>
    <s v="Effective Marketing"/>
    <m/>
  </r>
  <r>
    <x v="731"/>
    <x v="2"/>
    <x v="7"/>
    <x v="5"/>
    <n v="7"/>
    <x v="6"/>
    <x v="2"/>
    <n v="180"/>
    <n v="300"/>
    <n v="5"/>
    <n v="900"/>
    <n v="1500"/>
    <x v="2"/>
    <n v="1425"/>
    <n v="525"/>
    <n v="874"/>
    <n v="551"/>
    <n v="0.36842105263157893"/>
    <x v="1"/>
    <n v="296"/>
    <n v="0.98666666666666669"/>
    <s v="Competitive"/>
    <s v="Non-effective Marketing"/>
    <m/>
  </r>
  <r>
    <x v="732"/>
    <x v="2"/>
    <x v="7"/>
    <x v="2"/>
    <n v="4"/>
    <x v="0"/>
    <x v="0"/>
    <n v="42"/>
    <n v="70"/>
    <n v="4"/>
    <n v="168"/>
    <n v="280"/>
    <x v="1"/>
    <n v="238"/>
    <n v="70"/>
    <n v="811"/>
    <n v="-573"/>
    <n v="0.29411764705882354"/>
    <x v="4"/>
    <n v="118"/>
    <n v="1.6857142857142857"/>
    <s v="Less Competitive"/>
    <s v="Non-effective Marketing"/>
    <m/>
  </r>
  <r>
    <x v="732"/>
    <x v="2"/>
    <x v="7"/>
    <x v="2"/>
    <n v="2"/>
    <x v="1"/>
    <x v="1"/>
    <n v="300"/>
    <n v="500"/>
    <n v="3"/>
    <n v="900"/>
    <n v="1500"/>
    <x v="0"/>
    <n v="1350"/>
    <n v="450"/>
    <n v="524"/>
    <n v="826"/>
    <n v="0.33333333333333331"/>
    <x v="3"/>
    <n v="462"/>
    <n v="0.92400000000000004"/>
    <s v="Competitive"/>
    <s v="Non-effective Marketing"/>
    <m/>
  </r>
  <r>
    <x v="732"/>
    <x v="2"/>
    <x v="7"/>
    <x v="2"/>
    <n v="5"/>
    <x v="2"/>
    <x v="0"/>
    <n v="90"/>
    <n v="150"/>
    <n v="5"/>
    <n v="450"/>
    <n v="750"/>
    <x v="2"/>
    <n v="712.5"/>
    <n v="262.5"/>
    <n v="695"/>
    <n v="17.5"/>
    <n v="0.36842105263157893"/>
    <x v="4"/>
    <n v="189"/>
    <n v="1.26"/>
    <s v="Less Competitive"/>
    <s v="Non-effective Marketing"/>
    <m/>
  </r>
  <r>
    <x v="732"/>
    <x v="2"/>
    <x v="7"/>
    <x v="2"/>
    <n v="6"/>
    <x v="3"/>
    <x v="2"/>
    <n v="720"/>
    <n v="1200"/>
    <n v="1"/>
    <n v="720"/>
    <n v="1200"/>
    <x v="2"/>
    <n v="1140"/>
    <n v="420"/>
    <n v="371"/>
    <n v="769"/>
    <n v="0.36842105263157893"/>
    <x v="2"/>
    <n v="1230"/>
    <n v="1.0249999999999999"/>
    <s v="Less Competitive"/>
    <s v="Effective Marketing"/>
    <m/>
  </r>
  <r>
    <x v="732"/>
    <x v="2"/>
    <x v="7"/>
    <x v="2"/>
    <n v="3"/>
    <x v="4"/>
    <x v="3"/>
    <n v="30"/>
    <n v="50"/>
    <n v="6"/>
    <n v="180"/>
    <n v="300"/>
    <x v="2"/>
    <n v="285"/>
    <n v="105"/>
    <n v="564"/>
    <n v="-279"/>
    <n v="0.36842105263157893"/>
    <x v="2"/>
    <n v="30"/>
    <n v="0.6"/>
    <s v="Competitive"/>
    <s v="Non-effective Marketing"/>
    <m/>
  </r>
  <r>
    <x v="732"/>
    <x v="2"/>
    <x v="7"/>
    <x v="2"/>
    <n v="1"/>
    <x v="5"/>
    <x v="1"/>
    <n v="480"/>
    <n v="800"/>
    <n v="9"/>
    <n v="4320"/>
    <n v="7200"/>
    <x v="0"/>
    <n v="6480"/>
    <n v="2160"/>
    <n v="580"/>
    <n v="5900"/>
    <n v="0.33333333333333331"/>
    <x v="1"/>
    <n v="777"/>
    <n v="0.97124999999999995"/>
    <s v="Competitive"/>
    <s v="Effective Marketing"/>
    <m/>
  </r>
  <r>
    <x v="732"/>
    <x v="2"/>
    <x v="7"/>
    <x v="2"/>
    <n v="7"/>
    <x v="6"/>
    <x v="2"/>
    <n v="180"/>
    <n v="300"/>
    <n v="5"/>
    <n v="900"/>
    <n v="1500"/>
    <x v="0"/>
    <n v="1350"/>
    <n v="450"/>
    <n v="322"/>
    <n v="1028"/>
    <n v="0.33333333333333331"/>
    <x v="2"/>
    <n v="345"/>
    <n v="1.1499999999999999"/>
    <s v="Less Competitive"/>
    <s v="Effective Marketing"/>
    <m/>
  </r>
  <r>
    <x v="733"/>
    <x v="2"/>
    <x v="7"/>
    <x v="0"/>
    <n v="4"/>
    <x v="0"/>
    <x v="0"/>
    <n v="42"/>
    <n v="70"/>
    <n v="10"/>
    <n v="420"/>
    <n v="700"/>
    <x v="2"/>
    <n v="665"/>
    <n v="245"/>
    <n v="544"/>
    <n v="121"/>
    <n v="0.36842105263157893"/>
    <x v="4"/>
    <n v="101"/>
    <n v="1.4428571428571428"/>
    <s v="Less Competitive"/>
    <s v="Non-effective Marketing"/>
    <m/>
  </r>
  <r>
    <x v="733"/>
    <x v="2"/>
    <x v="7"/>
    <x v="0"/>
    <n v="2"/>
    <x v="1"/>
    <x v="1"/>
    <n v="300"/>
    <n v="500"/>
    <n v="7"/>
    <n v="2100"/>
    <n v="3500"/>
    <x v="0"/>
    <n v="3150"/>
    <n v="1050"/>
    <n v="941"/>
    <n v="2209"/>
    <n v="0.33333333333333331"/>
    <x v="0"/>
    <n v="514"/>
    <n v="1.028"/>
    <s v="Less Competitive"/>
    <s v="Effective Marketing"/>
    <m/>
  </r>
  <r>
    <x v="733"/>
    <x v="2"/>
    <x v="7"/>
    <x v="0"/>
    <n v="5"/>
    <x v="2"/>
    <x v="0"/>
    <n v="90"/>
    <n v="150"/>
    <n v="8"/>
    <n v="720"/>
    <n v="1200"/>
    <x v="4"/>
    <n v="960"/>
    <n v="240"/>
    <n v="537"/>
    <n v="423"/>
    <n v="0.25"/>
    <x v="4"/>
    <n v="120"/>
    <n v="0.8"/>
    <s v="Competitive"/>
    <s v="Non-effective Marketing"/>
    <m/>
  </r>
  <r>
    <x v="733"/>
    <x v="2"/>
    <x v="7"/>
    <x v="0"/>
    <n v="6"/>
    <x v="3"/>
    <x v="2"/>
    <n v="720"/>
    <n v="1200"/>
    <n v="6"/>
    <n v="4320"/>
    <n v="7200"/>
    <x v="0"/>
    <n v="6480"/>
    <n v="2160"/>
    <n v="566"/>
    <n v="5914"/>
    <n v="0.33333333333333331"/>
    <x v="1"/>
    <n v="1151"/>
    <n v="0.95916666666666661"/>
    <s v="Competitive"/>
    <s v="Effective Marketing"/>
    <m/>
  </r>
  <r>
    <x v="733"/>
    <x v="2"/>
    <x v="7"/>
    <x v="0"/>
    <n v="3"/>
    <x v="4"/>
    <x v="3"/>
    <n v="30"/>
    <n v="50"/>
    <n v="2"/>
    <n v="60"/>
    <n v="100"/>
    <x v="1"/>
    <n v="85"/>
    <n v="25"/>
    <n v="865"/>
    <n v="-780"/>
    <n v="0.29411764705882354"/>
    <x v="0"/>
    <n v="46"/>
    <n v="0.92"/>
    <s v="Competitive"/>
    <s v="Non-effective Marketing"/>
    <m/>
  </r>
  <r>
    <x v="733"/>
    <x v="2"/>
    <x v="7"/>
    <x v="0"/>
    <n v="1"/>
    <x v="5"/>
    <x v="1"/>
    <n v="480"/>
    <n v="800"/>
    <n v="10"/>
    <n v="4800"/>
    <n v="8000"/>
    <x v="0"/>
    <n v="7200"/>
    <n v="2400"/>
    <n v="718"/>
    <n v="6482"/>
    <n v="0.33333333333333331"/>
    <x v="4"/>
    <n v="847"/>
    <n v="1.0587500000000001"/>
    <s v="Less Competitive"/>
    <s v="Effective Marketing"/>
    <m/>
  </r>
  <r>
    <x v="733"/>
    <x v="2"/>
    <x v="7"/>
    <x v="0"/>
    <n v="7"/>
    <x v="6"/>
    <x v="2"/>
    <n v="180"/>
    <n v="300"/>
    <n v="8"/>
    <n v="1440"/>
    <n v="2400"/>
    <x v="1"/>
    <n v="2040"/>
    <n v="600"/>
    <n v="379"/>
    <n v="1661"/>
    <n v="0.29411764705882354"/>
    <x v="2"/>
    <n v="297"/>
    <n v="0.99"/>
    <s v="Competitive"/>
    <s v="Effective Marketing"/>
    <m/>
  </r>
  <r>
    <x v="734"/>
    <x v="2"/>
    <x v="7"/>
    <x v="1"/>
    <n v="4"/>
    <x v="0"/>
    <x v="0"/>
    <n v="42"/>
    <n v="70"/>
    <n v="6"/>
    <n v="252"/>
    <n v="420"/>
    <x v="4"/>
    <n v="336"/>
    <n v="84"/>
    <n v="691"/>
    <n v="-355"/>
    <n v="0.25"/>
    <x v="4"/>
    <n v="27"/>
    <n v="0.38571428571428573"/>
    <s v="Competitive"/>
    <s v="Non-effective Marketing"/>
    <m/>
  </r>
  <r>
    <x v="734"/>
    <x v="2"/>
    <x v="7"/>
    <x v="1"/>
    <n v="2"/>
    <x v="1"/>
    <x v="1"/>
    <n v="300"/>
    <n v="500"/>
    <n v="5"/>
    <n v="1500"/>
    <n v="2500"/>
    <x v="2"/>
    <n v="2375"/>
    <n v="875"/>
    <n v="958"/>
    <n v="1417"/>
    <n v="0.36842105263157893"/>
    <x v="0"/>
    <n v="450"/>
    <n v="0.9"/>
    <s v="Competitive"/>
    <s v="Non-effective Marketing"/>
    <m/>
  </r>
  <r>
    <x v="734"/>
    <x v="2"/>
    <x v="7"/>
    <x v="1"/>
    <n v="5"/>
    <x v="2"/>
    <x v="0"/>
    <n v="90"/>
    <n v="150"/>
    <n v="4"/>
    <n v="360"/>
    <n v="600"/>
    <x v="4"/>
    <n v="480"/>
    <n v="120"/>
    <n v="396"/>
    <n v="84"/>
    <n v="0.25"/>
    <x v="0"/>
    <n v="110"/>
    <n v="0.73333333333333328"/>
    <s v="Competitive"/>
    <s v="Non-effective Marketing"/>
    <m/>
  </r>
  <r>
    <x v="734"/>
    <x v="2"/>
    <x v="7"/>
    <x v="1"/>
    <n v="6"/>
    <x v="3"/>
    <x v="2"/>
    <n v="720"/>
    <n v="1200"/>
    <n v="3"/>
    <n v="2160"/>
    <n v="3600"/>
    <x v="1"/>
    <n v="3060"/>
    <n v="900"/>
    <n v="897"/>
    <n v="2163"/>
    <n v="0.29411764705882354"/>
    <x v="4"/>
    <n v="1176"/>
    <n v="0.98"/>
    <s v="Competitive"/>
    <s v="Effective Marketing"/>
    <m/>
  </r>
  <r>
    <x v="734"/>
    <x v="2"/>
    <x v="7"/>
    <x v="1"/>
    <n v="3"/>
    <x v="4"/>
    <x v="3"/>
    <n v="30"/>
    <n v="50"/>
    <n v="7"/>
    <n v="210"/>
    <n v="350"/>
    <x v="0"/>
    <n v="315"/>
    <n v="105"/>
    <n v="833"/>
    <n v="-518"/>
    <n v="0.33333333333333331"/>
    <x v="2"/>
    <n v="60"/>
    <n v="1.2"/>
    <s v="Less Competitive"/>
    <s v="Non-effective Marketing"/>
    <m/>
  </r>
  <r>
    <x v="734"/>
    <x v="2"/>
    <x v="7"/>
    <x v="1"/>
    <n v="1"/>
    <x v="5"/>
    <x v="1"/>
    <n v="480"/>
    <n v="800"/>
    <n v="9"/>
    <n v="4320"/>
    <n v="7200"/>
    <x v="0"/>
    <n v="6480"/>
    <n v="2160"/>
    <n v="572"/>
    <n v="5908"/>
    <n v="0.33333333333333331"/>
    <x v="4"/>
    <n v="845"/>
    <n v="1.0562499999999999"/>
    <s v="Less Competitive"/>
    <s v="Effective Marketing"/>
    <m/>
  </r>
  <r>
    <x v="734"/>
    <x v="2"/>
    <x v="7"/>
    <x v="1"/>
    <n v="7"/>
    <x v="6"/>
    <x v="2"/>
    <n v="180"/>
    <n v="300"/>
    <n v="3"/>
    <n v="540"/>
    <n v="900"/>
    <x v="0"/>
    <n v="810"/>
    <n v="270"/>
    <n v="986"/>
    <n v="-176"/>
    <n v="0.33333333333333331"/>
    <x v="4"/>
    <n v="267"/>
    <n v="0.89"/>
    <s v="Competitive"/>
    <s v="Non-effective Marketing"/>
    <m/>
  </r>
  <r>
    <x v="735"/>
    <x v="2"/>
    <x v="7"/>
    <x v="6"/>
    <n v="4"/>
    <x v="0"/>
    <x v="0"/>
    <n v="42"/>
    <n v="70"/>
    <n v="1"/>
    <n v="42"/>
    <n v="70"/>
    <x v="0"/>
    <n v="63"/>
    <n v="21"/>
    <n v="777"/>
    <n v="-714"/>
    <n v="0.33333333333333331"/>
    <x v="3"/>
    <n v="28"/>
    <n v="0.4"/>
    <s v="Competitive"/>
    <s v="Non-effective Marketing"/>
    <m/>
  </r>
  <r>
    <x v="735"/>
    <x v="2"/>
    <x v="7"/>
    <x v="6"/>
    <n v="2"/>
    <x v="1"/>
    <x v="1"/>
    <n v="300"/>
    <n v="500"/>
    <n v="10"/>
    <n v="3000"/>
    <n v="5000"/>
    <x v="1"/>
    <n v="4250"/>
    <n v="1250"/>
    <n v="383"/>
    <n v="3867"/>
    <n v="0.29411764705882354"/>
    <x v="0"/>
    <n v="494"/>
    <n v="0.98799999999999999"/>
    <s v="Competitive"/>
    <s v="Effective Marketing"/>
    <m/>
  </r>
  <r>
    <x v="735"/>
    <x v="2"/>
    <x v="7"/>
    <x v="6"/>
    <n v="5"/>
    <x v="2"/>
    <x v="0"/>
    <n v="90"/>
    <n v="150"/>
    <n v="3"/>
    <n v="270"/>
    <n v="450"/>
    <x v="4"/>
    <n v="360"/>
    <n v="90"/>
    <n v="829"/>
    <n v="-469"/>
    <n v="0.25"/>
    <x v="2"/>
    <n v="162"/>
    <n v="1.08"/>
    <s v="Less Competitive"/>
    <s v="Non-effective Marketing"/>
    <m/>
  </r>
  <r>
    <x v="735"/>
    <x v="2"/>
    <x v="7"/>
    <x v="6"/>
    <n v="6"/>
    <x v="3"/>
    <x v="2"/>
    <n v="720"/>
    <n v="1200"/>
    <n v="6"/>
    <n v="4320"/>
    <n v="7200"/>
    <x v="2"/>
    <n v="6840"/>
    <n v="2520"/>
    <n v="480"/>
    <n v="6360"/>
    <n v="0.36842105263157893"/>
    <x v="2"/>
    <n v="1179"/>
    <n v="0.98250000000000004"/>
    <s v="Competitive"/>
    <s v="Effective Marketing"/>
    <m/>
  </r>
  <r>
    <x v="735"/>
    <x v="2"/>
    <x v="7"/>
    <x v="6"/>
    <n v="3"/>
    <x v="4"/>
    <x v="3"/>
    <n v="30"/>
    <n v="50"/>
    <n v="6"/>
    <n v="180"/>
    <n v="300"/>
    <x v="0"/>
    <n v="270"/>
    <n v="90"/>
    <n v="457"/>
    <n v="-187"/>
    <n v="0.33333333333333331"/>
    <x v="0"/>
    <n v="84"/>
    <n v="1.68"/>
    <s v="Less Competitive"/>
    <s v="Non-effective Marketing"/>
    <m/>
  </r>
  <r>
    <x v="735"/>
    <x v="2"/>
    <x v="7"/>
    <x v="6"/>
    <n v="1"/>
    <x v="5"/>
    <x v="1"/>
    <n v="480"/>
    <n v="800"/>
    <n v="5"/>
    <n v="2400"/>
    <n v="4000"/>
    <x v="2"/>
    <n v="3800"/>
    <n v="1400"/>
    <n v="608"/>
    <n v="3192"/>
    <n v="0.36842105263157893"/>
    <x v="2"/>
    <n v="832"/>
    <n v="1.04"/>
    <s v="Less Competitive"/>
    <s v="Effective Marketing"/>
    <m/>
  </r>
  <r>
    <x v="735"/>
    <x v="2"/>
    <x v="7"/>
    <x v="6"/>
    <n v="7"/>
    <x v="6"/>
    <x v="2"/>
    <n v="180"/>
    <n v="300"/>
    <n v="2"/>
    <n v="360"/>
    <n v="600"/>
    <x v="2"/>
    <n v="570"/>
    <n v="210"/>
    <n v="472"/>
    <n v="98"/>
    <n v="0.36842105263157893"/>
    <x v="1"/>
    <n v="250"/>
    <n v="0.83333333333333337"/>
    <s v="Competitive"/>
    <s v="Non-effective Marketing"/>
    <m/>
  </r>
  <r>
    <x v="736"/>
    <x v="2"/>
    <x v="7"/>
    <x v="4"/>
    <n v="4"/>
    <x v="0"/>
    <x v="0"/>
    <n v="42"/>
    <n v="70"/>
    <n v="8"/>
    <n v="336"/>
    <n v="560"/>
    <x v="1"/>
    <n v="476"/>
    <n v="140"/>
    <n v="802"/>
    <n v="-326"/>
    <n v="0.29411764705882354"/>
    <x v="0"/>
    <n v="49"/>
    <n v="0.7"/>
    <s v="Competitive"/>
    <s v="Non-effective Marketing"/>
    <m/>
  </r>
  <r>
    <x v="736"/>
    <x v="2"/>
    <x v="7"/>
    <x v="4"/>
    <n v="2"/>
    <x v="1"/>
    <x v="1"/>
    <n v="300"/>
    <n v="500"/>
    <n v="7"/>
    <n v="2100"/>
    <n v="3500"/>
    <x v="4"/>
    <n v="2800"/>
    <n v="700"/>
    <n v="600"/>
    <n v="2200"/>
    <n v="0.25"/>
    <x v="2"/>
    <n v="476"/>
    <n v="0.95199999999999996"/>
    <s v="Competitive"/>
    <s v="Effective Marketing"/>
    <m/>
  </r>
  <r>
    <x v="736"/>
    <x v="2"/>
    <x v="7"/>
    <x v="4"/>
    <n v="5"/>
    <x v="2"/>
    <x v="0"/>
    <n v="90"/>
    <n v="150"/>
    <n v="5"/>
    <n v="450"/>
    <n v="750"/>
    <x v="2"/>
    <n v="712.5"/>
    <n v="262.5"/>
    <n v="840"/>
    <n v="-127.5"/>
    <n v="0.36842105263157893"/>
    <x v="3"/>
    <n v="101"/>
    <n v="0.67333333333333334"/>
    <s v="Competitive"/>
    <s v="Non-effective Marketing"/>
    <m/>
  </r>
  <r>
    <x v="736"/>
    <x v="2"/>
    <x v="7"/>
    <x v="4"/>
    <n v="6"/>
    <x v="3"/>
    <x v="2"/>
    <n v="720"/>
    <n v="1200"/>
    <n v="10"/>
    <n v="7200"/>
    <n v="12000"/>
    <x v="1"/>
    <n v="10200"/>
    <n v="3000"/>
    <n v="428"/>
    <n v="9772"/>
    <n v="0.29411764705882354"/>
    <x v="1"/>
    <n v="1248"/>
    <n v="1.04"/>
    <s v="Less Competitive"/>
    <s v="Effective Marketing"/>
    <m/>
  </r>
  <r>
    <x v="736"/>
    <x v="2"/>
    <x v="7"/>
    <x v="4"/>
    <n v="3"/>
    <x v="4"/>
    <x v="3"/>
    <n v="30"/>
    <n v="50"/>
    <n v="2"/>
    <n v="60"/>
    <n v="100"/>
    <x v="0"/>
    <n v="90"/>
    <n v="30"/>
    <n v="897"/>
    <n v="-807"/>
    <n v="0.33333333333333331"/>
    <x v="0"/>
    <n v="20"/>
    <n v="0.4"/>
    <s v="Competitive"/>
    <s v="Non-effective Marketing"/>
    <m/>
  </r>
  <r>
    <x v="736"/>
    <x v="2"/>
    <x v="7"/>
    <x v="4"/>
    <n v="1"/>
    <x v="5"/>
    <x v="1"/>
    <n v="480"/>
    <n v="800"/>
    <n v="6"/>
    <n v="2880"/>
    <n v="4800"/>
    <x v="0"/>
    <n v="4320"/>
    <n v="1440"/>
    <n v="920"/>
    <n v="3400"/>
    <n v="0.33333333333333331"/>
    <x v="1"/>
    <n v="780"/>
    <n v="0.97499999999999998"/>
    <s v="Competitive"/>
    <s v="Effective Marketing"/>
    <m/>
  </r>
  <r>
    <x v="736"/>
    <x v="2"/>
    <x v="7"/>
    <x v="4"/>
    <n v="7"/>
    <x v="6"/>
    <x v="2"/>
    <n v="180"/>
    <n v="300"/>
    <n v="3"/>
    <n v="540"/>
    <n v="900"/>
    <x v="1"/>
    <n v="765"/>
    <n v="225"/>
    <n v="589"/>
    <n v="176"/>
    <n v="0.29411764705882354"/>
    <x v="2"/>
    <n v="270"/>
    <n v="0.9"/>
    <s v="Competitive"/>
    <s v="Non-effective Marketing"/>
    <m/>
  </r>
  <r>
    <x v="737"/>
    <x v="2"/>
    <x v="7"/>
    <x v="3"/>
    <n v="4"/>
    <x v="0"/>
    <x v="0"/>
    <n v="42"/>
    <n v="70"/>
    <n v="3"/>
    <n v="126"/>
    <n v="210"/>
    <x v="0"/>
    <n v="189"/>
    <n v="63"/>
    <n v="349"/>
    <n v="-160"/>
    <n v="0.33333333333333331"/>
    <x v="3"/>
    <n v="72"/>
    <n v="1.0285714285714285"/>
    <s v="Less Competitive"/>
    <s v="Non-effective Marketing"/>
    <m/>
  </r>
  <r>
    <x v="737"/>
    <x v="2"/>
    <x v="7"/>
    <x v="3"/>
    <n v="2"/>
    <x v="1"/>
    <x v="1"/>
    <n v="300"/>
    <n v="500"/>
    <n v="1"/>
    <n v="300"/>
    <n v="500"/>
    <x v="0"/>
    <n v="450"/>
    <n v="150"/>
    <n v="692"/>
    <n v="-242"/>
    <n v="0.33333333333333331"/>
    <x v="1"/>
    <n v="509"/>
    <n v="1.018"/>
    <s v="Less Competitive"/>
    <s v="Non-effective Marketing"/>
    <m/>
  </r>
  <r>
    <x v="737"/>
    <x v="2"/>
    <x v="7"/>
    <x v="3"/>
    <n v="5"/>
    <x v="2"/>
    <x v="0"/>
    <n v="90"/>
    <n v="150"/>
    <n v="7"/>
    <n v="630"/>
    <n v="1050"/>
    <x v="0"/>
    <n v="945"/>
    <n v="315"/>
    <n v="431"/>
    <n v="514"/>
    <n v="0.33333333333333331"/>
    <x v="4"/>
    <n v="150"/>
    <n v="1"/>
    <s v="Less Competitive"/>
    <s v="Non-effective Marketing"/>
    <m/>
  </r>
  <r>
    <x v="737"/>
    <x v="2"/>
    <x v="7"/>
    <x v="3"/>
    <n v="6"/>
    <x v="3"/>
    <x v="2"/>
    <n v="720"/>
    <n v="1200"/>
    <n v="2"/>
    <n v="1440"/>
    <n v="2400"/>
    <x v="4"/>
    <n v="1920"/>
    <n v="480"/>
    <n v="353"/>
    <n v="1567"/>
    <n v="0.25"/>
    <x v="1"/>
    <n v="1209"/>
    <n v="1.0075000000000001"/>
    <s v="Less Competitive"/>
    <s v="Effective Marketing"/>
    <m/>
  </r>
  <r>
    <x v="737"/>
    <x v="2"/>
    <x v="7"/>
    <x v="3"/>
    <n v="3"/>
    <x v="4"/>
    <x v="3"/>
    <n v="30"/>
    <n v="50"/>
    <n v="1"/>
    <n v="30"/>
    <n v="50"/>
    <x v="1"/>
    <n v="42.5"/>
    <n v="12.5"/>
    <n v="530"/>
    <n v="-487.5"/>
    <n v="0.29411764705882354"/>
    <x v="4"/>
    <n v="98"/>
    <n v="1.96"/>
    <s v="Less Competitive"/>
    <s v="Non-effective Marketing"/>
    <m/>
  </r>
  <r>
    <x v="737"/>
    <x v="2"/>
    <x v="7"/>
    <x v="3"/>
    <n v="1"/>
    <x v="5"/>
    <x v="1"/>
    <n v="480"/>
    <n v="800"/>
    <n v="8"/>
    <n v="3840"/>
    <n v="6400"/>
    <x v="2"/>
    <n v="6080"/>
    <n v="2240"/>
    <n v="500"/>
    <n v="5580"/>
    <n v="0.36842105263157893"/>
    <x v="1"/>
    <n v="754"/>
    <n v="0.9425"/>
    <s v="Competitive"/>
    <s v="Effective Marketing"/>
    <m/>
  </r>
  <r>
    <x v="737"/>
    <x v="2"/>
    <x v="7"/>
    <x v="3"/>
    <n v="7"/>
    <x v="6"/>
    <x v="2"/>
    <n v="180"/>
    <n v="300"/>
    <n v="2"/>
    <n v="360"/>
    <n v="600"/>
    <x v="4"/>
    <n v="480"/>
    <n v="120"/>
    <n v="405"/>
    <n v="75"/>
    <n v="0.25"/>
    <x v="2"/>
    <n v="270"/>
    <n v="0.9"/>
    <s v="Competitive"/>
    <s v="Non-effective Marketing"/>
    <m/>
  </r>
  <r>
    <x v="738"/>
    <x v="2"/>
    <x v="11"/>
    <x v="5"/>
    <n v="4"/>
    <x v="0"/>
    <x v="0"/>
    <n v="42"/>
    <n v="70"/>
    <n v="9"/>
    <n v="378"/>
    <n v="630"/>
    <x v="4"/>
    <n v="504"/>
    <n v="126"/>
    <n v="660"/>
    <n v="-156"/>
    <n v="0.25"/>
    <x v="0"/>
    <n v="105"/>
    <n v="1.5"/>
    <s v="Less Competitive"/>
    <s v="Non-effective Marketing"/>
    <m/>
  </r>
  <r>
    <x v="738"/>
    <x v="2"/>
    <x v="11"/>
    <x v="5"/>
    <n v="2"/>
    <x v="1"/>
    <x v="1"/>
    <n v="300"/>
    <n v="500"/>
    <n v="10"/>
    <n v="3000"/>
    <n v="5000"/>
    <x v="2"/>
    <n v="4750"/>
    <n v="1750"/>
    <n v="631"/>
    <n v="4119"/>
    <n v="0.36842105263157893"/>
    <x v="1"/>
    <n v="518"/>
    <n v="1.036"/>
    <s v="Less Competitive"/>
    <s v="Effective Marketing"/>
    <m/>
  </r>
  <r>
    <x v="738"/>
    <x v="2"/>
    <x v="11"/>
    <x v="5"/>
    <n v="5"/>
    <x v="2"/>
    <x v="0"/>
    <n v="90"/>
    <n v="150"/>
    <n v="9"/>
    <n v="810"/>
    <n v="1350"/>
    <x v="2"/>
    <n v="1282.5"/>
    <n v="472.5"/>
    <n v="948"/>
    <n v="334.5"/>
    <n v="0.36842105263157893"/>
    <x v="2"/>
    <n v="175"/>
    <n v="1.1666666666666667"/>
    <s v="Less Competitive"/>
    <s v="Non-effective Marketing"/>
    <m/>
  </r>
  <r>
    <x v="738"/>
    <x v="2"/>
    <x v="11"/>
    <x v="5"/>
    <n v="6"/>
    <x v="3"/>
    <x v="2"/>
    <n v="720"/>
    <n v="1200"/>
    <n v="10"/>
    <n v="7200"/>
    <n v="12000"/>
    <x v="2"/>
    <n v="11400"/>
    <n v="4200"/>
    <n v="985"/>
    <n v="10415"/>
    <n v="0.36842105263157893"/>
    <x v="4"/>
    <n v="1247"/>
    <n v="1.0391666666666666"/>
    <s v="Less Competitive"/>
    <s v="Effective Marketing"/>
    <m/>
  </r>
  <r>
    <x v="738"/>
    <x v="2"/>
    <x v="11"/>
    <x v="5"/>
    <n v="3"/>
    <x v="4"/>
    <x v="3"/>
    <n v="30"/>
    <n v="50"/>
    <n v="8"/>
    <n v="240"/>
    <n v="400"/>
    <x v="0"/>
    <n v="360"/>
    <n v="120"/>
    <n v="860"/>
    <n v="-500"/>
    <n v="0.33333333333333331"/>
    <x v="1"/>
    <n v="91"/>
    <n v="1.82"/>
    <s v="Less Competitive"/>
    <s v="Non-effective Marketing"/>
    <m/>
  </r>
  <r>
    <x v="738"/>
    <x v="2"/>
    <x v="11"/>
    <x v="5"/>
    <n v="1"/>
    <x v="5"/>
    <x v="1"/>
    <n v="480"/>
    <n v="800"/>
    <n v="8"/>
    <n v="3840"/>
    <n v="6400"/>
    <x v="1"/>
    <n v="5440"/>
    <n v="1600"/>
    <n v="965"/>
    <n v="4475"/>
    <n v="0.29411764705882354"/>
    <x v="1"/>
    <n v="768"/>
    <n v="0.96"/>
    <s v="Competitive"/>
    <s v="Effective Marketing"/>
    <m/>
  </r>
  <r>
    <x v="738"/>
    <x v="2"/>
    <x v="11"/>
    <x v="5"/>
    <n v="7"/>
    <x v="6"/>
    <x v="2"/>
    <n v="180"/>
    <n v="300"/>
    <n v="8"/>
    <n v="1440"/>
    <n v="2400"/>
    <x v="0"/>
    <n v="2160"/>
    <n v="720"/>
    <n v="580"/>
    <n v="1580"/>
    <n v="0.33333333333333331"/>
    <x v="2"/>
    <n v="292"/>
    <n v="0.97333333333333338"/>
    <s v="Competitive"/>
    <s v="Effective Marketing"/>
    <m/>
  </r>
  <r>
    <x v="739"/>
    <x v="2"/>
    <x v="11"/>
    <x v="2"/>
    <n v="4"/>
    <x v="0"/>
    <x v="0"/>
    <n v="42"/>
    <n v="70"/>
    <n v="5"/>
    <n v="210"/>
    <n v="350"/>
    <x v="0"/>
    <n v="315"/>
    <n v="105"/>
    <n v="813"/>
    <n v="-498"/>
    <n v="0.33333333333333331"/>
    <x v="2"/>
    <n v="92"/>
    <n v="1.3142857142857143"/>
    <s v="Less Competitive"/>
    <s v="Non-effective Marketing"/>
    <m/>
  </r>
  <r>
    <x v="739"/>
    <x v="2"/>
    <x v="11"/>
    <x v="2"/>
    <n v="2"/>
    <x v="1"/>
    <x v="1"/>
    <n v="300"/>
    <n v="500"/>
    <n v="4"/>
    <n v="1200"/>
    <n v="2000"/>
    <x v="4"/>
    <n v="1600"/>
    <n v="400"/>
    <n v="577"/>
    <n v="1023"/>
    <n v="0.25"/>
    <x v="4"/>
    <n v="543"/>
    <n v="1.0860000000000001"/>
    <s v="Less Competitive"/>
    <s v="Non-effective Marketing"/>
    <m/>
  </r>
  <r>
    <x v="739"/>
    <x v="2"/>
    <x v="11"/>
    <x v="2"/>
    <n v="5"/>
    <x v="2"/>
    <x v="0"/>
    <n v="90"/>
    <n v="150"/>
    <n v="10"/>
    <n v="900"/>
    <n v="1500"/>
    <x v="1"/>
    <n v="1275"/>
    <n v="375"/>
    <n v="716"/>
    <n v="559"/>
    <n v="0.29411764705882354"/>
    <x v="2"/>
    <n v="165"/>
    <n v="1.1000000000000001"/>
    <s v="Less Competitive"/>
    <s v="Non-effective Marketing"/>
    <m/>
  </r>
  <r>
    <x v="739"/>
    <x v="2"/>
    <x v="11"/>
    <x v="2"/>
    <n v="6"/>
    <x v="3"/>
    <x v="2"/>
    <n v="720"/>
    <n v="1200"/>
    <n v="3"/>
    <n v="2160"/>
    <n v="3600"/>
    <x v="0"/>
    <n v="3240"/>
    <n v="1080"/>
    <n v="677"/>
    <n v="2563"/>
    <n v="0.33333333333333331"/>
    <x v="3"/>
    <n v="1169"/>
    <n v="0.97416666666666663"/>
    <s v="Competitive"/>
    <s v="Effective Marketing"/>
    <m/>
  </r>
  <r>
    <x v="739"/>
    <x v="2"/>
    <x v="11"/>
    <x v="2"/>
    <n v="3"/>
    <x v="4"/>
    <x v="3"/>
    <n v="30"/>
    <n v="50"/>
    <n v="1"/>
    <n v="30"/>
    <n v="50"/>
    <x v="1"/>
    <n v="42.5"/>
    <n v="12.5"/>
    <n v="661"/>
    <n v="-618.5"/>
    <n v="0.29411764705882354"/>
    <x v="2"/>
    <n v="76"/>
    <n v="1.52"/>
    <s v="Less Competitive"/>
    <s v="Non-effective Marketing"/>
    <m/>
  </r>
  <r>
    <x v="739"/>
    <x v="2"/>
    <x v="11"/>
    <x v="2"/>
    <n v="1"/>
    <x v="5"/>
    <x v="1"/>
    <n v="480"/>
    <n v="800"/>
    <n v="1"/>
    <n v="480"/>
    <n v="800"/>
    <x v="2"/>
    <n v="760"/>
    <n v="280"/>
    <n v="503"/>
    <n v="257"/>
    <n v="0.36842105263157893"/>
    <x v="4"/>
    <n v="796"/>
    <n v="0.995"/>
    <s v="Competitive"/>
    <s v="Non-effective Marketing"/>
    <m/>
  </r>
  <r>
    <x v="739"/>
    <x v="2"/>
    <x v="11"/>
    <x v="2"/>
    <n v="7"/>
    <x v="6"/>
    <x v="2"/>
    <n v="180"/>
    <n v="300"/>
    <n v="2"/>
    <n v="360"/>
    <n v="600"/>
    <x v="1"/>
    <n v="510"/>
    <n v="150"/>
    <n v="627"/>
    <n v="-117"/>
    <n v="0.29411764705882354"/>
    <x v="3"/>
    <n v="277"/>
    <n v="0.92333333333333334"/>
    <s v="Competitive"/>
    <s v="Non-effective Marketing"/>
    <m/>
  </r>
  <r>
    <x v="740"/>
    <x v="2"/>
    <x v="11"/>
    <x v="0"/>
    <n v="4"/>
    <x v="0"/>
    <x v="0"/>
    <n v="42"/>
    <n v="70"/>
    <n v="1"/>
    <n v="42"/>
    <n v="70"/>
    <x v="2"/>
    <n v="66.5"/>
    <n v="24.5"/>
    <n v="911"/>
    <n v="-844.5"/>
    <n v="0.36842105263157893"/>
    <x v="4"/>
    <n v="96"/>
    <n v="1.3714285714285714"/>
    <s v="Less Competitive"/>
    <s v="Non-effective Marketing"/>
    <m/>
  </r>
  <r>
    <x v="740"/>
    <x v="2"/>
    <x v="11"/>
    <x v="0"/>
    <n v="2"/>
    <x v="1"/>
    <x v="1"/>
    <n v="300"/>
    <n v="500"/>
    <n v="7"/>
    <n v="2100"/>
    <n v="3500"/>
    <x v="2"/>
    <n v="3325"/>
    <n v="1225"/>
    <n v="873"/>
    <n v="2452"/>
    <n v="0.36842105263157893"/>
    <x v="2"/>
    <n v="477"/>
    <n v="0.95399999999999996"/>
    <s v="Competitive"/>
    <s v="Effective Marketing"/>
    <m/>
  </r>
  <r>
    <x v="740"/>
    <x v="2"/>
    <x v="11"/>
    <x v="0"/>
    <n v="5"/>
    <x v="2"/>
    <x v="0"/>
    <n v="90"/>
    <n v="150"/>
    <n v="9"/>
    <n v="810"/>
    <n v="1350"/>
    <x v="2"/>
    <n v="1282.5"/>
    <n v="472.5"/>
    <n v="903"/>
    <n v="379.5"/>
    <n v="0.36842105263157893"/>
    <x v="3"/>
    <n v="160"/>
    <n v="1.0666666666666667"/>
    <s v="Less Competitive"/>
    <s v="Non-effective Marketing"/>
    <m/>
  </r>
  <r>
    <x v="740"/>
    <x v="2"/>
    <x v="11"/>
    <x v="0"/>
    <n v="6"/>
    <x v="3"/>
    <x v="2"/>
    <n v="720"/>
    <n v="1200"/>
    <n v="6"/>
    <n v="4320"/>
    <n v="7200"/>
    <x v="4"/>
    <n v="5760"/>
    <n v="1440"/>
    <n v="779"/>
    <n v="4981"/>
    <n v="0.25"/>
    <x v="4"/>
    <n v="1249"/>
    <n v="1.0408333333333333"/>
    <s v="Less Competitive"/>
    <s v="Effective Marketing"/>
    <m/>
  </r>
  <r>
    <x v="740"/>
    <x v="2"/>
    <x v="11"/>
    <x v="0"/>
    <n v="3"/>
    <x v="4"/>
    <x v="3"/>
    <n v="30"/>
    <n v="50"/>
    <n v="8"/>
    <n v="240"/>
    <n v="400"/>
    <x v="1"/>
    <n v="340"/>
    <n v="100"/>
    <n v="323"/>
    <n v="17"/>
    <n v="0.29411764705882354"/>
    <x v="0"/>
    <n v="15"/>
    <n v="0.3"/>
    <s v="Competitive"/>
    <s v="Non-effective Marketing"/>
    <m/>
  </r>
  <r>
    <x v="740"/>
    <x v="2"/>
    <x v="11"/>
    <x v="0"/>
    <n v="1"/>
    <x v="5"/>
    <x v="1"/>
    <n v="480"/>
    <n v="800"/>
    <n v="10"/>
    <n v="4800"/>
    <n v="8000"/>
    <x v="1"/>
    <n v="6800"/>
    <n v="2000"/>
    <n v="945"/>
    <n v="5855"/>
    <n v="0.29411764705882354"/>
    <x v="3"/>
    <n v="780"/>
    <n v="0.97499999999999998"/>
    <s v="Competitive"/>
    <s v="Effective Marketing"/>
    <m/>
  </r>
  <r>
    <x v="740"/>
    <x v="2"/>
    <x v="11"/>
    <x v="0"/>
    <n v="7"/>
    <x v="6"/>
    <x v="2"/>
    <n v="180"/>
    <n v="300"/>
    <n v="5"/>
    <n v="900"/>
    <n v="1500"/>
    <x v="4"/>
    <n v="1200"/>
    <n v="300"/>
    <n v="698"/>
    <n v="502"/>
    <n v="0.25"/>
    <x v="4"/>
    <n v="268"/>
    <n v="0.89333333333333331"/>
    <s v="Competitive"/>
    <s v="Non-effective Marketing"/>
    <m/>
  </r>
  <r>
    <x v="741"/>
    <x v="2"/>
    <x v="11"/>
    <x v="1"/>
    <n v="4"/>
    <x v="0"/>
    <x v="0"/>
    <n v="42"/>
    <n v="70"/>
    <n v="2"/>
    <n v="84"/>
    <n v="140"/>
    <x v="1"/>
    <n v="119"/>
    <n v="35"/>
    <n v="925"/>
    <n v="-806"/>
    <n v="0.29411764705882354"/>
    <x v="3"/>
    <n v="41"/>
    <n v="0.58571428571428574"/>
    <s v="Competitive"/>
    <s v="Non-effective Marketing"/>
    <m/>
  </r>
  <r>
    <x v="741"/>
    <x v="2"/>
    <x v="11"/>
    <x v="1"/>
    <n v="2"/>
    <x v="1"/>
    <x v="1"/>
    <n v="300"/>
    <n v="500"/>
    <n v="2"/>
    <n v="600"/>
    <n v="1000"/>
    <x v="4"/>
    <n v="800"/>
    <n v="200"/>
    <n v="871"/>
    <n v="-71"/>
    <n v="0.25"/>
    <x v="1"/>
    <n v="491"/>
    <n v="0.98199999999999998"/>
    <s v="Competitive"/>
    <s v="Non-effective Marketing"/>
    <m/>
  </r>
  <r>
    <x v="741"/>
    <x v="2"/>
    <x v="11"/>
    <x v="1"/>
    <n v="5"/>
    <x v="2"/>
    <x v="0"/>
    <n v="90"/>
    <n v="150"/>
    <n v="10"/>
    <n v="900"/>
    <n v="1500"/>
    <x v="4"/>
    <n v="1200"/>
    <n v="300"/>
    <n v="759"/>
    <n v="441"/>
    <n v="0.25"/>
    <x v="0"/>
    <n v="181"/>
    <n v="1.2066666666666668"/>
    <s v="Less Competitive"/>
    <s v="Non-effective Marketing"/>
    <m/>
  </r>
  <r>
    <x v="741"/>
    <x v="2"/>
    <x v="11"/>
    <x v="1"/>
    <n v="6"/>
    <x v="3"/>
    <x v="2"/>
    <n v="720"/>
    <n v="1200"/>
    <n v="7"/>
    <n v="5040"/>
    <n v="8400"/>
    <x v="2"/>
    <n v="7980"/>
    <n v="2940"/>
    <n v="998"/>
    <n v="6982"/>
    <n v="0.36842105263157893"/>
    <x v="0"/>
    <n v="1234"/>
    <n v="1.0283333333333333"/>
    <s v="Less Competitive"/>
    <s v="Effective Marketing"/>
    <m/>
  </r>
  <r>
    <x v="741"/>
    <x v="2"/>
    <x v="11"/>
    <x v="1"/>
    <n v="3"/>
    <x v="4"/>
    <x v="3"/>
    <n v="30"/>
    <n v="50"/>
    <n v="2"/>
    <n v="60"/>
    <n v="100"/>
    <x v="0"/>
    <n v="90"/>
    <n v="30"/>
    <n v="920"/>
    <n v="-830"/>
    <n v="0.33333333333333331"/>
    <x v="1"/>
    <n v="67"/>
    <n v="1.34"/>
    <s v="Less Competitive"/>
    <s v="Non-effective Marketing"/>
    <m/>
  </r>
  <r>
    <x v="741"/>
    <x v="2"/>
    <x v="11"/>
    <x v="1"/>
    <n v="1"/>
    <x v="5"/>
    <x v="1"/>
    <n v="480"/>
    <n v="800"/>
    <n v="8"/>
    <n v="3840"/>
    <n v="6400"/>
    <x v="4"/>
    <n v="5120"/>
    <n v="1280"/>
    <n v="351"/>
    <n v="4769"/>
    <n v="0.25"/>
    <x v="4"/>
    <n v="844"/>
    <n v="1.0549999999999999"/>
    <s v="Less Competitive"/>
    <s v="Effective Marketing"/>
    <m/>
  </r>
  <r>
    <x v="741"/>
    <x v="2"/>
    <x v="11"/>
    <x v="1"/>
    <n v="7"/>
    <x v="6"/>
    <x v="2"/>
    <n v="180"/>
    <n v="300"/>
    <n v="10"/>
    <n v="1800"/>
    <n v="3000"/>
    <x v="0"/>
    <n v="2700"/>
    <n v="900"/>
    <n v="462"/>
    <n v="2238"/>
    <n v="0.33333333333333331"/>
    <x v="1"/>
    <n v="310"/>
    <n v="1.0333333333333334"/>
    <s v="Less Competitive"/>
    <s v="Effective Marketing"/>
    <m/>
  </r>
  <r>
    <x v="742"/>
    <x v="2"/>
    <x v="11"/>
    <x v="6"/>
    <n v="4"/>
    <x v="0"/>
    <x v="0"/>
    <n v="42"/>
    <n v="70"/>
    <n v="4"/>
    <n v="168"/>
    <n v="280"/>
    <x v="0"/>
    <n v="252"/>
    <n v="84"/>
    <n v="788"/>
    <n v="-536"/>
    <n v="0.33333333333333331"/>
    <x v="2"/>
    <n v="117"/>
    <n v="1.6714285714285715"/>
    <s v="Less Competitive"/>
    <s v="Non-effective Marketing"/>
    <m/>
  </r>
  <r>
    <x v="742"/>
    <x v="2"/>
    <x v="11"/>
    <x v="6"/>
    <n v="2"/>
    <x v="1"/>
    <x v="1"/>
    <n v="300"/>
    <n v="500"/>
    <n v="9"/>
    <n v="2700"/>
    <n v="4500"/>
    <x v="2"/>
    <n v="4275"/>
    <n v="1575"/>
    <n v="998"/>
    <n v="3277"/>
    <n v="0.36842105263157893"/>
    <x v="4"/>
    <n v="495"/>
    <n v="0.99"/>
    <s v="Competitive"/>
    <s v="Effective Marketing"/>
    <m/>
  </r>
  <r>
    <x v="742"/>
    <x v="2"/>
    <x v="11"/>
    <x v="6"/>
    <n v="5"/>
    <x v="2"/>
    <x v="0"/>
    <n v="90"/>
    <n v="150"/>
    <n v="5"/>
    <n v="450"/>
    <n v="750"/>
    <x v="0"/>
    <n v="675"/>
    <n v="225"/>
    <n v="496"/>
    <n v="179"/>
    <n v="0.33333333333333331"/>
    <x v="3"/>
    <n v="190"/>
    <n v="1.2666666666666666"/>
    <s v="Less Competitive"/>
    <s v="Non-effective Marketing"/>
    <m/>
  </r>
  <r>
    <x v="742"/>
    <x v="2"/>
    <x v="11"/>
    <x v="6"/>
    <n v="6"/>
    <x v="3"/>
    <x v="2"/>
    <n v="720"/>
    <n v="1200"/>
    <n v="4"/>
    <n v="2880"/>
    <n v="4800"/>
    <x v="4"/>
    <n v="3840"/>
    <n v="960"/>
    <n v="563"/>
    <n v="3277"/>
    <n v="0.25"/>
    <x v="0"/>
    <n v="1233"/>
    <n v="1.0275000000000001"/>
    <s v="Less Competitive"/>
    <s v="Effective Marketing"/>
    <m/>
  </r>
  <r>
    <x v="742"/>
    <x v="2"/>
    <x v="11"/>
    <x v="6"/>
    <n v="3"/>
    <x v="4"/>
    <x v="3"/>
    <n v="30"/>
    <n v="50"/>
    <n v="7"/>
    <n v="210"/>
    <n v="350"/>
    <x v="1"/>
    <n v="297.5"/>
    <n v="87.5"/>
    <n v="807"/>
    <n v="-509.5"/>
    <n v="0.29411764705882354"/>
    <x v="2"/>
    <n v="42"/>
    <n v="0.84"/>
    <s v="Competitive"/>
    <s v="Non-effective Marketing"/>
    <m/>
  </r>
  <r>
    <x v="742"/>
    <x v="2"/>
    <x v="11"/>
    <x v="6"/>
    <n v="1"/>
    <x v="5"/>
    <x v="1"/>
    <n v="480"/>
    <n v="800"/>
    <n v="10"/>
    <n v="4800"/>
    <n v="8000"/>
    <x v="4"/>
    <n v="6400"/>
    <n v="1600"/>
    <n v="906"/>
    <n v="5494"/>
    <n v="0.25"/>
    <x v="4"/>
    <n v="810"/>
    <n v="1.0125"/>
    <s v="Less Competitive"/>
    <s v="Effective Marketing"/>
    <m/>
  </r>
  <r>
    <x v="742"/>
    <x v="2"/>
    <x v="11"/>
    <x v="6"/>
    <n v="7"/>
    <x v="6"/>
    <x v="2"/>
    <n v="180"/>
    <n v="300"/>
    <n v="6"/>
    <n v="1080"/>
    <n v="1800"/>
    <x v="0"/>
    <n v="1620"/>
    <n v="540"/>
    <n v="776"/>
    <n v="844"/>
    <n v="0.33333333333333331"/>
    <x v="3"/>
    <n v="314"/>
    <n v="1.0466666666666666"/>
    <s v="Less Competitive"/>
    <s v="Non-effective Marketing"/>
    <m/>
  </r>
  <r>
    <x v="743"/>
    <x v="2"/>
    <x v="11"/>
    <x v="4"/>
    <n v="4"/>
    <x v="0"/>
    <x v="0"/>
    <n v="42"/>
    <n v="70"/>
    <n v="10"/>
    <n v="420"/>
    <n v="700"/>
    <x v="4"/>
    <n v="560"/>
    <n v="140"/>
    <n v="455"/>
    <n v="105"/>
    <n v="0.25"/>
    <x v="3"/>
    <n v="56"/>
    <n v="0.8"/>
    <s v="Competitive"/>
    <s v="Non-effective Marketing"/>
    <m/>
  </r>
  <r>
    <x v="743"/>
    <x v="2"/>
    <x v="11"/>
    <x v="4"/>
    <n v="2"/>
    <x v="1"/>
    <x v="1"/>
    <n v="300"/>
    <n v="500"/>
    <n v="7"/>
    <n v="2100"/>
    <n v="3500"/>
    <x v="0"/>
    <n v="3150"/>
    <n v="1050"/>
    <n v="883"/>
    <n v="2267"/>
    <n v="0.33333333333333331"/>
    <x v="0"/>
    <n v="535"/>
    <n v="1.07"/>
    <s v="Less Competitive"/>
    <s v="Effective Marketing"/>
    <m/>
  </r>
  <r>
    <x v="743"/>
    <x v="2"/>
    <x v="11"/>
    <x v="4"/>
    <n v="5"/>
    <x v="2"/>
    <x v="0"/>
    <n v="90"/>
    <n v="150"/>
    <n v="5"/>
    <n v="450"/>
    <n v="750"/>
    <x v="4"/>
    <n v="600"/>
    <n v="150"/>
    <n v="726"/>
    <n v="-126"/>
    <n v="0.25"/>
    <x v="4"/>
    <n v="107"/>
    <n v="0.71333333333333337"/>
    <s v="Competitive"/>
    <s v="Non-effective Marketing"/>
    <m/>
  </r>
  <r>
    <x v="743"/>
    <x v="2"/>
    <x v="11"/>
    <x v="4"/>
    <n v="6"/>
    <x v="3"/>
    <x v="2"/>
    <n v="720"/>
    <n v="1200"/>
    <n v="6"/>
    <n v="4320"/>
    <n v="7200"/>
    <x v="0"/>
    <n v="6480"/>
    <n v="2160"/>
    <n v="439"/>
    <n v="6041"/>
    <n v="0.33333333333333331"/>
    <x v="1"/>
    <n v="1190"/>
    <n v="0.9916666666666667"/>
    <s v="Competitive"/>
    <s v="Effective Marketing"/>
    <m/>
  </r>
  <r>
    <x v="743"/>
    <x v="2"/>
    <x v="11"/>
    <x v="4"/>
    <n v="3"/>
    <x v="4"/>
    <x v="3"/>
    <n v="30"/>
    <n v="50"/>
    <n v="6"/>
    <n v="180"/>
    <n v="300"/>
    <x v="1"/>
    <n v="255"/>
    <n v="75"/>
    <n v="597"/>
    <n v="-342"/>
    <n v="0.29411764705882354"/>
    <x v="1"/>
    <n v="71"/>
    <n v="1.42"/>
    <s v="Less Competitive"/>
    <s v="Non-effective Marketing"/>
    <m/>
  </r>
  <r>
    <x v="743"/>
    <x v="2"/>
    <x v="11"/>
    <x v="4"/>
    <n v="1"/>
    <x v="5"/>
    <x v="1"/>
    <n v="480"/>
    <n v="800"/>
    <n v="6"/>
    <n v="2880"/>
    <n v="4800"/>
    <x v="1"/>
    <n v="4080"/>
    <n v="1200"/>
    <n v="648"/>
    <n v="3432"/>
    <n v="0.29411764705882354"/>
    <x v="0"/>
    <n v="769"/>
    <n v="0.96125000000000005"/>
    <s v="Competitive"/>
    <s v="Effective Marketing"/>
    <m/>
  </r>
  <r>
    <x v="743"/>
    <x v="2"/>
    <x v="11"/>
    <x v="4"/>
    <n v="7"/>
    <x v="6"/>
    <x v="2"/>
    <n v="180"/>
    <n v="300"/>
    <n v="6"/>
    <n v="1080"/>
    <n v="1800"/>
    <x v="2"/>
    <n v="1710"/>
    <n v="630"/>
    <n v="818"/>
    <n v="892"/>
    <n v="0.36842105263157893"/>
    <x v="4"/>
    <n v="345"/>
    <n v="1.1499999999999999"/>
    <s v="Less Competitive"/>
    <s v="Non-effective Marketing"/>
    <m/>
  </r>
  <r>
    <x v="744"/>
    <x v="2"/>
    <x v="11"/>
    <x v="3"/>
    <n v="4"/>
    <x v="0"/>
    <x v="0"/>
    <n v="42"/>
    <n v="70"/>
    <n v="9"/>
    <n v="378"/>
    <n v="630"/>
    <x v="0"/>
    <n v="567"/>
    <n v="189"/>
    <n v="547"/>
    <n v="20"/>
    <n v="0.33333333333333331"/>
    <x v="3"/>
    <n v="87"/>
    <n v="1.2428571428571429"/>
    <s v="Less Competitive"/>
    <s v="Non-effective Marketing"/>
    <m/>
  </r>
  <r>
    <x v="744"/>
    <x v="2"/>
    <x v="11"/>
    <x v="3"/>
    <n v="2"/>
    <x v="1"/>
    <x v="1"/>
    <n v="300"/>
    <n v="500"/>
    <n v="6"/>
    <n v="1800"/>
    <n v="3000"/>
    <x v="2"/>
    <n v="2850"/>
    <n v="1050"/>
    <n v="379"/>
    <n v="2471"/>
    <n v="0.36842105263157893"/>
    <x v="0"/>
    <n v="483"/>
    <n v="0.96599999999999997"/>
    <s v="Competitive"/>
    <s v="Effective Marketing"/>
    <m/>
  </r>
  <r>
    <x v="744"/>
    <x v="2"/>
    <x v="11"/>
    <x v="3"/>
    <n v="5"/>
    <x v="2"/>
    <x v="0"/>
    <n v="90"/>
    <n v="150"/>
    <n v="4"/>
    <n v="360"/>
    <n v="600"/>
    <x v="1"/>
    <n v="510"/>
    <n v="150"/>
    <n v="742"/>
    <n v="-232"/>
    <n v="0.29411764705882354"/>
    <x v="2"/>
    <n v="126"/>
    <n v="0.84"/>
    <s v="Competitive"/>
    <s v="Non-effective Marketing"/>
    <m/>
  </r>
  <r>
    <x v="744"/>
    <x v="2"/>
    <x v="11"/>
    <x v="3"/>
    <n v="6"/>
    <x v="3"/>
    <x v="2"/>
    <n v="720"/>
    <n v="1200"/>
    <n v="4"/>
    <n v="2880"/>
    <n v="4800"/>
    <x v="2"/>
    <n v="4560"/>
    <n v="1680"/>
    <n v="647"/>
    <n v="3913"/>
    <n v="0.36842105263157893"/>
    <x v="3"/>
    <n v="1176"/>
    <n v="0.98"/>
    <s v="Competitive"/>
    <s v="Effective Marketing"/>
    <m/>
  </r>
  <r>
    <x v="744"/>
    <x v="2"/>
    <x v="11"/>
    <x v="3"/>
    <n v="3"/>
    <x v="4"/>
    <x v="3"/>
    <n v="30"/>
    <n v="50"/>
    <n v="5"/>
    <n v="150"/>
    <n v="250"/>
    <x v="2"/>
    <n v="237.5"/>
    <n v="87.5"/>
    <n v="658"/>
    <n v="-420.5"/>
    <n v="0.36842105263157893"/>
    <x v="4"/>
    <n v="77"/>
    <n v="1.54"/>
    <s v="Less Competitive"/>
    <s v="Non-effective Marketing"/>
    <m/>
  </r>
  <r>
    <x v="744"/>
    <x v="2"/>
    <x v="11"/>
    <x v="3"/>
    <n v="1"/>
    <x v="5"/>
    <x v="1"/>
    <n v="480"/>
    <n v="800"/>
    <n v="1"/>
    <n v="480"/>
    <n v="800"/>
    <x v="1"/>
    <n v="680"/>
    <n v="200"/>
    <n v="999"/>
    <n v="-319"/>
    <n v="0.29411764705882354"/>
    <x v="2"/>
    <n v="763"/>
    <n v="0.95374999999999999"/>
    <s v="Competitive"/>
    <s v="Non-effective Marketing"/>
    <m/>
  </r>
  <r>
    <x v="744"/>
    <x v="2"/>
    <x v="11"/>
    <x v="3"/>
    <n v="7"/>
    <x v="6"/>
    <x v="2"/>
    <n v="180"/>
    <n v="300"/>
    <n v="9"/>
    <n v="1620"/>
    <n v="2700"/>
    <x v="2"/>
    <n v="2565"/>
    <n v="945"/>
    <n v="529"/>
    <n v="2036"/>
    <n v="0.36842105263157893"/>
    <x v="1"/>
    <n v="272"/>
    <n v="0.90666666666666662"/>
    <s v="Competitive"/>
    <s v="Effective Marketing"/>
    <m/>
  </r>
  <r>
    <x v="745"/>
    <x v="2"/>
    <x v="11"/>
    <x v="5"/>
    <n v="4"/>
    <x v="0"/>
    <x v="0"/>
    <n v="42"/>
    <n v="70"/>
    <n v="3"/>
    <n v="126"/>
    <n v="210"/>
    <x v="1"/>
    <n v="178.5"/>
    <n v="52.5"/>
    <n v="661"/>
    <n v="-482.5"/>
    <n v="0.29411764705882354"/>
    <x v="4"/>
    <n v="51"/>
    <n v="0.72857142857142854"/>
    <s v="Competitive"/>
    <s v="Non-effective Marketing"/>
    <m/>
  </r>
  <r>
    <x v="745"/>
    <x v="2"/>
    <x v="11"/>
    <x v="5"/>
    <n v="2"/>
    <x v="1"/>
    <x v="1"/>
    <n v="300"/>
    <n v="500"/>
    <n v="6"/>
    <n v="1800"/>
    <n v="3000"/>
    <x v="0"/>
    <n v="2700"/>
    <n v="900"/>
    <n v="919"/>
    <n v="1781"/>
    <n v="0.33333333333333331"/>
    <x v="1"/>
    <n v="477"/>
    <n v="0.95399999999999996"/>
    <s v="Competitive"/>
    <s v="Non-effective Marketing"/>
    <m/>
  </r>
  <r>
    <x v="745"/>
    <x v="2"/>
    <x v="11"/>
    <x v="5"/>
    <n v="5"/>
    <x v="2"/>
    <x v="0"/>
    <n v="90"/>
    <n v="150"/>
    <n v="5"/>
    <n v="450"/>
    <n v="750"/>
    <x v="0"/>
    <n v="675"/>
    <n v="225"/>
    <n v="757"/>
    <n v="-82"/>
    <n v="0.33333333333333331"/>
    <x v="4"/>
    <n v="140"/>
    <n v="0.93333333333333335"/>
    <s v="Competitive"/>
    <s v="Non-effective Marketing"/>
    <m/>
  </r>
  <r>
    <x v="745"/>
    <x v="2"/>
    <x v="11"/>
    <x v="5"/>
    <n v="6"/>
    <x v="3"/>
    <x v="2"/>
    <n v="720"/>
    <n v="1200"/>
    <n v="6"/>
    <n v="4320"/>
    <n v="7200"/>
    <x v="4"/>
    <n v="5760"/>
    <n v="1440"/>
    <n v="388"/>
    <n v="5372"/>
    <n v="0.25"/>
    <x v="4"/>
    <n v="1199"/>
    <n v="0.99916666666666665"/>
    <s v="Competitive"/>
    <s v="Effective Marketing"/>
    <m/>
  </r>
  <r>
    <x v="745"/>
    <x v="2"/>
    <x v="11"/>
    <x v="5"/>
    <n v="3"/>
    <x v="4"/>
    <x v="3"/>
    <n v="30"/>
    <n v="50"/>
    <n v="2"/>
    <n v="60"/>
    <n v="100"/>
    <x v="0"/>
    <n v="90"/>
    <n v="30"/>
    <n v="862"/>
    <n v="-772"/>
    <n v="0.33333333333333331"/>
    <x v="0"/>
    <n v="91"/>
    <n v="1.82"/>
    <s v="Less Competitive"/>
    <s v="Non-effective Marketing"/>
    <m/>
  </r>
  <r>
    <x v="745"/>
    <x v="2"/>
    <x v="11"/>
    <x v="5"/>
    <n v="1"/>
    <x v="5"/>
    <x v="1"/>
    <n v="480"/>
    <n v="800"/>
    <n v="10"/>
    <n v="4800"/>
    <n v="8000"/>
    <x v="2"/>
    <n v="7600"/>
    <n v="2800"/>
    <n v="790"/>
    <n v="6810"/>
    <n v="0.36842105263157893"/>
    <x v="3"/>
    <n v="766"/>
    <n v="0.95750000000000002"/>
    <s v="Competitive"/>
    <s v="Effective Marketing"/>
    <m/>
  </r>
  <r>
    <x v="745"/>
    <x v="2"/>
    <x v="11"/>
    <x v="5"/>
    <n v="7"/>
    <x v="6"/>
    <x v="2"/>
    <n v="180"/>
    <n v="300"/>
    <n v="3"/>
    <n v="540"/>
    <n v="900"/>
    <x v="4"/>
    <n v="720"/>
    <n v="180"/>
    <n v="443"/>
    <n v="277"/>
    <n v="0.25"/>
    <x v="2"/>
    <n v="258"/>
    <n v="0.86"/>
    <s v="Competitive"/>
    <s v="Non-effective Marketing"/>
    <m/>
  </r>
  <r>
    <x v="746"/>
    <x v="2"/>
    <x v="11"/>
    <x v="2"/>
    <n v="4"/>
    <x v="0"/>
    <x v="0"/>
    <n v="42"/>
    <n v="70"/>
    <n v="8"/>
    <n v="336"/>
    <n v="560"/>
    <x v="1"/>
    <n v="476"/>
    <n v="140"/>
    <n v="512"/>
    <n v="-36"/>
    <n v="0.29411764705882354"/>
    <x v="3"/>
    <n v="77"/>
    <n v="1.1000000000000001"/>
    <s v="Less Competitive"/>
    <s v="Non-effective Marketing"/>
    <m/>
  </r>
  <r>
    <x v="746"/>
    <x v="2"/>
    <x v="11"/>
    <x v="2"/>
    <n v="2"/>
    <x v="1"/>
    <x v="1"/>
    <n v="300"/>
    <n v="500"/>
    <n v="3"/>
    <n v="900"/>
    <n v="1500"/>
    <x v="4"/>
    <n v="1200"/>
    <n v="300"/>
    <n v="644"/>
    <n v="556"/>
    <n v="0.25"/>
    <x v="4"/>
    <n v="510"/>
    <n v="1.02"/>
    <s v="Less Competitive"/>
    <s v="Non-effective Marketing"/>
    <m/>
  </r>
  <r>
    <x v="746"/>
    <x v="2"/>
    <x v="11"/>
    <x v="2"/>
    <n v="5"/>
    <x v="2"/>
    <x v="0"/>
    <n v="90"/>
    <n v="150"/>
    <n v="2"/>
    <n v="180"/>
    <n v="300"/>
    <x v="2"/>
    <n v="285"/>
    <n v="105"/>
    <n v="993"/>
    <n v="-708"/>
    <n v="0.36842105263157893"/>
    <x v="2"/>
    <n v="168"/>
    <n v="1.1200000000000001"/>
    <s v="Less Competitive"/>
    <s v="Non-effective Marketing"/>
    <m/>
  </r>
  <r>
    <x v="746"/>
    <x v="2"/>
    <x v="11"/>
    <x v="2"/>
    <n v="6"/>
    <x v="3"/>
    <x v="2"/>
    <n v="720"/>
    <n v="1200"/>
    <n v="7"/>
    <n v="5040"/>
    <n v="8400"/>
    <x v="2"/>
    <n v="7980"/>
    <n v="2940"/>
    <n v="398"/>
    <n v="7582"/>
    <n v="0.36842105263157893"/>
    <x v="3"/>
    <n v="1225"/>
    <n v="1.0208333333333333"/>
    <s v="Less Competitive"/>
    <s v="Effective Marketing"/>
    <m/>
  </r>
  <r>
    <x v="746"/>
    <x v="2"/>
    <x v="11"/>
    <x v="2"/>
    <n v="3"/>
    <x v="4"/>
    <x v="3"/>
    <n v="30"/>
    <n v="50"/>
    <n v="2"/>
    <n v="60"/>
    <n v="100"/>
    <x v="0"/>
    <n v="90"/>
    <n v="30"/>
    <n v="666"/>
    <n v="-576"/>
    <n v="0.33333333333333331"/>
    <x v="2"/>
    <n v="35"/>
    <n v="0.7"/>
    <s v="Competitive"/>
    <s v="Non-effective Marketing"/>
    <m/>
  </r>
  <r>
    <x v="746"/>
    <x v="2"/>
    <x v="11"/>
    <x v="2"/>
    <n v="1"/>
    <x v="5"/>
    <x v="1"/>
    <n v="480"/>
    <n v="800"/>
    <n v="8"/>
    <n v="3840"/>
    <n v="6400"/>
    <x v="1"/>
    <n v="5440"/>
    <n v="1600"/>
    <n v="515"/>
    <n v="4925"/>
    <n v="0.29411764705882354"/>
    <x v="0"/>
    <n v="782"/>
    <n v="0.97750000000000004"/>
    <s v="Competitive"/>
    <s v="Effective Marketing"/>
    <m/>
  </r>
  <r>
    <x v="746"/>
    <x v="2"/>
    <x v="11"/>
    <x v="2"/>
    <n v="7"/>
    <x v="6"/>
    <x v="2"/>
    <n v="180"/>
    <n v="300"/>
    <n v="10"/>
    <n v="1800"/>
    <n v="3000"/>
    <x v="4"/>
    <n v="2400"/>
    <n v="600"/>
    <n v="841"/>
    <n v="1559"/>
    <n v="0.25"/>
    <x v="3"/>
    <n v="333"/>
    <n v="1.1100000000000001"/>
    <s v="Less Competitive"/>
    <s v="Non-effective Marketing"/>
    <m/>
  </r>
  <r>
    <x v="747"/>
    <x v="2"/>
    <x v="11"/>
    <x v="0"/>
    <n v="4"/>
    <x v="0"/>
    <x v="0"/>
    <n v="42"/>
    <n v="70"/>
    <n v="1"/>
    <n v="42"/>
    <n v="70"/>
    <x v="1"/>
    <n v="59.5"/>
    <n v="17.5"/>
    <n v="582"/>
    <n v="-522.5"/>
    <n v="0.29411764705882354"/>
    <x v="2"/>
    <n v="90"/>
    <n v="1.2857142857142858"/>
    <s v="Less Competitive"/>
    <s v="Non-effective Marketing"/>
    <m/>
  </r>
  <r>
    <x v="747"/>
    <x v="2"/>
    <x v="11"/>
    <x v="0"/>
    <n v="2"/>
    <x v="1"/>
    <x v="1"/>
    <n v="300"/>
    <n v="500"/>
    <n v="7"/>
    <n v="2100"/>
    <n v="3500"/>
    <x v="4"/>
    <n v="2800"/>
    <n v="700"/>
    <n v="997"/>
    <n v="1803"/>
    <n v="0.25"/>
    <x v="4"/>
    <n v="490"/>
    <n v="0.98"/>
    <s v="Competitive"/>
    <s v="Non-effective Marketing"/>
    <m/>
  </r>
  <r>
    <x v="747"/>
    <x v="2"/>
    <x v="11"/>
    <x v="0"/>
    <n v="5"/>
    <x v="2"/>
    <x v="0"/>
    <n v="90"/>
    <n v="150"/>
    <n v="6"/>
    <n v="540"/>
    <n v="900"/>
    <x v="0"/>
    <n v="810"/>
    <n v="270"/>
    <n v="825"/>
    <n v="-15"/>
    <n v="0.33333333333333331"/>
    <x v="1"/>
    <n v="125"/>
    <n v="0.83333333333333337"/>
    <s v="Competitive"/>
    <s v="Non-effective Marketing"/>
    <m/>
  </r>
  <r>
    <x v="747"/>
    <x v="2"/>
    <x v="11"/>
    <x v="0"/>
    <n v="6"/>
    <x v="3"/>
    <x v="2"/>
    <n v="720"/>
    <n v="1200"/>
    <n v="9"/>
    <n v="6480"/>
    <n v="10800"/>
    <x v="4"/>
    <n v="8640"/>
    <n v="2160"/>
    <n v="660"/>
    <n v="7980"/>
    <n v="0.25"/>
    <x v="0"/>
    <n v="1241"/>
    <n v="1.0341666666666667"/>
    <s v="Less Competitive"/>
    <s v="Effective Marketing"/>
    <m/>
  </r>
  <r>
    <x v="747"/>
    <x v="2"/>
    <x v="11"/>
    <x v="0"/>
    <n v="3"/>
    <x v="4"/>
    <x v="3"/>
    <n v="30"/>
    <n v="50"/>
    <n v="2"/>
    <n v="60"/>
    <n v="100"/>
    <x v="2"/>
    <n v="95"/>
    <n v="35"/>
    <n v="739"/>
    <n v="-644"/>
    <n v="0.36842105263157893"/>
    <x v="4"/>
    <n v="78"/>
    <n v="1.56"/>
    <s v="Less Competitive"/>
    <s v="Non-effective Marketing"/>
    <m/>
  </r>
  <r>
    <x v="747"/>
    <x v="2"/>
    <x v="11"/>
    <x v="0"/>
    <n v="1"/>
    <x v="5"/>
    <x v="1"/>
    <n v="480"/>
    <n v="800"/>
    <n v="4"/>
    <n v="1920"/>
    <n v="3200"/>
    <x v="4"/>
    <n v="2560"/>
    <n v="640"/>
    <n v="419"/>
    <n v="2141"/>
    <n v="0.25"/>
    <x v="3"/>
    <n v="795"/>
    <n v="0.99375000000000002"/>
    <s v="Competitive"/>
    <s v="Effective Marketing"/>
    <m/>
  </r>
  <r>
    <x v="747"/>
    <x v="2"/>
    <x v="11"/>
    <x v="0"/>
    <n v="7"/>
    <x v="6"/>
    <x v="2"/>
    <n v="180"/>
    <n v="300"/>
    <n v="5"/>
    <n v="900"/>
    <n v="1500"/>
    <x v="2"/>
    <n v="1425"/>
    <n v="525"/>
    <n v="364"/>
    <n v="1061"/>
    <n v="0.36842105263157893"/>
    <x v="0"/>
    <n v="303"/>
    <n v="1.01"/>
    <s v="Less Competitive"/>
    <s v="Effective Marketing"/>
    <m/>
  </r>
  <r>
    <x v="748"/>
    <x v="2"/>
    <x v="11"/>
    <x v="1"/>
    <n v="4"/>
    <x v="0"/>
    <x v="0"/>
    <n v="42"/>
    <n v="70"/>
    <n v="8"/>
    <n v="336"/>
    <n v="560"/>
    <x v="2"/>
    <n v="532"/>
    <n v="196"/>
    <n v="798"/>
    <n v="-266"/>
    <n v="0.36842105263157893"/>
    <x v="1"/>
    <n v="41"/>
    <n v="0.58571428571428574"/>
    <s v="Competitive"/>
    <s v="Non-effective Marketing"/>
    <m/>
  </r>
  <r>
    <x v="748"/>
    <x v="2"/>
    <x v="11"/>
    <x v="1"/>
    <n v="2"/>
    <x v="1"/>
    <x v="1"/>
    <n v="300"/>
    <n v="500"/>
    <n v="3"/>
    <n v="900"/>
    <n v="1500"/>
    <x v="4"/>
    <n v="1200"/>
    <n v="300"/>
    <n v="322"/>
    <n v="878"/>
    <n v="0.25"/>
    <x v="2"/>
    <n v="474"/>
    <n v="0.94799999999999995"/>
    <s v="Competitive"/>
    <s v="Non-effective Marketing"/>
    <m/>
  </r>
  <r>
    <x v="748"/>
    <x v="2"/>
    <x v="11"/>
    <x v="1"/>
    <n v="5"/>
    <x v="2"/>
    <x v="0"/>
    <n v="90"/>
    <n v="150"/>
    <n v="7"/>
    <n v="630"/>
    <n v="1050"/>
    <x v="1"/>
    <n v="892.5"/>
    <n v="262.5"/>
    <n v="364"/>
    <n v="528.5"/>
    <n v="0.29411764705882354"/>
    <x v="1"/>
    <n v="110"/>
    <n v="0.73333333333333328"/>
    <s v="Competitive"/>
    <s v="Non-effective Marketing"/>
    <m/>
  </r>
  <r>
    <x v="748"/>
    <x v="2"/>
    <x v="11"/>
    <x v="1"/>
    <n v="6"/>
    <x v="3"/>
    <x v="2"/>
    <n v="720"/>
    <n v="1200"/>
    <n v="8"/>
    <n v="5760"/>
    <n v="9600"/>
    <x v="1"/>
    <n v="8160"/>
    <n v="2400"/>
    <n v="733"/>
    <n v="7427"/>
    <n v="0.29411764705882354"/>
    <x v="4"/>
    <n v="1153"/>
    <n v="0.96083333333333332"/>
    <s v="Competitive"/>
    <s v="Effective Marketing"/>
    <m/>
  </r>
  <r>
    <x v="748"/>
    <x v="2"/>
    <x v="11"/>
    <x v="1"/>
    <n v="3"/>
    <x v="4"/>
    <x v="3"/>
    <n v="30"/>
    <n v="50"/>
    <n v="2"/>
    <n v="60"/>
    <n v="100"/>
    <x v="0"/>
    <n v="90"/>
    <n v="30"/>
    <n v="422"/>
    <n v="-332"/>
    <n v="0.33333333333333331"/>
    <x v="1"/>
    <n v="42"/>
    <n v="0.84"/>
    <s v="Competitive"/>
    <s v="Non-effective Marketing"/>
    <m/>
  </r>
  <r>
    <x v="748"/>
    <x v="2"/>
    <x v="11"/>
    <x v="1"/>
    <n v="1"/>
    <x v="5"/>
    <x v="1"/>
    <n v="480"/>
    <n v="800"/>
    <n v="3"/>
    <n v="1440"/>
    <n v="2400"/>
    <x v="4"/>
    <n v="1920"/>
    <n v="480"/>
    <n v="734"/>
    <n v="1186"/>
    <n v="0.25"/>
    <x v="3"/>
    <n v="818"/>
    <n v="1.0225"/>
    <s v="Less Competitive"/>
    <s v="Non-effective Marketing"/>
    <m/>
  </r>
  <r>
    <x v="748"/>
    <x v="2"/>
    <x v="11"/>
    <x v="1"/>
    <n v="7"/>
    <x v="6"/>
    <x v="2"/>
    <n v="180"/>
    <n v="300"/>
    <n v="5"/>
    <n v="900"/>
    <n v="1500"/>
    <x v="4"/>
    <n v="1200"/>
    <n v="300"/>
    <n v="807"/>
    <n v="393"/>
    <n v="0.25"/>
    <x v="4"/>
    <n v="255"/>
    <n v="0.85"/>
    <s v="Competitive"/>
    <s v="Non-effective Marketing"/>
    <m/>
  </r>
  <r>
    <x v="749"/>
    <x v="2"/>
    <x v="11"/>
    <x v="6"/>
    <n v="4"/>
    <x v="0"/>
    <x v="0"/>
    <n v="42"/>
    <n v="70"/>
    <n v="7"/>
    <n v="294"/>
    <n v="490"/>
    <x v="1"/>
    <n v="416.5"/>
    <n v="122.5"/>
    <n v="957"/>
    <n v="-540.5"/>
    <n v="0.29411764705882354"/>
    <x v="4"/>
    <n v="78"/>
    <n v="1.1142857142857143"/>
    <s v="Less Competitive"/>
    <s v="Non-effective Marketing"/>
    <m/>
  </r>
  <r>
    <x v="749"/>
    <x v="2"/>
    <x v="11"/>
    <x v="6"/>
    <n v="2"/>
    <x v="1"/>
    <x v="1"/>
    <n v="300"/>
    <n v="500"/>
    <n v="9"/>
    <n v="2700"/>
    <n v="4500"/>
    <x v="4"/>
    <n v="3600"/>
    <n v="900"/>
    <n v="677"/>
    <n v="2923"/>
    <n v="0.25"/>
    <x v="1"/>
    <n v="472"/>
    <n v="0.94399999999999995"/>
    <s v="Competitive"/>
    <s v="Effective Marketing"/>
    <m/>
  </r>
  <r>
    <x v="749"/>
    <x v="2"/>
    <x v="11"/>
    <x v="6"/>
    <n v="5"/>
    <x v="2"/>
    <x v="0"/>
    <n v="90"/>
    <n v="150"/>
    <n v="2"/>
    <n v="180"/>
    <n v="300"/>
    <x v="0"/>
    <n v="270"/>
    <n v="90"/>
    <n v="338"/>
    <n v="-68"/>
    <n v="0.33333333333333331"/>
    <x v="0"/>
    <n v="141"/>
    <n v="0.94"/>
    <s v="Competitive"/>
    <s v="Non-effective Marketing"/>
    <m/>
  </r>
  <r>
    <x v="749"/>
    <x v="2"/>
    <x v="11"/>
    <x v="6"/>
    <n v="6"/>
    <x v="3"/>
    <x v="2"/>
    <n v="720"/>
    <n v="1200"/>
    <n v="8"/>
    <n v="5760"/>
    <n v="9600"/>
    <x v="0"/>
    <n v="8640"/>
    <n v="2880"/>
    <n v="416"/>
    <n v="8224"/>
    <n v="0.33333333333333331"/>
    <x v="2"/>
    <n v="1152"/>
    <n v="0.96"/>
    <s v="Competitive"/>
    <s v="Effective Marketing"/>
    <m/>
  </r>
  <r>
    <x v="749"/>
    <x v="2"/>
    <x v="11"/>
    <x v="6"/>
    <n v="3"/>
    <x v="4"/>
    <x v="3"/>
    <n v="30"/>
    <n v="50"/>
    <n v="3"/>
    <n v="90"/>
    <n v="150"/>
    <x v="4"/>
    <n v="120"/>
    <n v="30"/>
    <n v="626"/>
    <n v="-506"/>
    <n v="0.25"/>
    <x v="1"/>
    <n v="82"/>
    <n v="1.64"/>
    <s v="Less Competitive"/>
    <s v="Non-effective Marketing"/>
    <m/>
  </r>
  <r>
    <x v="749"/>
    <x v="2"/>
    <x v="11"/>
    <x v="6"/>
    <n v="1"/>
    <x v="5"/>
    <x v="1"/>
    <n v="480"/>
    <n v="800"/>
    <n v="2"/>
    <n v="960"/>
    <n v="1600"/>
    <x v="1"/>
    <n v="1360"/>
    <n v="400"/>
    <n v="734"/>
    <n v="626"/>
    <n v="0.29411764705882354"/>
    <x v="2"/>
    <n v="800"/>
    <n v="1"/>
    <s v="Less Competitive"/>
    <s v="Non-effective Marketing"/>
    <m/>
  </r>
  <r>
    <x v="749"/>
    <x v="2"/>
    <x v="11"/>
    <x v="6"/>
    <n v="7"/>
    <x v="6"/>
    <x v="2"/>
    <n v="180"/>
    <n v="300"/>
    <n v="4"/>
    <n v="720"/>
    <n v="1200"/>
    <x v="1"/>
    <n v="1020"/>
    <n v="300"/>
    <n v="386"/>
    <n v="634"/>
    <n v="0.29411764705882354"/>
    <x v="3"/>
    <n v="323"/>
    <n v="1.0766666666666667"/>
    <s v="Less Competitive"/>
    <s v="Non-effective Marketing"/>
    <m/>
  </r>
  <r>
    <x v="750"/>
    <x v="2"/>
    <x v="11"/>
    <x v="4"/>
    <n v="4"/>
    <x v="0"/>
    <x v="0"/>
    <n v="42"/>
    <n v="70"/>
    <n v="2"/>
    <n v="84"/>
    <n v="140"/>
    <x v="4"/>
    <n v="112"/>
    <n v="28"/>
    <n v="791"/>
    <n v="-679"/>
    <n v="0.25"/>
    <x v="2"/>
    <n v="94"/>
    <n v="1.3428571428571427"/>
    <s v="Less Competitive"/>
    <s v="Non-effective Marketing"/>
    <m/>
  </r>
  <r>
    <x v="750"/>
    <x v="2"/>
    <x v="11"/>
    <x v="4"/>
    <n v="2"/>
    <x v="1"/>
    <x v="1"/>
    <n v="300"/>
    <n v="500"/>
    <n v="5"/>
    <n v="1500"/>
    <n v="2500"/>
    <x v="1"/>
    <n v="2125"/>
    <n v="625"/>
    <n v="743"/>
    <n v="1382"/>
    <n v="0.29411764705882354"/>
    <x v="0"/>
    <n v="466"/>
    <n v="0.93200000000000005"/>
    <s v="Competitive"/>
    <s v="Non-effective Marketing"/>
    <m/>
  </r>
  <r>
    <x v="750"/>
    <x v="2"/>
    <x v="11"/>
    <x v="4"/>
    <n v="5"/>
    <x v="2"/>
    <x v="0"/>
    <n v="90"/>
    <n v="150"/>
    <n v="10"/>
    <n v="900"/>
    <n v="1500"/>
    <x v="0"/>
    <n v="1350"/>
    <n v="450"/>
    <n v="367"/>
    <n v="983"/>
    <n v="0.33333333333333331"/>
    <x v="0"/>
    <n v="163"/>
    <n v="1.0866666666666667"/>
    <s v="Less Competitive"/>
    <s v="Effective Marketing"/>
    <m/>
  </r>
  <r>
    <x v="750"/>
    <x v="2"/>
    <x v="11"/>
    <x v="4"/>
    <n v="6"/>
    <x v="3"/>
    <x v="2"/>
    <n v="720"/>
    <n v="1200"/>
    <n v="9"/>
    <n v="6480"/>
    <n v="10800"/>
    <x v="0"/>
    <n v="9720"/>
    <n v="3240"/>
    <n v="762"/>
    <n v="8958"/>
    <n v="0.33333333333333331"/>
    <x v="2"/>
    <n v="1152"/>
    <n v="0.96"/>
    <s v="Competitive"/>
    <s v="Effective Marketing"/>
    <m/>
  </r>
  <r>
    <x v="750"/>
    <x v="2"/>
    <x v="11"/>
    <x v="4"/>
    <n v="3"/>
    <x v="4"/>
    <x v="3"/>
    <n v="30"/>
    <n v="50"/>
    <n v="8"/>
    <n v="240"/>
    <n v="400"/>
    <x v="0"/>
    <n v="360"/>
    <n v="120"/>
    <n v="627"/>
    <n v="-267"/>
    <n v="0.33333333333333331"/>
    <x v="0"/>
    <n v="71"/>
    <n v="1.42"/>
    <s v="Less Competitive"/>
    <s v="Non-effective Marketing"/>
    <m/>
  </r>
  <r>
    <x v="750"/>
    <x v="2"/>
    <x v="11"/>
    <x v="4"/>
    <n v="1"/>
    <x v="5"/>
    <x v="1"/>
    <n v="480"/>
    <n v="800"/>
    <n v="2"/>
    <n v="960"/>
    <n v="1600"/>
    <x v="4"/>
    <n v="1280"/>
    <n v="320"/>
    <n v="326"/>
    <n v="954"/>
    <n v="0.25"/>
    <x v="0"/>
    <n v="831"/>
    <n v="1.0387500000000001"/>
    <s v="Less Competitive"/>
    <s v="Non-effective Marketing"/>
    <m/>
  </r>
  <r>
    <x v="750"/>
    <x v="2"/>
    <x v="11"/>
    <x v="4"/>
    <n v="7"/>
    <x v="6"/>
    <x v="2"/>
    <n v="180"/>
    <n v="300"/>
    <n v="5"/>
    <n v="900"/>
    <n v="1500"/>
    <x v="0"/>
    <n v="1350"/>
    <n v="450"/>
    <n v="566"/>
    <n v="784"/>
    <n v="0.33333333333333331"/>
    <x v="0"/>
    <n v="282"/>
    <n v="0.94"/>
    <s v="Competitive"/>
    <s v="Non-effective Marketing"/>
    <m/>
  </r>
  <r>
    <x v="751"/>
    <x v="2"/>
    <x v="11"/>
    <x v="3"/>
    <n v="4"/>
    <x v="0"/>
    <x v="0"/>
    <n v="42"/>
    <n v="70"/>
    <n v="5"/>
    <n v="210"/>
    <n v="350"/>
    <x v="2"/>
    <n v="332.5"/>
    <n v="122.5"/>
    <n v="830"/>
    <n v="-497.5"/>
    <n v="0.36842105263157893"/>
    <x v="4"/>
    <n v="62"/>
    <n v="0.88571428571428568"/>
    <s v="Competitive"/>
    <s v="Non-effective Marketing"/>
    <m/>
  </r>
  <r>
    <x v="751"/>
    <x v="2"/>
    <x v="11"/>
    <x v="3"/>
    <n v="2"/>
    <x v="1"/>
    <x v="1"/>
    <n v="300"/>
    <n v="500"/>
    <n v="3"/>
    <n v="900"/>
    <n v="1500"/>
    <x v="4"/>
    <n v="1200"/>
    <n v="300"/>
    <n v="879"/>
    <n v="321"/>
    <n v="0.25"/>
    <x v="2"/>
    <n v="471"/>
    <n v="0.94199999999999995"/>
    <s v="Competitive"/>
    <s v="Non-effective Marketing"/>
    <m/>
  </r>
  <r>
    <x v="751"/>
    <x v="2"/>
    <x v="11"/>
    <x v="3"/>
    <n v="5"/>
    <x v="2"/>
    <x v="0"/>
    <n v="90"/>
    <n v="150"/>
    <n v="6"/>
    <n v="540"/>
    <n v="900"/>
    <x v="4"/>
    <n v="720"/>
    <n v="180"/>
    <n v="328"/>
    <n v="392"/>
    <n v="0.25"/>
    <x v="3"/>
    <n v="165"/>
    <n v="1.1000000000000001"/>
    <s v="Less Competitive"/>
    <s v="Non-effective Marketing"/>
    <m/>
  </r>
  <r>
    <x v="751"/>
    <x v="2"/>
    <x v="11"/>
    <x v="3"/>
    <n v="6"/>
    <x v="3"/>
    <x v="2"/>
    <n v="720"/>
    <n v="1200"/>
    <n v="9"/>
    <n v="6480"/>
    <n v="10800"/>
    <x v="0"/>
    <n v="9720"/>
    <n v="3240"/>
    <n v="805"/>
    <n v="8915"/>
    <n v="0.33333333333333331"/>
    <x v="4"/>
    <n v="1241"/>
    <n v="1.0341666666666667"/>
    <s v="Less Competitive"/>
    <s v="Effective Marketing"/>
    <m/>
  </r>
  <r>
    <x v="751"/>
    <x v="2"/>
    <x v="11"/>
    <x v="3"/>
    <n v="3"/>
    <x v="4"/>
    <x v="3"/>
    <n v="30"/>
    <n v="50"/>
    <n v="9"/>
    <n v="270"/>
    <n v="450"/>
    <x v="4"/>
    <n v="360"/>
    <n v="90"/>
    <n v="780"/>
    <n v="-420"/>
    <n v="0.25"/>
    <x v="3"/>
    <n v="80"/>
    <n v="1.6"/>
    <s v="Less Competitive"/>
    <s v="Non-effective Marketing"/>
    <m/>
  </r>
  <r>
    <x v="751"/>
    <x v="2"/>
    <x v="11"/>
    <x v="3"/>
    <n v="1"/>
    <x v="5"/>
    <x v="1"/>
    <n v="480"/>
    <n v="800"/>
    <n v="5"/>
    <n v="2400"/>
    <n v="4000"/>
    <x v="4"/>
    <n v="3200"/>
    <n v="800"/>
    <n v="827"/>
    <n v="2373"/>
    <n v="0.25"/>
    <x v="4"/>
    <n v="784"/>
    <n v="0.98"/>
    <s v="Competitive"/>
    <s v="Non-effective Marketing"/>
    <m/>
  </r>
  <r>
    <x v="751"/>
    <x v="2"/>
    <x v="11"/>
    <x v="3"/>
    <n v="7"/>
    <x v="6"/>
    <x v="2"/>
    <n v="180"/>
    <n v="300"/>
    <n v="1"/>
    <n v="180"/>
    <n v="300"/>
    <x v="2"/>
    <n v="285"/>
    <n v="105"/>
    <n v="747"/>
    <n v="-462"/>
    <n v="0.36842105263157893"/>
    <x v="2"/>
    <n v="293"/>
    <n v="0.97666666666666668"/>
    <s v="Competitive"/>
    <s v="Non-effective Marketing"/>
    <m/>
  </r>
  <r>
    <x v="752"/>
    <x v="2"/>
    <x v="11"/>
    <x v="5"/>
    <n v="4"/>
    <x v="0"/>
    <x v="0"/>
    <n v="42"/>
    <n v="70"/>
    <n v="10"/>
    <n v="420"/>
    <n v="700"/>
    <x v="0"/>
    <n v="630"/>
    <n v="210"/>
    <n v="901"/>
    <n v="-271"/>
    <n v="0.33333333333333331"/>
    <x v="2"/>
    <n v="34"/>
    <n v="0.48571428571428571"/>
    <s v="Competitive"/>
    <s v="Non-effective Marketing"/>
    <m/>
  </r>
  <r>
    <x v="752"/>
    <x v="2"/>
    <x v="11"/>
    <x v="5"/>
    <n v="2"/>
    <x v="1"/>
    <x v="1"/>
    <n v="300"/>
    <n v="500"/>
    <n v="4"/>
    <n v="1200"/>
    <n v="2000"/>
    <x v="4"/>
    <n v="1600"/>
    <n v="400"/>
    <n v="851"/>
    <n v="749"/>
    <n v="0.25"/>
    <x v="4"/>
    <n v="536"/>
    <n v="1.0720000000000001"/>
    <s v="Less Competitive"/>
    <s v="Non-effective Marketing"/>
    <m/>
  </r>
  <r>
    <x v="752"/>
    <x v="2"/>
    <x v="11"/>
    <x v="5"/>
    <n v="5"/>
    <x v="2"/>
    <x v="0"/>
    <n v="90"/>
    <n v="150"/>
    <n v="3"/>
    <n v="270"/>
    <n v="450"/>
    <x v="4"/>
    <n v="360"/>
    <n v="90"/>
    <n v="809"/>
    <n v="-449"/>
    <n v="0.25"/>
    <x v="3"/>
    <n v="182"/>
    <n v="1.2133333333333334"/>
    <s v="Less Competitive"/>
    <s v="Non-effective Marketing"/>
    <m/>
  </r>
  <r>
    <x v="752"/>
    <x v="2"/>
    <x v="11"/>
    <x v="5"/>
    <n v="6"/>
    <x v="3"/>
    <x v="2"/>
    <n v="720"/>
    <n v="1200"/>
    <n v="7"/>
    <n v="5040"/>
    <n v="8400"/>
    <x v="4"/>
    <n v="6720"/>
    <n v="1680"/>
    <n v="495"/>
    <n v="6225"/>
    <n v="0.25"/>
    <x v="0"/>
    <n v="1188"/>
    <n v="0.99"/>
    <s v="Competitive"/>
    <s v="Effective Marketing"/>
    <m/>
  </r>
  <r>
    <x v="752"/>
    <x v="2"/>
    <x v="11"/>
    <x v="5"/>
    <n v="3"/>
    <x v="4"/>
    <x v="3"/>
    <n v="30"/>
    <n v="50"/>
    <n v="10"/>
    <n v="300"/>
    <n v="500"/>
    <x v="1"/>
    <n v="425"/>
    <n v="125"/>
    <n v="784"/>
    <n v="-359"/>
    <n v="0.29411764705882354"/>
    <x v="1"/>
    <n v="95"/>
    <n v="1.9"/>
    <s v="Less Competitive"/>
    <s v="Non-effective Marketing"/>
    <m/>
  </r>
  <r>
    <x v="752"/>
    <x v="2"/>
    <x v="11"/>
    <x v="5"/>
    <n v="1"/>
    <x v="5"/>
    <x v="1"/>
    <n v="480"/>
    <n v="800"/>
    <n v="1"/>
    <n v="480"/>
    <n v="800"/>
    <x v="4"/>
    <n v="640"/>
    <n v="160"/>
    <n v="922"/>
    <n v="-282"/>
    <n v="0.25"/>
    <x v="0"/>
    <n v="779"/>
    <n v="0.97375"/>
    <s v="Competitive"/>
    <s v="Non-effective Marketing"/>
    <m/>
  </r>
  <r>
    <x v="752"/>
    <x v="2"/>
    <x v="11"/>
    <x v="5"/>
    <n v="7"/>
    <x v="6"/>
    <x v="2"/>
    <n v="180"/>
    <n v="300"/>
    <n v="8"/>
    <n v="1440"/>
    <n v="2400"/>
    <x v="0"/>
    <n v="2160"/>
    <n v="720"/>
    <n v="429"/>
    <n v="1731"/>
    <n v="0.33333333333333331"/>
    <x v="2"/>
    <n v="271"/>
    <n v="0.90333333333333332"/>
    <s v="Competitive"/>
    <s v="Effective Marketing"/>
    <m/>
  </r>
  <r>
    <x v="753"/>
    <x v="2"/>
    <x v="11"/>
    <x v="2"/>
    <n v="4"/>
    <x v="0"/>
    <x v="0"/>
    <n v="42"/>
    <n v="70"/>
    <n v="3"/>
    <n v="126"/>
    <n v="210"/>
    <x v="1"/>
    <n v="178.5"/>
    <n v="52.5"/>
    <n v="943"/>
    <n v="-764.5"/>
    <n v="0.29411764705882354"/>
    <x v="1"/>
    <n v="62"/>
    <n v="0.88571428571428568"/>
    <s v="Competitive"/>
    <s v="Non-effective Marketing"/>
    <m/>
  </r>
  <r>
    <x v="753"/>
    <x v="2"/>
    <x v="11"/>
    <x v="2"/>
    <n v="2"/>
    <x v="1"/>
    <x v="1"/>
    <n v="300"/>
    <n v="500"/>
    <n v="4"/>
    <n v="1200"/>
    <n v="2000"/>
    <x v="1"/>
    <n v="1700"/>
    <n v="500"/>
    <n v="528"/>
    <n v="1172"/>
    <n v="0.29411764705882354"/>
    <x v="2"/>
    <n v="460"/>
    <n v="0.92"/>
    <s v="Competitive"/>
    <s v="Non-effective Marketing"/>
    <m/>
  </r>
  <r>
    <x v="753"/>
    <x v="2"/>
    <x v="11"/>
    <x v="2"/>
    <n v="5"/>
    <x v="2"/>
    <x v="0"/>
    <n v="90"/>
    <n v="150"/>
    <n v="1"/>
    <n v="90"/>
    <n v="150"/>
    <x v="1"/>
    <n v="127.5"/>
    <n v="37.5"/>
    <n v="872"/>
    <n v="-744.5"/>
    <n v="0.29411764705882354"/>
    <x v="0"/>
    <n v="105"/>
    <n v="0.7"/>
    <s v="Competitive"/>
    <s v="Non-effective Marketing"/>
    <m/>
  </r>
  <r>
    <x v="753"/>
    <x v="2"/>
    <x v="11"/>
    <x v="2"/>
    <n v="6"/>
    <x v="3"/>
    <x v="2"/>
    <n v="720"/>
    <n v="1200"/>
    <n v="2"/>
    <n v="1440"/>
    <n v="2400"/>
    <x v="1"/>
    <n v="2040"/>
    <n v="600"/>
    <n v="819"/>
    <n v="1221"/>
    <n v="0.29411764705882354"/>
    <x v="4"/>
    <n v="1229"/>
    <n v="1.0241666666666667"/>
    <s v="Less Competitive"/>
    <s v="Non-effective Marketing"/>
    <m/>
  </r>
  <r>
    <x v="753"/>
    <x v="2"/>
    <x v="11"/>
    <x v="2"/>
    <n v="3"/>
    <x v="4"/>
    <x v="3"/>
    <n v="30"/>
    <n v="50"/>
    <n v="5"/>
    <n v="150"/>
    <n v="250"/>
    <x v="4"/>
    <n v="200"/>
    <n v="50"/>
    <n v="592"/>
    <n v="-392"/>
    <n v="0.25"/>
    <x v="4"/>
    <n v="0"/>
    <n v="0"/>
    <s v="Competitive"/>
    <s v="Non-effective Marketing"/>
    <m/>
  </r>
  <r>
    <x v="753"/>
    <x v="2"/>
    <x v="11"/>
    <x v="2"/>
    <n v="1"/>
    <x v="5"/>
    <x v="1"/>
    <n v="480"/>
    <n v="800"/>
    <n v="6"/>
    <n v="2880"/>
    <n v="4800"/>
    <x v="1"/>
    <n v="4080"/>
    <n v="1200"/>
    <n v="504"/>
    <n v="3576"/>
    <n v="0.29411764705882354"/>
    <x v="2"/>
    <n v="831"/>
    <n v="1.0387500000000001"/>
    <s v="Less Competitive"/>
    <s v="Effective Marketing"/>
    <m/>
  </r>
  <r>
    <x v="753"/>
    <x v="2"/>
    <x v="11"/>
    <x v="2"/>
    <n v="7"/>
    <x v="6"/>
    <x v="2"/>
    <n v="180"/>
    <n v="300"/>
    <n v="5"/>
    <n v="900"/>
    <n v="1500"/>
    <x v="2"/>
    <n v="1425"/>
    <n v="525"/>
    <n v="719"/>
    <n v="706"/>
    <n v="0.36842105263157893"/>
    <x v="1"/>
    <n v="298"/>
    <n v="0.99333333333333329"/>
    <s v="Competitive"/>
    <s v="Non-effective Marketing"/>
    <m/>
  </r>
  <r>
    <x v="754"/>
    <x v="2"/>
    <x v="11"/>
    <x v="0"/>
    <n v="4"/>
    <x v="0"/>
    <x v="0"/>
    <n v="42"/>
    <n v="70"/>
    <n v="6"/>
    <n v="252"/>
    <n v="420"/>
    <x v="1"/>
    <n v="357"/>
    <n v="105"/>
    <n v="433"/>
    <n v="-76"/>
    <n v="0.29411764705882354"/>
    <x v="4"/>
    <n v="91"/>
    <n v="1.3"/>
    <s v="Less Competitive"/>
    <s v="Non-effective Marketing"/>
    <m/>
  </r>
  <r>
    <x v="754"/>
    <x v="2"/>
    <x v="11"/>
    <x v="0"/>
    <n v="2"/>
    <x v="1"/>
    <x v="1"/>
    <n v="300"/>
    <n v="500"/>
    <n v="1"/>
    <n v="300"/>
    <n v="500"/>
    <x v="0"/>
    <n v="450"/>
    <n v="150"/>
    <n v="680"/>
    <n v="-230"/>
    <n v="0.33333333333333331"/>
    <x v="3"/>
    <n v="483"/>
    <n v="0.96599999999999997"/>
    <s v="Competitive"/>
    <s v="Non-effective Marketing"/>
    <m/>
  </r>
  <r>
    <x v="754"/>
    <x v="2"/>
    <x v="11"/>
    <x v="0"/>
    <n v="5"/>
    <x v="2"/>
    <x v="0"/>
    <n v="90"/>
    <n v="150"/>
    <n v="10"/>
    <n v="900"/>
    <n v="1500"/>
    <x v="0"/>
    <n v="1350"/>
    <n v="450"/>
    <n v="812"/>
    <n v="538"/>
    <n v="0.33333333333333331"/>
    <x v="4"/>
    <n v="180"/>
    <n v="1.2"/>
    <s v="Less Competitive"/>
    <s v="Non-effective Marketing"/>
    <m/>
  </r>
  <r>
    <x v="754"/>
    <x v="2"/>
    <x v="11"/>
    <x v="0"/>
    <n v="6"/>
    <x v="3"/>
    <x v="2"/>
    <n v="720"/>
    <n v="1200"/>
    <n v="3"/>
    <n v="2160"/>
    <n v="3600"/>
    <x v="1"/>
    <n v="3060"/>
    <n v="900"/>
    <n v="947"/>
    <n v="2113"/>
    <n v="0.29411764705882354"/>
    <x v="2"/>
    <n v="1189"/>
    <n v="0.99083333333333334"/>
    <s v="Competitive"/>
    <s v="Non-effective Marketing"/>
    <m/>
  </r>
  <r>
    <x v="754"/>
    <x v="2"/>
    <x v="11"/>
    <x v="0"/>
    <n v="3"/>
    <x v="4"/>
    <x v="3"/>
    <n v="30"/>
    <n v="50"/>
    <n v="3"/>
    <n v="90"/>
    <n v="150"/>
    <x v="0"/>
    <n v="135"/>
    <n v="45"/>
    <n v="315"/>
    <n v="-180"/>
    <n v="0.33333333333333331"/>
    <x v="4"/>
    <n v="5"/>
    <n v="0.1"/>
    <s v="Competitive"/>
    <s v="Non-effective Marketing"/>
    <m/>
  </r>
  <r>
    <x v="754"/>
    <x v="2"/>
    <x v="11"/>
    <x v="0"/>
    <n v="1"/>
    <x v="5"/>
    <x v="1"/>
    <n v="480"/>
    <n v="800"/>
    <n v="2"/>
    <n v="960"/>
    <n v="1600"/>
    <x v="1"/>
    <n v="1360"/>
    <n v="400"/>
    <n v="771"/>
    <n v="589"/>
    <n v="0.29411764705882354"/>
    <x v="3"/>
    <n v="834"/>
    <n v="1.0425"/>
    <s v="Less Competitive"/>
    <s v="Non-effective Marketing"/>
    <m/>
  </r>
  <r>
    <x v="754"/>
    <x v="2"/>
    <x v="11"/>
    <x v="0"/>
    <n v="7"/>
    <x v="6"/>
    <x v="2"/>
    <n v="180"/>
    <n v="300"/>
    <n v="3"/>
    <n v="540"/>
    <n v="900"/>
    <x v="0"/>
    <n v="810"/>
    <n v="270"/>
    <n v="879"/>
    <n v="-69"/>
    <n v="0.33333333333333331"/>
    <x v="4"/>
    <n v="278"/>
    <n v="0.92666666666666664"/>
    <s v="Competitive"/>
    <s v="Non-effective Marketing"/>
    <m/>
  </r>
  <r>
    <x v="755"/>
    <x v="2"/>
    <x v="11"/>
    <x v="1"/>
    <n v="4"/>
    <x v="0"/>
    <x v="0"/>
    <n v="42"/>
    <n v="70"/>
    <n v="2"/>
    <n v="84"/>
    <n v="140"/>
    <x v="4"/>
    <n v="112"/>
    <n v="28"/>
    <n v="842"/>
    <n v="-730"/>
    <n v="0.25"/>
    <x v="1"/>
    <n v="48"/>
    <n v="0.68571428571428572"/>
    <s v="Competitive"/>
    <s v="Non-effective Marketing"/>
    <m/>
  </r>
  <r>
    <x v="755"/>
    <x v="2"/>
    <x v="11"/>
    <x v="1"/>
    <n v="2"/>
    <x v="1"/>
    <x v="1"/>
    <n v="300"/>
    <n v="500"/>
    <n v="4"/>
    <n v="1200"/>
    <n v="2000"/>
    <x v="1"/>
    <n v="1700"/>
    <n v="500"/>
    <n v="971"/>
    <n v="729"/>
    <n v="0.29411764705882354"/>
    <x v="1"/>
    <n v="544"/>
    <n v="1.0880000000000001"/>
    <s v="Less Competitive"/>
    <s v="Non-effective Marketing"/>
    <m/>
  </r>
  <r>
    <x v="755"/>
    <x v="2"/>
    <x v="11"/>
    <x v="1"/>
    <n v="5"/>
    <x v="2"/>
    <x v="0"/>
    <n v="90"/>
    <n v="150"/>
    <n v="6"/>
    <n v="540"/>
    <n v="900"/>
    <x v="0"/>
    <n v="810"/>
    <n v="270"/>
    <n v="625"/>
    <n v="185"/>
    <n v="0.33333333333333331"/>
    <x v="2"/>
    <n v="198"/>
    <n v="1.32"/>
    <s v="Less Competitive"/>
    <s v="Non-effective Marketing"/>
    <m/>
  </r>
  <r>
    <x v="755"/>
    <x v="2"/>
    <x v="11"/>
    <x v="1"/>
    <n v="6"/>
    <x v="3"/>
    <x v="2"/>
    <n v="720"/>
    <n v="1200"/>
    <n v="4"/>
    <n v="2880"/>
    <n v="4800"/>
    <x v="1"/>
    <n v="4080"/>
    <n v="1200"/>
    <n v="317"/>
    <n v="3763"/>
    <n v="0.29411764705882354"/>
    <x v="0"/>
    <n v="1168"/>
    <n v="0.97333333333333338"/>
    <s v="Competitive"/>
    <s v="Effective Marketing"/>
    <m/>
  </r>
  <r>
    <x v="755"/>
    <x v="2"/>
    <x v="11"/>
    <x v="1"/>
    <n v="3"/>
    <x v="4"/>
    <x v="3"/>
    <n v="30"/>
    <n v="50"/>
    <n v="10"/>
    <n v="300"/>
    <n v="500"/>
    <x v="2"/>
    <n v="475"/>
    <n v="175"/>
    <n v="359"/>
    <n v="116"/>
    <n v="0.36842105263157893"/>
    <x v="0"/>
    <n v="52"/>
    <n v="1.04"/>
    <s v="Less Competitive"/>
    <s v="Non-effective Marketing"/>
    <m/>
  </r>
  <r>
    <x v="755"/>
    <x v="2"/>
    <x v="11"/>
    <x v="1"/>
    <n v="1"/>
    <x v="5"/>
    <x v="1"/>
    <n v="480"/>
    <n v="800"/>
    <n v="3"/>
    <n v="1440"/>
    <n v="2400"/>
    <x v="1"/>
    <n v="2040"/>
    <n v="600"/>
    <n v="717"/>
    <n v="1323"/>
    <n v="0.29411764705882354"/>
    <x v="1"/>
    <n v="772"/>
    <n v="0.96499999999999997"/>
    <s v="Competitive"/>
    <s v="Non-effective Marketing"/>
    <m/>
  </r>
  <r>
    <x v="755"/>
    <x v="2"/>
    <x v="11"/>
    <x v="1"/>
    <n v="7"/>
    <x v="6"/>
    <x v="2"/>
    <n v="180"/>
    <n v="300"/>
    <n v="2"/>
    <n v="360"/>
    <n v="600"/>
    <x v="4"/>
    <n v="480"/>
    <n v="120"/>
    <n v="802"/>
    <n v="-322"/>
    <n v="0.25"/>
    <x v="2"/>
    <n v="269"/>
    <n v="0.89666666666666661"/>
    <s v="Competitive"/>
    <s v="Non-effective Marketing"/>
    <m/>
  </r>
  <r>
    <x v="756"/>
    <x v="2"/>
    <x v="11"/>
    <x v="6"/>
    <n v="4"/>
    <x v="0"/>
    <x v="0"/>
    <n v="42"/>
    <n v="70"/>
    <n v="4"/>
    <n v="168"/>
    <n v="280"/>
    <x v="4"/>
    <n v="224"/>
    <n v="56"/>
    <n v="961"/>
    <n v="-737"/>
    <n v="0.25"/>
    <x v="1"/>
    <n v="44"/>
    <n v="0.62857142857142856"/>
    <s v="Competitive"/>
    <s v="Non-effective Marketing"/>
    <m/>
  </r>
  <r>
    <x v="756"/>
    <x v="2"/>
    <x v="11"/>
    <x v="6"/>
    <n v="2"/>
    <x v="1"/>
    <x v="1"/>
    <n v="300"/>
    <n v="500"/>
    <n v="10"/>
    <n v="3000"/>
    <n v="5000"/>
    <x v="4"/>
    <n v="4000"/>
    <n v="1000"/>
    <n v="415"/>
    <n v="3585"/>
    <n v="0.25"/>
    <x v="3"/>
    <n v="450"/>
    <n v="0.9"/>
    <s v="Competitive"/>
    <s v="Effective Marketing"/>
    <m/>
  </r>
  <r>
    <x v="756"/>
    <x v="2"/>
    <x v="11"/>
    <x v="6"/>
    <n v="5"/>
    <x v="2"/>
    <x v="0"/>
    <n v="90"/>
    <n v="150"/>
    <n v="3"/>
    <n v="270"/>
    <n v="450"/>
    <x v="1"/>
    <n v="382.5"/>
    <n v="112.5"/>
    <n v="446"/>
    <n v="-63.5"/>
    <n v="0.29411764705882354"/>
    <x v="1"/>
    <n v="150"/>
    <n v="1"/>
    <s v="Less Competitive"/>
    <s v="Non-effective Marketing"/>
    <m/>
  </r>
  <r>
    <x v="756"/>
    <x v="2"/>
    <x v="11"/>
    <x v="6"/>
    <n v="6"/>
    <x v="3"/>
    <x v="2"/>
    <n v="720"/>
    <n v="1200"/>
    <n v="8"/>
    <n v="5760"/>
    <n v="9600"/>
    <x v="4"/>
    <n v="7680"/>
    <n v="1920"/>
    <n v="349"/>
    <n v="7331"/>
    <n v="0.25"/>
    <x v="3"/>
    <n v="1225"/>
    <n v="1.0208333333333333"/>
    <s v="Less Competitive"/>
    <s v="Effective Marketing"/>
    <m/>
  </r>
  <r>
    <x v="756"/>
    <x v="2"/>
    <x v="11"/>
    <x v="6"/>
    <n v="3"/>
    <x v="4"/>
    <x v="3"/>
    <n v="30"/>
    <n v="50"/>
    <n v="3"/>
    <n v="90"/>
    <n v="150"/>
    <x v="4"/>
    <n v="120"/>
    <n v="30"/>
    <n v="487"/>
    <n v="-367"/>
    <n v="0.25"/>
    <x v="0"/>
    <n v="38"/>
    <n v="0.76"/>
    <s v="Competitive"/>
    <s v="Non-effective Marketing"/>
    <m/>
  </r>
  <r>
    <x v="756"/>
    <x v="2"/>
    <x v="11"/>
    <x v="6"/>
    <n v="1"/>
    <x v="5"/>
    <x v="1"/>
    <n v="480"/>
    <n v="800"/>
    <n v="7"/>
    <n v="3360"/>
    <n v="5600"/>
    <x v="1"/>
    <n v="4760"/>
    <n v="1400"/>
    <n v="642"/>
    <n v="4118"/>
    <n v="0.29411764705882354"/>
    <x v="4"/>
    <n v="751"/>
    <n v="0.93874999999999997"/>
    <s v="Competitive"/>
    <s v="Effective Marketing"/>
    <m/>
  </r>
  <r>
    <x v="756"/>
    <x v="2"/>
    <x v="11"/>
    <x v="6"/>
    <n v="7"/>
    <x v="6"/>
    <x v="2"/>
    <n v="180"/>
    <n v="300"/>
    <n v="7"/>
    <n v="1260"/>
    <n v="2100"/>
    <x v="1"/>
    <n v="1785"/>
    <n v="525"/>
    <n v="937"/>
    <n v="848"/>
    <n v="0.29411764705882354"/>
    <x v="4"/>
    <n v="255"/>
    <n v="0.85"/>
    <s v="Competitive"/>
    <s v="Non-effective Marketing"/>
    <m/>
  </r>
  <r>
    <x v="757"/>
    <x v="2"/>
    <x v="11"/>
    <x v="4"/>
    <n v="4"/>
    <x v="0"/>
    <x v="0"/>
    <n v="42"/>
    <n v="70"/>
    <n v="7"/>
    <n v="294"/>
    <n v="490"/>
    <x v="1"/>
    <n v="416.5"/>
    <n v="122.5"/>
    <n v="573"/>
    <n v="-156.5"/>
    <n v="0.29411764705882354"/>
    <x v="1"/>
    <n v="87"/>
    <n v="1.2428571428571429"/>
    <s v="Less Competitive"/>
    <s v="Non-effective Marketing"/>
    <m/>
  </r>
  <r>
    <x v="757"/>
    <x v="2"/>
    <x v="11"/>
    <x v="4"/>
    <n v="2"/>
    <x v="1"/>
    <x v="1"/>
    <n v="300"/>
    <n v="500"/>
    <n v="2"/>
    <n v="600"/>
    <n v="1000"/>
    <x v="1"/>
    <n v="850"/>
    <n v="250"/>
    <n v="481"/>
    <n v="369"/>
    <n v="0.29411764705882354"/>
    <x v="1"/>
    <n v="474"/>
    <n v="0.94799999999999995"/>
    <s v="Competitive"/>
    <s v="Non-effective Marketing"/>
    <m/>
  </r>
  <r>
    <x v="757"/>
    <x v="2"/>
    <x v="11"/>
    <x v="4"/>
    <n v="5"/>
    <x v="2"/>
    <x v="0"/>
    <n v="90"/>
    <n v="150"/>
    <n v="4"/>
    <n v="360"/>
    <n v="600"/>
    <x v="2"/>
    <n v="570"/>
    <n v="210"/>
    <n v="816"/>
    <n v="-246"/>
    <n v="0.36842105263157893"/>
    <x v="4"/>
    <n v="138"/>
    <n v="0.92"/>
    <s v="Competitive"/>
    <s v="Non-effective Marketing"/>
    <m/>
  </r>
  <r>
    <x v="757"/>
    <x v="2"/>
    <x v="11"/>
    <x v="4"/>
    <n v="6"/>
    <x v="3"/>
    <x v="2"/>
    <n v="720"/>
    <n v="1200"/>
    <n v="7"/>
    <n v="5040"/>
    <n v="8400"/>
    <x v="4"/>
    <n v="6720"/>
    <n v="1680"/>
    <n v="818"/>
    <n v="5902"/>
    <n v="0.25"/>
    <x v="3"/>
    <n v="1176"/>
    <n v="0.98"/>
    <s v="Competitive"/>
    <s v="Effective Marketing"/>
    <m/>
  </r>
  <r>
    <x v="757"/>
    <x v="2"/>
    <x v="11"/>
    <x v="4"/>
    <n v="3"/>
    <x v="4"/>
    <x v="3"/>
    <n v="30"/>
    <n v="50"/>
    <n v="9"/>
    <n v="270"/>
    <n v="450"/>
    <x v="0"/>
    <n v="405"/>
    <n v="135"/>
    <n v="627"/>
    <n v="-222"/>
    <n v="0.33333333333333331"/>
    <x v="0"/>
    <n v="56"/>
    <n v="1.1200000000000001"/>
    <s v="Less Competitive"/>
    <s v="Non-effective Marketing"/>
    <m/>
  </r>
  <r>
    <x v="757"/>
    <x v="2"/>
    <x v="11"/>
    <x v="4"/>
    <n v="1"/>
    <x v="5"/>
    <x v="1"/>
    <n v="480"/>
    <n v="800"/>
    <n v="2"/>
    <n v="960"/>
    <n v="1600"/>
    <x v="1"/>
    <n v="1360"/>
    <n v="400"/>
    <n v="775"/>
    <n v="585"/>
    <n v="0.29411764705882354"/>
    <x v="4"/>
    <n v="791"/>
    <n v="0.98875000000000002"/>
    <s v="Competitive"/>
    <s v="Non-effective Marketing"/>
    <m/>
  </r>
  <r>
    <x v="757"/>
    <x v="2"/>
    <x v="11"/>
    <x v="4"/>
    <n v="7"/>
    <x v="6"/>
    <x v="2"/>
    <n v="180"/>
    <n v="300"/>
    <n v="4"/>
    <n v="720"/>
    <n v="1200"/>
    <x v="2"/>
    <n v="1140"/>
    <n v="420"/>
    <n v="892"/>
    <n v="248"/>
    <n v="0.36842105263157893"/>
    <x v="1"/>
    <n v="331"/>
    <n v="1.1033333333333333"/>
    <s v="Less Competitive"/>
    <s v="Non-effective Marketing"/>
    <m/>
  </r>
  <r>
    <x v="758"/>
    <x v="2"/>
    <x v="11"/>
    <x v="3"/>
    <n v="4"/>
    <x v="0"/>
    <x v="0"/>
    <n v="42"/>
    <n v="70"/>
    <n v="4"/>
    <n v="168"/>
    <n v="280"/>
    <x v="0"/>
    <n v="252"/>
    <n v="84"/>
    <n v="891"/>
    <n v="-639"/>
    <n v="0.33333333333333331"/>
    <x v="1"/>
    <n v="111"/>
    <n v="1.5857142857142856"/>
    <s v="Less Competitive"/>
    <s v="Non-effective Marketing"/>
    <m/>
  </r>
  <r>
    <x v="758"/>
    <x v="2"/>
    <x v="11"/>
    <x v="3"/>
    <n v="2"/>
    <x v="1"/>
    <x v="1"/>
    <n v="300"/>
    <n v="500"/>
    <n v="5"/>
    <n v="1500"/>
    <n v="2500"/>
    <x v="4"/>
    <n v="2000"/>
    <n v="500"/>
    <n v="813"/>
    <n v="1187"/>
    <n v="0.25"/>
    <x v="3"/>
    <n v="515"/>
    <n v="1.03"/>
    <s v="Less Competitive"/>
    <s v="Non-effective Marketing"/>
    <m/>
  </r>
  <r>
    <x v="758"/>
    <x v="2"/>
    <x v="11"/>
    <x v="3"/>
    <n v="5"/>
    <x v="2"/>
    <x v="0"/>
    <n v="90"/>
    <n v="150"/>
    <n v="1"/>
    <n v="90"/>
    <n v="150"/>
    <x v="1"/>
    <n v="127.5"/>
    <n v="37.5"/>
    <n v="547"/>
    <n v="-419.5"/>
    <n v="0.29411764705882354"/>
    <x v="2"/>
    <n v="104"/>
    <n v="0.69333333333333336"/>
    <s v="Competitive"/>
    <s v="Non-effective Marketing"/>
    <m/>
  </r>
  <r>
    <x v="758"/>
    <x v="2"/>
    <x v="11"/>
    <x v="3"/>
    <n v="6"/>
    <x v="3"/>
    <x v="2"/>
    <n v="720"/>
    <n v="1200"/>
    <n v="5"/>
    <n v="3600"/>
    <n v="6000"/>
    <x v="0"/>
    <n v="5400"/>
    <n v="1800"/>
    <n v="541"/>
    <n v="4859"/>
    <n v="0.33333333333333331"/>
    <x v="3"/>
    <n v="1161"/>
    <n v="0.96750000000000003"/>
    <s v="Competitive"/>
    <s v="Effective Marketing"/>
    <m/>
  </r>
  <r>
    <x v="758"/>
    <x v="2"/>
    <x v="11"/>
    <x v="3"/>
    <n v="3"/>
    <x v="4"/>
    <x v="3"/>
    <n v="30"/>
    <n v="50"/>
    <n v="8"/>
    <n v="240"/>
    <n v="400"/>
    <x v="0"/>
    <n v="360"/>
    <n v="120"/>
    <n v="563"/>
    <n v="-203"/>
    <n v="0.33333333333333331"/>
    <x v="2"/>
    <n v="13"/>
    <n v="0.26"/>
    <s v="Competitive"/>
    <s v="Non-effective Marketing"/>
    <m/>
  </r>
  <r>
    <x v="758"/>
    <x v="2"/>
    <x v="11"/>
    <x v="3"/>
    <n v="1"/>
    <x v="5"/>
    <x v="1"/>
    <n v="480"/>
    <n v="800"/>
    <n v="2"/>
    <n v="960"/>
    <n v="1600"/>
    <x v="2"/>
    <n v="1520"/>
    <n v="560"/>
    <n v="623"/>
    <n v="897"/>
    <n v="0.36842105263157893"/>
    <x v="1"/>
    <n v="757"/>
    <n v="0.94625000000000004"/>
    <s v="Competitive"/>
    <s v="Non-effective Marketing"/>
    <m/>
  </r>
  <r>
    <x v="758"/>
    <x v="2"/>
    <x v="11"/>
    <x v="3"/>
    <n v="7"/>
    <x v="6"/>
    <x v="2"/>
    <n v="180"/>
    <n v="300"/>
    <n v="6"/>
    <n v="1080"/>
    <n v="1800"/>
    <x v="0"/>
    <n v="1620"/>
    <n v="540"/>
    <n v="864"/>
    <n v="756"/>
    <n v="0.33333333333333331"/>
    <x v="4"/>
    <n v="279"/>
    <n v="0.93"/>
    <s v="Competitive"/>
    <s v="Non-effective Marketing"/>
    <m/>
  </r>
  <r>
    <x v="759"/>
    <x v="2"/>
    <x v="11"/>
    <x v="5"/>
    <n v="4"/>
    <x v="0"/>
    <x v="0"/>
    <n v="42"/>
    <n v="70"/>
    <n v="7"/>
    <n v="294"/>
    <n v="490"/>
    <x v="4"/>
    <n v="392"/>
    <n v="98"/>
    <n v="482"/>
    <n v="-90"/>
    <n v="0.25"/>
    <x v="4"/>
    <n v="54"/>
    <n v="0.77142857142857146"/>
    <s v="Competitive"/>
    <s v="Non-effective Marketing"/>
    <m/>
  </r>
  <r>
    <x v="759"/>
    <x v="2"/>
    <x v="11"/>
    <x v="5"/>
    <n v="2"/>
    <x v="1"/>
    <x v="1"/>
    <n v="300"/>
    <n v="500"/>
    <n v="10"/>
    <n v="3000"/>
    <n v="5000"/>
    <x v="1"/>
    <n v="4250"/>
    <n v="1250"/>
    <n v="474"/>
    <n v="3776"/>
    <n v="0.29411764705882354"/>
    <x v="3"/>
    <n v="472"/>
    <n v="0.94399999999999995"/>
    <s v="Competitive"/>
    <s v="Effective Marketing"/>
    <m/>
  </r>
  <r>
    <x v="759"/>
    <x v="2"/>
    <x v="11"/>
    <x v="5"/>
    <n v="5"/>
    <x v="2"/>
    <x v="0"/>
    <n v="90"/>
    <n v="150"/>
    <n v="5"/>
    <n v="450"/>
    <n v="750"/>
    <x v="1"/>
    <n v="637.5"/>
    <n v="187.5"/>
    <n v="728"/>
    <n v="-90.5"/>
    <n v="0.29411764705882354"/>
    <x v="1"/>
    <n v="158"/>
    <n v="1.0533333333333332"/>
    <s v="Less Competitive"/>
    <s v="Non-effective Marketing"/>
    <m/>
  </r>
  <r>
    <x v="759"/>
    <x v="2"/>
    <x v="11"/>
    <x v="5"/>
    <n v="6"/>
    <x v="3"/>
    <x v="2"/>
    <n v="720"/>
    <n v="1200"/>
    <n v="4"/>
    <n v="2880"/>
    <n v="4800"/>
    <x v="2"/>
    <n v="4560"/>
    <n v="1680"/>
    <n v="738"/>
    <n v="3822"/>
    <n v="0.36842105263157893"/>
    <x v="0"/>
    <n v="1184"/>
    <n v="0.98666666666666669"/>
    <s v="Competitive"/>
    <s v="Effective Marketing"/>
    <m/>
  </r>
  <r>
    <x v="759"/>
    <x v="2"/>
    <x v="11"/>
    <x v="5"/>
    <n v="3"/>
    <x v="4"/>
    <x v="3"/>
    <n v="30"/>
    <n v="50"/>
    <n v="10"/>
    <n v="300"/>
    <n v="500"/>
    <x v="0"/>
    <n v="450"/>
    <n v="150"/>
    <n v="776"/>
    <n v="-326"/>
    <n v="0.33333333333333331"/>
    <x v="4"/>
    <n v="93"/>
    <n v="1.86"/>
    <s v="Less Competitive"/>
    <s v="Non-effective Marketing"/>
    <m/>
  </r>
  <r>
    <x v="759"/>
    <x v="2"/>
    <x v="11"/>
    <x v="5"/>
    <n v="1"/>
    <x v="5"/>
    <x v="1"/>
    <n v="480"/>
    <n v="800"/>
    <n v="6"/>
    <n v="2880"/>
    <n v="4800"/>
    <x v="4"/>
    <n v="3840"/>
    <n v="960"/>
    <n v="978"/>
    <n v="2862"/>
    <n v="0.25"/>
    <x v="0"/>
    <n v="835"/>
    <n v="1.04375"/>
    <s v="Less Competitive"/>
    <s v="Non-effective Marketing"/>
    <m/>
  </r>
  <r>
    <x v="759"/>
    <x v="2"/>
    <x v="11"/>
    <x v="5"/>
    <n v="7"/>
    <x v="6"/>
    <x v="2"/>
    <n v="180"/>
    <n v="300"/>
    <n v="2"/>
    <n v="360"/>
    <n v="600"/>
    <x v="1"/>
    <n v="510"/>
    <n v="150"/>
    <n v="834"/>
    <n v="-324"/>
    <n v="0.29411764705882354"/>
    <x v="2"/>
    <n v="257"/>
    <n v="0.85666666666666669"/>
    <s v="Competitive"/>
    <s v="Non-effective Marketing"/>
    <m/>
  </r>
  <r>
    <x v="760"/>
    <x v="2"/>
    <x v="11"/>
    <x v="2"/>
    <n v="4"/>
    <x v="0"/>
    <x v="0"/>
    <n v="42"/>
    <n v="70"/>
    <n v="3"/>
    <n v="126"/>
    <n v="210"/>
    <x v="0"/>
    <n v="189"/>
    <n v="63"/>
    <n v="535"/>
    <n v="-346"/>
    <n v="0.33333333333333331"/>
    <x v="1"/>
    <n v="35"/>
    <n v="0.5"/>
    <s v="Competitive"/>
    <s v="Non-effective Marketing"/>
    <m/>
  </r>
  <r>
    <x v="760"/>
    <x v="2"/>
    <x v="11"/>
    <x v="2"/>
    <n v="2"/>
    <x v="1"/>
    <x v="1"/>
    <n v="300"/>
    <n v="500"/>
    <n v="4"/>
    <n v="1200"/>
    <n v="2000"/>
    <x v="4"/>
    <n v="1600"/>
    <n v="400"/>
    <n v="456"/>
    <n v="1144"/>
    <n v="0.25"/>
    <x v="0"/>
    <n v="464"/>
    <n v="0.92800000000000005"/>
    <s v="Competitive"/>
    <s v="Non-effective Marketing"/>
    <m/>
  </r>
  <r>
    <x v="760"/>
    <x v="2"/>
    <x v="11"/>
    <x v="2"/>
    <n v="5"/>
    <x v="2"/>
    <x v="0"/>
    <n v="90"/>
    <n v="150"/>
    <n v="9"/>
    <n v="810"/>
    <n v="1350"/>
    <x v="2"/>
    <n v="1282.5"/>
    <n v="472.5"/>
    <n v="509"/>
    <n v="773.5"/>
    <n v="0.36842105263157893"/>
    <x v="1"/>
    <n v="171"/>
    <n v="1.1399999999999999"/>
    <s v="Less Competitive"/>
    <s v="Non-effective Marketing"/>
    <m/>
  </r>
  <r>
    <x v="760"/>
    <x v="2"/>
    <x v="11"/>
    <x v="2"/>
    <n v="6"/>
    <x v="3"/>
    <x v="2"/>
    <n v="720"/>
    <n v="1200"/>
    <n v="4"/>
    <n v="2880"/>
    <n v="4800"/>
    <x v="1"/>
    <n v="4080"/>
    <n v="1200"/>
    <n v="633"/>
    <n v="3447"/>
    <n v="0.29411764705882354"/>
    <x v="1"/>
    <n v="1171"/>
    <n v="0.97583333333333333"/>
    <s v="Competitive"/>
    <s v="Effective Marketing"/>
    <m/>
  </r>
  <r>
    <x v="760"/>
    <x v="2"/>
    <x v="11"/>
    <x v="2"/>
    <n v="3"/>
    <x v="4"/>
    <x v="3"/>
    <n v="30"/>
    <n v="50"/>
    <n v="5"/>
    <n v="150"/>
    <n v="250"/>
    <x v="1"/>
    <n v="212.5"/>
    <n v="62.5"/>
    <n v="805"/>
    <n v="-592.5"/>
    <n v="0.29411764705882354"/>
    <x v="4"/>
    <n v="80"/>
    <n v="1.6"/>
    <s v="Less Competitive"/>
    <s v="Non-effective Marketing"/>
    <m/>
  </r>
  <r>
    <x v="760"/>
    <x v="2"/>
    <x v="11"/>
    <x v="2"/>
    <n v="1"/>
    <x v="5"/>
    <x v="1"/>
    <n v="480"/>
    <n v="800"/>
    <n v="9"/>
    <n v="4320"/>
    <n v="7200"/>
    <x v="1"/>
    <n v="6120"/>
    <n v="1800"/>
    <n v="305"/>
    <n v="5815"/>
    <n v="0.29411764705882354"/>
    <x v="2"/>
    <n v="764"/>
    <n v="0.95499999999999996"/>
    <s v="Competitive"/>
    <s v="Effective Marketing"/>
    <m/>
  </r>
  <r>
    <x v="760"/>
    <x v="2"/>
    <x v="11"/>
    <x v="2"/>
    <n v="7"/>
    <x v="6"/>
    <x v="2"/>
    <n v="180"/>
    <n v="300"/>
    <n v="1"/>
    <n v="180"/>
    <n v="300"/>
    <x v="2"/>
    <n v="285"/>
    <n v="105"/>
    <n v="867"/>
    <n v="-582"/>
    <n v="0.36842105263157893"/>
    <x v="3"/>
    <n v="307"/>
    <n v="1.0233333333333334"/>
    <s v="Less Competitive"/>
    <s v="Non-effective Marketing"/>
    <m/>
  </r>
  <r>
    <x v="761"/>
    <x v="2"/>
    <x v="11"/>
    <x v="0"/>
    <n v="4"/>
    <x v="0"/>
    <x v="0"/>
    <n v="42"/>
    <n v="70"/>
    <n v="4"/>
    <n v="168"/>
    <n v="280"/>
    <x v="4"/>
    <n v="224"/>
    <n v="56"/>
    <n v="361"/>
    <n v="-137"/>
    <n v="0.25"/>
    <x v="3"/>
    <n v="70"/>
    <n v="1"/>
    <s v="Less Competitive"/>
    <s v="Non-effective Marketing"/>
    <m/>
  </r>
  <r>
    <x v="761"/>
    <x v="2"/>
    <x v="11"/>
    <x v="0"/>
    <n v="2"/>
    <x v="1"/>
    <x v="1"/>
    <n v="300"/>
    <n v="500"/>
    <n v="3"/>
    <n v="900"/>
    <n v="1500"/>
    <x v="1"/>
    <n v="1275"/>
    <n v="375"/>
    <n v="877"/>
    <n v="398"/>
    <n v="0.29411764705882354"/>
    <x v="4"/>
    <n v="512"/>
    <n v="1.024"/>
    <s v="Less Competitive"/>
    <s v="Non-effective Marketing"/>
    <m/>
  </r>
  <r>
    <x v="761"/>
    <x v="2"/>
    <x v="11"/>
    <x v="0"/>
    <n v="5"/>
    <x v="2"/>
    <x v="0"/>
    <n v="90"/>
    <n v="150"/>
    <n v="10"/>
    <n v="900"/>
    <n v="1500"/>
    <x v="4"/>
    <n v="1200"/>
    <n v="300"/>
    <n v="435"/>
    <n v="765"/>
    <n v="0.25"/>
    <x v="3"/>
    <n v="158"/>
    <n v="1.0533333333333332"/>
    <s v="Less Competitive"/>
    <s v="Non-effective Marketing"/>
    <m/>
  </r>
  <r>
    <x v="761"/>
    <x v="2"/>
    <x v="11"/>
    <x v="0"/>
    <n v="6"/>
    <x v="3"/>
    <x v="2"/>
    <n v="720"/>
    <n v="1200"/>
    <n v="9"/>
    <n v="6480"/>
    <n v="10800"/>
    <x v="2"/>
    <n v="10260"/>
    <n v="3780"/>
    <n v="343"/>
    <n v="9917"/>
    <n v="0.36842105263157893"/>
    <x v="0"/>
    <n v="1166"/>
    <n v="0.97166666666666668"/>
    <s v="Competitive"/>
    <s v="Effective Marketing"/>
    <m/>
  </r>
  <r>
    <x v="761"/>
    <x v="2"/>
    <x v="11"/>
    <x v="0"/>
    <n v="3"/>
    <x v="4"/>
    <x v="3"/>
    <n v="30"/>
    <n v="50"/>
    <n v="5"/>
    <n v="150"/>
    <n v="250"/>
    <x v="4"/>
    <n v="200"/>
    <n v="50"/>
    <n v="365"/>
    <n v="-165"/>
    <n v="0.25"/>
    <x v="1"/>
    <n v="82"/>
    <n v="1.64"/>
    <s v="Less Competitive"/>
    <s v="Non-effective Marketing"/>
    <m/>
  </r>
  <r>
    <x v="761"/>
    <x v="2"/>
    <x v="11"/>
    <x v="0"/>
    <n v="1"/>
    <x v="5"/>
    <x v="1"/>
    <n v="480"/>
    <n v="800"/>
    <n v="8"/>
    <n v="3840"/>
    <n v="6400"/>
    <x v="1"/>
    <n v="5440"/>
    <n v="1600"/>
    <n v="981"/>
    <n v="4459"/>
    <n v="0.29411764705882354"/>
    <x v="3"/>
    <n v="813"/>
    <n v="1.0162500000000001"/>
    <s v="Less Competitive"/>
    <s v="Effective Marketing"/>
    <m/>
  </r>
  <r>
    <x v="761"/>
    <x v="2"/>
    <x v="11"/>
    <x v="0"/>
    <n v="7"/>
    <x v="6"/>
    <x v="2"/>
    <n v="180"/>
    <n v="300"/>
    <n v="10"/>
    <n v="1800"/>
    <n v="3000"/>
    <x v="0"/>
    <n v="2700"/>
    <n v="900"/>
    <n v="422"/>
    <n v="2278"/>
    <n v="0.33333333333333331"/>
    <x v="2"/>
    <n v="302"/>
    <n v="1.0066666666666666"/>
    <s v="Less Competitive"/>
    <s v="Effective Marketing"/>
    <m/>
  </r>
  <r>
    <x v="762"/>
    <x v="2"/>
    <x v="11"/>
    <x v="1"/>
    <n v="4"/>
    <x v="0"/>
    <x v="0"/>
    <n v="42"/>
    <n v="70"/>
    <n v="2"/>
    <n v="84"/>
    <n v="140"/>
    <x v="1"/>
    <n v="119"/>
    <n v="35"/>
    <n v="770"/>
    <n v="-651"/>
    <n v="0.29411764705882354"/>
    <x v="4"/>
    <n v="108"/>
    <n v="1.5428571428571429"/>
    <s v="Less Competitive"/>
    <s v="Non-effective Marketing"/>
    <m/>
  </r>
  <r>
    <x v="762"/>
    <x v="2"/>
    <x v="11"/>
    <x v="1"/>
    <n v="2"/>
    <x v="1"/>
    <x v="1"/>
    <n v="300"/>
    <n v="500"/>
    <n v="4"/>
    <n v="1200"/>
    <n v="2000"/>
    <x v="0"/>
    <n v="1800"/>
    <n v="600"/>
    <n v="872"/>
    <n v="928"/>
    <n v="0.33333333333333331"/>
    <x v="0"/>
    <n v="540"/>
    <n v="1.08"/>
    <s v="Less Competitive"/>
    <s v="Non-effective Marketing"/>
    <m/>
  </r>
  <r>
    <x v="762"/>
    <x v="2"/>
    <x v="11"/>
    <x v="1"/>
    <n v="5"/>
    <x v="2"/>
    <x v="0"/>
    <n v="90"/>
    <n v="150"/>
    <n v="7"/>
    <n v="630"/>
    <n v="1050"/>
    <x v="1"/>
    <n v="892.5"/>
    <n v="262.5"/>
    <n v="796"/>
    <n v="96.5"/>
    <n v="0.29411764705882354"/>
    <x v="1"/>
    <n v="200"/>
    <n v="1.3333333333333333"/>
    <s v="Less Competitive"/>
    <s v="Non-effective Marketing"/>
    <m/>
  </r>
  <r>
    <x v="762"/>
    <x v="2"/>
    <x v="11"/>
    <x v="1"/>
    <n v="6"/>
    <x v="3"/>
    <x v="2"/>
    <n v="720"/>
    <n v="1200"/>
    <n v="6"/>
    <n v="4320"/>
    <n v="7200"/>
    <x v="0"/>
    <n v="6480"/>
    <n v="2160"/>
    <n v="910"/>
    <n v="5570"/>
    <n v="0.33333333333333331"/>
    <x v="3"/>
    <n v="1222"/>
    <n v="1.0183333333333333"/>
    <s v="Less Competitive"/>
    <s v="Effective Marketing"/>
    <m/>
  </r>
  <r>
    <x v="762"/>
    <x v="2"/>
    <x v="11"/>
    <x v="1"/>
    <n v="3"/>
    <x v="4"/>
    <x v="3"/>
    <n v="30"/>
    <n v="50"/>
    <n v="10"/>
    <n v="300"/>
    <n v="500"/>
    <x v="0"/>
    <n v="450"/>
    <n v="150"/>
    <n v="480"/>
    <n v="-30"/>
    <n v="0.33333333333333331"/>
    <x v="1"/>
    <n v="19"/>
    <n v="0.38"/>
    <s v="Competitive"/>
    <s v="Non-effective Marketing"/>
    <m/>
  </r>
  <r>
    <x v="762"/>
    <x v="2"/>
    <x v="11"/>
    <x v="1"/>
    <n v="1"/>
    <x v="5"/>
    <x v="1"/>
    <n v="480"/>
    <n v="800"/>
    <n v="3"/>
    <n v="1440"/>
    <n v="2400"/>
    <x v="2"/>
    <n v="2280"/>
    <n v="840"/>
    <n v="491"/>
    <n v="1789"/>
    <n v="0.36842105263157893"/>
    <x v="0"/>
    <n v="813"/>
    <n v="1.0162500000000001"/>
    <s v="Less Competitive"/>
    <s v="Effective Marketing"/>
    <m/>
  </r>
  <r>
    <x v="762"/>
    <x v="2"/>
    <x v="11"/>
    <x v="1"/>
    <n v="7"/>
    <x v="6"/>
    <x v="2"/>
    <n v="180"/>
    <n v="300"/>
    <n v="6"/>
    <n v="1080"/>
    <n v="1800"/>
    <x v="4"/>
    <n v="1440"/>
    <n v="360"/>
    <n v="709"/>
    <n v="731"/>
    <n v="0.25"/>
    <x v="2"/>
    <n v="347"/>
    <n v="1.1566666666666667"/>
    <s v="Less Competitive"/>
    <s v="Non-effective Marketing"/>
    <m/>
  </r>
  <r>
    <x v="763"/>
    <x v="2"/>
    <x v="11"/>
    <x v="6"/>
    <n v="4"/>
    <x v="0"/>
    <x v="0"/>
    <n v="42"/>
    <n v="70"/>
    <n v="1"/>
    <n v="42"/>
    <n v="70"/>
    <x v="4"/>
    <n v="56"/>
    <n v="14"/>
    <n v="652"/>
    <n v="-596"/>
    <n v="0.25"/>
    <x v="2"/>
    <n v="30"/>
    <n v="0.42857142857142855"/>
    <s v="Competitive"/>
    <s v="Non-effective Marketing"/>
    <m/>
  </r>
  <r>
    <x v="763"/>
    <x v="2"/>
    <x v="11"/>
    <x v="6"/>
    <n v="2"/>
    <x v="1"/>
    <x v="1"/>
    <n v="300"/>
    <n v="500"/>
    <n v="8"/>
    <n v="2400"/>
    <n v="4000"/>
    <x v="2"/>
    <n v="3800"/>
    <n v="1400"/>
    <n v="624"/>
    <n v="3176"/>
    <n v="0.36842105263157893"/>
    <x v="3"/>
    <n v="519"/>
    <n v="1.038"/>
    <s v="Less Competitive"/>
    <s v="Effective Marketing"/>
    <m/>
  </r>
  <r>
    <x v="763"/>
    <x v="2"/>
    <x v="11"/>
    <x v="6"/>
    <n v="5"/>
    <x v="2"/>
    <x v="0"/>
    <n v="90"/>
    <n v="150"/>
    <n v="2"/>
    <n v="180"/>
    <n v="300"/>
    <x v="0"/>
    <n v="270"/>
    <n v="90"/>
    <n v="556"/>
    <n v="-286"/>
    <n v="0.33333333333333331"/>
    <x v="0"/>
    <n v="102"/>
    <n v="0.68"/>
    <s v="Competitive"/>
    <s v="Non-effective Marketing"/>
    <m/>
  </r>
  <r>
    <x v="763"/>
    <x v="2"/>
    <x v="11"/>
    <x v="6"/>
    <n v="6"/>
    <x v="3"/>
    <x v="2"/>
    <n v="720"/>
    <n v="1200"/>
    <n v="10"/>
    <n v="7200"/>
    <n v="12000"/>
    <x v="2"/>
    <n v="11400"/>
    <n v="4200"/>
    <n v="624"/>
    <n v="10776"/>
    <n v="0.36842105263157893"/>
    <x v="4"/>
    <n v="1229"/>
    <n v="1.0241666666666667"/>
    <s v="Less Competitive"/>
    <s v="Effective Marketing"/>
    <m/>
  </r>
  <r>
    <x v="763"/>
    <x v="2"/>
    <x v="11"/>
    <x v="6"/>
    <n v="3"/>
    <x v="4"/>
    <x v="3"/>
    <n v="30"/>
    <n v="50"/>
    <n v="1"/>
    <n v="30"/>
    <n v="50"/>
    <x v="1"/>
    <n v="42.5"/>
    <n v="12.5"/>
    <n v="671"/>
    <n v="-628.5"/>
    <n v="0.29411764705882354"/>
    <x v="3"/>
    <n v="64"/>
    <n v="1.28"/>
    <s v="Less Competitive"/>
    <s v="Non-effective Marketing"/>
    <m/>
  </r>
  <r>
    <x v="763"/>
    <x v="2"/>
    <x v="11"/>
    <x v="6"/>
    <n v="1"/>
    <x v="5"/>
    <x v="1"/>
    <n v="480"/>
    <n v="800"/>
    <n v="9"/>
    <n v="4320"/>
    <n v="7200"/>
    <x v="0"/>
    <n v="6480"/>
    <n v="2160"/>
    <n v="991"/>
    <n v="5489"/>
    <n v="0.33333333333333331"/>
    <x v="2"/>
    <n v="822"/>
    <n v="1.0275000000000001"/>
    <s v="Less Competitive"/>
    <s v="Effective Marketing"/>
    <m/>
  </r>
  <r>
    <x v="763"/>
    <x v="2"/>
    <x v="11"/>
    <x v="6"/>
    <n v="7"/>
    <x v="6"/>
    <x v="2"/>
    <n v="180"/>
    <n v="300"/>
    <n v="7"/>
    <n v="1260"/>
    <n v="2100"/>
    <x v="0"/>
    <n v="1890"/>
    <n v="630"/>
    <n v="512"/>
    <n v="1378"/>
    <n v="0.33333333333333331"/>
    <x v="4"/>
    <n v="276"/>
    <n v="0.92"/>
    <s v="Competitive"/>
    <s v="Effective Marketing"/>
    <m/>
  </r>
  <r>
    <x v="764"/>
    <x v="2"/>
    <x v="11"/>
    <x v="4"/>
    <n v="4"/>
    <x v="0"/>
    <x v="0"/>
    <n v="42"/>
    <n v="70"/>
    <n v="5"/>
    <n v="210"/>
    <n v="350"/>
    <x v="0"/>
    <n v="315"/>
    <n v="105"/>
    <n v="587"/>
    <n v="-272"/>
    <n v="0.33333333333333331"/>
    <x v="2"/>
    <n v="62"/>
    <n v="0.88571428571428568"/>
    <s v="Competitive"/>
    <s v="Non-effective Marketing"/>
    <m/>
  </r>
  <r>
    <x v="764"/>
    <x v="2"/>
    <x v="11"/>
    <x v="4"/>
    <n v="2"/>
    <x v="1"/>
    <x v="1"/>
    <n v="300"/>
    <n v="500"/>
    <n v="3"/>
    <n v="900"/>
    <n v="1500"/>
    <x v="0"/>
    <n v="1350"/>
    <n v="450"/>
    <n v="733"/>
    <n v="617"/>
    <n v="0.33333333333333331"/>
    <x v="4"/>
    <n v="488"/>
    <n v="0.97599999999999998"/>
    <s v="Competitive"/>
    <s v="Non-effective Marketing"/>
    <m/>
  </r>
  <r>
    <x v="764"/>
    <x v="2"/>
    <x v="11"/>
    <x v="4"/>
    <n v="5"/>
    <x v="2"/>
    <x v="0"/>
    <n v="90"/>
    <n v="150"/>
    <n v="9"/>
    <n v="810"/>
    <n v="1350"/>
    <x v="4"/>
    <n v="1080"/>
    <n v="270"/>
    <n v="396"/>
    <n v="684"/>
    <n v="0.25"/>
    <x v="0"/>
    <n v="178"/>
    <n v="1.1866666666666668"/>
    <s v="Less Competitive"/>
    <s v="Non-effective Marketing"/>
    <m/>
  </r>
  <r>
    <x v="764"/>
    <x v="2"/>
    <x v="11"/>
    <x v="4"/>
    <n v="6"/>
    <x v="3"/>
    <x v="2"/>
    <n v="720"/>
    <n v="1200"/>
    <n v="1"/>
    <n v="720"/>
    <n v="1200"/>
    <x v="0"/>
    <n v="1080"/>
    <n v="360"/>
    <n v="457"/>
    <n v="623"/>
    <n v="0.33333333333333331"/>
    <x v="4"/>
    <n v="1243"/>
    <n v="1.0358333333333334"/>
    <s v="Less Competitive"/>
    <s v="Non-effective Marketing"/>
    <m/>
  </r>
  <r>
    <x v="764"/>
    <x v="2"/>
    <x v="11"/>
    <x v="4"/>
    <n v="3"/>
    <x v="4"/>
    <x v="3"/>
    <n v="30"/>
    <n v="50"/>
    <n v="1"/>
    <n v="30"/>
    <n v="50"/>
    <x v="1"/>
    <n v="42.5"/>
    <n v="12.5"/>
    <n v="949"/>
    <n v="-906.5"/>
    <n v="0.29411764705882354"/>
    <x v="3"/>
    <n v="28"/>
    <n v="0.56000000000000005"/>
    <s v="Competitive"/>
    <s v="Non-effective Marketing"/>
    <m/>
  </r>
  <r>
    <x v="764"/>
    <x v="2"/>
    <x v="11"/>
    <x v="4"/>
    <n v="1"/>
    <x v="5"/>
    <x v="1"/>
    <n v="480"/>
    <n v="800"/>
    <n v="3"/>
    <n v="1440"/>
    <n v="2400"/>
    <x v="4"/>
    <n v="1920"/>
    <n v="480"/>
    <n v="420"/>
    <n v="1500"/>
    <n v="0.25"/>
    <x v="1"/>
    <n v="763"/>
    <n v="0.95374999999999999"/>
    <s v="Competitive"/>
    <s v="Effective Marketing"/>
    <m/>
  </r>
  <r>
    <x v="764"/>
    <x v="2"/>
    <x v="11"/>
    <x v="4"/>
    <n v="7"/>
    <x v="6"/>
    <x v="2"/>
    <n v="180"/>
    <n v="300"/>
    <n v="9"/>
    <n v="1620"/>
    <n v="2700"/>
    <x v="0"/>
    <n v="2430"/>
    <n v="810"/>
    <n v="499"/>
    <n v="1931"/>
    <n v="0.33333333333333331"/>
    <x v="1"/>
    <n v="325"/>
    <n v="1.0833333333333333"/>
    <s v="Less Competitive"/>
    <s v="Effective Marketing"/>
    <m/>
  </r>
  <r>
    <x v="765"/>
    <x v="2"/>
    <x v="11"/>
    <x v="3"/>
    <n v="4"/>
    <x v="0"/>
    <x v="0"/>
    <n v="42"/>
    <n v="70"/>
    <n v="4"/>
    <n v="168"/>
    <n v="280"/>
    <x v="0"/>
    <n v="252"/>
    <n v="84"/>
    <n v="534"/>
    <n v="-282"/>
    <n v="0.33333333333333331"/>
    <x v="1"/>
    <n v="43"/>
    <n v="0.61428571428571432"/>
    <s v="Competitive"/>
    <s v="Non-effective Marketing"/>
    <m/>
  </r>
  <r>
    <x v="765"/>
    <x v="2"/>
    <x v="11"/>
    <x v="3"/>
    <n v="2"/>
    <x v="1"/>
    <x v="1"/>
    <n v="300"/>
    <n v="500"/>
    <n v="5"/>
    <n v="1500"/>
    <n v="2500"/>
    <x v="0"/>
    <n v="2250"/>
    <n v="750"/>
    <n v="734"/>
    <n v="1516"/>
    <n v="0.33333333333333331"/>
    <x v="0"/>
    <n v="464"/>
    <n v="0.92800000000000005"/>
    <s v="Competitive"/>
    <s v="Effective Marketing"/>
    <m/>
  </r>
  <r>
    <x v="765"/>
    <x v="2"/>
    <x v="11"/>
    <x v="3"/>
    <n v="5"/>
    <x v="2"/>
    <x v="0"/>
    <n v="90"/>
    <n v="150"/>
    <n v="4"/>
    <n v="360"/>
    <n v="600"/>
    <x v="0"/>
    <n v="540"/>
    <n v="180"/>
    <n v="789"/>
    <n v="-249"/>
    <n v="0.33333333333333331"/>
    <x v="3"/>
    <n v="147"/>
    <n v="0.98"/>
    <s v="Competitive"/>
    <s v="Non-effective Marketing"/>
    <m/>
  </r>
  <r>
    <x v="765"/>
    <x v="2"/>
    <x v="11"/>
    <x v="3"/>
    <n v="6"/>
    <x v="3"/>
    <x v="2"/>
    <n v="720"/>
    <n v="1200"/>
    <n v="6"/>
    <n v="4320"/>
    <n v="7200"/>
    <x v="4"/>
    <n v="5760"/>
    <n v="1440"/>
    <n v="908"/>
    <n v="4852"/>
    <n v="0.25"/>
    <x v="1"/>
    <n v="1217"/>
    <n v="1.0141666666666667"/>
    <s v="Less Competitive"/>
    <s v="Effective Marketing"/>
    <m/>
  </r>
  <r>
    <x v="765"/>
    <x v="2"/>
    <x v="11"/>
    <x v="3"/>
    <n v="3"/>
    <x v="4"/>
    <x v="3"/>
    <n v="30"/>
    <n v="50"/>
    <n v="7"/>
    <n v="210"/>
    <n v="350"/>
    <x v="0"/>
    <n v="315"/>
    <n v="105"/>
    <n v="308"/>
    <n v="7"/>
    <n v="0.33333333333333331"/>
    <x v="0"/>
    <n v="73"/>
    <n v="1.46"/>
    <s v="Less Competitive"/>
    <s v="Non-effective Marketing"/>
    <m/>
  </r>
  <r>
    <x v="765"/>
    <x v="2"/>
    <x v="11"/>
    <x v="3"/>
    <n v="1"/>
    <x v="5"/>
    <x v="1"/>
    <n v="480"/>
    <n v="800"/>
    <n v="5"/>
    <n v="2400"/>
    <n v="4000"/>
    <x v="0"/>
    <n v="3600"/>
    <n v="1200"/>
    <n v="407"/>
    <n v="3193"/>
    <n v="0.33333333333333331"/>
    <x v="4"/>
    <n v="781"/>
    <n v="0.97624999999999995"/>
    <s v="Competitive"/>
    <s v="Effective Marketing"/>
    <m/>
  </r>
  <r>
    <x v="765"/>
    <x v="2"/>
    <x v="11"/>
    <x v="3"/>
    <n v="7"/>
    <x v="6"/>
    <x v="2"/>
    <n v="180"/>
    <n v="300"/>
    <n v="6"/>
    <n v="1080"/>
    <n v="1800"/>
    <x v="0"/>
    <n v="1620"/>
    <n v="540"/>
    <n v="840"/>
    <n v="780"/>
    <n v="0.33333333333333331"/>
    <x v="2"/>
    <n v="276"/>
    <n v="0.92"/>
    <s v="Competitive"/>
    <s v="Non-effective Marketing"/>
    <m/>
  </r>
  <r>
    <x v="766"/>
    <x v="2"/>
    <x v="5"/>
    <x v="5"/>
    <n v="4"/>
    <x v="0"/>
    <x v="0"/>
    <n v="42"/>
    <n v="70"/>
    <n v="2"/>
    <n v="84"/>
    <n v="140"/>
    <x v="1"/>
    <n v="119"/>
    <n v="35"/>
    <n v="776"/>
    <n v="-657"/>
    <n v="0.29411764705882354"/>
    <x v="0"/>
    <n v="51"/>
    <n v="0.72857142857142854"/>
    <s v="Competitive"/>
    <s v="Non-effective Marketing"/>
    <m/>
  </r>
  <r>
    <x v="766"/>
    <x v="2"/>
    <x v="5"/>
    <x v="5"/>
    <n v="2"/>
    <x v="1"/>
    <x v="1"/>
    <n v="300"/>
    <n v="500"/>
    <n v="8"/>
    <n v="2400"/>
    <n v="4000"/>
    <x v="4"/>
    <n v="3200"/>
    <n v="800"/>
    <n v="686"/>
    <n v="2514"/>
    <n v="0.25"/>
    <x v="2"/>
    <n v="475"/>
    <n v="0.95"/>
    <s v="Competitive"/>
    <s v="Effective Marketing"/>
    <m/>
  </r>
  <r>
    <x v="766"/>
    <x v="2"/>
    <x v="5"/>
    <x v="5"/>
    <n v="5"/>
    <x v="2"/>
    <x v="0"/>
    <n v="90"/>
    <n v="150"/>
    <n v="8"/>
    <n v="720"/>
    <n v="1200"/>
    <x v="4"/>
    <n v="960"/>
    <n v="240"/>
    <n v="320"/>
    <n v="640"/>
    <n v="0.25"/>
    <x v="3"/>
    <n v="187"/>
    <n v="1.2466666666666666"/>
    <s v="Less Competitive"/>
    <s v="Non-effective Marketing"/>
    <m/>
  </r>
  <r>
    <x v="766"/>
    <x v="2"/>
    <x v="5"/>
    <x v="5"/>
    <n v="6"/>
    <x v="3"/>
    <x v="2"/>
    <n v="720"/>
    <n v="1200"/>
    <n v="7"/>
    <n v="5040"/>
    <n v="8400"/>
    <x v="4"/>
    <n v="6720"/>
    <n v="1680"/>
    <n v="738"/>
    <n v="5982"/>
    <n v="0.25"/>
    <x v="0"/>
    <n v="1158"/>
    <n v="0.96499999999999997"/>
    <s v="Competitive"/>
    <s v="Effective Marketing"/>
    <m/>
  </r>
  <r>
    <x v="766"/>
    <x v="2"/>
    <x v="5"/>
    <x v="5"/>
    <n v="3"/>
    <x v="4"/>
    <x v="3"/>
    <n v="30"/>
    <n v="50"/>
    <n v="2"/>
    <n v="60"/>
    <n v="100"/>
    <x v="4"/>
    <n v="80"/>
    <n v="20"/>
    <n v="747"/>
    <n v="-667"/>
    <n v="0.25"/>
    <x v="3"/>
    <n v="43"/>
    <n v="0.86"/>
    <s v="Competitive"/>
    <s v="Non-effective Marketing"/>
    <m/>
  </r>
  <r>
    <x v="766"/>
    <x v="2"/>
    <x v="5"/>
    <x v="5"/>
    <n v="1"/>
    <x v="5"/>
    <x v="1"/>
    <n v="480"/>
    <n v="800"/>
    <n v="1"/>
    <n v="480"/>
    <n v="800"/>
    <x v="1"/>
    <n v="680"/>
    <n v="200"/>
    <n v="478"/>
    <n v="202"/>
    <n v="0.29411764705882354"/>
    <x v="1"/>
    <n v="783"/>
    <n v="0.97875000000000001"/>
    <s v="Competitive"/>
    <s v="Non-effective Marketing"/>
    <m/>
  </r>
  <r>
    <x v="766"/>
    <x v="2"/>
    <x v="5"/>
    <x v="5"/>
    <n v="7"/>
    <x v="6"/>
    <x v="2"/>
    <n v="180"/>
    <n v="300"/>
    <n v="7"/>
    <n v="1260"/>
    <n v="2100"/>
    <x v="1"/>
    <n v="1785"/>
    <n v="525"/>
    <n v="921"/>
    <n v="864"/>
    <n v="0.29411764705882354"/>
    <x v="2"/>
    <n v="333"/>
    <n v="1.1100000000000001"/>
    <s v="Less Competitive"/>
    <s v="Non-effective Marketing"/>
    <m/>
  </r>
  <r>
    <x v="767"/>
    <x v="2"/>
    <x v="5"/>
    <x v="2"/>
    <n v="4"/>
    <x v="0"/>
    <x v="0"/>
    <n v="42"/>
    <n v="70"/>
    <n v="10"/>
    <n v="420"/>
    <n v="700"/>
    <x v="2"/>
    <n v="665"/>
    <n v="245"/>
    <n v="752"/>
    <n v="-87"/>
    <n v="0.36842105263157893"/>
    <x v="0"/>
    <n v="29"/>
    <n v="0.41428571428571431"/>
    <s v="Competitive"/>
    <s v="Non-effective Marketing"/>
    <m/>
  </r>
  <r>
    <x v="767"/>
    <x v="2"/>
    <x v="5"/>
    <x v="2"/>
    <n v="2"/>
    <x v="1"/>
    <x v="1"/>
    <n v="300"/>
    <n v="500"/>
    <n v="5"/>
    <n v="1500"/>
    <n v="2500"/>
    <x v="1"/>
    <n v="2125"/>
    <n v="625"/>
    <n v="715"/>
    <n v="1410"/>
    <n v="0.29411764705882354"/>
    <x v="4"/>
    <n v="531"/>
    <n v="1.0620000000000001"/>
    <s v="Less Competitive"/>
    <s v="Non-effective Marketing"/>
    <m/>
  </r>
  <r>
    <x v="767"/>
    <x v="2"/>
    <x v="5"/>
    <x v="2"/>
    <n v="5"/>
    <x v="2"/>
    <x v="0"/>
    <n v="90"/>
    <n v="150"/>
    <n v="1"/>
    <n v="90"/>
    <n v="150"/>
    <x v="2"/>
    <n v="142.5"/>
    <n v="52.5"/>
    <n v="429"/>
    <n v="-286.5"/>
    <n v="0.36842105263157893"/>
    <x v="0"/>
    <n v="114"/>
    <n v="0.76"/>
    <s v="Competitive"/>
    <s v="Non-effective Marketing"/>
    <m/>
  </r>
  <r>
    <x v="767"/>
    <x v="2"/>
    <x v="5"/>
    <x v="2"/>
    <n v="6"/>
    <x v="3"/>
    <x v="2"/>
    <n v="720"/>
    <n v="1200"/>
    <n v="2"/>
    <n v="1440"/>
    <n v="2400"/>
    <x v="2"/>
    <n v="2280"/>
    <n v="840"/>
    <n v="817"/>
    <n v="1463"/>
    <n v="0.36842105263157893"/>
    <x v="4"/>
    <n v="1242"/>
    <n v="1.0349999999999999"/>
    <s v="Less Competitive"/>
    <s v="Effective Marketing"/>
    <m/>
  </r>
  <r>
    <x v="767"/>
    <x v="2"/>
    <x v="5"/>
    <x v="2"/>
    <n v="3"/>
    <x v="4"/>
    <x v="3"/>
    <n v="30"/>
    <n v="50"/>
    <n v="4"/>
    <n v="120"/>
    <n v="200"/>
    <x v="1"/>
    <n v="170"/>
    <n v="50"/>
    <n v="744"/>
    <n v="-574"/>
    <n v="0.29411764705882354"/>
    <x v="4"/>
    <n v="67"/>
    <n v="1.34"/>
    <s v="Less Competitive"/>
    <s v="Non-effective Marketing"/>
    <m/>
  </r>
  <r>
    <x v="767"/>
    <x v="2"/>
    <x v="5"/>
    <x v="2"/>
    <n v="1"/>
    <x v="5"/>
    <x v="1"/>
    <n v="480"/>
    <n v="800"/>
    <n v="3"/>
    <n v="1440"/>
    <n v="2400"/>
    <x v="1"/>
    <n v="2040"/>
    <n v="600"/>
    <n v="413"/>
    <n v="1627"/>
    <n v="0.29411764705882354"/>
    <x v="1"/>
    <n v="791"/>
    <n v="0.98875000000000002"/>
    <s v="Competitive"/>
    <s v="Effective Marketing"/>
    <m/>
  </r>
  <r>
    <x v="767"/>
    <x v="2"/>
    <x v="5"/>
    <x v="2"/>
    <n v="7"/>
    <x v="6"/>
    <x v="2"/>
    <n v="180"/>
    <n v="300"/>
    <n v="9"/>
    <n v="1620"/>
    <n v="2700"/>
    <x v="4"/>
    <n v="2160"/>
    <n v="540"/>
    <n v="807"/>
    <n v="1353"/>
    <n v="0.25"/>
    <x v="1"/>
    <n v="349"/>
    <n v="1.1633333333333333"/>
    <s v="Less Competitive"/>
    <s v="Non-effective Marketing"/>
    <m/>
  </r>
  <r>
    <x v="768"/>
    <x v="2"/>
    <x v="5"/>
    <x v="0"/>
    <n v="4"/>
    <x v="0"/>
    <x v="0"/>
    <n v="42"/>
    <n v="70"/>
    <n v="2"/>
    <n v="84"/>
    <n v="140"/>
    <x v="4"/>
    <n v="112"/>
    <n v="28"/>
    <n v="559"/>
    <n v="-447"/>
    <n v="0.25"/>
    <x v="3"/>
    <n v="76"/>
    <n v="1.0857142857142856"/>
    <s v="Less Competitive"/>
    <s v="Non-effective Marketing"/>
    <m/>
  </r>
  <r>
    <x v="768"/>
    <x v="2"/>
    <x v="5"/>
    <x v="0"/>
    <n v="2"/>
    <x v="1"/>
    <x v="1"/>
    <n v="300"/>
    <n v="500"/>
    <n v="4"/>
    <n v="1200"/>
    <n v="2000"/>
    <x v="2"/>
    <n v="1900"/>
    <n v="700"/>
    <n v="427"/>
    <n v="1473"/>
    <n v="0.36842105263157893"/>
    <x v="0"/>
    <n v="534"/>
    <n v="1.0680000000000001"/>
    <s v="Less Competitive"/>
    <s v="Effective Marketing"/>
    <m/>
  </r>
  <r>
    <x v="768"/>
    <x v="2"/>
    <x v="5"/>
    <x v="0"/>
    <n v="5"/>
    <x v="2"/>
    <x v="0"/>
    <n v="90"/>
    <n v="150"/>
    <n v="3"/>
    <n v="270"/>
    <n v="450"/>
    <x v="0"/>
    <n v="405"/>
    <n v="135"/>
    <n v="698"/>
    <n v="-293"/>
    <n v="0.33333333333333331"/>
    <x v="0"/>
    <n v="156"/>
    <n v="1.04"/>
    <s v="Less Competitive"/>
    <s v="Non-effective Marketing"/>
    <m/>
  </r>
  <r>
    <x v="768"/>
    <x v="2"/>
    <x v="5"/>
    <x v="0"/>
    <n v="6"/>
    <x v="3"/>
    <x v="2"/>
    <n v="720"/>
    <n v="1200"/>
    <n v="6"/>
    <n v="4320"/>
    <n v="7200"/>
    <x v="0"/>
    <n v="6480"/>
    <n v="2160"/>
    <n v="445"/>
    <n v="6035"/>
    <n v="0.33333333333333331"/>
    <x v="3"/>
    <n v="1174"/>
    <n v="0.97833333333333339"/>
    <s v="Competitive"/>
    <s v="Effective Marketing"/>
    <m/>
  </r>
  <r>
    <x v="768"/>
    <x v="2"/>
    <x v="5"/>
    <x v="0"/>
    <n v="3"/>
    <x v="4"/>
    <x v="3"/>
    <n v="30"/>
    <n v="50"/>
    <n v="2"/>
    <n v="60"/>
    <n v="100"/>
    <x v="0"/>
    <n v="90"/>
    <n v="30"/>
    <n v="696"/>
    <n v="-606"/>
    <n v="0.33333333333333331"/>
    <x v="2"/>
    <n v="44"/>
    <n v="0.88"/>
    <s v="Competitive"/>
    <s v="Non-effective Marketing"/>
    <m/>
  </r>
  <r>
    <x v="768"/>
    <x v="2"/>
    <x v="5"/>
    <x v="0"/>
    <n v="1"/>
    <x v="5"/>
    <x v="1"/>
    <n v="480"/>
    <n v="800"/>
    <n v="1"/>
    <n v="480"/>
    <n v="800"/>
    <x v="1"/>
    <n v="680"/>
    <n v="200"/>
    <n v="419"/>
    <n v="261"/>
    <n v="0.29411764705882354"/>
    <x v="4"/>
    <n v="801"/>
    <n v="1.00125"/>
    <s v="Less Competitive"/>
    <s v="Non-effective Marketing"/>
    <m/>
  </r>
  <r>
    <x v="768"/>
    <x v="2"/>
    <x v="5"/>
    <x v="0"/>
    <n v="7"/>
    <x v="6"/>
    <x v="2"/>
    <n v="180"/>
    <n v="300"/>
    <n v="8"/>
    <n v="1440"/>
    <n v="2400"/>
    <x v="0"/>
    <n v="2160"/>
    <n v="720"/>
    <n v="602"/>
    <n v="1558"/>
    <n v="0.33333333333333331"/>
    <x v="4"/>
    <n v="250"/>
    <n v="0.83333333333333337"/>
    <s v="Competitive"/>
    <s v="Effective Marketing"/>
    <m/>
  </r>
  <r>
    <x v="769"/>
    <x v="2"/>
    <x v="5"/>
    <x v="1"/>
    <n v="4"/>
    <x v="0"/>
    <x v="0"/>
    <n v="42"/>
    <n v="70"/>
    <n v="4"/>
    <n v="168"/>
    <n v="280"/>
    <x v="2"/>
    <n v="266"/>
    <n v="98"/>
    <n v="762"/>
    <n v="-496"/>
    <n v="0.36842105263157893"/>
    <x v="2"/>
    <n v="105"/>
    <n v="1.5"/>
    <s v="Less Competitive"/>
    <s v="Non-effective Marketing"/>
    <m/>
  </r>
  <r>
    <x v="769"/>
    <x v="2"/>
    <x v="5"/>
    <x v="1"/>
    <n v="2"/>
    <x v="1"/>
    <x v="1"/>
    <n v="300"/>
    <n v="500"/>
    <n v="3"/>
    <n v="900"/>
    <n v="1500"/>
    <x v="4"/>
    <n v="1200"/>
    <n v="300"/>
    <n v="841"/>
    <n v="359"/>
    <n v="0.25"/>
    <x v="3"/>
    <n v="549"/>
    <n v="1.0980000000000001"/>
    <s v="Less Competitive"/>
    <s v="Non-effective Marketing"/>
    <m/>
  </r>
  <r>
    <x v="769"/>
    <x v="2"/>
    <x v="5"/>
    <x v="1"/>
    <n v="5"/>
    <x v="2"/>
    <x v="0"/>
    <n v="90"/>
    <n v="150"/>
    <n v="7"/>
    <n v="630"/>
    <n v="1050"/>
    <x v="2"/>
    <n v="997.5"/>
    <n v="367.5"/>
    <n v="851"/>
    <n v="146.5"/>
    <n v="0.36842105263157893"/>
    <x v="4"/>
    <n v="158"/>
    <n v="1.0533333333333332"/>
    <s v="Less Competitive"/>
    <s v="Non-effective Marketing"/>
    <m/>
  </r>
  <r>
    <x v="769"/>
    <x v="2"/>
    <x v="5"/>
    <x v="1"/>
    <n v="6"/>
    <x v="3"/>
    <x v="2"/>
    <n v="720"/>
    <n v="1200"/>
    <n v="2"/>
    <n v="1440"/>
    <n v="2400"/>
    <x v="0"/>
    <n v="2160"/>
    <n v="720"/>
    <n v="368"/>
    <n v="1792"/>
    <n v="0.33333333333333331"/>
    <x v="3"/>
    <n v="1168"/>
    <n v="0.97333333333333338"/>
    <s v="Competitive"/>
    <s v="Effective Marketing"/>
    <m/>
  </r>
  <r>
    <x v="769"/>
    <x v="2"/>
    <x v="5"/>
    <x v="1"/>
    <n v="3"/>
    <x v="4"/>
    <x v="3"/>
    <n v="30"/>
    <n v="50"/>
    <n v="4"/>
    <n v="120"/>
    <n v="200"/>
    <x v="4"/>
    <n v="160"/>
    <n v="40"/>
    <n v="476"/>
    <n v="-316"/>
    <n v="0.25"/>
    <x v="4"/>
    <n v="99"/>
    <n v="1.98"/>
    <s v="Less Competitive"/>
    <s v="Non-effective Marketing"/>
    <m/>
  </r>
  <r>
    <x v="769"/>
    <x v="2"/>
    <x v="5"/>
    <x v="1"/>
    <n v="1"/>
    <x v="5"/>
    <x v="1"/>
    <n v="480"/>
    <n v="800"/>
    <n v="1"/>
    <n v="480"/>
    <n v="800"/>
    <x v="1"/>
    <n v="680"/>
    <n v="200"/>
    <n v="651"/>
    <n v="29"/>
    <n v="0.29411764705882354"/>
    <x v="2"/>
    <n v="850"/>
    <n v="1.0625"/>
    <s v="Less Competitive"/>
    <s v="Non-effective Marketing"/>
    <m/>
  </r>
  <r>
    <x v="769"/>
    <x v="2"/>
    <x v="5"/>
    <x v="1"/>
    <n v="7"/>
    <x v="6"/>
    <x v="2"/>
    <n v="180"/>
    <n v="300"/>
    <n v="5"/>
    <n v="900"/>
    <n v="1500"/>
    <x v="2"/>
    <n v="1425"/>
    <n v="525"/>
    <n v="486"/>
    <n v="939"/>
    <n v="0.36842105263157893"/>
    <x v="1"/>
    <n v="301"/>
    <n v="1.0033333333333334"/>
    <s v="Less Competitive"/>
    <s v="Effective Marketing"/>
    <m/>
  </r>
  <r>
    <x v="770"/>
    <x v="2"/>
    <x v="5"/>
    <x v="6"/>
    <n v="4"/>
    <x v="0"/>
    <x v="0"/>
    <n v="42"/>
    <n v="70"/>
    <n v="2"/>
    <n v="84"/>
    <n v="140"/>
    <x v="2"/>
    <n v="133"/>
    <n v="49"/>
    <n v="467"/>
    <n v="-334"/>
    <n v="0.36842105263157893"/>
    <x v="4"/>
    <n v="89"/>
    <n v="1.2714285714285714"/>
    <s v="Less Competitive"/>
    <s v="Non-effective Marketing"/>
    <m/>
  </r>
  <r>
    <x v="770"/>
    <x v="2"/>
    <x v="5"/>
    <x v="6"/>
    <n v="2"/>
    <x v="1"/>
    <x v="1"/>
    <n v="300"/>
    <n v="500"/>
    <n v="2"/>
    <n v="600"/>
    <n v="1000"/>
    <x v="4"/>
    <n v="800"/>
    <n v="200"/>
    <n v="627"/>
    <n v="173"/>
    <n v="0.25"/>
    <x v="2"/>
    <n v="474"/>
    <n v="0.94799999999999995"/>
    <s v="Competitive"/>
    <s v="Non-effective Marketing"/>
    <m/>
  </r>
  <r>
    <x v="770"/>
    <x v="2"/>
    <x v="5"/>
    <x v="6"/>
    <n v="5"/>
    <x v="2"/>
    <x v="0"/>
    <n v="90"/>
    <n v="150"/>
    <n v="3"/>
    <n v="270"/>
    <n v="450"/>
    <x v="1"/>
    <n v="382.5"/>
    <n v="112.5"/>
    <n v="457"/>
    <n v="-74.5"/>
    <n v="0.29411764705882354"/>
    <x v="1"/>
    <n v="147"/>
    <n v="0.98"/>
    <s v="Competitive"/>
    <s v="Non-effective Marketing"/>
    <m/>
  </r>
  <r>
    <x v="770"/>
    <x v="2"/>
    <x v="5"/>
    <x v="6"/>
    <n v="6"/>
    <x v="3"/>
    <x v="2"/>
    <n v="720"/>
    <n v="1200"/>
    <n v="2"/>
    <n v="1440"/>
    <n v="2400"/>
    <x v="2"/>
    <n v="2280"/>
    <n v="840"/>
    <n v="893"/>
    <n v="1387"/>
    <n v="0.36842105263157893"/>
    <x v="3"/>
    <n v="1227"/>
    <n v="1.0225"/>
    <s v="Less Competitive"/>
    <s v="Non-effective Marketing"/>
    <m/>
  </r>
  <r>
    <x v="770"/>
    <x v="2"/>
    <x v="5"/>
    <x v="6"/>
    <n v="3"/>
    <x v="4"/>
    <x v="3"/>
    <n v="30"/>
    <n v="50"/>
    <n v="4"/>
    <n v="120"/>
    <n v="200"/>
    <x v="0"/>
    <n v="180"/>
    <n v="60"/>
    <n v="365"/>
    <n v="-185"/>
    <n v="0.33333333333333331"/>
    <x v="0"/>
    <n v="11"/>
    <n v="0.22"/>
    <s v="Competitive"/>
    <s v="Non-effective Marketing"/>
    <m/>
  </r>
  <r>
    <x v="770"/>
    <x v="2"/>
    <x v="5"/>
    <x v="6"/>
    <n v="1"/>
    <x v="5"/>
    <x v="1"/>
    <n v="480"/>
    <n v="800"/>
    <n v="10"/>
    <n v="4800"/>
    <n v="8000"/>
    <x v="1"/>
    <n v="6800"/>
    <n v="2000"/>
    <n v="959"/>
    <n v="5841"/>
    <n v="0.29411764705882354"/>
    <x v="3"/>
    <n v="823"/>
    <n v="1.0287500000000001"/>
    <s v="Less Competitive"/>
    <s v="Effective Marketing"/>
    <m/>
  </r>
  <r>
    <x v="770"/>
    <x v="2"/>
    <x v="5"/>
    <x v="6"/>
    <n v="7"/>
    <x v="6"/>
    <x v="2"/>
    <n v="180"/>
    <n v="300"/>
    <n v="2"/>
    <n v="360"/>
    <n v="600"/>
    <x v="4"/>
    <n v="480"/>
    <n v="120"/>
    <n v="637"/>
    <n v="-157"/>
    <n v="0.25"/>
    <x v="3"/>
    <n v="312"/>
    <n v="1.04"/>
    <s v="Less Competitive"/>
    <s v="Non-effective Marketing"/>
    <m/>
  </r>
  <r>
    <x v="771"/>
    <x v="2"/>
    <x v="5"/>
    <x v="4"/>
    <n v="4"/>
    <x v="0"/>
    <x v="0"/>
    <n v="42"/>
    <n v="70"/>
    <n v="6"/>
    <n v="252"/>
    <n v="420"/>
    <x v="2"/>
    <n v="399"/>
    <n v="147"/>
    <n v="717"/>
    <n v="-318"/>
    <n v="0.36842105263157893"/>
    <x v="3"/>
    <n v="36"/>
    <n v="0.51428571428571423"/>
    <s v="Competitive"/>
    <s v="Non-effective Marketing"/>
    <m/>
  </r>
  <r>
    <x v="771"/>
    <x v="2"/>
    <x v="5"/>
    <x v="4"/>
    <n v="2"/>
    <x v="1"/>
    <x v="1"/>
    <n v="300"/>
    <n v="500"/>
    <n v="7"/>
    <n v="2100"/>
    <n v="3500"/>
    <x v="0"/>
    <n v="3150"/>
    <n v="1050"/>
    <n v="890"/>
    <n v="2260"/>
    <n v="0.33333333333333331"/>
    <x v="0"/>
    <n v="507"/>
    <n v="1.014"/>
    <s v="Less Competitive"/>
    <s v="Effective Marketing"/>
    <m/>
  </r>
  <r>
    <x v="771"/>
    <x v="2"/>
    <x v="5"/>
    <x v="4"/>
    <n v="5"/>
    <x v="2"/>
    <x v="0"/>
    <n v="90"/>
    <n v="150"/>
    <n v="9"/>
    <n v="810"/>
    <n v="1350"/>
    <x v="2"/>
    <n v="1282.5"/>
    <n v="472.5"/>
    <n v="832"/>
    <n v="450.5"/>
    <n v="0.36842105263157893"/>
    <x v="4"/>
    <n v="142"/>
    <n v="0.94666666666666666"/>
    <s v="Competitive"/>
    <s v="Non-effective Marketing"/>
    <m/>
  </r>
  <r>
    <x v="771"/>
    <x v="2"/>
    <x v="5"/>
    <x v="4"/>
    <n v="6"/>
    <x v="3"/>
    <x v="2"/>
    <n v="720"/>
    <n v="1200"/>
    <n v="3"/>
    <n v="2160"/>
    <n v="3600"/>
    <x v="1"/>
    <n v="3060"/>
    <n v="900"/>
    <n v="919"/>
    <n v="2141"/>
    <n v="0.29411764705882354"/>
    <x v="1"/>
    <n v="1240"/>
    <n v="1.0333333333333334"/>
    <s v="Less Competitive"/>
    <s v="Non-effective Marketing"/>
    <m/>
  </r>
  <r>
    <x v="771"/>
    <x v="2"/>
    <x v="5"/>
    <x v="4"/>
    <n v="3"/>
    <x v="4"/>
    <x v="3"/>
    <n v="30"/>
    <n v="50"/>
    <n v="6"/>
    <n v="180"/>
    <n v="300"/>
    <x v="1"/>
    <n v="255"/>
    <n v="75"/>
    <n v="871"/>
    <n v="-616"/>
    <n v="0.29411764705882354"/>
    <x v="1"/>
    <n v="56"/>
    <n v="1.1200000000000001"/>
    <s v="Less Competitive"/>
    <s v="Non-effective Marketing"/>
    <m/>
  </r>
  <r>
    <x v="771"/>
    <x v="2"/>
    <x v="5"/>
    <x v="4"/>
    <n v="1"/>
    <x v="5"/>
    <x v="1"/>
    <n v="480"/>
    <n v="800"/>
    <n v="6"/>
    <n v="2880"/>
    <n v="4800"/>
    <x v="2"/>
    <n v="4560"/>
    <n v="1680"/>
    <n v="633"/>
    <n v="3927"/>
    <n v="0.36842105263157893"/>
    <x v="1"/>
    <n v="799"/>
    <n v="0.99875000000000003"/>
    <s v="Competitive"/>
    <s v="Effective Marketing"/>
    <m/>
  </r>
  <r>
    <x v="771"/>
    <x v="2"/>
    <x v="5"/>
    <x v="4"/>
    <n v="7"/>
    <x v="6"/>
    <x v="2"/>
    <n v="180"/>
    <n v="300"/>
    <n v="9"/>
    <n v="1620"/>
    <n v="2700"/>
    <x v="2"/>
    <n v="2565"/>
    <n v="945"/>
    <n v="735"/>
    <n v="1830"/>
    <n v="0.36842105263157893"/>
    <x v="0"/>
    <n v="287"/>
    <n v="0.95666666666666667"/>
    <s v="Competitive"/>
    <s v="Effective Marketing"/>
    <m/>
  </r>
  <r>
    <x v="772"/>
    <x v="2"/>
    <x v="5"/>
    <x v="3"/>
    <n v="4"/>
    <x v="0"/>
    <x v="0"/>
    <n v="42"/>
    <n v="70"/>
    <n v="7"/>
    <n v="294"/>
    <n v="490"/>
    <x v="1"/>
    <n v="416.5"/>
    <n v="122.5"/>
    <n v="331"/>
    <n v="85.5"/>
    <n v="0.29411764705882354"/>
    <x v="3"/>
    <n v="113"/>
    <n v="1.6142857142857143"/>
    <s v="Less Competitive"/>
    <s v="Non-effective Marketing"/>
    <m/>
  </r>
  <r>
    <x v="772"/>
    <x v="2"/>
    <x v="5"/>
    <x v="3"/>
    <n v="2"/>
    <x v="1"/>
    <x v="1"/>
    <n v="300"/>
    <n v="500"/>
    <n v="5"/>
    <n v="1500"/>
    <n v="2500"/>
    <x v="1"/>
    <n v="2125"/>
    <n v="625"/>
    <n v="557"/>
    <n v="1568"/>
    <n v="0.29411764705882354"/>
    <x v="4"/>
    <n v="470"/>
    <n v="0.94"/>
    <s v="Competitive"/>
    <s v="Effective Marketing"/>
    <m/>
  </r>
  <r>
    <x v="772"/>
    <x v="2"/>
    <x v="5"/>
    <x v="3"/>
    <n v="5"/>
    <x v="2"/>
    <x v="0"/>
    <n v="90"/>
    <n v="150"/>
    <n v="1"/>
    <n v="90"/>
    <n v="150"/>
    <x v="1"/>
    <n v="127.5"/>
    <n v="37.5"/>
    <n v="358"/>
    <n v="-230.5"/>
    <n v="0.29411764705882354"/>
    <x v="2"/>
    <n v="147"/>
    <n v="0.98"/>
    <s v="Competitive"/>
    <s v="Non-effective Marketing"/>
    <m/>
  </r>
  <r>
    <x v="772"/>
    <x v="2"/>
    <x v="5"/>
    <x v="3"/>
    <n v="6"/>
    <x v="3"/>
    <x v="2"/>
    <n v="720"/>
    <n v="1200"/>
    <n v="10"/>
    <n v="7200"/>
    <n v="12000"/>
    <x v="4"/>
    <n v="9600"/>
    <n v="2400"/>
    <n v="571"/>
    <n v="9029"/>
    <n v="0.25"/>
    <x v="1"/>
    <n v="1209"/>
    <n v="1.0075000000000001"/>
    <s v="Less Competitive"/>
    <s v="Effective Marketing"/>
    <m/>
  </r>
  <r>
    <x v="772"/>
    <x v="2"/>
    <x v="5"/>
    <x v="3"/>
    <n v="3"/>
    <x v="4"/>
    <x v="3"/>
    <n v="30"/>
    <n v="50"/>
    <n v="7"/>
    <n v="210"/>
    <n v="350"/>
    <x v="2"/>
    <n v="332.5"/>
    <n v="122.5"/>
    <n v="1000"/>
    <n v="-667.5"/>
    <n v="0.36842105263157893"/>
    <x v="2"/>
    <n v="86"/>
    <n v="1.72"/>
    <s v="Less Competitive"/>
    <s v="Non-effective Marketing"/>
    <m/>
  </r>
  <r>
    <x v="772"/>
    <x v="2"/>
    <x v="5"/>
    <x v="3"/>
    <n v="1"/>
    <x v="5"/>
    <x v="1"/>
    <n v="480"/>
    <n v="800"/>
    <n v="3"/>
    <n v="1440"/>
    <n v="2400"/>
    <x v="0"/>
    <n v="2160"/>
    <n v="720"/>
    <n v="338"/>
    <n v="1822"/>
    <n v="0.33333333333333331"/>
    <x v="0"/>
    <n v="806"/>
    <n v="1.0075000000000001"/>
    <s v="Less Competitive"/>
    <s v="Effective Marketing"/>
    <m/>
  </r>
  <r>
    <x v="772"/>
    <x v="2"/>
    <x v="5"/>
    <x v="3"/>
    <n v="7"/>
    <x v="6"/>
    <x v="2"/>
    <n v="180"/>
    <n v="300"/>
    <n v="6"/>
    <n v="1080"/>
    <n v="1800"/>
    <x v="4"/>
    <n v="1440"/>
    <n v="360"/>
    <n v="404"/>
    <n v="1036"/>
    <n v="0.25"/>
    <x v="4"/>
    <n v="343"/>
    <n v="1.1433333333333333"/>
    <s v="Less Competitive"/>
    <s v="Non-effective Marketing"/>
    <m/>
  </r>
  <r>
    <x v="773"/>
    <x v="2"/>
    <x v="5"/>
    <x v="5"/>
    <n v="4"/>
    <x v="0"/>
    <x v="0"/>
    <n v="42"/>
    <n v="70"/>
    <n v="9"/>
    <n v="378"/>
    <n v="630"/>
    <x v="4"/>
    <n v="504"/>
    <n v="126"/>
    <n v="461"/>
    <n v="43"/>
    <n v="0.25"/>
    <x v="3"/>
    <n v="67"/>
    <n v="0.95714285714285718"/>
    <s v="Competitive"/>
    <s v="Non-effective Marketing"/>
    <m/>
  </r>
  <r>
    <x v="773"/>
    <x v="2"/>
    <x v="5"/>
    <x v="5"/>
    <n v="2"/>
    <x v="1"/>
    <x v="1"/>
    <n v="300"/>
    <n v="500"/>
    <n v="6"/>
    <n v="1800"/>
    <n v="3000"/>
    <x v="1"/>
    <n v="2550"/>
    <n v="750"/>
    <n v="825"/>
    <n v="1725"/>
    <n v="0.29411764705882354"/>
    <x v="0"/>
    <n v="542"/>
    <n v="1.0840000000000001"/>
    <s v="Less Competitive"/>
    <s v="Non-effective Marketing"/>
    <m/>
  </r>
  <r>
    <x v="773"/>
    <x v="2"/>
    <x v="5"/>
    <x v="5"/>
    <n v="5"/>
    <x v="2"/>
    <x v="0"/>
    <n v="90"/>
    <n v="150"/>
    <n v="4"/>
    <n v="360"/>
    <n v="600"/>
    <x v="4"/>
    <n v="480"/>
    <n v="120"/>
    <n v="883"/>
    <n v="-403"/>
    <n v="0.25"/>
    <x v="0"/>
    <n v="187"/>
    <n v="1.2466666666666666"/>
    <s v="Less Competitive"/>
    <s v="Non-effective Marketing"/>
    <m/>
  </r>
  <r>
    <x v="773"/>
    <x v="2"/>
    <x v="5"/>
    <x v="5"/>
    <n v="6"/>
    <x v="3"/>
    <x v="2"/>
    <n v="720"/>
    <n v="1200"/>
    <n v="6"/>
    <n v="4320"/>
    <n v="7200"/>
    <x v="2"/>
    <n v="6840"/>
    <n v="2520"/>
    <n v="832"/>
    <n v="6008"/>
    <n v="0.36842105263157893"/>
    <x v="0"/>
    <n v="1234"/>
    <n v="1.0283333333333333"/>
    <s v="Less Competitive"/>
    <s v="Effective Marketing"/>
    <m/>
  </r>
  <r>
    <x v="773"/>
    <x v="2"/>
    <x v="5"/>
    <x v="5"/>
    <n v="3"/>
    <x v="4"/>
    <x v="3"/>
    <n v="30"/>
    <n v="50"/>
    <n v="7"/>
    <n v="210"/>
    <n v="350"/>
    <x v="4"/>
    <n v="280"/>
    <n v="70"/>
    <n v="883"/>
    <n v="-603"/>
    <n v="0.25"/>
    <x v="1"/>
    <n v="73"/>
    <n v="1.46"/>
    <s v="Less Competitive"/>
    <s v="Non-effective Marketing"/>
    <m/>
  </r>
  <r>
    <x v="773"/>
    <x v="2"/>
    <x v="5"/>
    <x v="5"/>
    <n v="1"/>
    <x v="5"/>
    <x v="1"/>
    <n v="480"/>
    <n v="800"/>
    <n v="4"/>
    <n v="1920"/>
    <n v="3200"/>
    <x v="0"/>
    <n v="2880"/>
    <n v="960"/>
    <n v="404"/>
    <n v="2476"/>
    <n v="0.33333333333333331"/>
    <x v="0"/>
    <n v="835"/>
    <n v="1.04375"/>
    <s v="Less Competitive"/>
    <s v="Effective Marketing"/>
    <m/>
  </r>
  <r>
    <x v="773"/>
    <x v="2"/>
    <x v="5"/>
    <x v="5"/>
    <n v="7"/>
    <x v="6"/>
    <x v="2"/>
    <n v="180"/>
    <n v="300"/>
    <n v="2"/>
    <n v="360"/>
    <n v="600"/>
    <x v="2"/>
    <n v="570"/>
    <n v="210"/>
    <n v="766"/>
    <n v="-196"/>
    <n v="0.36842105263157893"/>
    <x v="2"/>
    <n v="331"/>
    <n v="1.1033333333333333"/>
    <s v="Less Competitive"/>
    <s v="Non-effective Marketing"/>
    <m/>
  </r>
  <r>
    <x v="774"/>
    <x v="2"/>
    <x v="5"/>
    <x v="2"/>
    <n v="4"/>
    <x v="0"/>
    <x v="0"/>
    <n v="42"/>
    <n v="70"/>
    <n v="4"/>
    <n v="168"/>
    <n v="280"/>
    <x v="0"/>
    <n v="252"/>
    <n v="84"/>
    <n v="337"/>
    <n v="-85"/>
    <n v="0.33333333333333331"/>
    <x v="1"/>
    <n v="84"/>
    <n v="1.2"/>
    <s v="Less Competitive"/>
    <s v="Non-effective Marketing"/>
    <m/>
  </r>
  <r>
    <x v="774"/>
    <x v="2"/>
    <x v="5"/>
    <x v="2"/>
    <n v="2"/>
    <x v="1"/>
    <x v="1"/>
    <n v="300"/>
    <n v="500"/>
    <n v="5"/>
    <n v="1500"/>
    <n v="2500"/>
    <x v="0"/>
    <n v="2250"/>
    <n v="750"/>
    <n v="416"/>
    <n v="1834"/>
    <n v="0.33333333333333331"/>
    <x v="4"/>
    <n v="454"/>
    <n v="0.90800000000000003"/>
    <s v="Competitive"/>
    <s v="Effective Marketing"/>
    <m/>
  </r>
  <r>
    <x v="774"/>
    <x v="2"/>
    <x v="5"/>
    <x v="2"/>
    <n v="5"/>
    <x v="2"/>
    <x v="0"/>
    <n v="90"/>
    <n v="150"/>
    <n v="5"/>
    <n v="450"/>
    <n v="750"/>
    <x v="0"/>
    <n v="675"/>
    <n v="225"/>
    <n v="716"/>
    <n v="-41"/>
    <n v="0.33333333333333331"/>
    <x v="3"/>
    <n v="157"/>
    <n v="1.0466666666666666"/>
    <s v="Less Competitive"/>
    <s v="Non-effective Marketing"/>
    <m/>
  </r>
  <r>
    <x v="774"/>
    <x v="2"/>
    <x v="5"/>
    <x v="2"/>
    <n v="6"/>
    <x v="3"/>
    <x v="2"/>
    <n v="720"/>
    <n v="1200"/>
    <n v="5"/>
    <n v="3600"/>
    <n v="6000"/>
    <x v="4"/>
    <n v="4800"/>
    <n v="1200"/>
    <n v="382"/>
    <n v="4418"/>
    <n v="0.25"/>
    <x v="2"/>
    <n v="1190"/>
    <n v="0.9916666666666667"/>
    <s v="Competitive"/>
    <s v="Effective Marketing"/>
    <m/>
  </r>
  <r>
    <x v="774"/>
    <x v="2"/>
    <x v="5"/>
    <x v="2"/>
    <n v="3"/>
    <x v="4"/>
    <x v="3"/>
    <n v="30"/>
    <n v="50"/>
    <n v="4"/>
    <n v="120"/>
    <n v="200"/>
    <x v="1"/>
    <n v="170"/>
    <n v="50"/>
    <n v="698"/>
    <n v="-528"/>
    <n v="0.29411764705882354"/>
    <x v="3"/>
    <n v="13"/>
    <n v="0.26"/>
    <s v="Competitive"/>
    <s v="Non-effective Marketing"/>
    <m/>
  </r>
  <r>
    <x v="774"/>
    <x v="2"/>
    <x v="5"/>
    <x v="2"/>
    <n v="1"/>
    <x v="5"/>
    <x v="1"/>
    <n v="480"/>
    <n v="800"/>
    <n v="8"/>
    <n v="3840"/>
    <n v="6400"/>
    <x v="0"/>
    <n v="5760"/>
    <n v="1920"/>
    <n v="827"/>
    <n v="4933"/>
    <n v="0.33333333333333331"/>
    <x v="0"/>
    <n v="821"/>
    <n v="1.0262500000000001"/>
    <s v="Less Competitive"/>
    <s v="Effective Marketing"/>
    <m/>
  </r>
  <r>
    <x v="774"/>
    <x v="2"/>
    <x v="5"/>
    <x v="2"/>
    <n v="7"/>
    <x v="6"/>
    <x v="2"/>
    <n v="180"/>
    <n v="300"/>
    <n v="7"/>
    <n v="1260"/>
    <n v="2100"/>
    <x v="0"/>
    <n v="1890"/>
    <n v="630"/>
    <n v="592"/>
    <n v="1298"/>
    <n v="0.33333333333333331"/>
    <x v="3"/>
    <n v="319"/>
    <n v="1.0633333333333332"/>
    <s v="Less Competitive"/>
    <s v="Effective Marketing"/>
    <m/>
  </r>
  <r>
    <x v="775"/>
    <x v="2"/>
    <x v="5"/>
    <x v="0"/>
    <n v="4"/>
    <x v="0"/>
    <x v="0"/>
    <n v="42"/>
    <n v="70"/>
    <n v="7"/>
    <n v="294"/>
    <n v="490"/>
    <x v="1"/>
    <n v="416.5"/>
    <n v="122.5"/>
    <n v="784"/>
    <n v="-367.5"/>
    <n v="0.29411764705882354"/>
    <x v="4"/>
    <n v="82"/>
    <n v="1.1714285714285715"/>
    <s v="Less Competitive"/>
    <s v="Non-effective Marketing"/>
    <m/>
  </r>
  <r>
    <x v="775"/>
    <x v="2"/>
    <x v="5"/>
    <x v="0"/>
    <n v="2"/>
    <x v="1"/>
    <x v="1"/>
    <n v="300"/>
    <n v="500"/>
    <n v="9"/>
    <n v="2700"/>
    <n v="4500"/>
    <x v="0"/>
    <n v="4050"/>
    <n v="1350"/>
    <n v="398"/>
    <n v="3652"/>
    <n v="0.33333333333333331"/>
    <x v="3"/>
    <n v="498"/>
    <n v="0.996"/>
    <s v="Competitive"/>
    <s v="Effective Marketing"/>
    <m/>
  </r>
  <r>
    <x v="775"/>
    <x v="2"/>
    <x v="5"/>
    <x v="0"/>
    <n v="5"/>
    <x v="2"/>
    <x v="0"/>
    <n v="90"/>
    <n v="150"/>
    <n v="6"/>
    <n v="540"/>
    <n v="900"/>
    <x v="1"/>
    <n v="765"/>
    <n v="225"/>
    <n v="902"/>
    <n v="-137"/>
    <n v="0.29411764705882354"/>
    <x v="4"/>
    <n v="162"/>
    <n v="1.08"/>
    <s v="Less Competitive"/>
    <s v="Non-effective Marketing"/>
    <m/>
  </r>
  <r>
    <x v="775"/>
    <x v="2"/>
    <x v="5"/>
    <x v="0"/>
    <n v="6"/>
    <x v="3"/>
    <x v="2"/>
    <n v="720"/>
    <n v="1200"/>
    <n v="8"/>
    <n v="5760"/>
    <n v="9600"/>
    <x v="1"/>
    <n v="8160"/>
    <n v="2400"/>
    <n v="989"/>
    <n v="7171"/>
    <n v="0.29411764705882354"/>
    <x v="1"/>
    <n v="1238"/>
    <n v="1.0316666666666667"/>
    <s v="Less Competitive"/>
    <s v="Effective Marketing"/>
    <m/>
  </r>
  <r>
    <x v="775"/>
    <x v="2"/>
    <x v="5"/>
    <x v="0"/>
    <n v="3"/>
    <x v="4"/>
    <x v="3"/>
    <n v="30"/>
    <n v="50"/>
    <n v="1"/>
    <n v="30"/>
    <n v="50"/>
    <x v="2"/>
    <n v="47.5"/>
    <n v="17.5"/>
    <n v="522"/>
    <n v="-474.5"/>
    <n v="0.36842105263157893"/>
    <x v="2"/>
    <n v="73"/>
    <n v="1.46"/>
    <s v="Less Competitive"/>
    <s v="Non-effective Marketing"/>
    <m/>
  </r>
  <r>
    <x v="775"/>
    <x v="2"/>
    <x v="5"/>
    <x v="0"/>
    <n v="1"/>
    <x v="5"/>
    <x v="1"/>
    <n v="480"/>
    <n v="800"/>
    <n v="9"/>
    <n v="4320"/>
    <n v="7200"/>
    <x v="1"/>
    <n v="6120"/>
    <n v="1800"/>
    <n v="500"/>
    <n v="5620"/>
    <n v="0.29411764705882354"/>
    <x v="3"/>
    <n v="765"/>
    <n v="0.95625000000000004"/>
    <s v="Competitive"/>
    <s v="Effective Marketing"/>
    <m/>
  </r>
  <r>
    <x v="775"/>
    <x v="2"/>
    <x v="5"/>
    <x v="0"/>
    <n v="7"/>
    <x v="6"/>
    <x v="2"/>
    <n v="180"/>
    <n v="300"/>
    <n v="5"/>
    <n v="900"/>
    <n v="1500"/>
    <x v="2"/>
    <n v="1425"/>
    <n v="525"/>
    <n v="811"/>
    <n v="614"/>
    <n v="0.36842105263157893"/>
    <x v="1"/>
    <n v="265"/>
    <n v="0.8833333333333333"/>
    <s v="Competitive"/>
    <s v="Non-effective Marketing"/>
    <m/>
  </r>
  <r>
    <x v="776"/>
    <x v="2"/>
    <x v="5"/>
    <x v="1"/>
    <n v="4"/>
    <x v="0"/>
    <x v="0"/>
    <n v="42"/>
    <n v="70"/>
    <n v="1"/>
    <n v="42"/>
    <n v="70"/>
    <x v="1"/>
    <n v="59.5"/>
    <n v="17.5"/>
    <n v="931"/>
    <n v="-871.5"/>
    <n v="0.29411764705882354"/>
    <x v="3"/>
    <n v="63"/>
    <n v="0.9"/>
    <s v="Competitive"/>
    <s v="Non-effective Marketing"/>
    <m/>
  </r>
  <r>
    <x v="776"/>
    <x v="2"/>
    <x v="5"/>
    <x v="1"/>
    <n v="2"/>
    <x v="1"/>
    <x v="1"/>
    <n v="300"/>
    <n v="500"/>
    <n v="4"/>
    <n v="1200"/>
    <n v="2000"/>
    <x v="0"/>
    <n v="1800"/>
    <n v="600"/>
    <n v="538"/>
    <n v="1262"/>
    <n v="0.33333333333333331"/>
    <x v="3"/>
    <n v="470"/>
    <n v="0.94"/>
    <s v="Competitive"/>
    <s v="Effective Marketing"/>
    <m/>
  </r>
  <r>
    <x v="776"/>
    <x v="2"/>
    <x v="5"/>
    <x v="1"/>
    <n v="5"/>
    <x v="2"/>
    <x v="0"/>
    <n v="90"/>
    <n v="150"/>
    <n v="1"/>
    <n v="90"/>
    <n v="150"/>
    <x v="4"/>
    <n v="120"/>
    <n v="30"/>
    <n v="959"/>
    <n v="-839"/>
    <n v="0.25"/>
    <x v="0"/>
    <n v="145"/>
    <n v="0.96666666666666667"/>
    <s v="Competitive"/>
    <s v="Non-effective Marketing"/>
    <m/>
  </r>
  <r>
    <x v="776"/>
    <x v="2"/>
    <x v="5"/>
    <x v="1"/>
    <n v="6"/>
    <x v="3"/>
    <x v="2"/>
    <n v="720"/>
    <n v="1200"/>
    <n v="5"/>
    <n v="3600"/>
    <n v="6000"/>
    <x v="2"/>
    <n v="5700"/>
    <n v="2100"/>
    <n v="945"/>
    <n v="4755"/>
    <n v="0.36842105263157893"/>
    <x v="3"/>
    <n v="1233"/>
    <n v="1.0275000000000001"/>
    <s v="Less Competitive"/>
    <s v="Effective Marketing"/>
    <m/>
  </r>
  <r>
    <x v="776"/>
    <x v="2"/>
    <x v="5"/>
    <x v="1"/>
    <n v="3"/>
    <x v="4"/>
    <x v="3"/>
    <n v="30"/>
    <n v="50"/>
    <n v="6"/>
    <n v="180"/>
    <n v="300"/>
    <x v="2"/>
    <n v="285"/>
    <n v="105"/>
    <n v="837"/>
    <n v="-552"/>
    <n v="0.36842105263157893"/>
    <x v="4"/>
    <n v="33"/>
    <n v="0.66"/>
    <s v="Competitive"/>
    <s v="Non-effective Marketing"/>
    <m/>
  </r>
  <r>
    <x v="776"/>
    <x v="2"/>
    <x v="5"/>
    <x v="1"/>
    <n v="1"/>
    <x v="5"/>
    <x v="1"/>
    <n v="480"/>
    <n v="800"/>
    <n v="6"/>
    <n v="2880"/>
    <n v="4800"/>
    <x v="4"/>
    <n v="3840"/>
    <n v="960"/>
    <n v="443"/>
    <n v="3397"/>
    <n v="0.25"/>
    <x v="2"/>
    <n v="832"/>
    <n v="1.04"/>
    <s v="Less Competitive"/>
    <s v="Effective Marketing"/>
    <m/>
  </r>
  <r>
    <x v="776"/>
    <x v="2"/>
    <x v="5"/>
    <x v="1"/>
    <n v="7"/>
    <x v="6"/>
    <x v="2"/>
    <n v="180"/>
    <n v="300"/>
    <n v="2"/>
    <n v="360"/>
    <n v="600"/>
    <x v="2"/>
    <n v="570"/>
    <n v="210"/>
    <n v="848"/>
    <n v="-278"/>
    <n v="0.36842105263157893"/>
    <x v="2"/>
    <n v="330"/>
    <n v="1.1000000000000001"/>
    <s v="Less Competitive"/>
    <s v="Non-effective Marketing"/>
    <m/>
  </r>
  <r>
    <x v="777"/>
    <x v="2"/>
    <x v="5"/>
    <x v="6"/>
    <n v="4"/>
    <x v="0"/>
    <x v="0"/>
    <n v="42"/>
    <n v="70"/>
    <n v="5"/>
    <n v="210"/>
    <n v="350"/>
    <x v="2"/>
    <n v="332.5"/>
    <n v="122.5"/>
    <n v="397"/>
    <n v="-64.5"/>
    <n v="0.36842105263157893"/>
    <x v="3"/>
    <n v="118"/>
    <n v="1.6857142857142857"/>
    <s v="Less Competitive"/>
    <s v="Non-effective Marketing"/>
    <m/>
  </r>
  <r>
    <x v="777"/>
    <x v="2"/>
    <x v="5"/>
    <x v="6"/>
    <n v="2"/>
    <x v="1"/>
    <x v="1"/>
    <n v="300"/>
    <n v="500"/>
    <n v="7"/>
    <n v="2100"/>
    <n v="3500"/>
    <x v="0"/>
    <n v="3150"/>
    <n v="1050"/>
    <n v="325"/>
    <n v="2825"/>
    <n v="0.33333333333333331"/>
    <x v="1"/>
    <n v="485"/>
    <n v="0.97"/>
    <s v="Competitive"/>
    <s v="Effective Marketing"/>
    <m/>
  </r>
  <r>
    <x v="777"/>
    <x v="2"/>
    <x v="5"/>
    <x v="6"/>
    <n v="5"/>
    <x v="2"/>
    <x v="0"/>
    <n v="90"/>
    <n v="150"/>
    <n v="9"/>
    <n v="810"/>
    <n v="1350"/>
    <x v="0"/>
    <n v="1215"/>
    <n v="405"/>
    <n v="860"/>
    <n v="355"/>
    <n v="0.33333333333333331"/>
    <x v="2"/>
    <n v="153"/>
    <n v="1.02"/>
    <s v="Less Competitive"/>
    <s v="Non-effective Marketing"/>
    <m/>
  </r>
  <r>
    <x v="777"/>
    <x v="2"/>
    <x v="5"/>
    <x v="6"/>
    <n v="6"/>
    <x v="3"/>
    <x v="2"/>
    <n v="720"/>
    <n v="1200"/>
    <n v="7"/>
    <n v="5040"/>
    <n v="8400"/>
    <x v="1"/>
    <n v="7140"/>
    <n v="2100"/>
    <n v="831"/>
    <n v="6309"/>
    <n v="0.29411764705882354"/>
    <x v="1"/>
    <n v="1199"/>
    <n v="0.99916666666666665"/>
    <s v="Competitive"/>
    <s v="Effective Marketing"/>
    <m/>
  </r>
  <r>
    <x v="777"/>
    <x v="2"/>
    <x v="5"/>
    <x v="6"/>
    <n v="3"/>
    <x v="4"/>
    <x v="3"/>
    <n v="30"/>
    <n v="50"/>
    <n v="6"/>
    <n v="180"/>
    <n v="300"/>
    <x v="0"/>
    <n v="270"/>
    <n v="90"/>
    <n v="355"/>
    <n v="-85"/>
    <n v="0.33333333333333331"/>
    <x v="3"/>
    <n v="60"/>
    <n v="1.2"/>
    <s v="Less Competitive"/>
    <s v="Non-effective Marketing"/>
    <m/>
  </r>
  <r>
    <x v="777"/>
    <x v="2"/>
    <x v="5"/>
    <x v="6"/>
    <n v="1"/>
    <x v="5"/>
    <x v="1"/>
    <n v="480"/>
    <n v="800"/>
    <n v="8"/>
    <n v="3840"/>
    <n v="6400"/>
    <x v="4"/>
    <n v="5120"/>
    <n v="1280"/>
    <n v="502"/>
    <n v="4618"/>
    <n v="0.25"/>
    <x v="0"/>
    <n v="788"/>
    <n v="0.98499999999999999"/>
    <s v="Competitive"/>
    <s v="Effective Marketing"/>
    <m/>
  </r>
  <r>
    <x v="777"/>
    <x v="2"/>
    <x v="5"/>
    <x v="6"/>
    <n v="7"/>
    <x v="6"/>
    <x v="2"/>
    <n v="180"/>
    <n v="300"/>
    <n v="10"/>
    <n v="1800"/>
    <n v="3000"/>
    <x v="0"/>
    <n v="2700"/>
    <n v="900"/>
    <n v="431"/>
    <n v="2269"/>
    <n v="0.33333333333333331"/>
    <x v="3"/>
    <n v="287"/>
    <n v="0.95666666666666667"/>
    <s v="Competitive"/>
    <s v="Effective Marketing"/>
    <m/>
  </r>
  <r>
    <x v="778"/>
    <x v="2"/>
    <x v="5"/>
    <x v="4"/>
    <n v="4"/>
    <x v="0"/>
    <x v="0"/>
    <n v="42"/>
    <n v="70"/>
    <n v="9"/>
    <n v="378"/>
    <n v="630"/>
    <x v="1"/>
    <n v="535.5"/>
    <n v="157.5"/>
    <n v="797"/>
    <n v="-261.5"/>
    <n v="0.29411764705882354"/>
    <x v="4"/>
    <n v="108"/>
    <n v="1.5428571428571429"/>
    <s v="Less Competitive"/>
    <s v="Non-effective Marketing"/>
    <m/>
  </r>
  <r>
    <x v="778"/>
    <x v="2"/>
    <x v="5"/>
    <x v="4"/>
    <n v="2"/>
    <x v="1"/>
    <x v="1"/>
    <n v="300"/>
    <n v="500"/>
    <n v="10"/>
    <n v="3000"/>
    <n v="5000"/>
    <x v="2"/>
    <n v="4750"/>
    <n v="1750"/>
    <n v="700"/>
    <n v="4050"/>
    <n v="0.36842105263157893"/>
    <x v="0"/>
    <n v="484"/>
    <n v="0.96799999999999997"/>
    <s v="Competitive"/>
    <s v="Effective Marketing"/>
    <m/>
  </r>
  <r>
    <x v="778"/>
    <x v="2"/>
    <x v="5"/>
    <x v="4"/>
    <n v="5"/>
    <x v="2"/>
    <x v="0"/>
    <n v="90"/>
    <n v="150"/>
    <n v="10"/>
    <n v="900"/>
    <n v="1500"/>
    <x v="2"/>
    <n v="1425"/>
    <n v="525"/>
    <n v="346"/>
    <n v="1079"/>
    <n v="0.36842105263157893"/>
    <x v="2"/>
    <n v="126"/>
    <n v="0.84"/>
    <s v="Competitive"/>
    <s v="Effective Marketing"/>
    <m/>
  </r>
  <r>
    <x v="778"/>
    <x v="2"/>
    <x v="5"/>
    <x v="4"/>
    <n v="6"/>
    <x v="3"/>
    <x v="2"/>
    <n v="720"/>
    <n v="1200"/>
    <n v="8"/>
    <n v="5760"/>
    <n v="9600"/>
    <x v="4"/>
    <n v="7680"/>
    <n v="1920"/>
    <n v="527"/>
    <n v="7153"/>
    <n v="0.25"/>
    <x v="1"/>
    <n v="1212"/>
    <n v="1.01"/>
    <s v="Less Competitive"/>
    <s v="Effective Marketing"/>
    <m/>
  </r>
  <r>
    <x v="778"/>
    <x v="2"/>
    <x v="5"/>
    <x v="4"/>
    <n v="3"/>
    <x v="4"/>
    <x v="3"/>
    <n v="30"/>
    <n v="50"/>
    <n v="8"/>
    <n v="240"/>
    <n v="400"/>
    <x v="4"/>
    <n v="320"/>
    <n v="80"/>
    <n v="678"/>
    <n v="-358"/>
    <n v="0.25"/>
    <x v="0"/>
    <n v="3"/>
    <n v="0.06"/>
    <s v="Competitive"/>
    <s v="Non-effective Marketing"/>
    <m/>
  </r>
  <r>
    <x v="778"/>
    <x v="2"/>
    <x v="5"/>
    <x v="4"/>
    <n v="1"/>
    <x v="5"/>
    <x v="1"/>
    <n v="480"/>
    <n v="800"/>
    <n v="3"/>
    <n v="1440"/>
    <n v="2400"/>
    <x v="4"/>
    <n v="1920"/>
    <n v="480"/>
    <n v="395"/>
    <n v="1525"/>
    <n v="0.25"/>
    <x v="1"/>
    <n v="824"/>
    <n v="1.03"/>
    <s v="Less Competitive"/>
    <s v="Effective Marketing"/>
    <m/>
  </r>
  <r>
    <x v="778"/>
    <x v="2"/>
    <x v="5"/>
    <x v="4"/>
    <n v="7"/>
    <x v="6"/>
    <x v="2"/>
    <n v="180"/>
    <n v="300"/>
    <n v="1"/>
    <n v="180"/>
    <n v="300"/>
    <x v="4"/>
    <n v="240"/>
    <n v="60"/>
    <n v="822"/>
    <n v="-582"/>
    <n v="0.25"/>
    <x v="4"/>
    <n v="349"/>
    <n v="1.1633333333333333"/>
    <s v="Less Competitive"/>
    <s v="Non-effective Marketing"/>
    <m/>
  </r>
  <r>
    <x v="779"/>
    <x v="2"/>
    <x v="5"/>
    <x v="3"/>
    <n v="4"/>
    <x v="0"/>
    <x v="0"/>
    <n v="42"/>
    <n v="70"/>
    <n v="8"/>
    <n v="336"/>
    <n v="560"/>
    <x v="0"/>
    <n v="504"/>
    <n v="168"/>
    <n v="808"/>
    <n v="-304"/>
    <n v="0.33333333333333331"/>
    <x v="3"/>
    <n v="120"/>
    <n v="1.7142857142857142"/>
    <s v="Less Competitive"/>
    <s v="Non-effective Marketing"/>
    <m/>
  </r>
  <r>
    <x v="779"/>
    <x v="2"/>
    <x v="5"/>
    <x v="3"/>
    <n v="2"/>
    <x v="1"/>
    <x v="1"/>
    <n v="300"/>
    <n v="500"/>
    <n v="7"/>
    <n v="2100"/>
    <n v="3500"/>
    <x v="4"/>
    <n v="2800"/>
    <n v="700"/>
    <n v="935"/>
    <n v="1865"/>
    <n v="0.25"/>
    <x v="1"/>
    <n v="467"/>
    <n v="0.93400000000000005"/>
    <s v="Competitive"/>
    <s v="Non-effective Marketing"/>
    <m/>
  </r>
  <r>
    <x v="779"/>
    <x v="2"/>
    <x v="5"/>
    <x v="3"/>
    <n v="5"/>
    <x v="2"/>
    <x v="0"/>
    <n v="90"/>
    <n v="150"/>
    <n v="5"/>
    <n v="450"/>
    <n v="750"/>
    <x v="0"/>
    <n v="675"/>
    <n v="225"/>
    <n v="424"/>
    <n v="251"/>
    <n v="0.33333333333333331"/>
    <x v="0"/>
    <n v="144"/>
    <n v="0.96"/>
    <s v="Competitive"/>
    <s v="Non-effective Marketing"/>
    <m/>
  </r>
  <r>
    <x v="779"/>
    <x v="2"/>
    <x v="5"/>
    <x v="3"/>
    <n v="6"/>
    <x v="3"/>
    <x v="2"/>
    <n v="720"/>
    <n v="1200"/>
    <n v="2"/>
    <n v="1440"/>
    <n v="2400"/>
    <x v="4"/>
    <n v="1920"/>
    <n v="480"/>
    <n v="783"/>
    <n v="1137"/>
    <n v="0.25"/>
    <x v="3"/>
    <n v="1195"/>
    <n v="0.99583333333333335"/>
    <s v="Competitive"/>
    <s v="Non-effective Marketing"/>
    <m/>
  </r>
  <r>
    <x v="779"/>
    <x v="2"/>
    <x v="5"/>
    <x v="3"/>
    <n v="3"/>
    <x v="4"/>
    <x v="3"/>
    <n v="30"/>
    <n v="50"/>
    <n v="3"/>
    <n v="90"/>
    <n v="150"/>
    <x v="2"/>
    <n v="142.5"/>
    <n v="52.5"/>
    <n v="368"/>
    <n v="-225.5"/>
    <n v="0.36842105263157893"/>
    <x v="4"/>
    <n v="21"/>
    <n v="0.42"/>
    <s v="Competitive"/>
    <s v="Non-effective Marketing"/>
    <m/>
  </r>
  <r>
    <x v="779"/>
    <x v="2"/>
    <x v="5"/>
    <x v="3"/>
    <n v="1"/>
    <x v="5"/>
    <x v="1"/>
    <n v="480"/>
    <n v="800"/>
    <n v="7"/>
    <n v="3360"/>
    <n v="5600"/>
    <x v="0"/>
    <n v="5040"/>
    <n v="1680"/>
    <n v="382"/>
    <n v="4658"/>
    <n v="0.33333333333333331"/>
    <x v="0"/>
    <n v="752"/>
    <n v="0.94"/>
    <s v="Competitive"/>
    <s v="Effective Marketing"/>
    <m/>
  </r>
  <r>
    <x v="779"/>
    <x v="2"/>
    <x v="5"/>
    <x v="3"/>
    <n v="7"/>
    <x v="6"/>
    <x v="2"/>
    <n v="180"/>
    <n v="300"/>
    <n v="1"/>
    <n v="180"/>
    <n v="300"/>
    <x v="4"/>
    <n v="240"/>
    <n v="60"/>
    <n v="645"/>
    <n v="-405"/>
    <n v="0.25"/>
    <x v="1"/>
    <n v="292"/>
    <n v="0.97333333333333338"/>
    <s v="Competitive"/>
    <s v="Non-effective Marketing"/>
    <m/>
  </r>
  <r>
    <x v="780"/>
    <x v="2"/>
    <x v="5"/>
    <x v="5"/>
    <n v="4"/>
    <x v="0"/>
    <x v="0"/>
    <n v="42"/>
    <n v="70"/>
    <n v="6"/>
    <n v="252"/>
    <n v="420"/>
    <x v="2"/>
    <n v="399"/>
    <n v="147"/>
    <n v="690"/>
    <n v="-291"/>
    <n v="0.36842105263157893"/>
    <x v="1"/>
    <n v="29"/>
    <n v="0.41428571428571431"/>
    <s v="Competitive"/>
    <s v="Non-effective Marketing"/>
    <m/>
  </r>
  <r>
    <x v="780"/>
    <x v="2"/>
    <x v="5"/>
    <x v="5"/>
    <n v="2"/>
    <x v="1"/>
    <x v="1"/>
    <n v="300"/>
    <n v="500"/>
    <n v="2"/>
    <n v="600"/>
    <n v="1000"/>
    <x v="4"/>
    <n v="800"/>
    <n v="200"/>
    <n v="937"/>
    <n v="-137"/>
    <n v="0.25"/>
    <x v="1"/>
    <n v="464"/>
    <n v="0.92800000000000005"/>
    <s v="Competitive"/>
    <s v="Non-effective Marketing"/>
    <m/>
  </r>
  <r>
    <x v="780"/>
    <x v="2"/>
    <x v="5"/>
    <x v="5"/>
    <n v="5"/>
    <x v="2"/>
    <x v="0"/>
    <n v="90"/>
    <n v="150"/>
    <n v="9"/>
    <n v="810"/>
    <n v="1350"/>
    <x v="4"/>
    <n v="1080"/>
    <n v="270"/>
    <n v="336"/>
    <n v="744"/>
    <n v="0.25"/>
    <x v="4"/>
    <n v="161"/>
    <n v="1.0733333333333333"/>
    <s v="Less Competitive"/>
    <s v="Non-effective Marketing"/>
    <m/>
  </r>
  <r>
    <x v="780"/>
    <x v="2"/>
    <x v="5"/>
    <x v="5"/>
    <n v="6"/>
    <x v="3"/>
    <x v="2"/>
    <n v="720"/>
    <n v="1200"/>
    <n v="5"/>
    <n v="3600"/>
    <n v="6000"/>
    <x v="4"/>
    <n v="4800"/>
    <n v="1200"/>
    <n v="617"/>
    <n v="4183"/>
    <n v="0.25"/>
    <x v="0"/>
    <n v="1232"/>
    <n v="1.0266666666666666"/>
    <s v="Less Competitive"/>
    <s v="Effective Marketing"/>
    <m/>
  </r>
  <r>
    <x v="780"/>
    <x v="2"/>
    <x v="5"/>
    <x v="5"/>
    <n v="3"/>
    <x v="4"/>
    <x v="3"/>
    <n v="30"/>
    <n v="50"/>
    <n v="5"/>
    <n v="150"/>
    <n v="250"/>
    <x v="2"/>
    <n v="237.5"/>
    <n v="87.5"/>
    <n v="554"/>
    <n v="-316.5"/>
    <n v="0.36842105263157893"/>
    <x v="3"/>
    <n v="21"/>
    <n v="0.42"/>
    <s v="Competitive"/>
    <s v="Non-effective Marketing"/>
    <m/>
  </r>
  <r>
    <x v="780"/>
    <x v="2"/>
    <x v="5"/>
    <x v="5"/>
    <n v="1"/>
    <x v="5"/>
    <x v="1"/>
    <n v="480"/>
    <n v="800"/>
    <n v="5"/>
    <n v="2400"/>
    <n v="4000"/>
    <x v="0"/>
    <n v="3600"/>
    <n v="1200"/>
    <n v="684"/>
    <n v="2916"/>
    <n v="0.33333333333333331"/>
    <x v="4"/>
    <n v="763"/>
    <n v="0.95374999999999999"/>
    <s v="Competitive"/>
    <s v="Effective Marketing"/>
    <m/>
  </r>
  <r>
    <x v="780"/>
    <x v="2"/>
    <x v="5"/>
    <x v="5"/>
    <n v="7"/>
    <x v="6"/>
    <x v="2"/>
    <n v="180"/>
    <n v="300"/>
    <n v="6"/>
    <n v="1080"/>
    <n v="1800"/>
    <x v="2"/>
    <n v="1710"/>
    <n v="630"/>
    <n v="507"/>
    <n v="1203"/>
    <n v="0.36842105263157893"/>
    <x v="2"/>
    <n v="294"/>
    <n v="0.98"/>
    <s v="Competitive"/>
    <s v="Effective Marketing"/>
    <m/>
  </r>
  <r>
    <x v="781"/>
    <x v="2"/>
    <x v="5"/>
    <x v="2"/>
    <n v="4"/>
    <x v="0"/>
    <x v="0"/>
    <n v="42"/>
    <n v="70"/>
    <n v="2"/>
    <n v="84"/>
    <n v="140"/>
    <x v="4"/>
    <n v="112"/>
    <n v="28"/>
    <n v="475"/>
    <n v="-363"/>
    <n v="0.25"/>
    <x v="0"/>
    <n v="91"/>
    <n v="1.3"/>
    <s v="Less Competitive"/>
    <s v="Non-effective Marketing"/>
    <m/>
  </r>
  <r>
    <x v="781"/>
    <x v="2"/>
    <x v="5"/>
    <x v="2"/>
    <n v="2"/>
    <x v="1"/>
    <x v="1"/>
    <n v="300"/>
    <n v="500"/>
    <n v="9"/>
    <n v="2700"/>
    <n v="4500"/>
    <x v="1"/>
    <n v="3825"/>
    <n v="1125"/>
    <n v="328"/>
    <n v="3497"/>
    <n v="0.29411764705882354"/>
    <x v="2"/>
    <n v="547"/>
    <n v="1.0940000000000001"/>
    <s v="Less Competitive"/>
    <s v="Effective Marketing"/>
    <m/>
  </r>
  <r>
    <x v="781"/>
    <x v="2"/>
    <x v="5"/>
    <x v="2"/>
    <n v="5"/>
    <x v="2"/>
    <x v="0"/>
    <n v="90"/>
    <n v="150"/>
    <n v="5"/>
    <n v="450"/>
    <n v="750"/>
    <x v="0"/>
    <n v="675"/>
    <n v="225"/>
    <n v="813"/>
    <n v="-138"/>
    <n v="0.33333333333333331"/>
    <x v="2"/>
    <n v="149"/>
    <n v="0.99333333333333329"/>
    <s v="Competitive"/>
    <s v="Non-effective Marketing"/>
    <m/>
  </r>
  <r>
    <x v="781"/>
    <x v="2"/>
    <x v="5"/>
    <x v="2"/>
    <n v="6"/>
    <x v="3"/>
    <x v="2"/>
    <n v="720"/>
    <n v="1200"/>
    <n v="4"/>
    <n v="2880"/>
    <n v="4800"/>
    <x v="0"/>
    <n v="4320"/>
    <n v="1440"/>
    <n v="668"/>
    <n v="3652"/>
    <n v="0.33333333333333331"/>
    <x v="1"/>
    <n v="1223"/>
    <n v="1.0191666666666668"/>
    <s v="Less Competitive"/>
    <s v="Effective Marketing"/>
    <m/>
  </r>
  <r>
    <x v="781"/>
    <x v="2"/>
    <x v="5"/>
    <x v="2"/>
    <n v="3"/>
    <x v="4"/>
    <x v="3"/>
    <n v="30"/>
    <n v="50"/>
    <n v="8"/>
    <n v="240"/>
    <n v="400"/>
    <x v="0"/>
    <n v="360"/>
    <n v="120"/>
    <n v="514"/>
    <n v="-154"/>
    <n v="0.33333333333333331"/>
    <x v="1"/>
    <n v="69"/>
    <n v="1.38"/>
    <s v="Less Competitive"/>
    <s v="Non-effective Marketing"/>
    <m/>
  </r>
  <r>
    <x v="781"/>
    <x v="2"/>
    <x v="5"/>
    <x v="2"/>
    <n v="1"/>
    <x v="5"/>
    <x v="1"/>
    <n v="480"/>
    <n v="800"/>
    <n v="2"/>
    <n v="960"/>
    <n v="1600"/>
    <x v="4"/>
    <n v="1280"/>
    <n v="320"/>
    <n v="491"/>
    <n v="789"/>
    <n v="0.25"/>
    <x v="2"/>
    <n v="814"/>
    <n v="1.0175000000000001"/>
    <s v="Less Competitive"/>
    <s v="Non-effective Marketing"/>
    <m/>
  </r>
  <r>
    <x v="781"/>
    <x v="2"/>
    <x v="5"/>
    <x v="2"/>
    <n v="7"/>
    <x v="6"/>
    <x v="2"/>
    <n v="180"/>
    <n v="300"/>
    <n v="9"/>
    <n v="1620"/>
    <n v="2700"/>
    <x v="4"/>
    <n v="2160"/>
    <n v="540"/>
    <n v="949"/>
    <n v="1211"/>
    <n v="0.25"/>
    <x v="3"/>
    <n v="350"/>
    <n v="1.1666666666666667"/>
    <s v="Less Competitive"/>
    <s v="Non-effective Marketing"/>
    <m/>
  </r>
  <r>
    <x v="782"/>
    <x v="2"/>
    <x v="5"/>
    <x v="0"/>
    <n v="4"/>
    <x v="0"/>
    <x v="0"/>
    <n v="42"/>
    <n v="70"/>
    <n v="9"/>
    <n v="378"/>
    <n v="630"/>
    <x v="2"/>
    <n v="598.5"/>
    <n v="220.5"/>
    <n v="381"/>
    <n v="217.5"/>
    <n v="0.36842105263157893"/>
    <x v="2"/>
    <n v="90"/>
    <n v="1.2857142857142858"/>
    <s v="Less Competitive"/>
    <s v="Non-effective Marketing"/>
    <m/>
  </r>
  <r>
    <x v="782"/>
    <x v="2"/>
    <x v="5"/>
    <x v="0"/>
    <n v="2"/>
    <x v="1"/>
    <x v="1"/>
    <n v="300"/>
    <n v="500"/>
    <n v="7"/>
    <n v="2100"/>
    <n v="3500"/>
    <x v="2"/>
    <n v="3325"/>
    <n v="1225"/>
    <n v="678"/>
    <n v="2647"/>
    <n v="0.36842105263157893"/>
    <x v="4"/>
    <n v="479"/>
    <n v="0.95799999999999996"/>
    <s v="Competitive"/>
    <s v="Effective Marketing"/>
    <m/>
  </r>
  <r>
    <x v="782"/>
    <x v="2"/>
    <x v="5"/>
    <x v="0"/>
    <n v="5"/>
    <x v="2"/>
    <x v="0"/>
    <n v="90"/>
    <n v="150"/>
    <n v="7"/>
    <n v="630"/>
    <n v="1050"/>
    <x v="1"/>
    <n v="892.5"/>
    <n v="262.5"/>
    <n v="603"/>
    <n v="289.5"/>
    <n v="0.29411764705882354"/>
    <x v="3"/>
    <n v="112"/>
    <n v="0.7466666666666667"/>
    <s v="Competitive"/>
    <s v="Non-effective Marketing"/>
    <m/>
  </r>
  <r>
    <x v="782"/>
    <x v="2"/>
    <x v="5"/>
    <x v="0"/>
    <n v="6"/>
    <x v="3"/>
    <x v="2"/>
    <n v="720"/>
    <n v="1200"/>
    <n v="9"/>
    <n v="6480"/>
    <n v="10800"/>
    <x v="0"/>
    <n v="9720"/>
    <n v="3240"/>
    <n v="859"/>
    <n v="8861"/>
    <n v="0.33333333333333331"/>
    <x v="3"/>
    <n v="1237"/>
    <n v="1.0308333333333333"/>
    <s v="Less Competitive"/>
    <s v="Effective Marketing"/>
    <m/>
  </r>
  <r>
    <x v="782"/>
    <x v="2"/>
    <x v="5"/>
    <x v="0"/>
    <n v="3"/>
    <x v="4"/>
    <x v="3"/>
    <n v="30"/>
    <n v="50"/>
    <n v="1"/>
    <n v="30"/>
    <n v="50"/>
    <x v="2"/>
    <n v="47.5"/>
    <n v="17.5"/>
    <n v="656"/>
    <n v="-608.5"/>
    <n v="0.36842105263157893"/>
    <x v="0"/>
    <n v="93"/>
    <n v="1.86"/>
    <s v="Less Competitive"/>
    <s v="Non-effective Marketing"/>
    <m/>
  </r>
  <r>
    <x v="782"/>
    <x v="2"/>
    <x v="5"/>
    <x v="0"/>
    <n v="1"/>
    <x v="5"/>
    <x v="1"/>
    <n v="480"/>
    <n v="800"/>
    <n v="8"/>
    <n v="3840"/>
    <n v="6400"/>
    <x v="0"/>
    <n v="5760"/>
    <n v="1920"/>
    <n v="426"/>
    <n v="5334"/>
    <n v="0.33333333333333331"/>
    <x v="4"/>
    <n v="847"/>
    <n v="1.0587500000000001"/>
    <s v="Less Competitive"/>
    <s v="Effective Marketing"/>
    <m/>
  </r>
  <r>
    <x v="782"/>
    <x v="2"/>
    <x v="5"/>
    <x v="0"/>
    <n v="7"/>
    <x v="6"/>
    <x v="2"/>
    <n v="180"/>
    <n v="300"/>
    <n v="4"/>
    <n v="720"/>
    <n v="1200"/>
    <x v="4"/>
    <n v="960"/>
    <n v="240"/>
    <n v="471"/>
    <n v="489"/>
    <n v="0.25"/>
    <x v="0"/>
    <n v="289"/>
    <n v="0.96333333333333337"/>
    <s v="Competitive"/>
    <s v="Non-effective Marketing"/>
    <m/>
  </r>
  <r>
    <x v="783"/>
    <x v="2"/>
    <x v="5"/>
    <x v="1"/>
    <n v="4"/>
    <x v="0"/>
    <x v="0"/>
    <n v="42"/>
    <n v="70"/>
    <n v="4"/>
    <n v="168"/>
    <n v="280"/>
    <x v="1"/>
    <n v="238"/>
    <n v="70"/>
    <n v="634"/>
    <n v="-396"/>
    <n v="0.29411764705882354"/>
    <x v="1"/>
    <n v="53"/>
    <n v="0.75714285714285712"/>
    <s v="Competitive"/>
    <s v="Non-effective Marketing"/>
    <m/>
  </r>
  <r>
    <x v="783"/>
    <x v="2"/>
    <x v="5"/>
    <x v="1"/>
    <n v="2"/>
    <x v="1"/>
    <x v="1"/>
    <n v="300"/>
    <n v="500"/>
    <n v="10"/>
    <n v="3000"/>
    <n v="5000"/>
    <x v="1"/>
    <n v="4250"/>
    <n v="1250"/>
    <n v="443"/>
    <n v="3807"/>
    <n v="0.29411764705882354"/>
    <x v="2"/>
    <n v="517"/>
    <n v="1.034"/>
    <s v="Less Competitive"/>
    <s v="Effective Marketing"/>
    <m/>
  </r>
  <r>
    <x v="783"/>
    <x v="2"/>
    <x v="5"/>
    <x v="1"/>
    <n v="5"/>
    <x v="2"/>
    <x v="0"/>
    <n v="90"/>
    <n v="150"/>
    <n v="1"/>
    <n v="90"/>
    <n v="150"/>
    <x v="4"/>
    <n v="120"/>
    <n v="30"/>
    <n v="813"/>
    <n v="-693"/>
    <n v="0.25"/>
    <x v="1"/>
    <n v="168"/>
    <n v="1.1200000000000001"/>
    <s v="Less Competitive"/>
    <s v="Non-effective Marketing"/>
    <m/>
  </r>
  <r>
    <x v="783"/>
    <x v="2"/>
    <x v="5"/>
    <x v="1"/>
    <n v="6"/>
    <x v="3"/>
    <x v="2"/>
    <n v="720"/>
    <n v="1200"/>
    <n v="7"/>
    <n v="5040"/>
    <n v="8400"/>
    <x v="1"/>
    <n v="7140"/>
    <n v="2100"/>
    <n v="886"/>
    <n v="6254"/>
    <n v="0.29411764705882354"/>
    <x v="3"/>
    <n v="1193"/>
    <n v="0.99416666666666664"/>
    <s v="Competitive"/>
    <s v="Effective Marketing"/>
    <m/>
  </r>
  <r>
    <x v="783"/>
    <x v="2"/>
    <x v="5"/>
    <x v="1"/>
    <n v="3"/>
    <x v="4"/>
    <x v="3"/>
    <n v="30"/>
    <n v="50"/>
    <n v="9"/>
    <n v="270"/>
    <n v="450"/>
    <x v="2"/>
    <n v="427.5"/>
    <n v="157.5"/>
    <n v="970"/>
    <n v="-542.5"/>
    <n v="0.36842105263157893"/>
    <x v="2"/>
    <n v="62"/>
    <n v="1.24"/>
    <s v="Less Competitive"/>
    <s v="Non-effective Marketing"/>
    <m/>
  </r>
  <r>
    <x v="783"/>
    <x v="2"/>
    <x v="5"/>
    <x v="1"/>
    <n v="1"/>
    <x v="5"/>
    <x v="1"/>
    <n v="480"/>
    <n v="800"/>
    <n v="6"/>
    <n v="2880"/>
    <n v="4800"/>
    <x v="0"/>
    <n v="4320"/>
    <n v="1440"/>
    <n v="427"/>
    <n v="3893"/>
    <n v="0.33333333333333331"/>
    <x v="1"/>
    <n v="813"/>
    <n v="1.0162500000000001"/>
    <s v="Less Competitive"/>
    <s v="Effective Marketing"/>
    <m/>
  </r>
  <r>
    <x v="783"/>
    <x v="2"/>
    <x v="5"/>
    <x v="1"/>
    <n v="7"/>
    <x v="6"/>
    <x v="2"/>
    <n v="180"/>
    <n v="300"/>
    <n v="5"/>
    <n v="900"/>
    <n v="1500"/>
    <x v="2"/>
    <n v="1425"/>
    <n v="525"/>
    <n v="758"/>
    <n v="667"/>
    <n v="0.36842105263157893"/>
    <x v="1"/>
    <n v="332"/>
    <n v="1.1066666666666667"/>
    <s v="Less Competitive"/>
    <s v="Non-effective Marketing"/>
    <m/>
  </r>
  <r>
    <x v="784"/>
    <x v="2"/>
    <x v="5"/>
    <x v="6"/>
    <n v="4"/>
    <x v="0"/>
    <x v="0"/>
    <n v="42"/>
    <n v="70"/>
    <n v="5"/>
    <n v="210"/>
    <n v="350"/>
    <x v="4"/>
    <n v="280"/>
    <n v="70"/>
    <n v="368"/>
    <n v="-88"/>
    <n v="0.25"/>
    <x v="4"/>
    <n v="116"/>
    <n v="1.6571428571428573"/>
    <s v="Less Competitive"/>
    <s v="Non-effective Marketing"/>
    <m/>
  </r>
  <r>
    <x v="784"/>
    <x v="2"/>
    <x v="5"/>
    <x v="6"/>
    <n v="2"/>
    <x v="1"/>
    <x v="1"/>
    <n v="300"/>
    <n v="500"/>
    <n v="2"/>
    <n v="600"/>
    <n v="1000"/>
    <x v="1"/>
    <n v="850"/>
    <n v="250"/>
    <n v="830"/>
    <n v="20"/>
    <n v="0.29411764705882354"/>
    <x v="4"/>
    <n v="514"/>
    <n v="1.028"/>
    <s v="Less Competitive"/>
    <s v="Non-effective Marketing"/>
    <m/>
  </r>
  <r>
    <x v="784"/>
    <x v="2"/>
    <x v="5"/>
    <x v="6"/>
    <n v="5"/>
    <x v="2"/>
    <x v="0"/>
    <n v="90"/>
    <n v="150"/>
    <n v="6"/>
    <n v="540"/>
    <n v="900"/>
    <x v="1"/>
    <n v="765"/>
    <n v="225"/>
    <n v="688"/>
    <n v="77"/>
    <n v="0.29411764705882354"/>
    <x v="2"/>
    <n v="107"/>
    <n v="0.71333333333333337"/>
    <s v="Competitive"/>
    <s v="Non-effective Marketing"/>
    <m/>
  </r>
  <r>
    <x v="784"/>
    <x v="2"/>
    <x v="5"/>
    <x v="6"/>
    <n v="6"/>
    <x v="3"/>
    <x v="2"/>
    <n v="720"/>
    <n v="1200"/>
    <n v="8"/>
    <n v="5760"/>
    <n v="9600"/>
    <x v="4"/>
    <n v="7680"/>
    <n v="1920"/>
    <n v="894"/>
    <n v="6786"/>
    <n v="0.25"/>
    <x v="2"/>
    <n v="1221"/>
    <n v="1.0175000000000001"/>
    <s v="Less Competitive"/>
    <s v="Effective Marketing"/>
    <m/>
  </r>
  <r>
    <x v="784"/>
    <x v="2"/>
    <x v="5"/>
    <x v="6"/>
    <n v="3"/>
    <x v="4"/>
    <x v="3"/>
    <n v="30"/>
    <n v="50"/>
    <n v="10"/>
    <n v="300"/>
    <n v="500"/>
    <x v="4"/>
    <n v="400"/>
    <n v="100"/>
    <n v="431"/>
    <n v="-31"/>
    <n v="0.25"/>
    <x v="2"/>
    <n v="28"/>
    <n v="0.56000000000000005"/>
    <s v="Competitive"/>
    <s v="Non-effective Marketing"/>
    <m/>
  </r>
  <r>
    <x v="784"/>
    <x v="2"/>
    <x v="5"/>
    <x v="6"/>
    <n v="1"/>
    <x v="5"/>
    <x v="1"/>
    <n v="480"/>
    <n v="800"/>
    <n v="2"/>
    <n v="960"/>
    <n v="1600"/>
    <x v="1"/>
    <n v="1360"/>
    <n v="400"/>
    <n v="701"/>
    <n v="659"/>
    <n v="0.29411764705882354"/>
    <x v="4"/>
    <n v="750"/>
    <n v="0.9375"/>
    <s v="Competitive"/>
    <s v="Non-effective Marketing"/>
    <m/>
  </r>
  <r>
    <x v="784"/>
    <x v="2"/>
    <x v="5"/>
    <x v="6"/>
    <n v="7"/>
    <x v="6"/>
    <x v="2"/>
    <n v="180"/>
    <n v="300"/>
    <n v="3"/>
    <n v="540"/>
    <n v="900"/>
    <x v="1"/>
    <n v="765"/>
    <n v="225"/>
    <n v="485"/>
    <n v="280"/>
    <n v="0.29411764705882354"/>
    <x v="1"/>
    <n v="335"/>
    <n v="1.1166666666666667"/>
    <s v="Less Competitive"/>
    <s v="Non-effective Marketing"/>
    <m/>
  </r>
  <r>
    <x v="785"/>
    <x v="2"/>
    <x v="5"/>
    <x v="4"/>
    <n v="4"/>
    <x v="0"/>
    <x v="0"/>
    <n v="42"/>
    <n v="70"/>
    <n v="6"/>
    <n v="252"/>
    <n v="420"/>
    <x v="2"/>
    <n v="399"/>
    <n v="147"/>
    <n v="839"/>
    <n v="-440"/>
    <n v="0.36842105263157893"/>
    <x v="1"/>
    <n v="71"/>
    <n v="1.0142857142857142"/>
    <s v="Less Competitive"/>
    <s v="Non-effective Marketing"/>
    <m/>
  </r>
  <r>
    <x v="785"/>
    <x v="2"/>
    <x v="5"/>
    <x v="4"/>
    <n v="2"/>
    <x v="1"/>
    <x v="1"/>
    <n v="300"/>
    <n v="500"/>
    <n v="1"/>
    <n v="300"/>
    <n v="500"/>
    <x v="1"/>
    <n v="425"/>
    <n v="125"/>
    <n v="427"/>
    <n v="-2"/>
    <n v="0.29411764705882354"/>
    <x v="0"/>
    <n v="468"/>
    <n v="0.93600000000000005"/>
    <s v="Competitive"/>
    <s v="Non-effective Marketing"/>
    <m/>
  </r>
  <r>
    <x v="785"/>
    <x v="2"/>
    <x v="5"/>
    <x v="4"/>
    <n v="5"/>
    <x v="2"/>
    <x v="0"/>
    <n v="90"/>
    <n v="150"/>
    <n v="9"/>
    <n v="810"/>
    <n v="1350"/>
    <x v="0"/>
    <n v="1215"/>
    <n v="405"/>
    <n v="371"/>
    <n v="844"/>
    <n v="0.33333333333333331"/>
    <x v="4"/>
    <n v="102"/>
    <n v="0.68"/>
    <s v="Competitive"/>
    <s v="Effective Marketing"/>
    <m/>
  </r>
  <r>
    <x v="785"/>
    <x v="2"/>
    <x v="5"/>
    <x v="4"/>
    <n v="6"/>
    <x v="3"/>
    <x v="2"/>
    <n v="720"/>
    <n v="1200"/>
    <n v="8"/>
    <n v="5760"/>
    <n v="9600"/>
    <x v="4"/>
    <n v="7680"/>
    <n v="1920"/>
    <n v="941"/>
    <n v="6739"/>
    <n v="0.25"/>
    <x v="2"/>
    <n v="1249"/>
    <n v="1.0408333333333333"/>
    <s v="Less Competitive"/>
    <s v="Effective Marketing"/>
    <m/>
  </r>
  <r>
    <x v="785"/>
    <x v="2"/>
    <x v="5"/>
    <x v="4"/>
    <n v="3"/>
    <x v="4"/>
    <x v="3"/>
    <n v="30"/>
    <n v="50"/>
    <n v="1"/>
    <n v="30"/>
    <n v="50"/>
    <x v="2"/>
    <n v="47.5"/>
    <n v="17.5"/>
    <n v="889"/>
    <n v="-841.5"/>
    <n v="0.36842105263157893"/>
    <x v="3"/>
    <n v="43"/>
    <n v="0.86"/>
    <s v="Competitive"/>
    <s v="Non-effective Marketing"/>
    <m/>
  </r>
  <r>
    <x v="785"/>
    <x v="2"/>
    <x v="5"/>
    <x v="4"/>
    <n v="1"/>
    <x v="5"/>
    <x v="1"/>
    <n v="480"/>
    <n v="800"/>
    <n v="9"/>
    <n v="4320"/>
    <n v="7200"/>
    <x v="4"/>
    <n v="5760"/>
    <n v="1440"/>
    <n v="884"/>
    <n v="4876"/>
    <n v="0.25"/>
    <x v="1"/>
    <n v="750"/>
    <n v="0.9375"/>
    <s v="Competitive"/>
    <s v="Effective Marketing"/>
    <m/>
  </r>
  <r>
    <x v="785"/>
    <x v="2"/>
    <x v="5"/>
    <x v="4"/>
    <n v="7"/>
    <x v="6"/>
    <x v="2"/>
    <n v="180"/>
    <n v="300"/>
    <n v="3"/>
    <n v="540"/>
    <n v="900"/>
    <x v="4"/>
    <n v="720"/>
    <n v="180"/>
    <n v="388"/>
    <n v="332"/>
    <n v="0.25"/>
    <x v="0"/>
    <n v="331"/>
    <n v="1.1033333333333333"/>
    <s v="Less Competitive"/>
    <s v="Non-effective Marketing"/>
    <m/>
  </r>
  <r>
    <x v="786"/>
    <x v="2"/>
    <x v="5"/>
    <x v="3"/>
    <n v="4"/>
    <x v="0"/>
    <x v="0"/>
    <n v="42"/>
    <n v="70"/>
    <n v="9"/>
    <n v="378"/>
    <n v="630"/>
    <x v="4"/>
    <n v="504"/>
    <n v="126"/>
    <n v="413"/>
    <n v="91"/>
    <n v="0.25"/>
    <x v="0"/>
    <n v="80"/>
    <n v="1.1428571428571428"/>
    <s v="Less Competitive"/>
    <s v="Non-effective Marketing"/>
    <m/>
  </r>
  <r>
    <x v="786"/>
    <x v="2"/>
    <x v="5"/>
    <x v="3"/>
    <n v="2"/>
    <x v="1"/>
    <x v="1"/>
    <n v="300"/>
    <n v="500"/>
    <n v="2"/>
    <n v="600"/>
    <n v="1000"/>
    <x v="2"/>
    <n v="950"/>
    <n v="350"/>
    <n v="879"/>
    <n v="71"/>
    <n v="0.36842105263157893"/>
    <x v="4"/>
    <n v="480"/>
    <n v="0.96"/>
    <s v="Competitive"/>
    <s v="Non-effective Marketing"/>
    <m/>
  </r>
  <r>
    <x v="786"/>
    <x v="2"/>
    <x v="5"/>
    <x v="3"/>
    <n v="5"/>
    <x v="2"/>
    <x v="0"/>
    <n v="90"/>
    <n v="150"/>
    <n v="6"/>
    <n v="540"/>
    <n v="900"/>
    <x v="1"/>
    <n v="765"/>
    <n v="225"/>
    <n v="916"/>
    <n v="-151"/>
    <n v="0.29411764705882354"/>
    <x v="0"/>
    <n v="158"/>
    <n v="1.0533333333333332"/>
    <s v="Less Competitive"/>
    <s v="Non-effective Marketing"/>
    <m/>
  </r>
  <r>
    <x v="786"/>
    <x v="2"/>
    <x v="5"/>
    <x v="3"/>
    <n v="6"/>
    <x v="3"/>
    <x v="2"/>
    <n v="720"/>
    <n v="1200"/>
    <n v="9"/>
    <n v="6480"/>
    <n v="10800"/>
    <x v="2"/>
    <n v="10260"/>
    <n v="3780"/>
    <n v="791"/>
    <n v="9469"/>
    <n v="0.36842105263157893"/>
    <x v="1"/>
    <n v="1158"/>
    <n v="0.96499999999999997"/>
    <s v="Competitive"/>
    <s v="Effective Marketing"/>
    <m/>
  </r>
  <r>
    <x v="786"/>
    <x v="2"/>
    <x v="5"/>
    <x v="3"/>
    <n v="3"/>
    <x v="4"/>
    <x v="3"/>
    <n v="30"/>
    <n v="50"/>
    <n v="8"/>
    <n v="240"/>
    <n v="400"/>
    <x v="1"/>
    <n v="340"/>
    <n v="100"/>
    <n v="880"/>
    <n v="-540"/>
    <n v="0.29411764705882354"/>
    <x v="0"/>
    <n v="12"/>
    <n v="0.24"/>
    <s v="Competitive"/>
    <s v="Non-effective Marketing"/>
    <m/>
  </r>
  <r>
    <x v="786"/>
    <x v="2"/>
    <x v="5"/>
    <x v="3"/>
    <n v="1"/>
    <x v="5"/>
    <x v="1"/>
    <n v="480"/>
    <n v="800"/>
    <n v="10"/>
    <n v="4800"/>
    <n v="8000"/>
    <x v="2"/>
    <n v="7600"/>
    <n v="2800"/>
    <n v="705"/>
    <n v="6895"/>
    <n v="0.36842105263157893"/>
    <x v="1"/>
    <n v="797"/>
    <n v="0.99624999999999997"/>
    <s v="Competitive"/>
    <s v="Effective Marketing"/>
    <m/>
  </r>
  <r>
    <x v="786"/>
    <x v="2"/>
    <x v="5"/>
    <x v="3"/>
    <n v="7"/>
    <x v="6"/>
    <x v="2"/>
    <n v="180"/>
    <n v="300"/>
    <n v="1"/>
    <n v="180"/>
    <n v="300"/>
    <x v="4"/>
    <n v="240"/>
    <n v="60"/>
    <n v="645"/>
    <n v="-405"/>
    <n v="0.25"/>
    <x v="1"/>
    <n v="263"/>
    <n v="0.87666666666666671"/>
    <s v="Competitive"/>
    <s v="Non-effective Marketing"/>
    <m/>
  </r>
  <r>
    <x v="787"/>
    <x v="2"/>
    <x v="5"/>
    <x v="5"/>
    <n v="4"/>
    <x v="0"/>
    <x v="0"/>
    <n v="42"/>
    <n v="70"/>
    <n v="3"/>
    <n v="126"/>
    <n v="210"/>
    <x v="4"/>
    <n v="168"/>
    <n v="42"/>
    <n v="796"/>
    <n v="-628"/>
    <n v="0.25"/>
    <x v="4"/>
    <n v="60"/>
    <n v="0.8571428571428571"/>
    <s v="Competitive"/>
    <s v="Non-effective Marketing"/>
    <m/>
  </r>
  <r>
    <x v="787"/>
    <x v="2"/>
    <x v="5"/>
    <x v="5"/>
    <n v="2"/>
    <x v="1"/>
    <x v="1"/>
    <n v="300"/>
    <n v="500"/>
    <n v="9"/>
    <n v="2700"/>
    <n v="4500"/>
    <x v="4"/>
    <n v="3600"/>
    <n v="900"/>
    <n v="547"/>
    <n v="3053"/>
    <n v="0.25"/>
    <x v="0"/>
    <n v="499"/>
    <n v="0.998"/>
    <s v="Competitive"/>
    <s v="Effective Marketing"/>
    <m/>
  </r>
  <r>
    <x v="787"/>
    <x v="2"/>
    <x v="5"/>
    <x v="5"/>
    <n v="5"/>
    <x v="2"/>
    <x v="0"/>
    <n v="90"/>
    <n v="150"/>
    <n v="3"/>
    <n v="270"/>
    <n v="450"/>
    <x v="2"/>
    <n v="427.5"/>
    <n v="157.5"/>
    <n v="779"/>
    <n v="-351.5"/>
    <n v="0.36842105263157893"/>
    <x v="0"/>
    <n v="133"/>
    <n v="0.88666666666666671"/>
    <s v="Competitive"/>
    <s v="Non-effective Marketing"/>
    <m/>
  </r>
  <r>
    <x v="787"/>
    <x v="2"/>
    <x v="5"/>
    <x v="5"/>
    <n v="6"/>
    <x v="3"/>
    <x v="2"/>
    <n v="720"/>
    <n v="1200"/>
    <n v="5"/>
    <n v="3600"/>
    <n v="6000"/>
    <x v="4"/>
    <n v="4800"/>
    <n v="1200"/>
    <n v="963"/>
    <n v="3837"/>
    <n v="0.25"/>
    <x v="0"/>
    <n v="1234"/>
    <n v="1.0283333333333333"/>
    <s v="Less Competitive"/>
    <s v="Effective Marketing"/>
    <m/>
  </r>
  <r>
    <x v="787"/>
    <x v="2"/>
    <x v="5"/>
    <x v="5"/>
    <n v="3"/>
    <x v="4"/>
    <x v="3"/>
    <n v="30"/>
    <n v="50"/>
    <n v="10"/>
    <n v="300"/>
    <n v="500"/>
    <x v="1"/>
    <n v="425"/>
    <n v="125"/>
    <n v="417"/>
    <n v="8"/>
    <n v="0.29411764705882354"/>
    <x v="0"/>
    <n v="35"/>
    <n v="0.7"/>
    <s v="Competitive"/>
    <s v="Non-effective Marketing"/>
    <m/>
  </r>
  <r>
    <x v="787"/>
    <x v="2"/>
    <x v="5"/>
    <x v="5"/>
    <n v="1"/>
    <x v="5"/>
    <x v="1"/>
    <n v="480"/>
    <n v="800"/>
    <n v="1"/>
    <n v="480"/>
    <n v="800"/>
    <x v="4"/>
    <n v="640"/>
    <n v="160"/>
    <n v="357"/>
    <n v="283"/>
    <n v="0.25"/>
    <x v="4"/>
    <n v="776"/>
    <n v="0.97"/>
    <s v="Competitive"/>
    <s v="Non-effective Marketing"/>
    <m/>
  </r>
  <r>
    <x v="787"/>
    <x v="2"/>
    <x v="5"/>
    <x v="5"/>
    <n v="7"/>
    <x v="6"/>
    <x v="2"/>
    <n v="180"/>
    <n v="300"/>
    <n v="2"/>
    <n v="360"/>
    <n v="600"/>
    <x v="0"/>
    <n v="540"/>
    <n v="180"/>
    <n v="835"/>
    <n v="-295"/>
    <n v="0.33333333333333331"/>
    <x v="4"/>
    <n v="333"/>
    <n v="1.1100000000000001"/>
    <s v="Less Competitive"/>
    <s v="Non-effective Marketing"/>
    <m/>
  </r>
  <r>
    <x v="788"/>
    <x v="2"/>
    <x v="5"/>
    <x v="2"/>
    <n v="4"/>
    <x v="0"/>
    <x v="0"/>
    <n v="42"/>
    <n v="70"/>
    <n v="2"/>
    <n v="84"/>
    <n v="140"/>
    <x v="4"/>
    <n v="112"/>
    <n v="28"/>
    <n v="729"/>
    <n v="-617"/>
    <n v="0.25"/>
    <x v="4"/>
    <n v="114"/>
    <n v="1.6285714285714286"/>
    <s v="Less Competitive"/>
    <s v="Non-effective Marketing"/>
    <m/>
  </r>
  <r>
    <x v="788"/>
    <x v="2"/>
    <x v="5"/>
    <x v="2"/>
    <n v="2"/>
    <x v="1"/>
    <x v="1"/>
    <n v="300"/>
    <n v="500"/>
    <n v="6"/>
    <n v="1800"/>
    <n v="3000"/>
    <x v="2"/>
    <n v="2850"/>
    <n v="1050"/>
    <n v="505"/>
    <n v="2345"/>
    <n v="0.36842105263157893"/>
    <x v="0"/>
    <n v="451"/>
    <n v="0.90200000000000002"/>
    <s v="Competitive"/>
    <s v="Effective Marketing"/>
    <m/>
  </r>
  <r>
    <x v="788"/>
    <x v="2"/>
    <x v="5"/>
    <x v="2"/>
    <n v="5"/>
    <x v="2"/>
    <x v="0"/>
    <n v="90"/>
    <n v="150"/>
    <n v="9"/>
    <n v="810"/>
    <n v="1350"/>
    <x v="4"/>
    <n v="1080"/>
    <n v="270"/>
    <n v="416"/>
    <n v="664"/>
    <n v="0.25"/>
    <x v="3"/>
    <n v="172"/>
    <n v="1.1466666666666667"/>
    <s v="Less Competitive"/>
    <s v="Non-effective Marketing"/>
    <m/>
  </r>
  <r>
    <x v="788"/>
    <x v="2"/>
    <x v="5"/>
    <x v="2"/>
    <n v="6"/>
    <x v="3"/>
    <x v="2"/>
    <n v="720"/>
    <n v="1200"/>
    <n v="3"/>
    <n v="2160"/>
    <n v="3600"/>
    <x v="0"/>
    <n v="3240"/>
    <n v="1080"/>
    <n v="757"/>
    <n v="2483"/>
    <n v="0.33333333333333331"/>
    <x v="2"/>
    <n v="1229"/>
    <n v="1.0241666666666667"/>
    <s v="Less Competitive"/>
    <s v="Effective Marketing"/>
    <m/>
  </r>
  <r>
    <x v="788"/>
    <x v="2"/>
    <x v="5"/>
    <x v="2"/>
    <n v="3"/>
    <x v="4"/>
    <x v="3"/>
    <n v="30"/>
    <n v="50"/>
    <n v="1"/>
    <n v="30"/>
    <n v="50"/>
    <x v="1"/>
    <n v="42.5"/>
    <n v="12.5"/>
    <n v="445"/>
    <n v="-402.5"/>
    <n v="0.29411764705882354"/>
    <x v="0"/>
    <n v="37"/>
    <n v="0.74"/>
    <s v="Competitive"/>
    <s v="Non-effective Marketing"/>
    <m/>
  </r>
  <r>
    <x v="788"/>
    <x v="2"/>
    <x v="5"/>
    <x v="2"/>
    <n v="1"/>
    <x v="5"/>
    <x v="1"/>
    <n v="480"/>
    <n v="800"/>
    <n v="4"/>
    <n v="1920"/>
    <n v="3200"/>
    <x v="4"/>
    <n v="2560"/>
    <n v="640"/>
    <n v="791"/>
    <n v="1769"/>
    <n v="0.25"/>
    <x v="1"/>
    <n v="807"/>
    <n v="1.00875"/>
    <s v="Less Competitive"/>
    <s v="Non-effective Marketing"/>
    <m/>
  </r>
  <r>
    <x v="788"/>
    <x v="2"/>
    <x v="5"/>
    <x v="2"/>
    <n v="7"/>
    <x v="6"/>
    <x v="2"/>
    <n v="180"/>
    <n v="300"/>
    <n v="1"/>
    <n v="180"/>
    <n v="300"/>
    <x v="2"/>
    <n v="285"/>
    <n v="105"/>
    <n v="405"/>
    <n v="-120"/>
    <n v="0.36842105263157893"/>
    <x v="3"/>
    <n v="259"/>
    <n v="0.86333333333333329"/>
    <s v="Competitive"/>
    <s v="Non-effective Marketing"/>
    <m/>
  </r>
  <r>
    <x v="789"/>
    <x v="2"/>
    <x v="5"/>
    <x v="0"/>
    <n v="4"/>
    <x v="0"/>
    <x v="0"/>
    <n v="42"/>
    <n v="70"/>
    <n v="10"/>
    <n v="420"/>
    <n v="700"/>
    <x v="2"/>
    <n v="665"/>
    <n v="245"/>
    <n v="472"/>
    <n v="193"/>
    <n v="0.36842105263157893"/>
    <x v="3"/>
    <n v="37"/>
    <n v="0.52857142857142858"/>
    <s v="Competitive"/>
    <s v="Non-effective Marketing"/>
    <m/>
  </r>
  <r>
    <x v="789"/>
    <x v="2"/>
    <x v="5"/>
    <x v="0"/>
    <n v="2"/>
    <x v="1"/>
    <x v="1"/>
    <n v="300"/>
    <n v="500"/>
    <n v="9"/>
    <n v="2700"/>
    <n v="4500"/>
    <x v="0"/>
    <n v="4050"/>
    <n v="1350"/>
    <n v="537"/>
    <n v="3513"/>
    <n v="0.33333333333333331"/>
    <x v="2"/>
    <n v="466"/>
    <n v="0.93200000000000005"/>
    <s v="Competitive"/>
    <s v="Effective Marketing"/>
    <m/>
  </r>
  <r>
    <x v="789"/>
    <x v="2"/>
    <x v="5"/>
    <x v="0"/>
    <n v="5"/>
    <x v="2"/>
    <x v="0"/>
    <n v="90"/>
    <n v="150"/>
    <n v="6"/>
    <n v="540"/>
    <n v="900"/>
    <x v="1"/>
    <n v="765"/>
    <n v="225"/>
    <n v="806"/>
    <n v="-41"/>
    <n v="0.29411764705882354"/>
    <x v="2"/>
    <n v="132"/>
    <n v="0.88"/>
    <s v="Competitive"/>
    <s v="Non-effective Marketing"/>
    <m/>
  </r>
  <r>
    <x v="789"/>
    <x v="2"/>
    <x v="5"/>
    <x v="0"/>
    <n v="6"/>
    <x v="3"/>
    <x v="2"/>
    <n v="720"/>
    <n v="1200"/>
    <n v="3"/>
    <n v="2160"/>
    <n v="3600"/>
    <x v="1"/>
    <n v="3060"/>
    <n v="900"/>
    <n v="386"/>
    <n v="2674"/>
    <n v="0.29411764705882354"/>
    <x v="2"/>
    <n v="1190"/>
    <n v="0.9916666666666667"/>
    <s v="Competitive"/>
    <s v="Effective Marketing"/>
    <m/>
  </r>
  <r>
    <x v="789"/>
    <x v="2"/>
    <x v="5"/>
    <x v="0"/>
    <n v="3"/>
    <x v="4"/>
    <x v="3"/>
    <n v="30"/>
    <n v="50"/>
    <n v="9"/>
    <n v="270"/>
    <n v="450"/>
    <x v="0"/>
    <n v="405"/>
    <n v="135"/>
    <n v="452"/>
    <n v="-47"/>
    <n v="0.33333333333333331"/>
    <x v="3"/>
    <n v="73"/>
    <n v="1.46"/>
    <s v="Less Competitive"/>
    <s v="Non-effective Marketing"/>
    <m/>
  </r>
  <r>
    <x v="789"/>
    <x v="2"/>
    <x v="5"/>
    <x v="0"/>
    <n v="1"/>
    <x v="5"/>
    <x v="1"/>
    <n v="480"/>
    <n v="800"/>
    <n v="3"/>
    <n v="1440"/>
    <n v="2400"/>
    <x v="4"/>
    <n v="1920"/>
    <n v="480"/>
    <n v="867"/>
    <n v="1053"/>
    <n v="0.25"/>
    <x v="2"/>
    <n v="766"/>
    <n v="0.95750000000000002"/>
    <s v="Competitive"/>
    <s v="Non-effective Marketing"/>
    <m/>
  </r>
  <r>
    <x v="789"/>
    <x v="2"/>
    <x v="5"/>
    <x v="0"/>
    <n v="7"/>
    <x v="6"/>
    <x v="2"/>
    <n v="180"/>
    <n v="300"/>
    <n v="2"/>
    <n v="360"/>
    <n v="600"/>
    <x v="2"/>
    <n v="570"/>
    <n v="210"/>
    <n v="767"/>
    <n v="-197"/>
    <n v="0.36842105263157893"/>
    <x v="3"/>
    <n v="293"/>
    <n v="0.97666666666666668"/>
    <s v="Competitive"/>
    <s v="Non-effective Marketing"/>
    <m/>
  </r>
  <r>
    <x v="790"/>
    <x v="2"/>
    <x v="5"/>
    <x v="1"/>
    <n v="4"/>
    <x v="0"/>
    <x v="0"/>
    <n v="42"/>
    <n v="70"/>
    <n v="8"/>
    <n v="336"/>
    <n v="560"/>
    <x v="1"/>
    <n v="476"/>
    <n v="140"/>
    <n v="554"/>
    <n v="-78"/>
    <n v="0.29411764705882354"/>
    <x v="1"/>
    <n v="74"/>
    <n v="1.0571428571428572"/>
    <s v="Less Competitive"/>
    <s v="Non-effective Marketing"/>
    <m/>
  </r>
  <r>
    <x v="790"/>
    <x v="2"/>
    <x v="5"/>
    <x v="1"/>
    <n v="2"/>
    <x v="1"/>
    <x v="1"/>
    <n v="300"/>
    <n v="500"/>
    <n v="3"/>
    <n v="900"/>
    <n v="1500"/>
    <x v="0"/>
    <n v="1350"/>
    <n v="450"/>
    <n v="322"/>
    <n v="1028"/>
    <n v="0.33333333333333331"/>
    <x v="3"/>
    <n v="544"/>
    <n v="1.0880000000000001"/>
    <s v="Less Competitive"/>
    <s v="Effective Marketing"/>
    <m/>
  </r>
  <r>
    <x v="790"/>
    <x v="2"/>
    <x v="5"/>
    <x v="1"/>
    <n v="5"/>
    <x v="2"/>
    <x v="0"/>
    <n v="90"/>
    <n v="150"/>
    <n v="7"/>
    <n v="630"/>
    <n v="1050"/>
    <x v="1"/>
    <n v="892.5"/>
    <n v="262.5"/>
    <n v="331"/>
    <n v="561.5"/>
    <n v="0.29411764705882354"/>
    <x v="4"/>
    <n v="143"/>
    <n v="0.95333333333333337"/>
    <s v="Competitive"/>
    <s v="Non-effective Marketing"/>
    <m/>
  </r>
  <r>
    <x v="790"/>
    <x v="2"/>
    <x v="5"/>
    <x v="1"/>
    <n v="6"/>
    <x v="3"/>
    <x v="2"/>
    <n v="720"/>
    <n v="1200"/>
    <n v="7"/>
    <n v="5040"/>
    <n v="8400"/>
    <x v="4"/>
    <n v="6720"/>
    <n v="1680"/>
    <n v="726"/>
    <n v="5994"/>
    <n v="0.25"/>
    <x v="0"/>
    <n v="1234"/>
    <n v="1.0283333333333333"/>
    <s v="Less Competitive"/>
    <s v="Effective Marketing"/>
    <m/>
  </r>
  <r>
    <x v="790"/>
    <x v="2"/>
    <x v="5"/>
    <x v="1"/>
    <n v="3"/>
    <x v="4"/>
    <x v="3"/>
    <n v="30"/>
    <n v="50"/>
    <n v="10"/>
    <n v="300"/>
    <n v="500"/>
    <x v="0"/>
    <n v="450"/>
    <n v="150"/>
    <n v="394"/>
    <n v="56"/>
    <n v="0.33333333333333331"/>
    <x v="4"/>
    <n v="32"/>
    <n v="0.64"/>
    <s v="Competitive"/>
    <s v="Non-effective Marketing"/>
    <m/>
  </r>
  <r>
    <x v="790"/>
    <x v="2"/>
    <x v="5"/>
    <x v="1"/>
    <n v="1"/>
    <x v="5"/>
    <x v="1"/>
    <n v="480"/>
    <n v="800"/>
    <n v="3"/>
    <n v="1440"/>
    <n v="2400"/>
    <x v="0"/>
    <n v="2160"/>
    <n v="720"/>
    <n v="862"/>
    <n v="1298"/>
    <n v="0.33333333333333331"/>
    <x v="0"/>
    <n v="828"/>
    <n v="1.0349999999999999"/>
    <s v="Less Competitive"/>
    <s v="Non-effective Marketing"/>
    <m/>
  </r>
  <r>
    <x v="790"/>
    <x v="2"/>
    <x v="5"/>
    <x v="1"/>
    <n v="7"/>
    <x v="6"/>
    <x v="2"/>
    <n v="180"/>
    <n v="300"/>
    <n v="1"/>
    <n v="180"/>
    <n v="300"/>
    <x v="2"/>
    <n v="285"/>
    <n v="105"/>
    <n v="540"/>
    <n v="-255"/>
    <n v="0.36842105263157893"/>
    <x v="2"/>
    <n v="267"/>
    <n v="0.89"/>
    <s v="Competitive"/>
    <s v="Non-effective Marketing"/>
    <m/>
  </r>
  <r>
    <x v="791"/>
    <x v="2"/>
    <x v="5"/>
    <x v="6"/>
    <n v="4"/>
    <x v="0"/>
    <x v="0"/>
    <n v="42"/>
    <n v="70"/>
    <n v="4"/>
    <n v="168"/>
    <n v="280"/>
    <x v="4"/>
    <n v="224"/>
    <n v="56"/>
    <n v="917"/>
    <n v="-693"/>
    <n v="0.25"/>
    <x v="1"/>
    <n v="43"/>
    <n v="0.61428571428571432"/>
    <s v="Competitive"/>
    <s v="Non-effective Marketing"/>
    <m/>
  </r>
  <r>
    <x v="791"/>
    <x v="2"/>
    <x v="5"/>
    <x v="6"/>
    <n v="2"/>
    <x v="1"/>
    <x v="1"/>
    <n v="300"/>
    <n v="500"/>
    <n v="8"/>
    <n v="2400"/>
    <n v="4000"/>
    <x v="1"/>
    <n v="3400"/>
    <n v="1000"/>
    <n v="665"/>
    <n v="2735"/>
    <n v="0.29411764705882354"/>
    <x v="3"/>
    <n v="486"/>
    <n v="0.97199999999999998"/>
    <s v="Competitive"/>
    <s v="Effective Marketing"/>
    <m/>
  </r>
  <r>
    <x v="791"/>
    <x v="2"/>
    <x v="5"/>
    <x v="6"/>
    <n v="5"/>
    <x v="2"/>
    <x v="0"/>
    <n v="90"/>
    <n v="150"/>
    <n v="8"/>
    <n v="720"/>
    <n v="1200"/>
    <x v="0"/>
    <n v="1080"/>
    <n v="360"/>
    <n v="589"/>
    <n v="491"/>
    <n v="0.33333333333333331"/>
    <x v="0"/>
    <n v="162"/>
    <n v="1.08"/>
    <s v="Less Competitive"/>
    <s v="Non-effective Marketing"/>
    <m/>
  </r>
  <r>
    <x v="791"/>
    <x v="2"/>
    <x v="5"/>
    <x v="6"/>
    <n v="6"/>
    <x v="3"/>
    <x v="2"/>
    <n v="720"/>
    <n v="1200"/>
    <n v="2"/>
    <n v="1440"/>
    <n v="2400"/>
    <x v="4"/>
    <n v="1920"/>
    <n v="480"/>
    <n v="434"/>
    <n v="1486"/>
    <n v="0.25"/>
    <x v="3"/>
    <n v="1249"/>
    <n v="1.0408333333333333"/>
    <s v="Less Competitive"/>
    <s v="Effective Marketing"/>
    <m/>
  </r>
  <r>
    <x v="791"/>
    <x v="2"/>
    <x v="5"/>
    <x v="6"/>
    <n v="3"/>
    <x v="4"/>
    <x v="3"/>
    <n v="30"/>
    <n v="50"/>
    <n v="7"/>
    <n v="210"/>
    <n v="350"/>
    <x v="2"/>
    <n v="332.5"/>
    <n v="122.5"/>
    <n v="668"/>
    <n v="-335.5"/>
    <n v="0.36842105263157893"/>
    <x v="2"/>
    <n v="73"/>
    <n v="1.46"/>
    <s v="Less Competitive"/>
    <s v="Non-effective Marketing"/>
    <m/>
  </r>
  <r>
    <x v="791"/>
    <x v="2"/>
    <x v="5"/>
    <x v="6"/>
    <n v="1"/>
    <x v="5"/>
    <x v="1"/>
    <n v="480"/>
    <n v="800"/>
    <n v="1"/>
    <n v="480"/>
    <n v="800"/>
    <x v="4"/>
    <n v="640"/>
    <n v="160"/>
    <n v="980"/>
    <n v="-340"/>
    <n v="0.25"/>
    <x v="0"/>
    <n v="772"/>
    <n v="0.96499999999999997"/>
    <s v="Competitive"/>
    <s v="Non-effective Marketing"/>
    <m/>
  </r>
  <r>
    <x v="791"/>
    <x v="2"/>
    <x v="5"/>
    <x v="6"/>
    <n v="7"/>
    <x v="6"/>
    <x v="2"/>
    <n v="180"/>
    <n v="300"/>
    <n v="2"/>
    <n v="360"/>
    <n v="600"/>
    <x v="0"/>
    <n v="540"/>
    <n v="180"/>
    <n v="363"/>
    <n v="177"/>
    <n v="0.33333333333333331"/>
    <x v="3"/>
    <n v="324"/>
    <n v="1.08"/>
    <s v="Less Competitive"/>
    <s v="Non-effective Marketing"/>
    <m/>
  </r>
  <r>
    <x v="792"/>
    <x v="2"/>
    <x v="5"/>
    <x v="4"/>
    <n v="4"/>
    <x v="0"/>
    <x v="0"/>
    <n v="42"/>
    <n v="70"/>
    <n v="5"/>
    <n v="210"/>
    <n v="350"/>
    <x v="4"/>
    <n v="280"/>
    <n v="70"/>
    <n v="490"/>
    <n v="-210"/>
    <n v="0.25"/>
    <x v="0"/>
    <n v="30"/>
    <n v="0.42857142857142855"/>
    <s v="Competitive"/>
    <s v="Non-effective Marketing"/>
    <m/>
  </r>
  <r>
    <x v="792"/>
    <x v="2"/>
    <x v="5"/>
    <x v="4"/>
    <n v="2"/>
    <x v="1"/>
    <x v="1"/>
    <n v="300"/>
    <n v="500"/>
    <n v="3"/>
    <n v="900"/>
    <n v="1500"/>
    <x v="2"/>
    <n v="1425"/>
    <n v="525"/>
    <n v="971"/>
    <n v="454"/>
    <n v="0.36842105263157893"/>
    <x v="2"/>
    <n v="479"/>
    <n v="0.95799999999999996"/>
    <s v="Competitive"/>
    <s v="Non-effective Marketing"/>
    <m/>
  </r>
  <r>
    <x v="792"/>
    <x v="2"/>
    <x v="5"/>
    <x v="4"/>
    <n v="5"/>
    <x v="2"/>
    <x v="0"/>
    <n v="90"/>
    <n v="150"/>
    <n v="6"/>
    <n v="540"/>
    <n v="900"/>
    <x v="2"/>
    <n v="855"/>
    <n v="315"/>
    <n v="733"/>
    <n v="122"/>
    <n v="0.36842105263157893"/>
    <x v="1"/>
    <n v="119"/>
    <n v="0.79333333333333333"/>
    <s v="Competitive"/>
    <s v="Non-effective Marketing"/>
    <m/>
  </r>
  <r>
    <x v="792"/>
    <x v="2"/>
    <x v="5"/>
    <x v="4"/>
    <n v="6"/>
    <x v="3"/>
    <x v="2"/>
    <n v="720"/>
    <n v="1200"/>
    <n v="1"/>
    <n v="720"/>
    <n v="1200"/>
    <x v="0"/>
    <n v="1080"/>
    <n v="360"/>
    <n v="310"/>
    <n v="770"/>
    <n v="0.33333333333333331"/>
    <x v="4"/>
    <n v="1233"/>
    <n v="1.0275000000000001"/>
    <s v="Less Competitive"/>
    <s v="Effective Marketing"/>
    <m/>
  </r>
  <r>
    <x v="792"/>
    <x v="2"/>
    <x v="5"/>
    <x v="4"/>
    <n v="3"/>
    <x v="4"/>
    <x v="3"/>
    <n v="30"/>
    <n v="50"/>
    <n v="6"/>
    <n v="180"/>
    <n v="300"/>
    <x v="1"/>
    <n v="255"/>
    <n v="75"/>
    <n v="704"/>
    <n v="-449"/>
    <n v="0.29411764705882354"/>
    <x v="0"/>
    <n v="28"/>
    <n v="0.56000000000000005"/>
    <s v="Competitive"/>
    <s v="Non-effective Marketing"/>
    <m/>
  </r>
  <r>
    <x v="792"/>
    <x v="2"/>
    <x v="5"/>
    <x v="4"/>
    <n v="1"/>
    <x v="5"/>
    <x v="1"/>
    <n v="480"/>
    <n v="800"/>
    <n v="10"/>
    <n v="4800"/>
    <n v="8000"/>
    <x v="4"/>
    <n v="6400"/>
    <n v="1600"/>
    <n v="714"/>
    <n v="5686"/>
    <n v="0.25"/>
    <x v="2"/>
    <n v="822"/>
    <n v="1.0275000000000001"/>
    <s v="Less Competitive"/>
    <s v="Effective Marketing"/>
    <m/>
  </r>
  <r>
    <x v="792"/>
    <x v="2"/>
    <x v="5"/>
    <x v="4"/>
    <n v="7"/>
    <x v="6"/>
    <x v="2"/>
    <n v="180"/>
    <n v="300"/>
    <n v="2"/>
    <n v="360"/>
    <n v="600"/>
    <x v="4"/>
    <n v="480"/>
    <n v="120"/>
    <n v="584"/>
    <n v="-104"/>
    <n v="0.25"/>
    <x v="3"/>
    <n v="342"/>
    <n v="1.1399999999999999"/>
    <s v="Less Competitive"/>
    <s v="Non-effective Marketing"/>
    <m/>
  </r>
  <r>
    <x v="793"/>
    <x v="2"/>
    <x v="5"/>
    <x v="3"/>
    <n v="4"/>
    <x v="0"/>
    <x v="0"/>
    <n v="42"/>
    <n v="70"/>
    <n v="6"/>
    <n v="252"/>
    <n v="420"/>
    <x v="0"/>
    <n v="378"/>
    <n v="126"/>
    <n v="939"/>
    <n v="-561"/>
    <n v="0.33333333333333331"/>
    <x v="1"/>
    <n v="61"/>
    <n v="0.87142857142857144"/>
    <s v="Competitive"/>
    <s v="Non-effective Marketing"/>
    <m/>
  </r>
  <r>
    <x v="793"/>
    <x v="2"/>
    <x v="5"/>
    <x v="3"/>
    <n v="2"/>
    <x v="1"/>
    <x v="1"/>
    <n v="300"/>
    <n v="500"/>
    <n v="7"/>
    <n v="2100"/>
    <n v="3500"/>
    <x v="1"/>
    <n v="2975"/>
    <n v="875"/>
    <n v="547"/>
    <n v="2428"/>
    <n v="0.29411764705882354"/>
    <x v="1"/>
    <n v="452"/>
    <n v="0.90400000000000003"/>
    <s v="Competitive"/>
    <s v="Effective Marketing"/>
    <m/>
  </r>
  <r>
    <x v="793"/>
    <x v="2"/>
    <x v="5"/>
    <x v="3"/>
    <n v="5"/>
    <x v="2"/>
    <x v="0"/>
    <n v="90"/>
    <n v="150"/>
    <n v="3"/>
    <n v="270"/>
    <n v="450"/>
    <x v="4"/>
    <n v="360"/>
    <n v="90"/>
    <n v="976"/>
    <n v="-616"/>
    <n v="0.25"/>
    <x v="4"/>
    <n v="138"/>
    <n v="0.92"/>
    <s v="Competitive"/>
    <s v="Non-effective Marketing"/>
    <m/>
  </r>
  <r>
    <x v="793"/>
    <x v="2"/>
    <x v="5"/>
    <x v="3"/>
    <n v="6"/>
    <x v="3"/>
    <x v="2"/>
    <n v="720"/>
    <n v="1200"/>
    <n v="2"/>
    <n v="1440"/>
    <n v="2400"/>
    <x v="2"/>
    <n v="2280"/>
    <n v="840"/>
    <n v="508"/>
    <n v="1772"/>
    <n v="0.36842105263157893"/>
    <x v="4"/>
    <n v="1177"/>
    <n v="0.98083333333333333"/>
    <s v="Competitive"/>
    <s v="Effective Marketing"/>
    <m/>
  </r>
  <r>
    <x v="793"/>
    <x v="2"/>
    <x v="5"/>
    <x v="3"/>
    <n v="3"/>
    <x v="4"/>
    <x v="3"/>
    <n v="30"/>
    <n v="50"/>
    <n v="10"/>
    <n v="300"/>
    <n v="500"/>
    <x v="2"/>
    <n v="475"/>
    <n v="175"/>
    <n v="959"/>
    <n v="-484"/>
    <n v="0.36842105263157893"/>
    <x v="2"/>
    <n v="84"/>
    <n v="1.68"/>
    <s v="Less Competitive"/>
    <s v="Non-effective Marketing"/>
    <m/>
  </r>
  <r>
    <x v="793"/>
    <x v="2"/>
    <x v="5"/>
    <x v="3"/>
    <n v="1"/>
    <x v="5"/>
    <x v="1"/>
    <n v="480"/>
    <n v="800"/>
    <n v="7"/>
    <n v="3360"/>
    <n v="5600"/>
    <x v="1"/>
    <n v="4760"/>
    <n v="1400"/>
    <n v="808"/>
    <n v="3952"/>
    <n v="0.29411764705882354"/>
    <x v="1"/>
    <n v="783"/>
    <n v="0.97875000000000001"/>
    <s v="Competitive"/>
    <s v="Effective Marketing"/>
    <m/>
  </r>
  <r>
    <x v="793"/>
    <x v="2"/>
    <x v="5"/>
    <x v="3"/>
    <n v="7"/>
    <x v="6"/>
    <x v="2"/>
    <n v="180"/>
    <n v="300"/>
    <n v="9"/>
    <n v="1620"/>
    <n v="2700"/>
    <x v="1"/>
    <n v="2295"/>
    <n v="675"/>
    <n v="905"/>
    <n v="1390"/>
    <n v="0.29411764705882354"/>
    <x v="1"/>
    <n v="313"/>
    <n v="1.0433333333333332"/>
    <s v="Less Competitive"/>
    <s v="Non-effective Marketing"/>
    <m/>
  </r>
  <r>
    <x v="794"/>
    <x v="2"/>
    <x v="5"/>
    <x v="5"/>
    <n v="4"/>
    <x v="0"/>
    <x v="0"/>
    <n v="42"/>
    <n v="70"/>
    <n v="4"/>
    <n v="168"/>
    <n v="280"/>
    <x v="0"/>
    <n v="252"/>
    <n v="84"/>
    <n v="995"/>
    <n v="-743"/>
    <n v="0.33333333333333331"/>
    <x v="2"/>
    <n v="39"/>
    <n v="0.55714285714285716"/>
    <s v="Competitive"/>
    <s v="Non-effective Marketing"/>
    <m/>
  </r>
  <r>
    <x v="794"/>
    <x v="2"/>
    <x v="5"/>
    <x v="5"/>
    <n v="2"/>
    <x v="1"/>
    <x v="1"/>
    <n v="300"/>
    <n v="500"/>
    <n v="9"/>
    <n v="2700"/>
    <n v="4500"/>
    <x v="2"/>
    <n v="4275"/>
    <n v="1575"/>
    <n v="347"/>
    <n v="3928"/>
    <n v="0.36842105263157893"/>
    <x v="4"/>
    <n v="469"/>
    <n v="0.93799999999999994"/>
    <s v="Competitive"/>
    <s v="Effective Marketing"/>
    <m/>
  </r>
  <r>
    <x v="794"/>
    <x v="2"/>
    <x v="5"/>
    <x v="5"/>
    <n v="5"/>
    <x v="2"/>
    <x v="0"/>
    <n v="90"/>
    <n v="150"/>
    <n v="2"/>
    <n v="180"/>
    <n v="300"/>
    <x v="1"/>
    <n v="255"/>
    <n v="75"/>
    <n v="835"/>
    <n v="-580"/>
    <n v="0.29411764705882354"/>
    <x v="2"/>
    <n v="162"/>
    <n v="1.08"/>
    <s v="Less Competitive"/>
    <s v="Non-effective Marketing"/>
    <m/>
  </r>
  <r>
    <x v="794"/>
    <x v="2"/>
    <x v="5"/>
    <x v="5"/>
    <n v="6"/>
    <x v="3"/>
    <x v="2"/>
    <n v="720"/>
    <n v="1200"/>
    <n v="7"/>
    <n v="5040"/>
    <n v="8400"/>
    <x v="1"/>
    <n v="7140"/>
    <n v="2100"/>
    <n v="546"/>
    <n v="6594"/>
    <n v="0.29411764705882354"/>
    <x v="2"/>
    <n v="1236"/>
    <n v="1.03"/>
    <s v="Less Competitive"/>
    <s v="Effective Marketing"/>
    <m/>
  </r>
  <r>
    <x v="794"/>
    <x v="2"/>
    <x v="5"/>
    <x v="5"/>
    <n v="3"/>
    <x v="4"/>
    <x v="3"/>
    <n v="30"/>
    <n v="50"/>
    <n v="5"/>
    <n v="150"/>
    <n v="250"/>
    <x v="1"/>
    <n v="212.5"/>
    <n v="62.5"/>
    <n v="811"/>
    <n v="-598.5"/>
    <n v="0.29411764705882354"/>
    <x v="1"/>
    <n v="80"/>
    <n v="1.6"/>
    <s v="Less Competitive"/>
    <s v="Non-effective Marketing"/>
    <m/>
  </r>
  <r>
    <x v="794"/>
    <x v="2"/>
    <x v="5"/>
    <x v="5"/>
    <n v="1"/>
    <x v="5"/>
    <x v="1"/>
    <n v="480"/>
    <n v="800"/>
    <n v="6"/>
    <n v="2880"/>
    <n v="4800"/>
    <x v="2"/>
    <n v="4560"/>
    <n v="1680"/>
    <n v="304"/>
    <n v="4256"/>
    <n v="0.36842105263157893"/>
    <x v="4"/>
    <n v="823"/>
    <n v="1.0287500000000001"/>
    <s v="Less Competitive"/>
    <s v="Effective Marketing"/>
    <m/>
  </r>
  <r>
    <x v="794"/>
    <x v="2"/>
    <x v="5"/>
    <x v="5"/>
    <n v="7"/>
    <x v="6"/>
    <x v="2"/>
    <n v="180"/>
    <n v="300"/>
    <n v="4"/>
    <n v="720"/>
    <n v="1200"/>
    <x v="1"/>
    <n v="1020"/>
    <n v="300"/>
    <n v="764"/>
    <n v="256"/>
    <n v="0.29411764705882354"/>
    <x v="0"/>
    <n v="323"/>
    <n v="1.0766666666666667"/>
    <s v="Less Competitive"/>
    <s v="Non-effective Marketing"/>
    <m/>
  </r>
  <r>
    <x v="795"/>
    <x v="2"/>
    <x v="5"/>
    <x v="2"/>
    <n v="4"/>
    <x v="0"/>
    <x v="0"/>
    <n v="42"/>
    <n v="70"/>
    <n v="2"/>
    <n v="84"/>
    <n v="140"/>
    <x v="0"/>
    <n v="126"/>
    <n v="42"/>
    <n v="339"/>
    <n v="-213"/>
    <n v="0.33333333333333331"/>
    <x v="2"/>
    <n v="88"/>
    <n v="1.2571428571428571"/>
    <s v="Less Competitive"/>
    <s v="Non-effective Marketing"/>
    <m/>
  </r>
  <r>
    <x v="795"/>
    <x v="2"/>
    <x v="5"/>
    <x v="2"/>
    <n v="2"/>
    <x v="1"/>
    <x v="1"/>
    <n v="300"/>
    <n v="500"/>
    <n v="3"/>
    <n v="900"/>
    <n v="1500"/>
    <x v="2"/>
    <n v="1425"/>
    <n v="525"/>
    <n v="478"/>
    <n v="947"/>
    <n v="0.36842105263157893"/>
    <x v="0"/>
    <n v="510"/>
    <n v="1.02"/>
    <s v="Less Competitive"/>
    <s v="Effective Marketing"/>
    <m/>
  </r>
  <r>
    <x v="795"/>
    <x v="2"/>
    <x v="5"/>
    <x v="2"/>
    <n v="5"/>
    <x v="2"/>
    <x v="0"/>
    <n v="90"/>
    <n v="150"/>
    <n v="8"/>
    <n v="720"/>
    <n v="1200"/>
    <x v="1"/>
    <n v="1020"/>
    <n v="300"/>
    <n v="724"/>
    <n v="296"/>
    <n v="0.29411764705882354"/>
    <x v="2"/>
    <n v="108"/>
    <n v="0.72"/>
    <s v="Competitive"/>
    <s v="Non-effective Marketing"/>
    <m/>
  </r>
  <r>
    <x v="795"/>
    <x v="2"/>
    <x v="5"/>
    <x v="2"/>
    <n v="6"/>
    <x v="3"/>
    <x v="2"/>
    <n v="720"/>
    <n v="1200"/>
    <n v="2"/>
    <n v="1440"/>
    <n v="2400"/>
    <x v="0"/>
    <n v="2160"/>
    <n v="720"/>
    <n v="978"/>
    <n v="1182"/>
    <n v="0.33333333333333331"/>
    <x v="4"/>
    <n v="1248"/>
    <n v="1.04"/>
    <s v="Less Competitive"/>
    <s v="Non-effective Marketing"/>
    <m/>
  </r>
  <r>
    <x v="795"/>
    <x v="2"/>
    <x v="5"/>
    <x v="2"/>
    <n v="3"/>
    <x v="4"/>
    <x v="3"/>
    <n v="30"/>
    <n v="50"/>
    <n v="5"/>
    <n v="150"/>
    <n v="250"/>
    <x v="0"/>
    <n v="225"/>
    <n v="75"/>
    <n v="923"/>
    <n v="-698"/>
    <n v="0.33333333333333331"/>
    <x v="3"/>
    <n v="98"/>
    <n v="1.96"/>
    <s v="Less Competitive"/>
    <s v="Non-effective Marketing"/>
    <m/>
  </r>
  <r>
    <x v="795"/>
    <x v="2"/>
    <x v="5"/>
    <x v="2"/>
    <n v="1"/>
    <x v="5"/>
    <x v="1"/>
    <n v="480"/>
    <n v="800"/>
    <n v="8"/>
    <n v="3840"/>
    <n v="6400"/>
    <x v="2"/>
    <n v="6080"/>
    <n v="2240"/>
    <n v="672"/>
    <n v="5408"/>
    <n v="0.36842105263157893"/>
    <x v="3"/>
    <n v="783"/>
    <n v="0.97875000000000001"/>
    <s v="Competitive"/>
    <s v="Effective Marketing"/>
    <m/>
  </r>
  <r>
    <x v="795"/>
    <x v="2"/>
    <x v="5"/>
    <x v="2"/>
    <n v="7"/>
    <x v="6"/>
    <x v="2"/>
    <n v="180"/>
    <n v="300"/>
    <n v="1"/>
    <n v="180"/>
    <n v="300"/>
    <x v="0"/>
    <n v="270"/>
    <n v="90"/>
    <n v="480"/>
    <n v="-210"/>
    <n v="0.33333333333333331"/>
    <x v="2"/>
    <n v="311"/>
    <n v="1.0366666666666666"/>
    <s v="Less Competitive"/>
    <s v="Non-effective Marketing"/>
    <m/>
  </r>
  <r>
    <x v="796"/>
    <x v="2"/>
    <x v="5"/>
    <x v="0"/>
    <n v="4"/>
    <x v="0"/>
    <x v="0"/>
    <n v="42"/>
    <n v="70"/>
    <n v="4"/>
    <n v="168"/>
    <n v="280"/>
    <x v="0"/>
    <n v="252"/>
    <n v="84"/>
    <n v="815"/>
    <n v="-563"/>
    <n v="0.33333333333333331"/>
    <x v="4"/>
    <n v="115"/>
    <n v="1.6428571428571428"/>
    <s v="Less Competitive"/>
    <s v="Non-effective Marketing"/>
    <m/>
  </r>
  <r>
    <x v="796"/>
    <x v="2"/>
    <x v="5"/>
    <x v="0"/>
    <n v="2"/>
    <x v="1"/>
    <x v="1"/>
    <n v="300"/>
    <n v="500"/>
    <n v="3"/>
    <n v="900"/>
    <n v="1500"/>
    <x v="0"/>
    <n v="1350"/>
    <n v="450"/>
    <n v="928"/>
    <n v="422"/>
    <n v="0.33333333333333331"/>
    <x v="0"/>
    <n v="452"/>
    <n v="0.90400000000000003"/>
    <s v="Competitive"/>
    <s v="Non-effective Marketing"/>
    <m/>
  </r>
  <r>
    <x v="796"/>
    <x v="2"/>
    <x v="5"/>
    <x v="0"/>
    <n v="5"/>
    <x v="2"/>
    <x v="0"/>
    <n v="90"/>
    <n v="150"/>
    <n v="7"/>
    <n v="630"/>
    <n v="1050"/>
    <x v="0"/>
    <n v="945"/>
    <n v="315"/>
    <n v="598"/>
    <n v="347"/>
    <n v="0.33333333333333331"/>
    <x v="3"/>
    <n v="134"/>
    <n v="0.89333333333333331"/>
    <s v="Competitive"/>
    <s v="Non-effective Marketing"/>
    <m/>
  </r>
  <r>
    <x v="796"/>
    <x v="2"/>
    <x v="5"/>
    <x v="0"/>
    <n v="6"/>
    <x v="3"/>
    <x v="2"/>
    <n v="720"/>
    <n v="1200"/>
    <n v="7"/>
    <n v="5040"/>
    <n v="8400"/>
    <x v="2"/>
    <n v="7980"/>
    <n v="2940"/>
    <n v="718"/>
    <n v="7262"/>
    <n v="0.36842105263157893"/>
    <x v="2"/>
    <n v="1234"/>
    <n v="1.0283333333333333"/>
    <s v="Less Competitive"/>
    <s v="Effective Marketing"/>
    <m/>
  </r>
  <r>
    <x v="796"/>
    <x v="2"/>
    <x v="5"/>
    <x v="0"/>
    <n v="3"/>
    <x v="4"/>
    <x v="3"/>
    <n v="30"/>
    <n v="50"/>
    <n v="10"/>
    <n v="300"/>
    <n v="500"/>
    <x v="1"/>
    <n v="425"/>
    <n v="125"/>
    <n v="519"/>
    <n v="-94"/>
    <n v="0.29411764705882354"/>
    <x v="1"/>
    <n v="75"/>
    <n v="1.5"/>
    <s v="Less Competitive"/>
    <s v="Non-effective Marketing"/>
    <m/>
  </r>
  <r>
    <x v="796"/>
    <x v="2"/>
    <x v="5"/>
    <x v="0"/>
    <n v="1"/>
    <x v="5"/>
    <x v="1"/>
    <n v="480"/>
    <n v="800"/>
    <n v="10"/>
    <n v="4800"/>
    <n v="8000"/>
    <x v="1"/>
    <n v="6800"/>
    <n v="2000"/>
    <n v="602"/>
    <n v="6198"/>
    <n v="0.29411764705882354"/>
    <x v="2"/>
    <n v="770"/>
    <n v="0.96250000000000002"/>
    <s v="Competitive"/>
    <s v="Effective Marketing"/>
    <m/>
  </r>
  <r>
    <x v="796"/>
    <x v="2"/>
    <x v="5"/>
    <x v="0"/>
    <n v="7"/>
    <x v="6"/>
    <x v="2"/>
    <n v="180"/>
    <n v="300"/>
    <n v="3"/>
    <n v="540"/>
    <n v="900"/>
    <x v="4"/>
    <n v="720"/>
    <n v="180"/>
    <n v="447"/>
    <n v="273"/>
    <n v="0.25"/>
    <x v="0"/>
    <n v="318"/>
    <n v="1.06"/>
    <s v="Less Competitive"/>
    <s v="Non-effective Marketing"/>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006023-FFA1-452A-AFC9-417553CB167C}" name="PivotTable2"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chartFormat="15">
  <location ref="A15:B23" firstHeaderRow="1" firstDataRow="1" firstDataCol="1"/>
  <pivotFields count="24">
    <pivotField compact="0" numFmtId="14" outline="0" showAll="0"/>
    <pivotField compact="0" outline="0" showAll="0">
      <items count="4">
        <item x="0"/>
        <item x="1"/>
        <item x="2"/>
        <item t="default"/>
      </items>
    </pivotField>
    <pivotField compact="0" outline="0" showAll="0"/>
    <pivotField compact="0" outline="0" showAll="0"/>
    <pivotField compact="0" outline="0" showAll="0"/>
    <pivotField axis="axisRow" compact="0" outline="0" showAll="0" sortType="descending">
      <items count="8">
        <item x="4"/>
        <item x="5"/>
        <item x="6"/>
        <item x="3"/>
        <item x="0"/>
        <item x="1"/>
        <item x="2"/>
        <item t="default"/>
      </items>
      <autoSortScope>
        <pivotArea dataOnly="0" outline="0" fieldPosition="0">
          <references count="1">
            <reference field="4294967294" count="1" selected="0">
              <x v="0"/>
            </reference>
          </references>
        </pivotArea>
      </autoSortScope>
    </pivotField>
    <pivotField compact="0" outline="0" showAll="0">
      <items count="5">
        <item h="1" x="3"/>
        <item h="1" x="2"/>
        <item x="1"/>
        <item h="1" x="0"/>
        <item t="default"/>
      </items>
    </pivotField>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numFmtId="164" outline="0" showAll="0"/>
    <pivotField compact="0" numFmtId="164" outline="0" showAll="0"/>
    <pivotField compact="0" numFmtId="164" outline="0" showAll="0"/>
    <pivotField compact="0" numFmtId="164" outline="0" showAll="0"/>
    <pivotField compact="0" numFmtId="9" outline="0" showAll="0"/>
    <pivotField compact="0" outline="0" showAll="0">
      <items count="6">
        <item x="1"/>
        <item x="0"/>
        <item x="3"/>
        <item x="4"/>
        <item x="2"/>
        <item t="default"/>
      </items>
    </pivotField>
    <pivotField compact="0" numFmtId="164" outline="0" showAll="0"/>
    <pivotField compact="0" numFmtId="9" outline="0" showAll="0"/>
    <pivotField compact="0" outline="0" showAll="0"/>
    <pivotField compact="0" outline="0" showAll="0"/>
    <pivotField compact="0" outline="0" showAll="0"/>
  </pivotFields>
  <rowFields count="1">
    <field x="5"/>
  </rowFields>
  <rowItems count="8">
    <i>
      <x v="3"/>
    </i>
    <i>
      <x v="1"/>
    </i>
    <i>
      <x v="5"/>
    </i>
    <i>
      <x v="2"/>
    </i>
    <i>
      <x v="6"/>
    </i>
    <i>
      <x v="4"/>
    </i>
    <i>
      <x/>
    </i>
    <i t="grand">
      <x/>
    </i>
  </rowItems>
  <colItems count="1">
    <i/>
  </colItems>
  <dataFields count="1">
    <dataField name="Sum of Revenue" fld="13" baseField="0" baseItem="0" numFmtId="164"/>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F28055-380E-4737-BE52-EA87F0A92F57}" name="PivotTable8"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chartFormat="12">
  <location ref="A77:B85" firstHeaderRow="1" firstDataRow="1" firstDataCol="1"/>
  <pivotFields count="24">
    <pivotField compact="0" numFmtId="14" outline="0" showAll="0"/>
    <pivotField compact="0" outline="0" showAll="0">
      <items count="4">
        <item x="0"/>
        <item x="1"/>
        <item x="2"/>
        <item t="default"/>
      </items>
    </pivotField>
    <pivotField compact="0" outline="0" showAll="0"/>
    <pivotField compact="0" outline="0" showAll="0"/>
    <pivotField compact="0" outline="0" showAll="0"/>
    <pivotField axis="axisRow" compact="0" outline="0" showAll="0" sortType="descending">
      <items count="8">
        <item x="4"/>
        <item x="5"/>
        <item x="6"/>
        <item x="3"/>
        <item x="0"/>
        <item x="1"/>
        <item x="2"/>
        <item t="default"/>
      </items>
      <autoSortScope>
        <pivotArea dataOnly="0" outline="0" fieldPosition="0">
          <references count="1">
            <reference field="4294967294" count="1" selected="0">
              <x v="0"/>
            </reference>
          </references>
        </pivotArea>
      </autoSortScope>
    </pivotField>
    <pivotField compact="0" outline="0" showAll="0">
      <items count="5">
        <item h="1" x="3"/>
        <item h="1" x="2"/>
        <item x="1"/>
        <item h="1" x="0"/>
        <item t="default"/>
      </items>
    </pivotField>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numFmtId="164" outline="0" showAll="0"/>
    <pivotField dataField="1" compact="0" numFmtId="164" outline="0" showAll="0"/>
    <pivotField compact="0" numFmtId="164" outline="0" showAll="0"/>
    <pivotField compact="0" numFmtId="164" outline="0" showAll="0"/>
    <pivotField compact="0" numFmtId="9" outline="0" showAll="0"/>
    <pivotField compact="0" outline="0" showAll="0">
      <items count="6">
        <item x="1"/>
        <item x="0"/>
        <item x="3"/>
        <item x="4"/>
        <item x="2"/>
        <item t="default"/>
      </items>
    </pivotField>
    <pivotField compact="0" numFmtId="164" outline="0" showAll="0"/>
    <pivotField compact="0" numFmtId="9" outline="0" showAll="0"/>
    <pivotField compact="0" outline="0" showAll="0"/>
    <pivotField compact="0" outline="0" showAll="0"/>
    <pivotField compact="0" outline="0" showAll="0"/>
  </pivotFields>
  <rowFields count="1">
    <field x="5"/>
  </rowFields>
  <rowItems count="8">
    <i>
      <x v="3"/>
    </i>
    <i>
      <x v="1"/>
    </i>
    <i>
      <x v="5"/>
    </i>
    <i>
      <x v="2"/>
    </i>
    <i>
      <x v="6"/>
    </i>
    <i>
      <x v="4"/>
    </i>
    <i>
      <x/>
    </i>
    <i t="grand">
      <x/>
    </i>
  </rowItems>
  <colItems count="1">
    <i/>
  </colItems>
  <dataFields count="1">
    <dataField name="Sum of Profit" fld="14" baseField="0" baseItem="0" numFmtId="164"/>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A1A392-F1AF-4348-8B46-5415B93EC4CA}" name="PivotTable7"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chartFormat="8">
  <location ref="A66:B74" firstHeaderRow="1" firstDataRow="1" firstDataCol="1"/>
  <pivotFields count="24">
    <pivotField compact="0" numFmtId="14" outline="0" showAll="0"/>
    <pivotField compact="0" outline="0" showAll="0">
      <items count="4">
        <item x="0"/>
        <item x="1"/>
        <item x="2"/>
        <item t="default"/>
      </items>
    </pivotField>
    <pivotField compact="0" outline="0" showAll="0"/>
    <pivotField compact="0" outline="0" showAll="0"/>
    <pivotField compact="0" outline="0" showAll="0"/>
    <pivotField axis="axisRow" compact="0" outline="0" showAll="0" sortType="ascending">
      <items count="8">
        <item x="4"/>
        <item x="5"/>
        <item x="6"/>
        <item x="3"/>
        <item x="0"/>
        <item x="1"/>
        <item x="2"/>
        <item t="default"/>
      </items>
      <autoSortScope>
        <pivotArea dataOnly="0" outline="0" fieldPosition="0">
          <references count="1">
            <reference field="4294967294" count="1" selected="0">
              <x v="0"/>
            </reference>
          </references>
        </pivotArea>
      </autoSortScope>
    </pivotField>
    <pivotField compact="0" outline="0" showAll="0">
      <items count="5">
        <item h="1" x="3"/>
        <item h="1" x="2"/>
        <item x="1"/>
        <item h="1" x="0"/>
        <item t="default"/>
      </items>
    </pivotField>
    <pivotField compact="0" numFmtId="164" outline="0" showAll="0"/>
    <pivotField compact="0" numFmtId="164" outline="0" showAll="0"/>
    <pivotField dataField="1" compact="0" outline="0" showAll="0"/>
    <pivotField compact="0" numFmtId="164" outline="0" showAll="0"/>
    <pivotField compact="0" numFmtId="164" outline="0" showAll="0"/>
    <pivotField compact="0" outline="0" showAll="0"/>
    <pivotField compact="0" numFmtId="164" outline="0" showAll="0"/>
    <pivotField compact="0" numFmtId="164" outline="0" showAll="0"/>
    <pivotField compact="0" numFmtId="164" outline="0" showAll="0"/>
    <pivotField compact="0" numFmtId="164" outline="0" showAll="0"/>
    <pivotField compact="0" numFmtId="9" outline="0" showAll="0"/>
    <pivotField compact="0" outline="0" showAll="0">
      <items count="6">
        <item x="1"/>
        <item x="0"/>
        <item x="3"/>
        <item x="4"/>
        <item x="2"/>
        <item t="default"/>
      </items>
    </pivotField>
    <pivotField compact="0" numFmtId="164" outline="0" showAll="0"/>
    <pivotField compact="0" numFmtId="9" outline="0" showAll="0"/>
    <pivotField compact="0" outline="0" showAll="0"/>
    <pivotField compact="0" outline="0" showAll="0"/>
    <pivotField compact="0" outline="0" showAll="0"/>
  </pivotFields>
  <rowFields count="1">
    <field x="5"/>
  </rowFields>
  <rowItems count="8">
    <i>
      <x v="4"/>
    </i>
    <i>
      <x v="3"/>
    </i>
    <i>
      <x v="2"/>
    </i>
    <i>
      <x v="5"/>
    </i>
    <i>
      <x v="6"/>
    </i>
    <i>
      <x v="1"/>
    </i>
    <i>
      <x/>
    </i>
    <i t="grand">
      <x/>
    </i>
  </rowItems>
  <colItems count="1">
    <i/>
  </colItems>
  <dataFields count="1">
    <dataField name="Sum of Quantity Sold" fld="9"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1277FE-85D2-49EB-BCB5-C11C0E3FD9CA}" name="PivotTable9" cacheId="0" applyNumberFormats="0" applyBorderFormats="0" applyFontFormats="0" applyPatternFormats="0" applyAlignmentFormats="0" applyWidthHeightFormats="1" dataCaption="Values" updatedVersion="6" minRefreshableVersion="3" useAutoFormatting="1" itemPrintTitles="1" createdVersion="8" indent="0" compact="0" compactData="0" gridDropZones="1" multipleFieldFilters="0" chartFormat="32">
  <location ref="H4:I10" firstHeaderRow="2" firstDataRow="2" firstDataCol="1"/>
  <pivotFields count="24">
    <pivotField compact="0" numFmtId="14" outline="0" showAll="0">
      <items count="798">
        <item x="113"/>
        <item x="34"/>
        <item x="236"/>
        <item x="27"/>
        <item x="85"/>
        <item x="118"/>
        <item x="309"/>
        <item x="117"/>
        <item x="277"/>
        <item x="40"/>
        <item x="327"/>
        <item x="282"/>
        <item x="13"/>
        <item x="125"/>
        <item x="185"/>
        <item x="315"/>
        <item x="90"/>
        <item x="258"/>
        <item x="179"/>
        <item x="189"/>
        <item x="314"/>
        <item x="205"/>
        <item x="47"/>
        <item x="33"/>
        <item x="195"/>
        <item x="272"/>
        <item x="89"/>
        <item x="129"/>
        <item x="45"/>
        <item x="39"/>
        <item x="216"/>
        <item x="91"/>
        <item x="278"/>
        <item x="253"/>
        <item x="87"/>
        <item x="270"/>
        <item x="247"/>
        <item x="235"/>
        <item x="276"/>
        <item x="70"/>
        <item x="52"/>
        <item x="109"/>
        <item x="332"/>
        <item x="193"/>
        <item x="325"/>
        <item x="144"/>
        <item x="268"/>
        <item x="257"/>
        <item x="64"/>
        <item x="196"/>
        <item x="222"/>
        <item x="41"/>
        <item x="136"/>
        <item x="274"/>
        <item x="206"/>
        <item x="198"/>
        <item x="300"/>
        <item x="174"/>
        <item x="294"/>
        <item x="103"/>
        <item x="26"/>
        <item x="141"/>
        <item x="241"/>
        <item x="229"/>
        <item x="107"/>
        <item x="29"/>
        <item x="166"/>
        <item x="316"/>
        <item x="248"/>
        <item x="124"/>
        <item x="191"/>
        <item x="7"/>
        <item x="112"/>
        <item x="18"/>
        <item x="192"/>
        <item x="11"/>
        <item x="116"/>
        <item x="204"/>
        <item x="17"/>
        <item x="264"/>
        <item x="75"/>
        <item x="9"/>
        <item x="68"/>
        <item x="200"/>
        <item x="302"/>
        <item x="267"/>
        <item x="139"/>
        <item x="12"/>
        <item x="56"/>
        <item x="127"/>
        <item x="38"/>
        <item x="199"/>
        <item x="304"/>
        <item x="279"/>
        <item x="232"/>
        <item x="50"/>
        <item x="160"/>
        <item x="43"/>
        <item x="231"/>
        <item x="66"/>
        <item x="299"/>
        <item x="6"/>
        <item x="249"/>
        <item x="14"/>
        <item x="82"/>
        <item x="340"/>
        <item x="48"/>
        <item x="81"/>
        <item x="168"/>
        <item x="183"/>
        <item x="57"/>
        <item x="256"/>
        <item x="255"/>
        <item x="303"/>
        <item x="123"/>
        <item x="54"/>
        <item x="260"/>
        <item x="305"/>
        <item x="102"/>
        <item x="24"/>
        <item x="10"/>
        <item x="275"/>
        <item x="269"/>
        <item x="289"/>
        <item x="266"/>
        <item x="317"/>
        <item x="287"/>
        <item x="80"/>
        <item x="58"/>
        <item x="207"/>
        <item x="210"/>
        <item x="240"/>
        <item x="22"/>
        <item x="74"/>
        <item x="60"/>
        <item x="32"/>
        <item x="152"/>
        <item x="262"/>
        <item x="219"/>
        <item x="324"/>
        <item x="243"/>
        <item x="176"/>
        <item x="63"/>
        <item x="20"/>
        <item x="228"/>
        <item x="65"/>
        <item x="147"/>
        <item x="153"/>
        <item x="335"/>
        <item x="180"/>
        <item x="96"/>
        <item x="329"/>
        <item x="79"/>
        <item x="190"/>
        <item x="171"/>
        <item x="5"/>
        <item x="62"/>
        <item x="135"/>
        <item x="182"/>
        <item x="106"/>
        <item x="133"/>
        <item x="281"/>
        <item x="328"/>
        <item x="115"/>
        <item x="73"/>
        <item x="111"/>
        <item x="28"/>
        <item x="336"/>
        <item x="84"/>
        <item x="101"/>
        <item x="295"/>
        <item x="284"/>
        <item x="25"/>
        <item x="214"/>
        <item x="291"/>
        <item x="167"/>
        <item x="157"/>
        <item x="187"/>
        <item x="137"/>
        <item x="245"/>
        <item x="146"/>
        <item x="254"/>
        <item x="271"/>
        <item x="122"/>
        <item x="119"/>
        <item x="164"/>
        <item x="92"/>
        <item x="225"/>
        <item x="181"/>
        <item x="165"/>
        <item x="42"/>
        <item x="162"/>
        <item x="331"/>
        <item x="220"/>
        <item x="72"/>
        <item x="246"/>
        <item x="105"/>
        <item x="67"/>
        <item x="8"/>
        <item x="259"/>
        <item x="308"/>
        <item x="36"/>
        <item x="339"/>
        <item x="2"/>
        <item x="186"/>
        <item x="71"/>
        <item x="293"/>
        <item x="46"/>
        <item x="323"/>
        <item x="334"/>
        <item x="217"/>
        <item x="148"/>
        <item x="290"/>
        <item x="138"/>
        <item x="320"/>
        <item x="108"/>
        <item x="169"/>
        <item x="151"/>
        <item x="120"/>
        <item x="86"/>
        <item x="184"/>
        <item x="237"/>
        <item x="212"/>
        <item x="313"/>
        <item x="280"/>
        <item x="337"/>
        <item x="132"/>
        <item x="158"/>
        <item x="310"/>
        <item x="333"/>
        <item x="203"/>
        <item x="239"/>
        <item x="265"/>
        <item x="30"/>
        <item x="321"/>
        <item x="172"/>
        <item x="69"/>
        <item x="156"/>
        <item x="130"/>
        <item x="322"/>
        <item x="197"/>
        <item x="93"/>
        <item x="83"/>
        <item x="121"/>
        <item x="223"/>
        <item x="221"/>
        <item x="177"/>
        <item x="134"/>
        <item x="88"/>
        <item x="251"/>
        <item x="163"/>
        <item x="286"/>
        <item x="77"/>
        <item x="319"/>
        <item x="15"/>
        <item x="61"/>
        <item x="218"/>
        <item x="234"/>
        <item x="100"/>
        <item x="114"/>
        <item x="312"/>
        <item x="318"/>
        <item x="188"/>
        <item x="23"/>
        <item x="145"/>
        <item x="175"/>
        <item x="51"/>
        <item x="94"/>
        <item x="131"/>
        <item x="159"/>
        <item x="35"/>
        <item x="0"/>
        <item x="263"/>
        <item x="311"/>
        <item x="338"/>
        <item x="307"/>
        <item x="78"/>
        <item x="143"/>
        <item x="242"/>
        <item x="238"/>
        <item x="142"/>
        <item x="44"/>
        <item x="154"/>
        <item x="53"/>
        <item x="326"/>
        <item x="76"/>
        <item x="19"/>
        <item x="99"/>
        <item x="261"/>
        <item x="227"/>
        <item x="194"/>
        <item x="209"/>
        <item x="110"/>
        <item x="149"/>
        <item x="244"/>
        <item x="97"/>
        <item x="296"/>
        <item x="330"/>
        <item x="273"/>
        <item x="298"/>
        <item x="226"/>
        <item x="250"/>
        <item x="233"/>
        <item x="128"/>
        <item x="59"/>
        <item x="252"/>
        <item x="173"/>
        <item x="288"/>
        <item x="126"/>
        <item x="161"/>
        <item x="213"/>
        <item x="21"/>
        <item x="178"/>
        <item x="306"/>
        <item x="4"/>
        <item x="31"/>
        <item x="285"/>
        <item x="211"/>
        <item x="150"/>
        <item x="208"/>
        <item x="98"/>
        <item x="55"/>
        <item x="215"/>
        <item x="3"/>
        <item x="16"/>
        <item x="292"/>
        <item x="202"/>
        <item x="201"/>
        <item x="297"/>
        <item x="1"/>
        <item x="155"/>
        <item x="283"/>
        <item x="49"/>
        <item x="104"/>
        <item x="224"/>
        <item x="95"/>
        <item x="170"/>
        <item x="301"/>
        <item x="140"/>
        <item x="37"/>
        <item x="23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8">
        <item x="4"/>
        <item x="5"/>
        <item x="6"/>
        <item x="3"/>
        <item x="0"/>
        <item x="1"/>
        <item x="2"/>
        <item t="default"/>
      </items>
    </pivotField>
    <pivotField axis="axisRow" compact="0" outline="0" showAll="0">
      <items count="5">
        <item x="3"/>
        <item x="2"/>
        <item x="1"/>
        <item x="0"/>
        <item t="default"/>
      </items>
    </pivotField>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numFmtId="164" outline="0" showAll="0"/>
    <pivotField dataField="1" compact="0" numFmtId="164" outline="0" showAll="0"/>
    <pivotField compact="0" numFmtId="164" outline="0" showAll="0"/>
    <pivotField compact="0" numFmtId="164" outline="0" showAll="0"/>
    <pivotField compact="0" numFmtId="9" outline="0" showAll="0"/>
    <pivotField compact="0" outline="0" showAll="0">
      <items count="6">
        <item x="1"/>
        <item x="0"/>
        <item x="3"/>
        <item x="4"/>
        <item x="2"/>
        <item t="default"/>
      </items>
    </pivotField>
    <pivotField compact="0" numFmtId="164" outline="0" showAll="0"/>
    <pivotField compact="0" numFmtId="9" outline="0" showAll="0"/>
    <pivotField compact="0" outline="0" showAll="0"/>
    <pivotField compact="0" outline="0" showAll="0"/>
    <pivotField compact="0" outline="0" showAll="0"/>
  </pivotFields>
  <rowFields count="1">
    <field x="6"/>
  </rowFields>
  <rowItems count="5">
    <i>
      <x/>
    </i>
    <i>
      <x v="1"/>
    </i>
    <i>
      <x v="2"/>
    </i>
    <i>
      <x v="3"/>
    </i>
    <i t="grand">
      <x/>
    </i>
  </rowItems>
  <colItems count="1">
    <i/>
  </colItems>
  <dataFields count="1">
    <dataField name="Sum of Profit" fld="14" baseField="0" baseItem="0" numFmtId="164"/>
  </dataFields>
  <chartFormats count="60">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6" count="1" selected="0">
            <x v="0"/>
          </reference>
        </references>
      </pivotArea>
    </chartFormat>
    <chartFormat chart="18" format="2">
      <pivotArea type="data" outline="0" fieldPosition="0">
        <references count="2">
          <reference field="4294967294" count="1" selected="0">
            <x v="0"/>
          </reference>
          <reference field="6" count="1" selected="0">
            <x v="1"/>
          </reference>
        </references>
      </pivotArea>
    </chartFormat>
    <chartFormat chart="18" format="3">
      <pivotArea type="data" outline="0" fieldPosition="0">
        <references count="2">
          <reference field="4294967294" count="1" selected="0">
            <x v="0"/>
          </reference>
          <reference field="6" count="1" selected="0">
            <x v="2"/>
          </reference>
        </references>
      </pivotArea>
    </chartFormat>
    <chartFormat chart="18" format="4">
      <pivotArea type="data" outline="0" fieldPosition="0">
        <references count="2">
          <reference field="4294967294" count="1" selected="0">
            <x v="0"/>
          </reference>
          <reference field="6" count="1" selected="0">
            <x v="3"/>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6" count="1" selected="0">
            <x v="0"/>
          </reference>
        </references>
      </pivotArea>
    </chartFormat>
    <chartFormat chart="19" format="7">
      <pivotArea type="data" outline="0" fieldPosition="0">
        <references count="2">
          <reference field="4294967294" count="1" selected="0">
            <x v="0"/>
          </reference>
          <reference field="6" count="1" selected="0">
            <x v="1"/>
          </reference>
        </references>
      </pivotArea>
    </chartFormat>
    <chartFormat chart="19" format="8">
      <pivotArea type="data" outline="0" fieldPosition="0">
        <references count="2">
          <reference field="4294967294" count="1" selected="0">
            <x v="0"/>
          </reference>
          <reference field="6" count="1" selected="0">
            <x v="2"/>
          </reference>
        </references>
      </pivotArea>
    </chartFormat>
    <chartFormat chart="19" format="9">
      <pivotArea type="data" outline="0" fieldPosition="0">
        <references count="2">
          <reference field="4294967294" count="1" selected="0">
            <x v="0"/>
          </reference>
          <reference field="6" count="1" selected="0">
            <x v="3"/>
          </reference>
        </references>
      </pivotArea>
    </chartFormat>
    <chartFormat chart="20" format="10" series="1">
      <pivotArea type="data" outline="0" fieldPosition="0">
        <references count="1">
          <reference field="4294967294" count="1" selected="0">
            <x v="0"/>
          </reference>
        </references>
      </pivotArea>
    </chartFormat>
    <chartFormat chart="20" format="11">
      <pivotArea type="data" outline="0" fieldPosition="0">
        <references count="2">
          <reference field="4294967294" count="1" selected="0">
            <x v="0"/>
          </reference>
          <reference field="6" count="1" selected="0">
            <x v="0"/>
          </reference>
        </references>
      </pivotArea>
    </chartFormat>
    <chartFormat chart="20" format="12">
      <pivotArea type="data" outline="0" fieldPosition="0">
        <references count="2">
          <reference field="4294967294" count="1" selected="0">
            <x v="0"/>
          </reference>
          <reference field="6" count="1" selected="0">
            <x v="1"/>
          </reference>
        </references>
      </pivotArea>
    </chartFormat>
    <chartFormat chart="20" format="13">
      <pivotArea type="data" outline="0" fieldPosition="0">
        <references count="2">
          <reference field="4294967294" count="1" selected="0">
            <x v="0"/>
          </reference>
          <reference field="6" count="1" selected="0">
            <x v="2"/>
          </reference>
        </references>
      </pivotArea>
    </chartFormat>
    <chartFormat chart="20" format="14">
      <pivotArea type="data" outline="0" fieldPosition="0">
        <references count="2">
          <reference field="4294967294" count="1" selected="0">
            <x v="0"/>
          </reference>
          <reference field="6" count="1" selected="0">
            <x v="3"/>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6" count="1" selected="0">
            <x v="0"/>
          </reference>
        </references>
      </pivotArea>
    </chartFormat>
    <chartFormat chart="21" format="7">
      <pivotArea type="data" outline="0" fieldPosition="0">
        <references count="2">
          <reference field="4294967294" count="1" selected="0">
            <x v="0"/>
          </reference>
          <reference field="6" count="1" selected="0">
            <x v="1"/>
          </reference>
        </references>
      </pivotArea>
    </chartFormat>
    <chartFormat chart="21" format="8">
      <pivotArea type="data" outline="0" fieldPosition="0">
        <references count="2">
          <reference field="4294967294" count="1" selected="0">
            <x v="0"/>
          </reference>
          <reference field="6" count="1" selected="0">
            <x v="2"/>
          </reference>
        </references>
      </pivotArea>
    </chartFormat>
    <chartFormat chart="21" format="9">
      <pivotArea type="data" outline="0" fieldPosition="0">
        <references count="2">
          <reference field="4294967294" count="1" selected="0">
            <x v="0"/>
          </reference>
          <reference field="6" count="1" selected="0">
            <x v="3"/>
          </reference>
        </references>
      </pivotArea>
    </chartFormat>
    <chartFormat chart="22" format="10" series="1">
      <pivotArea type="data" outline="0" fieldPosition="0">
        <references count="1">
          <reference field="4294967294" count="1" selected="0">
            <x v="0"/>
          </reference>
        </references>
      </pivotArea>
    </chartFormat>
    <chartFormat chart="22" format="11">
      <pivotArea type="data" outline="0" fieldPosition="0">
        <references count="2">
          <reference field="4294967294" count="1" selected="0">
            <x v="0"/>
          </reference>
          <reference field="6" count="1" selected="0">
            <x v="0"/>
          </reference>
        </references>
      </pivotArea>
    </chartFormat>
    <chartFormat chart="22" format="12">
      <pivotArea type="data" outline="0" fieldPosition="0">
        <references count="2">
          <reference field="4294967294" count="1" selected="0">
            <x v="0"/>
          </reference>
          <reference field="6" count="1" selected="0">
            <x v="1"/>
          </reference>
        </references>
      </pivotArea>
    </chartFormat>
    <chartFormat chart="22" format="13">
      <pivotArea type="data" outline="0" fieldPosition="0">
        <references count="2">
          <reference field="4294967294" count="1" selected="0">
            <x v="0"/>
          </reference>
          <reference field="6" count="1" selected="0">
            <x v="2"/>
          </reference>
        </references>
      </pivotArea>
    </chartFormat>
    <chartFormat chart="22" format="14">
      <pivotArea type="data" outline="0" fieldPosition="0">
        <references count="2">
          <reference field="4294967294" count="1" selected="0">
            <x v="0"/>
          </reference>
          <reference field="6" count="1" selected="0">
            <x v="3"/>
          </reference>
        </references>
      </pivotArea>
    </chartFormat>
    <chartFormat chart="23" format="5"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6" count="1" selected="0">
            <x v="0"/>
          </reference>
        </references>
      </pivotArea>
    </chartFormat>
    <chartFormat chart="27" format="7">
      <pivotArea type="data" outline="0" fieldPosition="0">
        <references count="2">
          <reference field="4294967294" count="1" selected="0">
            <x v="0"/>
          </reference>
          <reference field="6" count="1" selected="0">
            <x v="1"/>
          </reference>
        </references>
      </pivotArea>
    </chartFormat>
    <chartFormat chart="27" format="8">
      <pivotArea type="data" outline="0" fieldPosition="0">
        <references count="2">
          <reference field="4294967294" count="1" selected="0">
            <x v="0"/>
          </reference>
          <reference field="6" count="1" selected="0">
            <x v="2"/>
          </reference>
        </references>
      </pivotArea>
    </chartFormat>
    <chartFormat chart="27" format="9">
      <pivotArea type="data" outline="0" fieldPosition="0">
        <references count="2">
          <reference field="4294967294" count="1" selected="0">
            <x v="0"/>
          </reference>
          <reference field="6" count="1" selected="0">
            <x v="3"/>
          </reference>
        </references>
      </pivotArea>
    </chartFormat>
    <chartFormat chart="28" format="10" series="1">
      <pivotArea type="data" outline="0" fieldPosition="0">
        <references count="1">
          <reference field="4294967294" count="1" selected="0">
            <x v="0"/>
          </reference>
        </references>
      </pivotArea>
    </chartFormat>
    <chartFormat chart="28" format="11">
      <pivotArea type="data" outline="0" fieldPosition="0">
        <references count="2">
          <reference field="4294967294" count="1" selected="0">
            <x v="0"/>
          </reference>
          <reference field="6" count="1" selected="0">
            <x v="0"/>
          </reference>
        </references>
      </pivotArea>
    </chartFormat>
    <chartFormat chart="28" format="12">
      <pivotArea type="data" outline="0" fieldPosition="0">
        <references count="2">
          <reference field="4294967294" count="1" selected="0">
            <x v="0"/>
          </reference>
          <reference field="6" count="1" selected="0">
            <x v="1"/>
          </reference>
        </references>
      </pivotArea>
    </chartFormat>
    <chartFormat chart="28" format="13">
      <pivotArea type="data" outline="0" fieldPosition="0">
        <references count="2">
          <reference field="4294967294" count="1" selected="0">
            <x v="0"/>
          </reference>
          <reference field="6" count="1" selected="0">
            <x v="2"/>
          </reference>
        </references>
      </pivotArea>
    </chartFormat>
    <chartFormat chart="28" format="14">
      <pivotArea type="data" outline="0" fieldPosition="0">
        <references count="2">
          <reference field="4294967294" count="1" selected="0">
            <x v="0"/>
          </reference>
          <reference field="6" count="1" selected="0">
            <x v="3"/>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6" count="1" selected="0">
            <x v="0"/>
          </reference>
        </references>
      </pivotArea>
    </chartFormat>
    <chartFormat chart="29" format="7">
      <pivotArea type="data" outline="0" fieldPosition="0">
        <references count="2">
          <reference field="4294967294" count="1" selected="0">
            <x v="0"/>
          </reference>
          <reference field="6" count="1" selected="0">
            <x v="1"/>
          </reference>
        </references>
      </pivotArea>
    </chartFormat>
    <chartFormat chart="29" format="8">
      <pivotArea type="data" outline="0" fieldPosition="0">
        <references count="2">
          <reference field="4294967294" count="1" selected="0">
            <x v="0"/>
          </reference>
          <reference field="6" count="1" selected="0">
            <x v="2"/>
          </reference>
        </references>
      </pivotArea>
    </chartFormat>
    <chartFormat chart="29" format="9">
      <pivotArea type="data" outline="0" fieldPosition="0">
        <references count="2">
          <reference field="4294967294" count="1" selected="0">
            <x v="0"/>
          </reference>
          <reference field="6" count="1" selected="0">
            <x v="3"/>
          </reference>
        </references>
      </pivotArea>
    </chartFormat>
    <chartFormat chart="30" format="10" series="1">
      <pivotArea type="data" outline="0" fieldPosition="0">
        <references count="1">
          <reference field="4294967294" count="1" selected="0">
            <x v="0"/>
          </reference>
        </references>
      </pivotArea>
    </chartFormat>
    <chartFormat chart="30" format="11">
      <pivotArea type="data" outline="0" fieldPosition="0">
        <references count="2">
          <reference field="4294967294" count="1" selected="0">
            <x v="0"/>
          </reference>
          <reference field="6" count="1" selected="0">
            <x v="0"/>
          </reference>
        </references>
      </pivotArea>
    </chartFormat>
    <chartFormat chart="30" format="12">
      <pivotArea type="data" outline="0" fieldPosition="0">
        <references count="2">
          <reference field="4294967294" count="1" selected="0">
            <x v="0"/>
          </reference>
          <reference field="6" count="1" selected="0">
            <x v="1"/>
          </reference>
        </references>
      </pivotArea>
    </chartFormat>
    <chartFormat chart="30" format="13">
      <pivotArea type="data" outline="0" fieldPosition="0">
        <references count="2">
          <reference field="4294967294" count="1" selected="0">
            <x v="0"/>
          </reference>
          <reference field="6" count="1" selected="0">
            <x v="2"/>
          </reference>
        </references>
      </pivotArea>
    </chartFormat>
    <chartFormat chart="30" format="14">
      <pivotArea type="data" outline="0" fieldPosition="0">
        <references count="2">
          <reference field="4294967294" count="1" selected="0">
            <x v="0"/>
          </reference>
          <reference field="6" count="1" selected="0">
            <x v="3"/>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6" count="1" selected="0">
            <x v="0"/>
          </reference>
        </references>
      </pivotArea>
    </chartFormat>
    <chartFormat chart="31" format="12">
      <pivotArea type="data" outline="0" fieldPosition="0">
        <references count="2">
          <reference field="4294967294" count="1" selected="0">
            <x v="0"/>
          </reference>
          <reference field="6" count="1" selected="0">
            <x v="1"/>
          </reference>
        </references>
      </pivotArea>
    </chartFormat>
    <chartFormat chart="31" format="13">
      <pivotArea type="data" outline="0" fieldPosition="0">
        <references count="2">
          <reference field="4294967294" count="1" selected="0">
            <x v="0"/>
          </reference>
          <reference field="6" count="1" selected="0">
            <x v="2"/>
          </reference>
        </references>
      </pivotArea>
    </chartFormat>
    <chartFormat chart="31" format="14">
      <pivotArea type="data" outline="0" fieldPosition="0">
        <references count="2">
          <reference field="4294967294" count="1" selected="0">
            <x v="0"/>
          </reference>
          <reference field="6" count="1" selected="0">
            <x v="3"/>
          </reference>
        </references>
      </pivotArea>
    </chartFormat>
    <chartFormat chart="31" format="15" series="1">
      <pivotArea type="data" outline="0" fieldPosition="0">
        <references count="2">
          <reference field="4294967294" count="1" selected="0">
            <x v="0"/>
          </reference>
          <reference field="6" count="1" selected="0">
            <x v="1"/>
          </reference>
        </references>
      </pivotArea>
    </chartFormat>
    <chartFormat chart="31" format="16" series="1">
      <pivotArea type="data" outline="0" fieldPosition="0">
        <references count="2">
          <reference field="4294967294" count="1" selected="0">
            <x v="0"/>
          </reference>
          <reference field="6" count="1" selected="0">
            <x v="2"/>
          </reference>
        </references>
      </pivotArea>
    </chartFormat>
    <chartFormat chart="31" format="17" series="1">
      <pivotArea type="data" outline="0" fieldPosition="0">
        <references count="2">
          <reference field="4294967294" count="1" selected="0">
            <x v="0"/>
          </reference>
          <reference field="6" count="1" selected="0">
            <x v="3"/>
          </reference>
        </references>
      </pivotArea>
    </chartFormat>
    <chartFormat chart="18" format="5" series="1">
      <pivotArea type="data" outline="0" fieldPosition="0">
        <references count="2">
          <reference field="4294967294" count="1" selected="0">
            <x v="0"/>
          </reference>
          <reference field="6" count="1" selected="0">
            <x v="1"/>
          </reference>
        </references>
      </pivotArea>
    </chartFormat>
    <chartFormat chart="18" format="6" series="1">
      <pivotArea type="data" outline="0" fieldPosition="0">
        <references count="2">
          <reference field="4294967294" count="1" selected="0">
            <x v="0"/>
          </reference>
          <reference field="6" count="1" selected="0">
            <x v="2"/>
          </reference>
        </references>
      </pivotArea>
    </chartFormat>
    <chartFormat chart="18" format="7"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B0E1A5-4767-44FD-BBA8-713137D043DC}" name="PivotTable1"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chartFormat="19">
  <location ref="A3:B11" firstHeaderRow="1" firstDataRow="1" firstDataCol="1"/>
  <pivotFields count="24">
    <pivotField compact="0" numFmtId="14" outline="0" showAll="0">
      <items count="798">
        <item x="113"/>
        <item x="34"/>
        <item x="236"/>
        <item x="27"/>
        <item x="85"/>
        <item x="118"/>
        <item x="309"/>
        <item x="117"/>
        <item x="277"/>
        <item x="40"/>
        <item x="327"/>
        <item x="282"/>
        <item x="13"/>
        <item x="125"/>
        <item x="185"/>
        <item x="315"/>
        <item x="90"/>
        <item x="258"/>
        <item x="179"/>
        <item x="189"/>
        <item x="314"/>
        <item x="205"/>
        <item x="47"/>
        <item x="33"/>
        <item x="195"/>
        <item x="272"/>
        <item x="89"/>
        <item x="129"/>
        <item x="45"/>
        <item x="39"/>
        <item x="216"/>
        <item x="91"/>
        <item x="278"/>
        <item x="253"/>
        <item x="87"/>
        <item x="270"/>
        <item x="247"/>
        <item x="235"/>
        <item x="276"/>
        <item x="70"/>
        <item x="52"/>
        <item x="109"/>
        <item x="332"/>
        <item x="193"/>
        <item x="325"/>
        <item x="144"/>
        <item x="268"/>
        <item x="257"/>
        <item x="64"/>
        <item x="196"/>
        <item x="222"/>
        <item x="41"/>
        <item x="136"/>
        <item x="274"/>
        <item x="206"/>
        <item x="198"/>
        <item x="300"/>
        <item x="174"/>
        <item x="294"/>
        <item x="103"/>
        <item x="26"/>
        <item x="141"/>
        <item x="241"/>
        <item x="229"/>
        <item x="107"/>
        <item x="29"/>
        <item x="166"/>
        <item x="316"/>
        <item x="248"/>
        <item x="124"/>
        <item x="191"/>
        <item x="7"/>
        <item x="112"/>
        <item x="18"/>
        <item x="192"/>
        <item x="11"/>
        <item x="116"/>
        <item x="204"/>
        <item x="17"/>
        <item x="264"/>
        <item x="75"/>
        <item x="9"/>
        <item x="68"/>
        <item x="200"/>
        <item x="302"/>
        <item x="267"/>
        <item x="139"/>
        <item x="12"/>
        <item x="56"/>
        <item x="127"/>
        <item x="38"/>
        <item x="199"/>
        <item x="304"/>
        <item x="279"/>
        <item x="232"/>
        <item x="50"/>
        <item x="160"/>
        <item x="43"/>
        <item x="231"/>
        <item x="66"/>
        <item x="299"/>
        <item x="6"/>
        <item x="249"/>
        <item x="14"/>
        <item x="82"/>
        <item x="340"/>
        <item x="48"/>
        <item x="81"/>
        <item x="168"/>
        <item x="183"/>
        <item x="57"/>
        <item x="256"/>
        <item x="255"/>
        <item x="303"/>
        <item x="123"/>
        <item x="54"/>
        <item x="260"/>
        <item x="305"/>
        <item x="102"/>
        <item x="24"/>
        <item x="10"/>
        <item x="275"/>
        <item x="269"/>
        <item x="289"/>
        <item x="266"/>
        <item x="317"/>
        <item x="287"/>
        <item x="80"/>
        <item x="58"/>
        <item x="207"/>
        <item x="210"/>
        <item x="240"/>
        <item x="22"/>
        <item x="74"/>
        <item x="60"/>
        <item x="32"/>
        <item x="152"/>
        <item x="262"/>
        <item x="219"/>
        <item x="324"/>
        <item x="243"/>
        <item x="176"/>
        <item x="63"/>
        <item x="20"/>
        <item x="228"/>
        <item x="65"/>
        <item x="147"/>
        <item x="153"/>
        <item x="335"/>
        <item x="180"/>
        <item x="96"/>
        <item x="329"/>
        <item x="79"/>
        <item x="190"/>
        <item x="171"/>
        <item x="5"/>
        <item x="62"/>
        <item x="135"/>
        <item x="182"/>
        <item x="106"/>
        <item x="133"/>
        <item x="281"/>
        <item x="328"/>
        <item x="115"/>
        <item x="73"/>
        <item x="111"/>
        <item x="28"/>
        <item x="336"/>
        <item x="84"/>
        <item x="101"/>
        <item x="295"/>
        <item x="284"/>
        <item x="25"/>
        <item x="214"/>
        <item x="291"/>
        <item x="167"/>
        <item x="157"/>
        <item x="187"/>
        <item x="137"/>
        <item x="245"/>
        <item x="146"/>
        <item x="254"/>
        <item x="271"/>
        <item x="122"/>
        <item x="119"/>
        <item x="164"/>
        <item x="92"/>
        <item x="225"/>
        <item x="181"/>
        <item x="165"/>
        <item x="42"/>
        <item x="162"/>
        <item x="331"/>
        <item x="220"/>
        <item x="72"/>
        <item x="246"/>
        <item x="105"/>
        <item x="67"/>
        <item x="8"/>
        <item x="259"/>
        <item x="308"/>
        <item x="36"/>
        <item x="339"/>
        <item x="2"/>
        <item x="186"/>
        <item x="71"/>
        <item x="293"/>
        <item x="46"/>
        <item x="323"/>
        <item x="334"/>
        <item x="217"/>
        <item x="148"/>
        <item x="290"/>
        <item x="138"/>
        <item x="320"/>
        <item x="108"/>
        <item x="169"/>
        <item x="151"/>
        <item x="120"/>
        <item x="86"/>
        <item x="184"/>
        <item x="237"/>
        <item x="212"/>
        <item x="313"/>
        <item x="280"/>
        <item x="337"/>
        <item x="132"/>
        <item x="158"/>
        <item x="310"/>
        <item x="333"/>
        <item x="203"/>
        <item x="239"/>
        <item x="265"/>
        <item x="30"/>
        <item x="321"/>
        <item x="172"/>
        <item x="69"/>
        <item x="156"/>
        <item x="130"/>
        <item x="322"/>
        <item x="197"/>
        <item x="93"/>
        <item x="83"/>
        <item x="121"/>
        <item x="223"/>
        <item x="221"/>
        <item x="177"/>
        <item x="134"/>
        <item x="88"/>
        <item x="251"/>
        <item x="163"/>
        <item x="286"/>
        <item x="77"/>
        <item x="319"/>
        <item x="15"/>
        <item x="61"/>
        <item x="218"/>
        <item x="234"/>
        <item x="100"/>
        <item x="114"/>
        <item x="312"/>
        <item x="318"/>
        <item x="188"/>
        <item x="23"/>
        <item x="145"/>
        <item x="175"/>
        <item x="51"/>
        <item x="94"/>
        <item x="131"/>
        <item x="159"/>
        <item x="35"/>
        <item x="0"/>
        <item x="263"/>
        <item x="311"/>
        <item x="338"/>
        <item x="307"/>
        <item x="78"/>
        <item x="143"/>
        <item x="242"/>
        <item x="238"/>
        <item x="142"/>
        <item x="44"/>
        <item x="154"/>
        <item x="53"/>
        <item x="326"/>
        <item x="76"/>
        <item x="19"/>
        <item x="99"/>
        <item x="261"/>
        <item x="227"/>
        <item x="194"/>
        <item x="209"/>
        <item x="110"/>
        <item x="149"/>
        <item x="244"/>
        <item x="97"/>
        <item x="296"/>
        <item x="330"/>
        <item x="273"/>
        <item x="298"/>
        <item x="226"/>
        <item x="250"/>
        <item x="233"/>
        <item x="128"/>
        <item x="59"/>
        <item x="252"/>
        <item x="173"/>
        <item x="288"/>
        <item x="126"/>
        <item x="161"/>
        <item x="213"/>
        <item x="21"/>
        <item x="178"/>
        <item x="306"/>
        <item x="4"/>
        <item x="31"/>
        <item x="285"/>
        <item x="211"/>
        <item x="150"/>
        <item x="208"/>
        <item x="98"/>
        <item x="55"/>
        <item x="215"/>
        <item x="3"/>
        <item x="16"/>
        <item x="292"/>
        <item x="202"/>
        <item x="201"/>
        <item x="297"/>
        <item x="1"/>
        <item x="155"/>
        <item x="283"/>
        <item x="49"/>
        <item x="104"/>
        <item x="224"/>
        <item x="95"/>
        <item x="170"/>
        <item x="301"/>
        <item x="140"/>
        <item x="37"/>
        <item x="23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t="default"/>
      </items>
    </pivotField>
    <pivotField compact="0" outline="0" showAll="0">
      <items count="4">
        <item x="0"/>
        <item x="1"/>
        <item x="2"/>
        <item t="default"/>
      </items>
    </pivotField>
    <pivotField compact="0" outline="0" showAll="0"/>
    <pivotField compact="0" outline="0" showAll="0"/>
    <pivotField compact="0" outline="0" showAll="0"/>
    <pivotField axis="axisRow" compact="0" outline="0" showAll="0" sortType="descending">
      <items count="8">
        <item x="4"/>
        <item x="5"/>
        <item x="6"/>
        <item x="3"/>
        <item x="0"/>
        <item x="1"/>
        <item x="2"/>
        <item t="default"/>
      </items>
      <autoSortScope>
        <pivotArea dataOnly="0" outline="0" fieldPosition="0">
          <references count="1">
            <reference field="4294967294" count="1" selected="0">
              <x v="0"/>
            </reference>
          </references>
        </pivotArea>
      </autoSortScope>
    </pivotField>
    <pivotField compact="0" outline="0" showAll="0">
      <items count="5">
        <item h="1" x="3"/>
        <item h="1" x="2"/>
        <item x="1"/>
        <item h="1" x="0"/>
        <item t="default"/>
      </items>
    </pivotField>
    <pivotField compact="0" numFmtId="164" outline="0" showAll="0"/>
    <pivotField compact="0" numFmtId="164" outline="0" showAll="0"/>
    <pivotField compact="0" outline="0" showAll="0"/>
    <pivotField dataField="1" compact="0" numFmtId="164" outline="0" showAll="0"/>
    <pivotField compact="0" numFmtId="164" outline="0" showAll="0"/>
    <pivotField compact="0" outline="0" showAll="0"/>
    <pivotField compact="0" numFmtId="164" outline="0" showAll="0"/>
    <pivotField compact="0" numFmtId="164" outline="0" showAll="0"/>
    <pivotField compact="0" numFmtId="164" outline="0" showAll="0"/>
    <pivotField compact="0" numFmtId="164" outline="0" showAll="0"/>
    <pivotField compact="0" numFmtId="9" outline="0" showAll="0"/>
    <pivotField compact="0" outline="0" showAll="0">
      <items count="6">
        <item x="1"/>
        <item x="0"/>
        <item x="3"/>
        <item x="4"/>
        <item x="2"/>
        <item t="default"/>
      </items>
    </pivotField>
    <pivotField compact="0" numFmtId="164" outline="0" showAll="0"/>
    <pivotField compact="0" numFmtId="9" outline="0" showAll="0"/>
    <pivotField compact="0" outline="0" showAll="0"/>
    <pivotField compact="0" outline="0" showAll="0"/>
    <pivotField compact="0" outline="0" showAll="0"/>
  </pivotFields>
  <rowFields count="1">
    <field x="5"/>
  </rowFields>
  <rowItems count="8">
    <i>
      <x v="3"/>
    </i>
    <i>
      <x v="1"/>
    </i>
    <i>
      <x v="5"/>
    </i>
    <i>
      <x v="2"/>
    </i>
    <i>
      <x v="6"/>
    </i>
    <i>
      <x v="4"/>
    </i>
    <i>
      <x/>
    </i>
    <i t="grand">
      <x/>
    </i>
  </rowItems>
  <colItems count="1">
    <i/>
  </colItems>
  <dataFields count="1">
    <dataField name="Sum of Total Cost Of Production" fld="10" baseField="0" baseItem="0" numFmtId="164"/>
  </dataFields>
  <chartFormats count="1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51404D-6B0D-42F3-8AF9-BB38016AA10C}" name="PivotTable5"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chartFormat="11">
  <location ref="A48:G50" firstHeaderRow="1" firstDataRow="2" firstDataCol="1"/>
  <pivotFields count="24">
    <pivotField compact="0" numFmtId="14"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h="1" x="3"/>
        <item h="1" x="2"/>
        <item x="1"/>
        <item h="1" x="0"/>
        <item t="default"/>
      </items>
    </pivotField>
    <pivotField compact="0" numFmtId="164" outline="0" showAll="0"/>
    <pivotField compact="0" numFmtId="164" outline="0" showAll="0"/>
    <pivotField compact="0" outline="0" showAll="0"/>
    <pivotField compact="0" numFmtId="164" outline="0" showAll="0"/>
    <pivotField compact="0" numFmtId="164" outline="0" showAll="0"/>
    <pivotField axis="axisCol" compact="0" outline="0" showAll="0">
      <items count="6">
        <item x="3"/>
        <item x="2"/>
        <item x="0"/>
        <item x="1"/>
        <item x="4"/>
        <item t="default"/>
      </items>
    </pivotField>
    <pivotField dataField="1" compact="0" numFmtId="164" outline="0" showAll="0"/>
    <pivotField compact="0" numFmtId="164" outline="0" showAll="0"/>
    <pivotField compact="0" numFmtId="164" outline="0" showAll="0"/>
    <pivotField compact="0" numFmtId="164" outline="0" showAll="0"/>
    <pivotField compact="0" numFmtId="9" outline="0" showAll="0"/>
    <pivotField compact="0" outline="0" showAll="0">
      <items count="6">
        <item x="1"/>
        <item x="0"/>
        <item x="3"/>
        <item x="4"/>
        <item x="2"/>
        <item t="default"/>
      </items>
    </pivotField>
    <pivotField compact="0" numFmtId="164" outline="0" showAll="0"/>
    <pivotField compact="0" numFmtId="9" outline="0" showAll="0"/>
    <pivotField compact="0" outline="0" showAll="0"/>
    <pivotField compact="0" outline="0" showAll="0"/>
    <pivotField compact="0" outline="0" showAll="0"/>
  </pivotFields>
  <rowItems count="1">
    <i/>
  </rowItems>
  <colFields count="1">
    <field x="12"/>
  </colFields>
  <colItems count="6">
    <i>
      <x/>
    </i>
    <i>
      <x v="1"/>
    </i>
    <i>
      <x v="2"/>
    </i>
    <i>
      <x v="3"/>
    </i>
    <i>
      <x v="4"/>
    </i>
    <i t="grand">
      <x/>
    </i>
  </colItems>
  <dataFields count="1">
    <dataField name="Sum of Revenue" fld="1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E2A156-E750-475A-8EB1-41B4CB4E04BD}" name="PivotTable3"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location ref="A27:H28" firstHeaderRow="0" firstDataRow="1" firstDataCol="0"/>
  <pivotFields count="24">
    <pivotField compact="0" numFmtId="14"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h="1" x="3"/>
        <item h="1" x="2"/>
        <item x="1"/>
        <item h="1" x="0"/>
        <item t="default"/>
      </items>
    </pivotField>
    <pivotField compact="0" numFmtId="164" outline="0" showAll="0"/>
    <pivotField compact="0" numFmtId="164" outline="0" showAll="0"/>
    <pivotField dataField="1" compact="0" outline="0" showAll="0"/>
    <pivotField dataField="1" compact="0" numFmtId="164" outline="0" showAll="0"/>
    <pivotField dataField="1" compact="0" numFmtId="164" outline="0" showAll="0"/>
    <pivotField dataField="1" compact="0" outline="0" showAll="0"/>
    <pivotField dataField="1" compact="0" numFmtId="164" outline="0" showAll="0"/>
    <pivotField dataField="1" compact="0" numFmtId="164" outline="0" showAll="0"/>
    <pivotField dataField="1" compact="0" numFmtId="164" outline="0" showAll="0"/>
    <pivotField dataField="1" compact="0" numFmtId="164" outline="0" showAll="0"/>
    <pivotField compact="0" numFmtId="9" outline="0" showAll="0"/>
    <pivotField compact="0" outline="0" showAll="0">
      <items count="6">
        <item x="1"/>
        <item x="0"/>
        <item x="3"/>
        <item x="4"/>
        <item x="2"/>
        <item t="default"/>
      </items>
    </pivotField>
    <pivotField compact="0" numFmtId="164" outline="0" showAll="0"/>
    <pivotField compact="0" numFmtId="9" outline="0" showAll="0"/>
    <pivotField compact="0" outline="0" showAll="0"/>
    <pivotField compact="0" outline="0" showAll="0"/>
    <pivotField compact="0" outline="0" showAll="0"/>
  </pivotFields>
  <rowItems count="1">
    <i/>
  </rowItems>
  <colFields count="1">
    <field x="-2"/>
  </colFields>
  <colItems count="8">
    <i>
      <x/>
    </i>
    <i i="1">
      <x v="1"/>
    </i>
    <i i="2">
      <x v="2"/>
    </i>
    <i i="3">
      <x v="3"/>
    </i>
    <i i="4">
      <x v="4"/>
    </i>
    <i i="5">
      <x v="5"/>
    </i>
    <i i="6">
      <x v="6"/>
    </i>
    <i i="7">
      <x v="7"/>
    </i>
  </colItems>
  <dataFields count="8">
    <dataField name="Sum of Profit" fld="14" baseField="0" baseItem="0" numFmtId="164"/>
    <dataField name="Sum of Revenue" fld="13" baseField="0" baseItem="0" numFmtId="164"/>
    <dataField name="Sum of Marketing Spend" fld="15" baseField="0" baseItem="0" numFmtId="164"/>
    <dataField name="Sum of Total Sales" fld="11" baseField="0" baseItem="0" numFmtId="164"/>
    <dataField name="Sum of Total Cost Of Production" fld="10" baseField="0" baseItem="0" numFmtId="164"/>
    <dataField name="Sum of Net Revenue" fld="16" baseField="0" baseItem="0" numFmtId="164"/>
    <dataField name="Sum of Quantity Sold" fld="9" baseField="0" baseItem="0"/>
    <dataField name="Average of Discount (%)" fld="12" subtotal="average" baseField="0" baseItem="0" numFmtId="44"/>
  </dataFields>
  <formats count="1">
    <format dxfId="17">
      <pivotArea outline="0" fieldPosition="0">
        <references count="1">
          <reference field="4294967294"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C6A18B-4CDD-4520-83DE-EBA2BDEC2EC4}" name="PivotTable4"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chartFormat="37">
  <location ref="A31:D44" firstHeaderRow="0" firstDataRow="1" firstDataCol="1"/>
  <pivotFields count="24">
    <pivotField compact="0" numFmtId="14" outline="0" showAll="0"/>
    <pivotField compact="0" outline="0" showAll="0">
      <items count="4">
        <item x="0"/>
        <item x="1"/>
        <item x="2"/>
        <item t="default"/>
      </items>
    </pivotField>
    <pivotField axis="axisRow" compact="0" outline="0" showAll="0">
      <items count="13">
        <item x="7"/>
        <item x="11"/>
        <item x="5"/>
        <item x="4"/>
        <item x="6"/>
        <item x="3"/>
        <item x="10"/>
        <item x="2"/>
        <item x="8"/>
        <item x="0"/>
        <item x="9"/>
        <item x="1"/>
        <item t="default"/>
      </items>
    </pivotField>
    <pivotField compact="0" outline="0" showAll="0"/>
    <pivotField compact="0" outline="0" showAll="0"/>
    <pivotField compact="0" outline="0" showAll="0"/>
    <pivotField compact="0" outline="0" showAll="0">
      <items count="5">
        <item h="1" x="3"/>
        <item h="1" x="2"/>
        <item x="1"/>
        <item h="1" x="0"/>
        <item t="default"/>
      </items>
    </pivotField>
    <pivotField compact="0" numFmtId="164" outline="0" showAll="0"/>
    <pivotField compact="0" numFmtId="164" outline="0" showAll="0"/>
    <pivotField compact="0" outline="0" showAll="0"/>
    <pivotField dataField="1" compact="0" numFmtId="164" outline="0" showAll="0"/>
    <pivotField compact="0" numFmtId="164" outline="0" showAll="0"/>
    <pivotField compact="0" outline="0" showAll="0"/>
    <pivotField dataField="1" compact="0" numFmtId="164" outline="0" showAll="0"/>
    <pivotField dataField="1" compact="0" numFmtId="164" outline="0" showAll="0"/>
    <pivotField compact="0" numFmtId="164" outline="0" showAll="0"/>
    <pivotField compact="0" numFmtId="164" outline="0" showAll="0"/>
    <pivotField compact="0" numFmtId="9" outline="0" showAll="0"/>
    <pivotField compact="0" outline="0" showAll="0">
      <items count="6">
        <item x="1"/>
        <item x="0"/>
        <item x="3"/>
        <item x="4"/>
        <item x="2"/>
        <item t="default"/>
      </items>
    </pivotField>
    <pivotField compact="0" numFmtId="164" outline="0" showAll="0"/>
    <pivotField compact="0" numFmtId="9" outline="0" showAll="0"/>
    <pivotField compact="0" outline="0" showAll="0"/>
    <pivotField compact="0" outline="0" showAll="0"/>
    <pivotField compact="0" outline="0" showAll="0"/>
  </pivotFields>
  <rowFields count="1">
    <field x="2"/>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Revenue" fld="13" baseField="0" baseItem="0" numFmtId="164"/>
    <dataField name="Sum of Profit" fld="14" baseField="0" baseItem="0" numFmtId="164"/>
    <dataField name="Sum of Total Cost Of Production" fld="10" baseField="0" baseItem="0" numFmtId="164"/>
  </dataFields>
  <chartFormats count="49">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2"/>
          </reference>
        </references>
      </pivotArea>
    </chartFormat>
    <chartFormat chart="19"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2"/>
          </reference>
        </references>
      </pivotArea>
    </chartFormat>
    <chartFormat chart="20" format="6"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2"/>
          </reference>
        </references>
      </pivotArea>
    </chartFormat>
    <chartFormat chart="21"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2"/>
          </reference>
        </references>
      </pivotArea>
    </chartFormat>
    <chartFormat chart="22" format="6"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1"/>
          </reference>
        </references>
      </pivotArea>
    </chartFormat>
    <chartFormat chart="22" format="8" series="1">
      <pivotArea type="data" outline="0" fieldPosition="0">
        <references count="1">
          <reference field="4294967294" count="1" selected="0">
            <x v="2"/>
          </reference>
        </references>
      </pivotArea>
    </chartFormat>
    <chartFormat chart="23" format="6"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2"/>
          </reference>
        </references>
      </pivotArea>
    </chartFormat>
    <chartFormat chart="24"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1"/>
          </reference>
        </references>
      </pivotArea>
    </chartFormat>
    <chartFormat chart="24" format="5" series="1">
      <pivotArea type="data" outline="0" fieldPosition="0">
        <references count="1">
          <reference field="4294967294" count="1" selected="0">
            <x v="2"/>
          </reference>
        </references>
      </pivotArea>
    </chartFormat>
    <chartFormat chart="25" format="6"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2"/>
          </reference>
        </references>
      </pivotArea>
    </chartFormat>
    <chartFormat chart="28" format="3"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1"/>
          </reference>
        </references>
      </pivotArea>
    </chartFormat>
    <chartFormat chart="28" format="5" series="1">
      <pivotArea type="data" outline="0" fieldPosition="0">
        <references count="1">
          <reference field="4294967294" count="1" selected="0">
            <x v="2"/>
          </reference>
        </references>
      </pivotArea>
    </chartFormat>
    <chartFormat chart="29" format="6" series="1">
      <pivotArea type="data" outline="0" fieldPosition="0">
        <references count="1">
          <reference field="4294967294" count="1" selected="0">
            <x v="0"/>
          </reference>
        </references>
      </pivotArea>
    </chartFormat>
    <chartFormat chart="29" format="7" series="1">
      <pivotArea type="data" outline="0" fieldPosition="0">
        <references count="1">
          <reference field="4294967294" count="1" selected="0">
            <x v="1"/>
          </reference>
        </references>
      </pivotArea>
    </chartFormat>
    <chartFormat chart="29" format="8" series="1">
      <pivotArea type="data" outline="0" fieldPosition="0">
        <references count="1">
          <reference field="4294967294" count="1" selected="0">
            <x v="2"/>
          </reference>
        </references>
      </pivotArea>
    </chartFormat>
    <chartFormat chart="30" format="3"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1"/>
          </reference>
        </references>
      </pivotArea>
    </chartFormat>
    <chartFormat chart="30" format="5" series="1">
      <pivotArea type="data" outline="0" fieldPosition="0">
        <references count="1">
          <reference field="4294967294" count="1" selected="0">
            <x v="2"/>
          </reference>
        </references>
      </pivotArea>
    </chartFormat>
    <chartFormat chart="31" format="6" series="1">
      <pivotArea type="data" outline="0" fieldPosition="0">
        <references count="1">
          <reference field="4294967294" count="1" selected="0">
            <x v="0"/>
          </reference>
        </references>
      </pivotArea>
    </chartFormat>
    <chartFormat chart="31" format="7" series="1">
      <pivotArea type="data" outline="0" fieldPosition="0">
        <references count="1">
          <reference field="4294967294" count="1" selected="0">
            <x v="1"/>
          </reference>
        </references>
      </pivotArea>
    </chartFormat>
    <chartFormat chart="31" format="8" series="1">
      <pivotArea type="data" outline="0" fieldPosition="0">
        <references count="1">
          <reference field="4294967294" count="1" selected="0">
            <x v="2"/>
          </reference>
        </references>
      </pivotArea>
    </chartFormat>
    <chartFormat chart="32" format="9" series="1">
      <pivotArea type="data" outline="0" fieldPosition="0">
        <references count="1">
          <reference field="4294967294" count="1" selected="0">
            <x v="0"/>
          </reference>
        </references>
      </pivotArea>
    </chartFormat>
    <chartFormat chart="32" format="10" series="1">
      <pivotArea type="data" outline="0" fieldPosition="0">
        <references count="1">
          <reference field="4294967294" count="1" selected="0">
            <x v="1"/>
          </reference>
        </references>
      </pivotArea>
    </chartFormat>
    <chartFormat chart="32" format="11" series="1">
      <pivotArea type="data" outline="0" fieldPosition="0">
        <references count="1">
          <reference field="4294967294" count="1" selected="0">
            <x v="2"/>
          </reference>
        </references>
      </pivotArea>
    </chartFormat>
    <chartFormat chart="33" format="9" series="1">
      <pivotArea type="data" outline="0" fieldPosition="0">
        <references count="1">
          <reference field="4294967294" count="1" selected="0">
            <x v="0"/>
          </reference>
        </references>
      </pivotArea>
    </chartFormat>
    <chartFormat chart="33" format="10" series="1">
      <pivotArea type="data" outline="0" fieldPosition="0">
        <references count="1">
          <reference field="4294967294" count="1" selected="0">
            <x v="1"/>
          </reference>
        </references>
      </pivotArea>
    </chartFormat>
    <chartFormat chart="33" format="11" series="1">
      <pivotArea type="data" outline="0" fieldPosition="0">
        <references count="1">
          <reference field="4294967294" count="1" selected="0">
            <x v="2"/>
          </reference>
        </references>
      </pivotArea>
    </chartFormat>
    <chartFormat chart="35" format="15" series="1">
      <pivotArea type="data" outline="0" fieldPosition="0">
        <references count="1">
          <reference field="4294967294" count="1" selected="0">
            <x v="0"/>
          </reference>
        </references>
      </pivotArea>
    </chartFormat>
    <chartFormat chart="35" format="16" series="1">
      <pivotArea type="data" outline="0" fieldPosition="0">
        <references count="1">
          <reference field="4294967294" count="1" selected="0">
            <x v="1"/>
          </reference>
        </references>
      </pivotArea>
    </chartFormat>
    <chartFormat chart="35" format="17" series="1">
      <pivotArea type="data" outline="0" fieldPosition="0">
        <references count="1">
          <reference field="4294967294" count="1" selected="0">
            <x v="2"/>
          </reference>
        </references>
      </pivotArea>
    </chartFormat>
    <chartFormat chart="36" format="18" series="1">
      <pivotArea type="data" outline="0" fieldPosition="0">
        <references count="1">
          <reference field="4294967294" count="1" selected="0">
            <x v="0"/>
          </reference>
        </references>
      </pivotArea>
    </chartFormat>
    <chartFormat chart="36" format="19" series="1">
      <pivotArea type="data" outline="0" fieldPosition="0">
        <references count="1">
          <reference field="4294967294" count="1" selected="0">
            <x v="1"/>
          </reference>
        </references>
      </pivotArea>
    </chartFormat>
    <chartFormat chart="36" format="20" series="1">
      <pivotArea type="data" outline="0" fieldPosition="0">
        <references count="1">
          <reference field="4294967294" count="1" selected="0">
            <x v="2"/>
          </reference>
        </references>
      </pivotArea>
    </chartFormat>
    <chartFormat chart="23" format="9">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17E6E3-3395-40FA-B308-FD695977D9FF}" name="PivotTable6"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chartFormat="8">
  <location ref="A55:B63" firstHeaderRow="1" firstDataRow="1" firstDataCol="1"/>
  <pivotFields count="24">
    <pivotField compact="0" numFmtId="14" outline="0" showAll="0"/>
    <pivotField compact="0" outline="0" showAll="0">
      <items count="4">
        <item x="0"/>
        <item x="1"/>
        <item x="2"/>
        <item t="default"/>
      </items>
    </pivotField>
    <pivotField compact="0" outline="0" showAll="0"/>
    <pivotField compact="0" outline="0" showAll="0"/>
    <pivotField compact="0" outline="0" showAll="0"/>
    <pivotField axis="axisRow" compact="0" outline="0" showAll="0" sortType="ascending">
      <items count="8">
        <item x="4"/>
        <item x="5"/>
        <item x="6"/>
        <item x="3"/>
        <item x="0"/>
        <item x="1"/>
        <item x="2"/>
        <item t="default"/>
      </items>
      <autoSortScope>
        <pivotArea dataOnly="0" outline="0" fieldPosition="0">
          <references count="1">
            <reference field="4294967294" count="1" selected="0">
              <x v="0"/>
            </reference>
          </references>
        </pivotArea>
      </autoSortScope>
    </pivotField>
    <pivotField compact="0" outline="0" showAll="0">
      <items count="5">
        <item h="1" x="3"/>
        <item h="1" x="2"/>
        <item x="1"/>
        <item h="1" x="0"/>
        <item t="default"/>
      </items>
    </pivotField>
    <pivotField compact="0" numFmtId="164" outline="0" showAll="0"/>
    <pivotField compact="0" numFmtId="164" outline="0" showAll="0"/>
    <pivotField compact="0" outline="0" showAll="0"/>
    <pivotField compact="0" numFmtId="164" outline="0" showAll="0"/>
    <pivotField compact="0" numFmtId="164" outline="0" showAll="0"/>
    <pivotField dataField="1" compact="0" outline="0" showAll="0"/>
    <pivotField compact="0" numFmtId="164" outline="0" showAll="0"/>
    <pivotField compact="0" numFmtId="164" outline="0" showAll="0"/>
    <pivotField compact="0" numFmtId="164" outline="0" showAll="0"/>
    <pivotField compact="0" numFmtId="164" outline="0" showAll="0"/>
    <pivotField compact="0" numFmtId="9" outline="0" showAll="0"/>
    <pivotField compact="0" outline="0" showAll="0">
      <items count="6">
        <item x="1"/>
        <item x="0"/>
        <item x="3"/>
        <item x="4"/>
        <item x="2"/>
        <item t="default"/>
      </items>
    </pivotField>
    <pivotField compact="0" numFmtId="164" outline="0" showAll="0"/>
    <pivotField compact="0" numFmtId="9" outline="0" showAll="0"/>
    <pivotField compact="0" outline="0" showAll="0"/>
    <pivotField compact="0" outline="0" showAll="0"/>
    <pivotField compact="0" outline="0" showAll="0"/>
  </pivotFields>
  <rowFields count="1">
    <field x="5"/>
  </rowFields>
  <rowItems count="8">
    <i>
      <x/>
    </i>
    <i>
      <x v="1"/>
    </i>
    <i>
      <x v="5"/>
    </i>
    <i>
      <x v="4"/>
    </i>
    <i>
      <x v="3"/>
    </i>
    <i>
      <x v="2"/>
    </i>
    <i>
      <x v="6"/>
    </i>
    <i t="grand">
      <x/>
    </i>
  </rowItems>
  <colItems count="1">
    <i/>
  </colItems>
  <dataFields count="1">
    <dataField name="Average of Discount (%)" fld="12" subtotal="average"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F1E114-5E8C-440B-9FE3-51B4EAFFBFF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6:B59" firstHeaderRow="1" firstDataRow="1" firstDataCol="1"/>
  <pivotFields count="24">
    <pivotField numFmtId="14" showAll="0"/>
    <pivotField showAll="0">
      <items count="4">
        <item x="0"/>
        <item x="1"/>
        <item x="2"/>
        <item t="default"/>
      </items>
    </pivotField>
    <pivotField axis="axisRow" showAll="0">
      <items count="13">
        <item x="7"/>
        <item x="11"/>
        <item x="5"/>
        <item x="4"/>
        <item x="6"/>
        <item x="3"/>
        <item x="10"/>
        <item x="2"/>
        <item x="8"/>
        <item x="0"/>
        <item x="9"/>
        <item x="1"/>
        <item t="default"/>
      </items>
    </pivotField>
    <pivotField showAll="0">
      <items count="8">
        <item x="0"/>
        <item x="1"/>
        <item x="6"/>
        <item x="4"/>
        <item x="3"/>
        <item x="5"/>
        <item x="2"/>
        <item t="default"/>
      </items>
    </pivotField>
    <pivotField showAll="0"/>
    <pivotField showAll="0">
      <items count="8">
        <item x="4"/>
        <item x="5"/>
        <item x="6"/>
        <item x="3"/>
        <item x="0"/>
        <item x="1"/>
        <item x="2"/>
        <item t="default"/>
      </items>
    </pivotField>
    <pivotField showAll="0"/>
    <pivotField numFmtId="164" showAll="0"/>
    <pivotField numFmtId="164" showAll="0"/>
    <pivotField showAll="0"/>
    <pivotField numFmtId="164" showAll="0"/>
    <pivotField numFmtId="164" showAll="0"/>
    <pivotField showAll="0"/>
    <pivotField numFmtId="164" showAll="0"/>
    <pivotField numFmtId="164" showAll="0"/>
    <pivotField dataField="1" numFmtId="164" showAll="0"/>
    <pivotField numFmtId="164" showAll="0"/>
    <pivotField numFmtId="9" showAll="0"/>
    <pivotField showAll="0">
      <items count="6">
        <item x="1"/>
        <item x="0"/>
        <item x="3"/>
        <item x="4"/>
        <item x="2"/>
        <item t="default"/>
      </items>
    </pivotField>
    <pivotField numFmtId="164" showAll="0"/>
    <pivotField numFmtId="9"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Marketing Spend" fld="15" baseField="0" baseItem="0"/>
  </dataFields>
  <formats count="1">
    <format dxfId="14">
      <pivotArea collapsedLevelsAreSubtotals="1" fieldPosition="0">
        <references count="1">
          <reference field="2" count="0"/>
        </references>
      </pivotArea>
    </format>
  </format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380C88-CF07-449B-BB56-654468C3459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3:B36" firstHeaderRow="1" firstDataRow="1" firstDataCol="1"/>
  <pivotFields count="24">
    <pivotField numFmtId="14" showAll="0"/>
    <pivotField showAll="0">
      <items count="4">
        <item x="0"/>
        <item x="1"/>
        <item x="2"/>
        <item t="default"/>
      </items>
    </pivotField>
    <pivotField axis="axisRow" showAll="0">
      <items count="13">
        <item x="7"/>
        <item x="11"/>
        <item x="5"/>
        <item x="4"/>
        <item x="6"/>
        <item x="3"/>
        <item x="10"/>
        <item x="2"/>
        <item x="8"/>
        <item x="0"/>
        <item x="9"/>
        <item x="1"/>
        <item t="default"/>
      </items>
    </pivotField>
    <pivotField showAll="0">
      <items count="8">
        <item x="0"/>
        <item x="1"/>
        <item x="6"/>
        <item x="4"/>
        <item x="3"/>
        <item x="5"/>
        <item x="2"/>
        <item t="default"/>
      </items>
    </pivotField>
    <pivotField showAll="0"/>
    <pivotField showAll="0">
      <items count="8">
        <item x="4"/>
        <item x="5"/>
        <item x="6"/>
        <item x="3"/>
        <item x="0"/>
        <item x="1"/>
        <item x="2"/>
        <item t="default"/>
      </items>
    </pivotField>
    <pivotField showAll="0"/>
    <pivotField numFmtId="164" showAll="0"/>
    <pivotField numFmtId="164" showAll="0"/>
    <pivotField dataField="1" showAll="0"/>
    <pivotField numFmtId="164" showAll="0"/>
    <pivotField numFmtId="164" showAll="0"/>
    <pivotField showAll="0"/>
    <pivotField numFmtId="164" showAll="0"/>
    <pivotField numFmtId="164" showAll="0"/>
    <pivotField numFmtId="164" showAll="0"/>
    <pivotField numFmtId="164" showAll="0"/>
    <pivotField numFmtId="9" showAll="0"/>
    <pivotField showAll="0">
      <items count="6">
        <item x="1"/>
        <item x="0"/>
        <item x="3"/>
        <item x="4"/>
        <item x="2"/>
        <item t="default"/>
      </items>
    </pivotField>
    <pivotField numFmtId="164" showAll="0"/>
    <pivotField numFmtId="9"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Quantity Sold" fld="9" baseField="0" baseItem="0"/>
  </dataFields>
  <formats count="1">
    <format dxfId="15">
      <pivotArea collapsedLevelsAreSubtotals="1" fieldPosition="0">
        <references count="1">
          <reference field="2" count="0"/>
        </references>
      </pivotArea>
    </format>
  </format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1B2E0D-7810-4A96-8BBD-28B6E8DA0FB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4">
    <pivotField numFmtId="14" showAll="0"/>
    <pivotField showAll="0">
      <items count="4">
        <item x="0"/>
        <item x="1"/>
        <item x="2"/>
        <item t="default"/>
      </items>
    </pivotField>
    <pivotField axis="axisRow" showAll="0">
      <items count="13">
        <item x="7"/>
        <item x="11"/>
        <item x="5"/>
        <item x="4"/>
        <item x="6"/>
        <item x="3"/>
        <item x="10"/>
        <item x="2"/>
        <item x="8"/>
        <item x="0"/>
        <item x="9"/>
        <item x="1"/>
        <item t="default"/>
      </items>
    </pivotField>
    <pivotField showAll="0">
      <items count="8">
        <item x="0"/>
        <item x="1"/>
        <item x="6"/>
        <item x="4"/>
        <item x="3"/>
        <item x="5"/>
        <item x="2"/>
        <item t="default"/>
      </items>
    </pivotField>
    <pivotField showAll="0"/>
    <pivotField showAll="0">
      <items count="8">
        <item x="4"/>
        <item x="5"/>
        <item x="6"/>
        <item x="3"/>
        <item x="0"/>
        <item x="1"/>
        <item x="2"/>
        <item t="default"/>
      </items>
    </pivotField>
    <pivotField showAll="0"/>
    <pivotField numFmtId="164" showAll="0"/>
    <pivotField numFmtId="164" showAll="0"/>
    <pivotField showAll="0"/>
    <pivotField numFmtId="164" showAll="0"/>
    <pivotField numFmtId="164" showAll="0"/>
    <pivotField showAll="0"/>
    <pivotField numFmtId="164" showAll="0"/>
    <pivotField dataField="1" numFmtId="164" showAll="0"/>
    <pivotField numFmtId="164" showAll="0"/>
    <pivotField dataField="1" numFmtId="164" showAll="0"/>
    <pivotField numFmtId="9" showAll="0"/>
    <pivotField showAll="0">
      <items count="6">
        <item x="1"/>
        <item x="0"/>
        <item x="3"/>
        <item x="4"/>
        <item x="2"/>
        <item t="default"/>
      </items>
    </pivotField>
    <pivotField numFmtId="164" showAll="0"/>
    <pivotField numFmtId="9"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Net Revenue" fld="16" baseField="0" baseItem="0"/>
    <dataField name="Sum of Profit" fld="14" baseField="0" baseItem="0"/>
  </dataFields>
  <formats count="1">
    <format dxfId="16">
      <pivotArea collapsedLevelsAreSubtotals="1" fieldPosition="0">
        <references count="1">
          <reference field="2"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9"/>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9"/>
          </reference>
        </references>
      </pivotArea>
    </chartFormat>
    <chartFormat chart="0" format="2"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egion1" xr10:uid="{84030623-34D3-44B0-A9A6-2EA163EAC2C1}" sourceName="Customer Region">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312395311">
      <items count="5">
        <i x="1" s="1"/>
        <i x="0" s="1"/>
        <i x="3"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C09B7FA-020E-4334-9775-2E482E27CB0B}" sourceName="Year">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3123953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D2BB5DC-CC50-4E30-96D2-3B6282E04D75}" sourceName="Year">
  <pivotTables>
    <pivotTable tabId="15" name="PivotTable5"/>
    <pivotTable tabId="15" name="PivotTable1"/>
    <pivotTable tabId="15" name="PivotTable3"/>
  </pivotTables>
  <data>
    <tabular pivotCacheId="31239531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egion" xr10:uid="{22781D1E-1746-4CDF-9096-FC28472780AF}" sourceName="Customer Region">
  <pivotTables>
    <pivotTable tabId="15" name="PivotTable5"/>
    <pivotTable tabId="15" name="PivotTable1"/>
    <pivotTable tabId="15" name="PivotTable3"/>
  </pivotTables>
  <data>
    <tabular pivotCacheId="312395311">
      <items count="5">
        <i x="1" s="1"/>
        <i x="0" s="1"/>
        <i x="3" s="1"/>
        <i x="4"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FC4F3549-1738-4EF8-8073-0253643EB004}" sourceName="Product Name">
  <pivotTables>
    <pivotTable tabId="15" name="PivotTable5"/>
    <pivotTable tabId="15" name="PivotTable1"/>
    <pivotTable tabId="15" name="PivotTable3"/>
  </pivotTables>
  <data>
    <tabular pivotCacheId="312395311">
      <items count="7">
        <i x="4" s="1"/>
        <i x="5" s="1"/>
        <i x="6" s="1"/>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Region 2" xr10:uid="{577C071B-CFF2-4596-817E-336C8665F727}" cache="Slicer_Customer_Region1" caption="Region" style="SlicerStyleDark1" rowHeight="504000"/>
  <slicer name="Year 1" xr10:uid="{5B1E042D-3CCE-4DEA-9370-DA0E8C023474}" cache="Slicer_Year1" caption="Year" columnCount="3" style="SlicerStyleDark3" rowHeight="39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B2AA644-93DF-4271-963D-9724DAEE5A67}" cache="Slicer_Year" caption="Year" columnCount="3" style="SlicerStyleDark3" rowHeight="241300"/>
  <slicer name="Customer Region 1" xr10:uid="{7B758399-83EC-4F6C-AFEB-A281B9CC17DF}" cache="Slicer_Customer_Region" caption="Customer Region" columnCount="2" style="SlicerStyleDark3" rowHeight="241300"/>
  <slicer name="Product Name 1" xr10:uid="{B7730B17-8717-4D4C-874A-F7C90AA9F8AD}" cache="Slicer_Product_Name" caption="Product Name" columnCount="7"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AB14DA7-1926-460C-80A1-3BA2E011DE55}" cache="Slicer_Year" caption="Year" rowHeight="241300"/>
  <slicer name="Customer Region" xr10:uid="{487A4CCD-AEC3-4646-9E9E-D0EC64324730}" cache="Slicer_Customer_Region" caption="Customer Region" rowHeight="241300"/>
  <slicer name="Product Name" xr10:uid="{1AF41FA8-8083-447E-AAC3-33AF6611A1F4}" cache="Slicer_Product_Name" caption="Product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7265D3-53BC-354C-8497-A5D86DE350D3}" name="Table1" displayName="Table1" ref="A1:S4031" totalsRowShown="0">
  <autoFilter ref="A1:S4031" xr:uid="{5B7265D3-53BC-354C-8497-A5D86DE350D3}">
    <filterColumn colId="17">
      <filters>
        <filter val="Chicago"/>
      </filters>
    </filterColumn>
  </autoFilter>
  <tableColumns count="19">
    <tableColumn id="1" xr3:uid="{6FC89732-23BD-2A46-97CE-EC3A825AAE47}" name="Date" dataDxfId="13"/>
    <tableColumn id="14" xr3:uid="{9BF957F6-698C-4579-B9D1-B6AE25DD9069}" name="Year" dataDxfId="12">
      <calculatedColumnFormula>TEXT(Table1[[#This Row],[Date]],"yyyy")</calculatedColumnFormula>
    </tableColumn>
    <tableColumn id="16" xr3:uid="{64E3B185-882F-4B4E-9340-8A389A0C6E3F}" name="Month" dataDxfId="11">
      <calculatedColumnFormula>TEXT(Table1[[#This Row],[Date]],"mmmm")</calculatedColumnFormula>
    </tableColumn>
    <tableColumn id="15" xr3:uid="{4E9F9390-5348-4260-8EA6-EA4D0FF0E847}" name="Day" dataDxfId="10">
      <calculatedColumnFormula>TEXT(Table1[[#This Row],[Date]],"dddd")</calculatedColumnFormula>
    </tableColumn>
    <tableColumn id="2" xr3:uid="{AA05C1BF-0D29-904E-8524-8AD0831CD656}" name="Product ID" dataDxfId="9"/>
    <tableColumn id="3" xr3:uid="{B55C6172-0D28-B943-B14B-0E9CAADE2F67}" name="Product Name"/>
    <tableColumn id="4" xr3:uid="{A73B073A-1843-D046-B40D-9370B3C4C301}" name="Category"/>
    <tableColumn id="17" xr3:uid="{8BF26E93-76CC-424E-B89E-DC7982368760}" name="Cost" dataDxfId="8">
      <calculatedColumnFormula>60%*Table1[[#This Row],[Price]]</calculatedColumnFormula>
    </tableColumn>
    <tableColumn id="5" xr3:uid="{9C8ED002-BCBB-D945-A4AB-983B029B8613}" name="Price" dataDxfId="7"/>
    <tableColumn id="6" xr3:uid="{0D63281C-FD6F-B74F-9F53-01008BECCD6A}" name="Quantity Sold"/>
    <tableColumn id="18" xr3:uid="{47D368FC-D383-49F3-9B86-C7B55C5AA10C}" name="Total Cost Of Production" dataDxfId="6">
      <calculatedColumnFormula>Table1[[#This Row],[Cost]]*Table1[[#This Row],[Quantity Sold]]</calculatedColumnFormula>
    </tableColumn>
    <tableColumn id="7" xr3:uid="{55D58B13-E959-104B-999A-AA3FA5655D49}" name="Total Sales" dataDxfId="5"/>
    <tableColumn id="8" xr3:uid="{8E584F03-195C-464B-9DA2-0492051FE816}" name="Discount (%)"/>
    <tableColumn id="9" xr3:uid="{12D77155-ECD6-9349-AC88-DF3ECF1CC1E9}" name="Revenue" dataDxfId="4"/>
    <tableColumn id="19" xr3:uid="{21622DE4-5875-4BEE-B038-032DF05E5A8F}" name="Profit" dataDxfId="3">
      <calculatedColumnFormula>Table1[[#This Row],[Revenue]]-Table1[[#This Row],[Total Cost Of Production]]</calculatedColumnFormula>
    </tableColumn>
    <tableColumn id="10" xr3:uid="{DE40E715-37E1-F24B-A560-A979B1CA7542}" name="Marketing Spend" dataDxfId="2"/>
    <tableColumn id="23" xr3:uid="{89B5D681-51F4-432D-9B7A-816757D2FDA2}" name="Net Revenue" dataDxfId="1">
      <calculatedColumnFormula>Table1[[#This Row],[Revenue]]-Table1[[#This Row],[Marketing Spend]]</calculatedColumnFormula>
    </tableColumn>
    <tableColumn id="11" xr3:uid="{AA98EC3C-806A-2843-AEA4-EFEC69710343}" name="Customer Region"/>
    <tableColumn id="12" xr3:uid="{AF80340B-5E85-CC4B-820D-673BCB18A8C6}" name="Competitor Price" dataDxfId="0"/>
  </tableColumns>
  <tableStyleInfo name="TableStyleMedium2" showFirstColumn="0" showLastColumn="0" showRowStripes="1" showColumnStripes="1"/>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 /><Relationship Id="rId3" Type="http://schemas.openxmlformats.org/officeDocument/2006/relationships/pivotTable" Target="../pivotTables/pivotTable3.xml" /><Relationship Id="rId7" Type="http://schemas.openxmlformats.org/officeDocument/2006/relationships/pivotTable" Target="../pivotTables/pivotTable7.xml" /><Relationship Id="rId2" Type="http://schemas.openxmlformats.org/officeDocument/2006/relationships/pivotTable" Target="../pivotTables/pivotTable2.xml" /><Relationship Id="rId1" Type="http://schemas.openxmlformats.org/officeDocument/2006/relationships/pivotTable" Target="../pivotTables/pivotTable1.xml" /><Relationship Id="rId6" Type="http://schemas.openxmlformats.org/officeDocument/2006/relationships/pivotTable" Target="../pivotTables/pivotTable6.xml" /><Relationship Id="rId5" Type="http://schemas.openxmlformats.org/officeDocument/2006/relationships/pivotTable" Target="../pivotTables/pivotTable5.xml" /><Relationship Id="rId10" Type="http://schemas.openxmlformats.org/officeDocument/2006/relationships/drawing" Target="../drawings/drawing1.xml" /><Relationship Id="rId4" Type="http://schemas.openxmlformats.org/officeDocument/2006/relationships/pivotTable" Target="../pivotTables/pivotTable4.xml" /><Relationship Id="rId9" Type="http://schemas.openxmlformats.org/officeDocument/2006/relationships/pivotTable" Target="../pivotTables/pivotTable9.xml" /></Relationships>
</file>

<file path=xl/worksheets/_rels/sheet2.xml.rels><?xml version="1.0" encoding="UTF-8" standalone="yes"?>
<Relationships xmlns="http://schemas.openxmlformats.org/package/2006/relationships"><Relationship Id="rId2" Type="http://schemas.microsoft.com/office/2007/relationships/slicer" Target="../slicers/slicer1.xml" /><Relationship Id="rId1" Type="http://schemas.openxmlformats.org/officeDocument/2006/relationships/drawing" Target="../drawings/drawing2.xml" /></Relationships>
</file>

<file path=xl/worksheets/_rels/sheet3.xml.rels><?xml version="1.0" encoding="UTF-8" standalone="yes"?>
<Relationships xmlns="http://schemas.openxmlformats.org/package/2006/relationships"><Relationship Id="rId2" Type="http://schemas.microsoft.com/office/2007/relationships/slicer" Target="../slicers/slicer2.xml" /><Relationship Id="rId1" Type="http://schemas.openxmlformats.org/officeDocument/2006/relationships/drawing" Target="../drawings/drawing3.xml" /></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 /></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2.xml" /><Relationship Id="rId2" Type="http://schemas.openxmlformats.org/officeDocument/2006/relationships/pivotTable" Target="../pivotTables/pivotTable11.xml" /><Relationship Id="rId1" Type="http://schemas.openxmlformats.org/officeDocument/2006/relationships/pivotTable" Target="../pivotTables/pivotTable10.xml" /><Relationship Id="rId5" Type="http://schemas.microsoft.com/office/2007/relationships/slicer" Target="../slicers/slicer3.xml" /><Relationship Id="rId4" Type="http://schemas.openxmlformats.org/officeDocument/2006/relationships/drawing" Target="../drawings/drawing5.xml" /></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D294E-2BDA-4AC7-B66C-FB4A7FFE7F15}">
  <dimension ref="A3:I85"/>
  <sheetViews>
    <sheetView zoomScale="85" zoomScaleNormal="85" workbookViewId="0">
      <selection activeCell="N7" sqref="N7"/>
    </sheetView>
  </sheetViews>
  <sheetFormatPr defaultRowHeight="15" x14ac:dyDescent="0.2"/>
  <cols>
    <col min="1" max="1" width="16.0078125" bestFit="1" customWidth="1"/>
    <col min="2" max="2" width="14.2578125" bestFit="1" customWidth="1"/>
    <col min="3" max="6" width="14.390625" bestFit="1" customWidth="1"/>
    <col min="7" max="7" width="14.2578125" bestFit="1" customWidth="1"/>
    <col min="8" max="8" width="12.5078125" bestFit="1" customWidth="1"/>
    <col min="9" max="13" width="14.2578125" bestFit="1" customWidth="1"/>
    <col min="14" max="14" width="29.45703125" bestFit="1" customWidth="1"/>
    <col min="15" max="15" width="18.96484375" bestFit="1" customWidth="1"/>
    <col min="16" max="16" width="19.7734375" bestFit="1" customWidth="1"/>
    <col min="17" max="17" width="22.8671875" bestFit="1" customWidth="1"/>
    <col min="18" max="18" width="17.08203125" bestFit="1" customWidth="1"/>
    <col min="19" max="19" width="29.45703125" bestFit="1" customWidth="1"/>
    <col min="20" max="20" width="18.96484375" bestFit="1" customWidth="1"/>
    <col min="21" max="21" width="19.7734375" bestFit="1" customWidth="1"/>
    <col min="22" max="22" width="22.8671875" bestFit="1" customWidth="1"/>
    <col min="23" max="23" width="17.08203125" bestFit="1" customWidth="1"/>
    <col min="24" max="24" width="29.45703125" bestFit="1" customWidth="1"/>
    <col min="25" max="25" width="18.96484375" bestFit="1" customWidth="1"/>
    <col min="26" max="26" width="19.7734375" bestFit="1" customWidth="1"/>
    <col min="27" max="27" width="27.84375" bestFit="1" customWidth="1"/>
    <col min="28" max="28" width="22.1953125" bestFit="1" customWidth="1"/>
    <col min="29" max="29" width="34.4375" bestFit="1" customWidth="1"/>
    <col min="30" max="30" width="23.9453125" bestFit="1" customWidth="1"/>
    <col min="31" max="31" width="24.75" bestFit="1" customWidth="1"/>
  </cols>
  <sheetData>
    <row r="3" spans="1:9" x14ac:dyDescent="0.2">
      <c r="A3" s="8" t="s">
        <v>0</v>
      </c>
      <c r="B3" t="s">
        <v>1</v>
      </c>
    </row>
    <row r="4" spans="1:9" x14ac:dyDescent="0.2">
      <c r="A4" t="s">
        <v>2</v>
      </c>
      <c r="B4" s="6">
        <v>2219760</v>
      </c>
      <c r="H4" s="8" t="s">
        <v>4</v>
      </c>
    </row>
    <row r="5" spans="1:9" x14ac:dyDescent="0.2">
      <c r="A5" t="s">
        <v>5</v>
      </c>
      <c r="B5" s="6">
        <v>1523520</v>
      </c>
      <c r="H5" s="8" t="s">
        <v>3</v>
      </c>
      <c r="I5" t="s">
        <v>56</v>
      </c>
    </row>
    <row r="6" spans="1:9" x14ac:dyDescent="0.2">
      <c r="A6" t="s">
        <v>7</v>
      </c>
      <c r="B6" s="6">
        <v>944100</v>
      </c>
      <c r="H6" t="s">
        <v>6</v>
      </c>
      <c r="I6" s="6">
        <v>44980</v>
      </c>
    </row>
    <row r="7" spans="1:9" x14ac:dyDescent="0.2">
      <c r="A7" t="s">
        <v>9</v>
      </c>
      <c r="B7" s="6">
        <v>563940</v>
      </c>
      <c r="H7" t="s">
        <v>8</v>
      </c>
      <c r="I7" s="6">
        <v>1301295</v>
      </c>
    </row>
    <row r="8" spans="1:9" x14ac:dyDescent="0.2">
      <c r="A8" t="s">
        <v>11</v>
      </c>
      <c r="B8" s="6">
        <v>284310</v>
      </c>
      <c r="H8" t="s">
        <v>10</v>
      </c>
      <c r="I8" s="6">
        <v>1157030</v>
      </c>
    </row>
    <row r="9" spans="1:9" x14ac:dyDescent="0.2">
      <c r="A9" t="s">
        <v>13</v>
      </c>
      <c r="B9" s="6">
        <v>127596</v>
      </c>
      <c r="H9" t="s">
        <v>12</v>
      </c>
      <c r="I9" s="6">
        <v>190801</v>
      </c>
    </row>
    <row r="10" spans="1:9" x14ac:dyDescent="0.2">
      <c r="A10" t="s">
        <v>15</v>
      </c>
      <c r="B10" s="6">
        <v>95220</v>
      </c>
      <c r="H10" t="s">
        <v>14</v>
      </c>
      <c r="I10" s="6">
        <v>2694106</v>
      </c>
    </row>
    <row r="11" spans="1:9" x14ac:dyDescent="0.2">
      <c r="A11" t="s">
        <v>14</v>
      </c>
      <c r="B11" s="6">
        <v>5758446</v>
      </c>
    </row>
    <row r="15" spans="1:9" x14ac:dyDescent="0.2">
      <c r="A15" s="8" t="s">
        <v>0</v>
      </c>
      <c r="B15" t="s">
        <v>16</v>
      </c>
    </row>
    <row r="16" spans="1:9" x14ac:dyDescent="0.2">
      <c r="A16" t="s">
        <v>2</v>
      </c>
      <c r="B16" s="6">
        <v>3256200</v>
      </c>
    </row>
    <row r="17" spans="1:8" x14ac:dyDescent="0.2">
      <c r="A17" t="s">
        <v>5</v>
      </c>
      <c r="B17" s="6">
        <v>2236600</v>
      </c>
    </row>
    <row r="18" spans="1:8" x14ac:dyDescent="0.2">
      <c r="A18" t="s">
        <v>7</v>
      </c>
      <c r="B18" s="6">
        <v>1388050</v>
      </c>
    </row>
    <row r="19" spans="1:8" x14ac:dyDescent="0.2">
      <c r="A19" t="s">
        <v>9</v>
      </c>
      <c r="B19" s="6">
        <v>828795</v>
      </c>
    </row>
    <row r="20" spans="1:8" x14ac:dyDescent="0.2">
      <c r="A20" t="s">
        <v>11</v>
      </c>
      <c r="B20" s="6">
        <v>415590</v>
      </c>
    </row>
    <row r="21" spans="1:8" x14ac:dyDescent="0.2">
      <c r="A21" t="s">
        <v>13</v>
      </c>
      <c r="B21" s="6">
        <v>187117</v>
      </c>
    </row>
    <row r="22" spans="1:8" x14ac:dyDescent="0.2">
      <c r="A22" t="s">
        <v>15</v>
      </c>
      <c r="B22" s="6">
        <v>140200</v>
      </c>
    </row>
    <row r="23" spans="1:8" x14ac:dyDescent="0.2">
      <c r="A23" t="s">
        <v>14</v>
      </c>
      <c r="B23" s="6">
        <v>8452552</v>
      </c>
    </row>
    <row r="27" spans="1:8" x14ac:dyDescent="0.2">
      <c r="A27" t="s">
        <v>4</v>
      </c>
      <c r="B27" t="s">
        <v>16</v>
      </c>
      <c r="C27" t="s">
        <v>17</v>
      </c>
      <c r="D27" t="s">
        <v>18</v>
      </c>
      <c r="E27" t="s">
        <v>1</v>
      </c>
      <c r="F27" t="s">
        <v>19</v>
      </c>
      <c r="G27" t="s">
        <v>20</v>
      </c>
      <c r="H27" t="s">
        <v>21</v>
      </c>
    </row>
    <row r="28" spans="1:8" x14ac:dyDescent="0.2">
      <c r="A28" s="6">
        <v>2694106</v>
      </c>
      <c r="B28" s="6">
        <v>8452552</v>
      </c>
      <c r="C28" s="6">
        <v>2521561</v>
      </c>
      <c r="D28" s="6">
        <v>9597410</v>
      </c>
      <c r="E28" s="6">
        <v>5758446</v>
      </c>
      <c r="F28" s="6">
        <v>5930991</v>
      </c>
      <c r="G28" s="9">
        <v>21908</v>
      </c>
      <c r="H28" s="10">
        <v>12.021091811414392</v>
      </c>
    </row>
    <row r="31" spans="1:8" x14ac:dyDescent="0.2">
      <c r="A31" s="8" t="s">
        <v>22</v>
      </c>
      <c r="B31" t="s">
        <v>16</v>
      </c>
      <c r="C31" t="s">
        <v>4</v>
      </c>
      <c r="D31" t="s">
        <v>1</v>
      </c>
    </row>
    <row r="32" spans="1:8" x14ac:dyDescent="0.2">
      <c r="A32" t="s">
        <v>23</v>
      </c>
      <c r="B32" s="6">
        <v>1095576.5</v>
      </c>
      <c r="C32" s="6">
        <v>350136.5</v>
      </c>
      <c r="D32" s="6">
        <v>745440</v>
      </c>
      <c r="E32" s="6"/>
    </row>
    <row r="33" spans="1:5" x14ac:dyDescent="0.2">
      <c r="A33" t="s">
        <v>24</v>
      </c>
      <c r="B33" s="6">
        <v>1030608.5</v>
      </c>
      <c r="C33" s="6">
        <v>325518.5</v>
      </c>
      <c r="D33" s="6">
        <v>705090</v>
      </c>
      <c r="E33" s="6"/>
    </row>
    <row r="34" spans="1:5" x14ac:dyDescent="0.2">
      <c r="A34" t="s">
        <v>25</v>
      </c>
      <c r="B34" s="6">
        <v>1047545.5</v>
      </c>
      <c r="C34" s="6">
        <v>333641.5</v>
      </c>
      <c r="D34" s="6">
        <v>713904</v>
      </c>
      <c r="E34" s="6"/>
    </row>
    <row r="35" spans="1:5" x14ac:dyDescent="0.2">
      <c r="A35" t="s">
        <v>26</v>
      </c>
      <c r="B35" s="6">
        <v>596072.5</v>
      </c>
      <c r="C35" s="6">
        <v>186380.5</v>
      </c>
      <c r="D35" s="6">
        <v>409692</v>
      </c>
      <c r="E35" s="6"/>
    </row>
    <row r="36" spans="1:5" x14ac:dyDescent="0.2">
      <c r="A36" t="s">
        <v>27</v>
      </c>
      <c r="B36" s="6">
        <v>560191</v>
      </c>
      <c r="C36" s="6">
        <v>176659</v>
      </c>
      <c r="D36" s="6">
        <v>383532</v>
      </c>
      <c r="E36" s="6"/>
    </row>
    <row r="37" spans="1:5" x14ac:dyDescent="0.2">
      <c r="A37" t="s">
        <v>28</v>
      </c>
      <c r="B37" s="6">
        <v>583247.5</v>
      </c>
      <c r="C37" s="6">
        <v>184103.5</v>
      </c>
      <c r="D37" s="6">
        <v>399144</v>
      </c>
      <c r="E37" s="6"/>
    </row>
    <row r="38" spans="1:5" x14ac:dyDescent="0.2">
      <c r="A38" t="s">
        <v>29</v>
      </c>
      <c r="B38" s="6">
        <v>675116</v>
      </c>
      <c r="C38" s="6">
        <v>219638</v>
      </c>
      <c r="D38" s="6">
        <v>455478</v>
      </c>
      <c r="E38" s="6"/>
    </row>
    <row r="39" spans="1:5" x14ac:dyDescent="0.2">
      <c r="A39" t="s">
        <v>30</v>
      </c>
      <c r="B39" s="6">
        <v>571072.5</v>
      </c>
      <c r="C39" s="6">
        <v>184930.5</v>
      </c>
      <c r="D39" s="6">
        <v>386142</v>
      </c>
      <c r="E39" s="6"/>
    </row>
    <row r="40" spans="1:5" x14ac:dyDescent="0.2">
      <c r="A40" t="s">
        <v>31</v>
      </c>
      <c r="B40" s="6">
        <v>593826.5</v>
      </c>
      <c r="C40" s="6">
        <v>191760.5</v>
      </c>
      <c r="D40" s="6">
        <v>402066</v>
      </c>
      <c r="E40" s="6"/>
    </row>
    <row r="41" spans="1:5" x14ac:dyDescent="0.2">
      <c r="A41" t="s">
        <v>32</v>
      </c>
      <c r="B41" s="6">
        <v>580916</v>
      </c>
      <c r="C41" s="6">
        <v>182954</v>
      </c>
      <c r="D41" s="6">
        <v>397962</v>
      </c>
      <c r="E41" s="6"/>
    </row>
    <row r="42" spans="1:5" x14ac:dyDescent="0.2">
      <c r="A42" t="s">
        <v>33</v>
      </c>
      <c r="B42" s="6">
        <v>544133.5</v>
      </c>
      <c r="C42" s="6">
        <v>175739.5</v>
      </c>
      <c r="D42" s="6">
        <v>368394</v>
      </c>
      <c r="E42" s="6"/>
    </row>
    <row r="43" spans="1:5" x14ac:dyDescent="0.2">
      <c r="A43" t="s">
        <v>34</v>
      </c>
      <c r="B43" s="6">
        <v>574246</v>
      </c>
      <c r="C43" s="6">
        <v>182644</v>
      </c>
      <c r="D43" s="6">
        <v>391602</v>
      </c>
      <c r="E43" s="6"/>
    </row>
    <row r="44" spans="1:5" x14ac:dyDescent="0.2">
      <c r="A44" t="s">
        <v>14</v>
      </c>
      <c r="B44" s="6">
        <v>8452552</v>
      </c>
      <c r="C44" s="6">
        <v>2694106</v>
      </c>
      <c r="D44" s="6">
        <v>5758446</v>
      </c>
    </row>
    <row r="48" spans="1:5" x14ac:dyDescent="0.2">
      <c r="B48" s="8" t="s">
        <v>35</v>
      </c>
    </row>
    <row r="49" spans="1:7" x14ac:dyDescent="0.2">
      <c r="B49">
        <v>0</v>
      </c>
      <c r="C49">
        <v>5</v>
      </c>
      <c r="D49">
        <v>10</v>
      </c>
      <c r="E49">
        <v>15</v>
      </c>
      <c r="F49">
        <v>20</v>
      </c>
      <c r="G49" t="s">
        <v>14</v>
      </c>
    </row>
    <row r="50" spans="1:7" x14ac:dyDescent="0.2">
      <c r="A50" t="s">
        <v>16</v>
      </c>
      <c r="B50" s="6">
        <v>415130</v>
      </c>
      <c r="C50" s="6">
        <v>2081193.5</v>
      </c>
      <c r="D50" s="6">
        <v>2275767</v>
      </c>
      <c r="E50" s="6">
        <v>1872133.5</v>
      </c>
      <c r="F50" s="6">
        <v>1808328</v>
      </c>
      <c r="G50" s="6">
        <v>8452552</v>
      </c>
    </row>
    <row r="55" spans="1:7" x14ac:dyDescent="0.2">
      <c r="A55" s="8" t="s">
        <v>0</v>
      </c>
      <c r="B55" t="s">
        <v>21</v>
      </c>
    </row>
    <row r="56" spans="1:7" x14ac:dyDescent="0.2">
      <c r="A56" t="s">
        <v>15</v>
      </c>
      <c r="B56" s="9">
        <v>11.855400696864111</v>
      </c>
    </row>
    <row r="57" spans="1:7" x14ac:dyDescent="0.2">
      <c r="A57" t="s">
        <v>5</v>
      </c>
      <c r="B57" s="9">
        <v>11.935201401050788</v>
      </c>
    </row>
    <row r="58" spans="1:7" x14ac:dyDescent="0.2">
      <c r="A58" t="s">
        <v>7</v>
      </c>
      <c r="B58" s="9">
        <v>11.955017301038062</v>
      </c>
    </row>
    <row r="59" spans="1:7" x14ac:dyDescent="0.2">
      <c r="A59" t="s">
        <v>13</v>
      </c>
      <c r="B59" s="9">
        <v>11.992882562277581</v>
      </c>
    </row>
    <row r="60" spans="1:7" x14ac:dyDescent="0.2">
      <c r="A60" t="s">
        <v>2</v>
      </c>
      <c r="B60" s="9">
        <v>11.998299319727892</v>
      </c>
    </row>
    <row r="61" spans="1:7" x14ac:dyDescent="0.2">
      <c r="A61" t="s">
        <v>9</v>
      </c>
      <c r="B61" s="9">
        <v>12.063903281519861</v>
      </c>
    </row>
    <row r="62" spans="1:7" x14ac:dyDescent="0.2">
      <c r="A62" t="s">
        <v>11</v>
      </c>
      <c r="B62" s="9">
        <v>12.344290657439446</v>
      </c>
    </row>
    <row r="63" spans="1:7" x14ac:dyDescent="0.2">
      <c r="A63" t="s">
        <v>14</v>
      </c>
      <c r="B63" s="9">
        <v>12.021091811414392</v>
      </c>
    </row>
    <row r="66" spans="1:2" x14ac:dyDescent="0.2">
      <c r="A66" s="8" t="s">
        <v>0</v>
      </c>
      <c r="B66" t="s">
        <v>20</v>
      </c>
    </row>
    <row r="67" spans="1:2" x14ac:dyDescent="0.2">
      <c r="A67" t="s">
        <v>13</v>
      </c>
      <c r="B67" s="9">
        <v>3038</v>
      </c>
    </row>
    <row r="68" spans="1:2" x14ac:dyDescent="0.2">
      <c r="A68" t="s">
        <v>2</v>
      </c>
      <c r="B68" s="9">
        <v>3083</v>
      </c>
    </row>
    <row r="69" spans="1:2" x14ac:dyDescent="0.2">
      <c r="A69" t="s">
        <v>9</v>
      </c>
      <c r="B69" s="9">
        <v>3133</v>
      </c>
    </row>
    <row r="70" spans="1:2" x14ac:dyDescent="0.2">
      <c r="A70" t="s">
        <v>7</v>
      </c>
      <c r="B70" s="9">
        <v>3147</v>
      </c>
    </row>
    <row r="71" spans="1:2" x14ac:dyDescent="0.2">
      <c r="A71" t="s">
        <v>11</v>
      </c>
      <c r="B71" s="9">
        <v>3159</v>
      </c>
    </row>
    <row r="72" spans="1:2" x14ac:dyDescent="0.2">
      <c r="A72" t="s">
        <v>5</v>
      </c>
      <c r="B72" s="9">
        <v>3174</v>
      </c>
    </row>
    <row r="73" spans="1:2" x14ac:dyDescent="0.2">
      <c r="A73" t="s">
        <v>15</v>
      </c>
      <c r="B73" s="9">
        <v>3174</v>
      </c>
    </row>
    <row r="74" spans="1:2" x14ac:dyDescent="0.2">
      <c r="A74" t="s">
        <v>14</v>
      </c>
      <c r="B74" s="9">
        <v>21908</v>
      </c>
    </row>
    <row r="77" spans="1:2" x14ac:dyDescent="0.2">
      <c r="A77" s="8" t="s">
        <v>0</v>
      </c>
      <c r="B77" t="s">
        <v>4</v>
      </c>
    </row>
    <row r="78" spans="1:2" x14ac:dyDescent="0.2">
      <c r="A78" t="s">
        <v>2</v>
      </c>
      <c r="B78" s="6">
        <v>1036440</v>
      </c>
    </row>
    <row r="79" spans="1:2" x14ac:dyDescent="0.2">
      <c r="A79" t="s">
        <v>5</v>
      </c>
      <c r="B79" s="6">
        <v>713080</v>
      </c>
    </row>
    <row r="80" spans="1:2" x14ac:dyDescent="0.2">
      <c r="A80" t="s">
        <v>7</v>
      </c>
      <c r="B80" s="6">
        <v>443950</v>
      </c>
    </row>
    <row r="81" spans="1:2" x14ac:dyDescent="0.2">
      <c r="A81" t="s">
        <v>9</v>
      </c>
      <c r="B81" s="6">
        <v>264855</v>
      </c>
    </row>
    <row r="82" spans="1:2" x14ac:dyDescent="0.2">
      <c r="A82" t="s">
        <v>11</v>
      </c>
      <c r="B82" s="6">
        <v>131280</v>
      </c>
    </row>
    <row r="83" spans="1:2" x14ac:dyDescent="0.2">
      <c r="A83" t="s">
        <v>13</v>
      </c>
      <c r="B83" s="6">
        <v>59521</v>
      </c>
    </row>
    <row r="84" spans="1:2" x14ac:dyDescent="0.2">
      <c r="A84" t="s">
        <v>15</v>
      </c>
      <c r="B84" s="6">
        <v>44980</v>
      </c>
    </row>
    <row r="85" spans="1:2" x14ac:dyDescent="0.2">
      <c r="A85" t="s">
        <v>14</v>
      </c>
      <c r="B85" s="6">
        <v>2694106</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DDE23-0012-4786-83C3-9D712891AE79}">
  <dimension ref="A1"/>
  <sheetViews>
    <sheetView showGridLines="0" showRowColHeaders="0" topLeftCell="S1" zoomScale="60" zoomScaleNormal="60" workbookViewId="0">
      <selection activeCell="N83" sqref="N83"/>
    </sheetView>
  </sheetViews>
  <sheetFormatPr defaultColWidth="8.609375" defaultRowHeight="15" x14ac:dyDescent="0.2"/>
  <cols>
    <col min="1" max="16384" width="8.6093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ABA6B-9BA8-6C48-B20F-97AC926C1DCA}">
  <dimension ref="A1"/>
  <sheetViews>
    <sheetView showGridLines="0" showRowColHeaders="0" topLeftCell="E1" zoomScale="60" zoomScaleNormal="60" zoomScaleSheetLayoutView="100" workbookViewId="0">
      <selection sqref="A1:AJ57"/>
    </sheetView>
  </sheetViews>
  <sheetFormatPr defaultColWidth="8.609375" defaultRowHeight="15" x14ac:dyDescent="0.2"/>
  <cols>
    <col min="1" max="16384" width="8.6093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E8BB7-96E6-3047-8BBF-D7C9A207C09E}">
  <dimension ref="A1"/>
  <sheetViews>
    <sheetView showGridLines="0" showRowColHeaders="0" tabSelected="1" zoomScale="60" zoomScaleNormal="60" zoomScaleSheetLayoutView="100" workbookViewId="0">
      <selection activeCell="K91" sqref="K91"/>
    </sheetView>
  </sheetViews>
  <sheetFormatPr defaultColWidth="8.609375" defaultRowHeight="15" x14ac:dyDescent="0.2"/>
  <cols>
    <col min="1" max="16384" width="8.609375" style="11"/>
  </cols>
  <sheetData/>
  <pageMargins left="0.7" right="0.7" top="0.75" bottom="0.75" header="0.3" footer="0.3"/>
  <pageSetup scale="0" firstPageNumber="0" fitToWidth="0" fitToHeight="0" orientation="portrait" horizontalDpi="0" verticalDpi="0" copie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BBED7-6743-481F-AC22-1EF14244B63C}">
  <dimension ref="A3:H59"/>
  <sheetViews>
    <sheetView zoomScale="55" zoomScaleNormal="55" workbookViewId="0">
      <selection activeCell="A3" sqref="A3"/>
    </sheetView>
  </sheetViews>
  <sheetFormatPr defaultRowHeight="15" x14ac:dyDescent="0.2"/>
  <cols>
    <col min="1" max="1" width="19.90625" bestFit="1" customWidth="1"/>
    <col min="2" max="2" width="27.7109375" bestFit="1" customWidth="1"/>
    <col min="3" max="3" width="18.29296875" bestFit="1" customWidth="1"/>
    <col min="7" max="7" width="12.5078125" bestFit="1" customWidth="1"/>
  </cols>
  <sheetData>
    <row r="3" spans="1:8" x14ac:dyDescent="0.2">
      <c r="A3" s="8" t="s">
        <v>57</v>
      </c>
      <c r="B3" t="s">
        <v>19</v>
      </c>
      <c r="C3" t="s">
        <v>4</v>
      </c>
      <c r="F3" t="s">
        <v>22</v>
      </c>
      <c r="G3" t="s">
        <v>45</v>
      </c>
      <c r="H3" t="s">
        <v>58</v>
      </c>
    </row>
    <row r="4" spans="1:8" x14ac:dyDescent="0.2">
      <c r="A4" s="12" t="s">
        <v>23</v>
      </c>
      <c r="B4" s="14">
        <v>778029.5</v>
      </c>
      <c r="C4" s="14">
        <v>350136.5</v>
      </c>
      <c r="F4" s="12" t="s">
        <v>23</v>
      </c>
      <c r="G4" s="15">
        <v>0</v>
      </c>
      <c r="H4" s="13">
        <v>0</v>
      </c>
    </row>
    <row r="5" spans="1:8" x14ac:dyDescent="0.2">
      <c r="A5" s="12" t="s">
        <v>24</v>
      </c>
      <c r="B5" s="14">
        <v>736416.5</v>
      </c>
      <c r="C5" s="14">
        <v>325518.5</v>
      </c>
      <c r="F5" s="12" t="s">
        <v>24</v>
      </c>
      <c r="G5" s="15">
        <f>(B5-B4)/B4</f>
        <v>-5.3485118494864273E-2</v>
      </c>
      <c r="H5" s="13">
        <f>(C5-C4)/C4</f>
        <v>-7.0309722065537303E-2</v>
      </c>
    </row>
    <row r="6" spans="1:8" x14ac:dyDescent="0.2">
      <c r="A6" s="12" t="s">
        <v>25</v>
      </c>
      <c r="B6" s="14">
        <v>725000.5</v>
      </c>
      <c r="C6" s="14">
        <v>333641.5</v>
      </c>
      <c r="F6" s="12" t="s">
        <v>25</v>
      </c>
      <c r="G6" s="15">
        <f t="shared" ref="G6:G15" si="0">(B6-B5)/B5</f>
        <v>-1.5502096979087242E-2</v>
      </c>
      <c r="H6" s="13">
        <f t="shared" ref="H6:H15" si="1">(C6-C5)/C5</f>
        <v>2.4954034870521953E-2</v>
      </c>
    </row>
    <row r="7" spans="1:8" x14ac:dyDescent="0.2">
      <c r="A7" s="12" t="s">
        <v>26</v>
      </c>
      <c r="B7" s="14">
        <v>435925.5</v>
      </c>
      <c r="C7" s="14">
        <v>186380.5</v>
      </c>
      <c r="F7" s="12" t="s">
        <v>26</v>
      </c>
      <c r="G7" s="15">
        <f t="shared" si="0"/>
        <v>-0.39872386294906004</v>
      </c>
      <c r="H7" s="13">
        <f t="shared" si="1"/>
        <v>-0.44137494885977913</v>
      </c>
    </row>
    <row r="8" spans="1:8" x14ac:dyDescent="0.2">
      <c r="A8" s="12" t="s">
        <v>27</v>
      </c>
      <c r="B8" s="14">
        <v>395597</v>
      </c>
      <c r="C8" s="14">
        <v>176659</v>
      </c>
      <c r="F8" s="12" t="s">
        <v>27</v>
      </c>
      <c r="G8" s="15">
        <f t="shared" si="0"/>
        <v>-9.2512367365524609E-2</v>
      </c>
      <c r="H8" s="13">
        <f t="shared" si="1"/>
        <v>-5.2159426549451257E-2</v>
      </c>
    </row>
    <row r="9" spans="1:8" x14ac:dyDescent="0.2">
      <c r="A9" s="12" t="s">
        <v>28</v>
      </c>
      <c r="B9" s="14">
        <v>407034.5</v>
      </c>
      <c r="C9" s="14">
        <v>184103.5</v>
      </c>
      <c r="F9" s="12" t="s">
        <v>28</v>
      </c>
      <c r="G9" s="15">
        <f t="shared" si="0"/>
        <v>2.8911998827089183E-2</v>
      </c>
      <c r="H9" s="13">
        <f t="shared" si="1"/>
        <v>4.2140507984308753E-2</v>
      </c>
    </row>
    <row r="10" spans="1:8" x14ac:dyDescent="0.2">
      <c r="A10" s="12" t="s">
        <v>29</v>
      </c>
      <c r="B10" s="14">
        <v>476128</v>
      </c>
      <c r="C10" s="14">
        <v>219638</v>
      </c>
      <c r="F10" s="12" t="s">
        <v>29</v>
      </c>
      <c r="G10" s="15">
        <f t="shared" si="0"/>
        <v>0.16974851026141519</v>
      </c>
      <c r="H10" s="13">
        <f t="shared" si="1"/>
        <v>0.19301371239547319</v>
      </c>
    </row>
    <row r="11" spans="1:8" x14ac:dyDescent="0.2">
      <c r="A11" s="12" t="s">
        <v>30</v>
      </c>
      <c r="B11" s="14">
        <v>393500.5</v>
      </c>
      <c r="C11" s="14">
        <v>184930.5</v>
      </c>
      <c r="F11" s="12" t="s">
        <v>30</v>
      </c>
      <c r="G11" s="15">
        <f t="shared" si="0"/>
        <v>-0.17354051851602931</v>
      </c>
      <c r="H11" s="13">
        <f t="shared" si="1"/>
        <v>-0.15802138063540919</v>
      </c>
    </row>
    <row r="12" spans="1:8" x14ac:dyDescent="0.2">
      <c r="A12" s="12" t="s">
        <v>31</v>
      </c>
      <c r="B12" s="14">
        <v>409300.5</v>
      </c>
      <c r="C12" s="14">
        <v>191760.5</v>
      </c>
      <c r="F12" s="12" t="s">
        <v>31</v>
      </c>
      <c r="G12" s="15">
        <f t="shared" si="0"/>
        <v>4.0152426744057501E-2</v>
      </c>
      <c r="H12" s="13">
        <f t="shared" si="1"/>
        <v>3.6932793671135916E-2</v>
      </c>
    </row>
    <row r="13" spans="1:8" x14ac:dyDescent="0.2">
      <c r="A13" s="12" t="s">
        <v>32</v>
      </c>
      <c r="B13" s="14">
        <v>405312</v>
      </c>
      <c r="C13" s="14">
        <v>182954</v>
      </c>
      <c r="F13" s="12" t="s">
        <v>32</v>
      </c>
      <c r="G13" s="15">
        <f t="shared" si="0"/>
        <v>-9.7446741452795679E-3</v>
      </c>
      <c r="H13" s="13">
        <f t="shared" si="1"/>
        <v>-4.5924473496888045E-2</v>
      </c>
    </row>
    <row r="14" spans="1:8" x14ac:dyDescent="0.2">
      <c r="A14" s="12" t="s">
        <v>33</v>
      </c>
      <c r="B14" s="14">
        <v>369384.5</v>
      </c>
      <c r="C14" s="14">
        <v>175739.5</v>
      </c>
      <c r="F14" s="12" t="s">
        <v>33</v>
      </c>
      <c r="G14" s="15">
        <f t="shared" si="0"/>
        <v>-8.8641589688931002E-2</v>
      </c>
      <c r="H14" s="13">
        <f t="shared" si="1"/>
        <v>-3.943340949091028E-2</v>
      </c>
    </row>
    <row r="15" spans="1:8" x14ac:dyDescent="0.2">
      <c r="A15" s="12" t="s">
        <v>34</v>
      </c>
      <c r="B15" s="14">
        <v>399362</v>
      </c>
      <c r="C15" s="14">
        <v>182644</v>
      </c>
      <c r="F15" s="12" t="s">
        <v>34</v>
      </c>
      <c r="G15" s="15">
        <f t="shared" si="0"/>
        <v>8.115527316387125E-2</v>
      </c>
      <c r="H15" s="13">
        <f t="shared" si="1"/>
        <v>3.9288264732743633E-2</v>
      </c>
    </row>
    <row r="16" spans="1:8" x14ac:dyDescent="0.2">
      <c r="A16" s="12" t="s">
        <v>14</v>
      </c>
      <c r="B16" s="9">
        <v>5930991</v>
      </c>
      <c r="C16" s="9">
        <v>2694106</v>
      </c>
    </row>
    <row r="23" spans="1:2" x14ac:dyDescent="0.2">
      <c r="A23" s="8" t="s">
        <v>57</v>
      </c>
      <c r="B23" t="s">
        <v>20</v>
      </c>
    </row>
    <row r="24" spans="1:2" x14ac:dyDescent="0.2">
      <c r="A24" s="12" t="s">
        <v>23</v>
      </c>
      <c r="B24" s="9">
        <v>2792</v>
      </c>
    </row>
    <row r="25" spans="1:2" x14ac:dyDescent="0.2">
      <c r="A25" s="12" t="s">
        <v>24</v>
      </c>
      <c r="B25" s="9">
        <v>2571</v>
      </c>
    </row>
    <row r="26" spans="1:2" x14ac:dyDescent="0.2">
      <c r="A26" s="12" t="s">
        <v>25</v>
      </c>
      <c r="B26" s="9">
        <v>2782</v>
      </c>
    </row>
    <row r="27" spans="1:2" x14ac:dyDescent="0.2">
      <c r="A27" s="12" t="s">
        <v>26</v>
      </c>
      <c r="B27" s="9">
        <v>1485</v>
      </c>
    </row>
    <row r="28" spans="1:2" x14ac:dyDescent="0.2">
      <c r="A28" s="12" t="s">
        <v>27</v>
      </c>
      <c r="B28" s="9">
        <v>1528</v>
      </c>
    </row>
    <row r="29" spans="1:2" x14ac:dyDescent="0.2">
      <c r="A29" s="12" t="s">
        <v>28</v>
      </c>
      <c r="B29" s="9">
        <v>1504</v>
      </c>
    </row>
    <row r="30" spans="1:2" x14ac:dyDescent="0.2">
      <c r="A30" s="12" t="s">
        <v>29</v>
      </c>
      <c r="B30" s="9">
        <v>1669</v>
      </c>
    </row>
    <row r="31" spans="1:2" x14ac:dyDescent="0.2">
      <c r="A31" s="12" t="s">
        <v>30</v>
      </c>
      <c r="B31" s="9">
        <v>1500</v>
      </c>
    </row>
    <row r="32" spans="1:2" x14ac:dyDescent="0.2">
      <c r="A32" s="12" t="s">
        <v>31</v>
      </c>
      <c r="B32" s="9">
        <v>1516</v>
      </c>
    </row>
    <row r="33" spans="1:2" x14ac:dyDescent="0.2">
      <c r="A33" s="12" t="s">
        <v>32</v>
      </c>
      <c r="B33" s="9">
        <v>1610</v>
      </c>
    </row>
    <row r="34" spans="1:2" x14ac:dyDescent="0.2">
      <c r="A34" s="12" t="s">
        <v>33</v>
      </c>
      <c r="B34" s="9">
        <v>1475</v>
      </c>
    </row>
    <row r="35" spans="1:2" x14ac:dyDescent="0.2">
      <c r="A35" s="12" t="s">
        <v>34</v>
      </c>
      <c r="B35" s="9">
        <v>1476</v>
      </c>
    </row>
    <row r="36" spans="1:2" x14ac:dyDescent="0.2">
      <c r="A36" s="12" t="s">
        <v>14</v>
      </c>
      <c r="B36" s="9">
        <v>21908</v>
      </c>
    </row>
    <row r="46" spans="1:2" x14ac:dyDescent="0.2">
      <c r="A46" s="8" t="s">
        <v>57</v>
      </c>
      <c r="B46" t="s">
        <v>17</v>
      </c>
    </row>
    <row r="47" spans="1:2" x14ac:dyDescent="0.2">
      <c r="A47" s="12" t="s">
        <v>23</v>
      </c>
      <c r="B47" s="14">
        <v>317547</v>
      </c>
    </row>
    <row r="48" spans="1:2" x14ac:dyDescent="0.2">
      <c r="A48" s="12" t="s">
        <v>24</v>
      </c>
      <c r="B48" s="14">
        <v>294192</v>
      </c>
    </row>
    <row r="49" spans="1:2" x14ac:dyDescent="0.2">
      <c r="A49" s="12" t="s">
        <v>25</v>
      </c>
      <c r="B49" s="14">
        <v>322545</v>
      </c>
    </row>
    <row r="50" spans="1:2" x14ac:dyDescent="0.2">
      <c r="A50" s="12" t="s">
        <v>26</v>
      </c>
      <c r="B50" s="14">
        <v>160147</v>
      </c>
    </row>
    <row r="51" spans="1:2" x14ac:dyDescent="0.2">
      <c r="A51" s="12" t="s">
        <v>27</v>
      </c>
      <c r="B51" s="14">
        <v>164594</v>
      </c>
    </row>
    <row r="52" spans="1:2" x14ac:dyDescent="0.2">
      <c r="A52" s="12" t="s">
        <v>28</v>
      </c>
      <c r="B52" s="14">
        <v>176213</v>
      </c>
    </row>
    <row r="53" spans="1:2" x14ac:dyDescent="0.2">
      <c r="A53" s="12" t="s">
        <v>29</v>
      </c>
      <c r="B53" s="14">
        <v>198988</v>
      </c>
    </row>
    <row r="54" spans="1:2" x14ac:dyDescent="0.2">
      <c r="A54" s="12" t="s">
        <v>30</v>
      </c>
      <c r="B54" s="14">
        <v>177572</v>
      </c>
    </row>
    <row r="55" spans="1:2" x14ac:dyDescent="0.2">
      <c r="A55" s="12" t="s">
        <v>31</v>
      </c>
      <c r="B55" s="14">
        <v>184526</v>
      </c>
    </row>
    <row r="56" spans="1:2" x14ac:dyDescent="0.2">
      <c r="A56" s="12" t="s">
        <v>32</v>
      </c>
      <c r="B56" s="14">
        <v>175604</v>
      </c>
    </row>
    <row r="57" spans="1:2" x14ac:dyDescent="0.2">
      <c r="A57" s="12" t="s">
        <v>33</v>
      </c>
      <c r="B57" s="14">
        <v>174749</v>
      </c>
    </row>
    <row r="58" spans="1:2" x14ac:dyDescent="0.2">
      <c r="A58" s="12" t="s">
        <v>34</v>
      </c>
      <c r="B58" s="14">
        <v>174884</v>
      </c>
    </row>
    <row r="59" spans="1:2" x14ac:dyDescent="0.2">
      <c r="A59" s="12" t="s">
        <v>14</v>
      </c>
      <c r="B59" s="9">
        <v>2521561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ED017-8644-4701-8271-035CFB7ADEE9}">
  <dimension ref="A1:U4031"/>
  <sheetViews>
    <sheetView topLeftCell="N1" workbookViewId="0">
      <selection activeCell="Q76" sqref="A1:S4031"/>
    </sheetView>
  </sheetViews>
  <sheetFormatPr defaultRowHeight="15" x14ac:dyDescent="0.2"/>
  <cols>
    <col min="1" max="1" width="15.6015625" style="1" hidden="1" customWidth="1"/>
    <col min="2" max="4" width="15.6015625" style="1" customWidth="1"/>
    <col min="5" max="5" width="13.5859375" style="5" bestFit="1" customWidth="1"/>
    <col min="6" max="6" width="16.6796875" bestFit="1" customWidth="1"/>
    <col min="7" max="7" width="11.8359375" bestFit="1" customWidth="1"/>
    <col min="8" max="8" width="11.8359375" customWidth="1"/>
    <col min="9" max="9" width="10.625" style="6" bestFit="1" customWidth="1"/>
    <col min="10" max="10" width="16.27734375" bestFit="1" customWidth="1"/>
    <col min="11" max="11" width="25.01953125" bestFit="1" customWidth="1"/>
    <col min="12" max="12" width="13.5859375" style="6" bestFit="1" customWidth="1"/>
    <col min="13" max="13" width="15.33203125" bestFit="1" customWidth="1"/>
    <col min="14" max="14" width="11.8359375" style="6" bestFit="1" customWidth="1"/>
    <col min="15" max="15" width="11.8359375" style="6" customWidth="1"/>
    <col min="16" max="16" width="19.234375" style="6" bestFit="1" customWidth="1"/>
    <col min="17" max="17" width="19.234375" style="6" customWidth="1"/>
    <col min="18" max="18" width="19.234375" bestFit="1" customWidth="1"/>
    <col min="19" max="19" width="19.234375" style="6" bestFit="1" customWidth="1"/>
    <col min="20" max="20" width="19.234375" style="7" customWidth="1"/>
    <col min="21" max="21" width="19.234375" style="6" customWidth="1"/>
  </cols>
  <sheetData>
    <row r="1" spans="1:21" x14ac:dyDescent="0.2">
      <c r="A1" s="2" t="s">
        <v>36</v>
      </c>
      <c r="B1" s="2" t="s">
        <v>37</v>
      </c>
      <c r="C1" s="4" t="s">
        <v>22</v>
      </c>
      <c r="D1" s="2" t="s">
        <v>38</v>
      </c>
      <c r="E1" s="5" t="s">
        <v>39</v>
      </c>
      <c r="F1" t="s">
        <v>0</v>
      </c>
      <c r="G1" t="s">
        <v>3</v>
      </c>
      <c r="H1" t="s">
        <v>40</v>
      </c>
      <c r="I1" s="6" t="s">
        <v>41</v>
      </c>
      <c r="J1" t="s">
        <v>42</v>
      </c>
      <c r="K1" t="s">
        <v>43</v>
      </c>
      <c r="L1" s="6" t="s">
        <v>44</v>
      </c>
      <c r="M1" t="s">
        <v>35</v>
      </c>
      <c r="N1" s="6" t="s">
        <v>45</v>
      </c>
      <c r="O1" s="6" t="s">
        <v>46</v>
      </c>
      <c r="P1" s="6" t="s">
        <v>47</v>
      </c>
      <c r="Q1" s="6" t="s">
        <v>48</v>
      </c>
      <c r="R1" t="s">
        <v>49</v>
      </c>
      <c r="S1" s="6" t="s">
        <v>50</v>
      </c>
      <c r="T1"/>
      <c r="U1"/>
    </row>
    <row r="2" spans="1:21" hidden="1" x14ac:dyDescent="0.2">
      <c r="A2" s="1">
        <v>45215</v>
      </c>
      <c r="B2" s="3" t="str">
        <f>TEXT(Table1[[#This Row],[Date]],"yyyy")</f>
        <v>2023</v>
      </c>
      <c r="C2" s="3" t="str">
        <f>TEXT(Table1[[#This Row],[Date]],"mmmm")</f>
        <v>October</v>
      </c>
      <c r="D2" s="3" t="str">
        <f>TEXT(Table1[[#This Row],[Date]],"dddd")</f>
        <v>Monday</v>
      </c>
      <c r="E2" s="5">
        <v>4</v>
      </c>
      <c r="F2" t="s">
        <v>13</v>
      </c>
      <c r="G2" t="s">
        <v>12</v>
      </c>
      <c r="H2" s="6">
        <f>60%*Table1[[#This Row],[Price]]</f>
        <v>42</v>
      </c>
      <c r="I2" s="6">
        <v>70</v>
      </c>
      <c r="J2">
        <v>9</v>
      </c>
      <c r="K2" s="6">
        <f>Table1[[#This Row],[Cost]]*Table1[[#This Row],[Quantity Sold]]</f>
        <v>378</v>
      </c>
      <c r="L2" s="6">
        <v>630</v>
      </c>
      <c r="M2">
        <v>10</v>
      </c>
      <c r="N2" s="6">
        <v>567</v>
      </c>
      <c r="O2" s="6">
        <f>Table1[[#This Row],[Revenue]]-Table1[[#This Row],[Total Cost Of Production]]</f>
        <v>189</v>
      </c>
      <c r="P2" s="6">
        <v>459</v>
      </c>
      <c r="Q2" s="6">
        <f>Table1[[#This Row],[Revenue]]-Table1[[#This Row],[Marketing Spend]]</f>
        <v>108</v>
      </c>
      <c r="R2" t="s">
        <v>51</v>
      </c>
      <c r="S2" s="6">
        <v>34</v>
      </c>
      <c r="T2"/>
      <c r="U2"/>
    </row>
    <row r="3" spans="1:21" x14ac:dyDescent="0.2">
      <c r="A3" s="1">
        <v>45278</v>
      </c>
      <c r="B3" s="1" t="str">
        <f>TEXT(Table1[[#This Row],[Date]],"yyyy")</f>
        <v>2023</v>
      </c>
      <c r="C3" s="1" t="str">
        <f>TEXT(Table1[[#This Row],[Date]],"mmmm")</f>
        <v>December</v>
      </c>
      <c r="D3" s="1" t="str">
        <f>TEXT(Table1[[#This Row],[Date]],"dddd")</f>
        <v>Monday</v>
      </c>
      <c r="E3" s="5">
        <v>2</v>
      </c>
      <c r="F3" t="s">
        <v>7</v>
      </c>
      <c r="G3" t="s">
        <v>10</v>
      </c>
      <c r="H3" s="6">
        <f>60%*Table1[[#This Row],[Price]]</f>
        <v>300</v>
      </c>
      <c r="I3" s="6">
        <v>500</v>
      </c>
      <c r="J3">
        <v>5</v>
      </c>
      <c r="K3" s="6">
        <f>Table1[[#This Row],[Cost]]*Table1[[#This Row],[Quantity Sold]]</f>
        <v>1500</v>
      </c>
      <c r="L3" s="6">
        <v>2500</v>
      </c>
      <c r="M3">
        <v>15</v>
      </c>
      <c r="N3" s="6">
        <v>2125</v>
      </c>
      <c r="O3" s="6">
        <f>Table1[[#This Row],[Revenue]]-Table1[[#This Row],[Total Cost Of Production]]</f>
        <v>625</v>
      </c>
      <c r="P3" s="6">
        <v>394</v>
      </c>
      <c r="Q3" s="6">
        <f>Table1[[#This Row],[Revenue]]-Table1[[#This Row],[Marketing Spend]]</f>
        <v>1731</v>
      </c>
      <c r="R3" t="s">
        <v>52</v>
      </c>
      <c r="S3" s="6">
        <v>540</v>
      </c>
      <c r="T3"/>
      <c r="U3"/>
    </row>
    <row r="4" spans="1:21" hidden="1" x14ac:dyDescent="0.2">
      <c r="A4" s="1">
        <v>45146</v>
      </c>
      <c r="B4" s="1" t="str">
        <f>TEXT(Table1[[#This Row],[Date]],"yyyy")</f>
        <v>2023</v>
      </c>
      <c r="C4" s="1" t="str">
        <f>TEXT(Table1[[#This Row],[Date]],"mmmm")</f>
        <v>August</v>
      </c>
      <c r="D4" s="1" t="str">
        <f>TEXT(Table1[[#This Row],[Date]],"dddd")</f>
        <v>Tuesday</v>
      </c>
      <c r="E4" s="5">
        <v>5</v>
      </c>
      <c r="F4" t="s">
        <v>11</v>
      </c>
      <c r="G4" t="s">
        <v>12</v>
      </c>
      <c r="H4" s="6">
        <f>60%*Table1[[#This Row],[Price]]</f>
        <v>90</v>
      </c>
      <c r="I4" s="6">
        <v>150</v>
      </c>
      <c r="J4">
        <v>3</v>
      </c>
      <c r="K4" s="6">
        <f>Table1[[#This Row],[Cost]]*Table1[[#This Row],[Quantity Sold]]</f>
        <v>270</v>
      </c>
      <c r="L4" s="6">
        <v>450</v>
      </c>
      <c r="M4">
        <v>5</v>
      </c>
      <c r="N4" s="6">
        <v>427.5</v>
      </c>
      <c r="O4" s="6">
        <f>Table1[[#This Row],[Revenue]]-Table1[[#This Row],[Total Cost Of Production]]</f>
        <v>157.5</v>
      </c>
      <c r="P4" s="6">
        <v>1000</v>
      </c>
      <c r="Q4" s="6">
        <f>Table1[[#This Row],[Revenue]]-Table1[[#This Row],[Marketing Spend]]</f>
        <v>-572.5</v>
      </c>
      <c r="R4" t="s">
        <v>53</v>
      </c>
      <c r="S4" s="6">
        <v>113</v>
      </c>
      <c r="T4"/>
      <c r="U4"/>
    </row>
    <row r="5" spans="1:21" hidden="1" x14ac:dyDescent="0.2">
      <c r="A5" s="1">
        <v>45270</v>
      </c>
      <c r="B5" s="1" t="str">
        <f>TEXT(Table1[[#This Row],[Date]],"yyyy")</f>
        <v>2023</v>
      </c>
      <c r="C5" s="1" t="str">
        <f>TEXT(Table1[[#This Row],[Date]],"mmmm")</f>
        <v>December</v>
      </c>
      <c r="D5" s="1" t="str">
        <f>TEXT(Table1[[#This Row],[Date]],"dddd")</f>
        <v>Sunday</v>
      </c>
      <c r="E5" s="5">
        <v>5</v>
      </c>
      <c r="F5" t="s">
        <v>11</v>
      </c>
      <c r="G5" t="s">
        <v>12</v>
      </c>
      <c r="H5" s="6">
        <f>60%*Table1[[#This Row],[Price]]</f>
        <v>90</v>
      </c>
      <c r="I5" s="6">
        <v>150</v>
      </c>
      <c r="J5">
        <v>5</v>
      </c>
      <c r="K5" s="6">
        <f>Table1[[#This Row],[Cost]]*Table1[[#This Row],[Quantity Sold]]</f>
        <v>450</v>
      </c>
      <c r="L5" s="6">
        <v>750</v>
      </c>
      <c r="M5">
        <v>10</v>
      </c>
      <c r="N5" s="6">
        <v>675</v>
      </c>
      <c r="O5" s="6">
        <f>Table1[[#This Row],[Revenue]]-Table1[[#This Row],[Total Cost Of Production]]</f>
        <v>225</v>
      </c>
      <c r="P5" s="6">
        <v>468</v>
      </c>
      <c r="Q5" s="6">
        <f>Table1[[#This Row],[Revenue]]-Table1[[#This Row],[Marketing Spend]]</f>
        <v>207</v>
      </c>
      <c r="R5" t="s">
        <v>53</v>
      </c>
      <c r="S5" s="6">
        <v>155</v>
      </c>
      <c r="T5"/>
      <c r="U5"/>
    </row>
    <row r="6" spans="1:21" hidden="1" x14ac:dyDescent="0.2">
      <c r="A6" s="1">
        <v>45261</v>
      </c>
      <c r="B6" s="1" t="str">
        <f>TEXT(Table1[[#This Row],[Date]],"yyyy")</f>
        <v>2023</v>
      </c>
      <c r="C6" s="1" t="str">
        <f>TEXT(Table1[[#This Row],[Date]],"mmmm")</f>
        <v>December</v>
      </c>
      <c r="D6" s="1" t="str">
        <f>TEXT(Table1[[#This Row],[Date]],"dddd")</f>
        <v>Friday</v>
      </c>
      <c r="E6" s="5">
        <v>5</v>
      </c>
      <c r="F6" t="s">
        <v>11</v>
      </c>
      <c r="G6" t="s">
        <v>12</v>
      </c>
      <c r="H6" s="6">
        <f>60%*Table1[[#This Row],[Price]]</f>
        <v>90</v>
      </c>
      <c r="I6" s="6">
        <v>150</v>
      </c>
      <c r="J6">
        <v>6</v>
      </c>
      <c r="K6" s="6">
        <f>Table1[[#This Row],[Cost]]*Table1[[#This Row],[Quantity Sold]]</f>
        <v>540</v>
      </c>
      <c r="L6" s="6">
        <v>900</v>
      </c>
      <c r="M6">
        <v>15</v>
      </c>
      <c r="N6" s="6">
        <v>765</v>
      </c>
      <c r="O6" s="6">
        <f>Table1[[#This Row],[Revenue]]-Table1[[#This Row],[Total Cost Of Production]]</f>
        <v>225</v>
      </c>
      <c r="P6" s="6">
        <v>882</v>
      </c>
      <c r="Q6" s="6">
        <f>Table1[[#This Row],[Revenue]]-Table1[[#This Row],[Marketing Spend]]</f>
        <v>-117</v>
      </c>
      <c r="R6" t="s">
        <v>54</v>
      </c>
      <c r="S6" s="6">
        <v>200</v>
      </c>
      <c r="T6"/>
      <c r="U6"/>
    </row>
    <row r="7" spans="1:21" hidden="1" x14ac:dyDescent="0.2">
      <c r="A7" s="1">
        <v>45097</v>
      </c>
      <c r="B7" s="1" t="str">
        <f>TEXT(Table1[[#This Row],[Date]],"yyyy")</f>
        <v>2023</v>
      </c>
      <c r="C7" s="1" t="str">
        <f>TEXT(Table1[[#This Row],[Date]],"mmmm")</f>
        <v>June</v>
      </c>
      <c r="D7" s="1" t="str">
        <f>TEXT(Table1[[#This Row],[Date]],"dddd")</f>
        <v>Tuesday</v>
      </c>
      <c r="E7" s="5">
        <v>2</v>
      </c>
      <c r="F7" t="s">
        <v>7</v>
      </c>
      <c r="G7" t="s">
        <v>10</v>
      </c>
      <c r="H7" s="6">
        <f>60%*Table1[[#This Row],[Price]]</f>
        <v>300</v>
      </c>
      <c r="I7" s="6">
        <v>500</v>
      </c>
      <c r="J7">
        <v>4</v>
      </c>
      <c r="K7" s="6">
        <f>Table1[[#This Row],[Cost]]*Table1[[#This Row],[Quantity Sold]]</f>
        <v>1200</v>
      </c>
      <c r="L7" s="6">
        <v>2000</v>
      </c>
      <c r="M7">
        <v>0</v>
      </c>
      <c r="N7" s="6">
        <v>2000</v>
      </c>
      <c r="O7" s="6">
        <f>Table1[[#This Row],[Revenue]]-Table1[[#This Row],[Total Cost Of Production]]</f>
        <v>800</v>
      </c>
      <c r="P7" s="6">
        <v>147</v>
      </c>
      <c r="Q7" s="6">
        <f>Table1[[#This Row],[Revenue]]-Table1[[#This Row],[Marketing Spend]]</f>
        <v>1853</v>
      </c>
      <c r="R7" t="s">
        <v>53</v>
      </c>
      <c r="S7" s="6">
        <v>475</v>
      </c>
      <c r="T7"/>
      <c r="U7"/>
    </row>
    <row r="8" spans="1:21" hidden="1" x14ac:dyDescent="0.2">
      <c r="A8" s="1">
        <v>45037</v>
      </c>
      <c r="B8" s="1" t="str">
        <f>TEXT(Table1[[#This Row],[Date]],"yyyy")</f>
        <v>2023</v>
      </c>
      <c r="C8" s="1" t="str">
        <f>TEXT(Table1[[#This Row],[Date]],"mmmm")</f>
        <v>April</v>
      </c>
      <c r="D8" s="1" t="str">
        <f>TEXT(Table1[[#This Row],[Date]],"dddd")</f>
        <v>Friday</v>
      </c>
      <c r="E8" s="5">
        <v>6</v>
      </c>
      <c r="F8" t="s">
        <v>2</v>
      </c>
      <c r="G8" t="s">
        <v>8</v>
      </c>
      <c r="H8" s="6">
        <f>60%*Table1[[#This Row],[Price]]</f>
        <v>720</v>
      </c>
      <c r="I8" s="6">
        <v>1200</v>
      </c>
      <c r="J8">
        <v>3</v>
      </c>
      <c r="K8" s="6">
        <f>Table1[[#This Row],[Cost]]*Table1[[#This Row],[Quantity Sold]]</f>
        <v>2160</v>
      </c>
      <c r="L8" s="6">
        <v>3600</v>
      </c>
      <c r="M8">
        <v>20</v>
      </c>
      <c r="N8" s="6">
        <v>2880</v>
      </c>
      <c r="O8" s="6">
        <f>Table1[[#This Row],[Revenue]]-Table1[[#This Row],[Total Cost Of Production]]</f>
        <v>720</v>
      </c>
      <c r="P8" s="6">
        <v>835</v>
      </c>
      <c r="Q8" s="6">
        <f>Table1[[#This Row],[Revenue]]-Table1[[#This Row],[Marketing Spend]]</f>
        <v>2045</v>
      </c>
      <c r="R8" t="s">
        <v>55</v>
      </c>
      <c r="S8" s="6">
        <v>1213</v>
      </c>
      <c r="T8"/>
      <c r="U8"/>
    </row>
    <row r="9" spans="1:21" hidden="1" x14ac:dyDescent="0.2">
      <c r="A9" s="1">
        <v>45006</v>
      </c>
      <c r="B9" s="1" t="str">
        <f>TEXT(Table1[[#This Row],[Date]],"yyyy")</f>
        <v>2023</v>
      </c>
      <c r="C9" s="1" t="str">
        <f>TEXT(Table1[[#This Row],[Date]],"mmmm")</f>
        <v>March</v>
      </c>
      <c r="D9" s="1" t="str">
        <f>TEXT(Table1[[#This Row],[Date]],"dddd")</f>
        <v>Tuesday</v>
      </c>
      <c r="E9" s="5">
        <v>5</v>
      </c>
      <c r="F9" t="s">
        <v>11</v>
      </c>
      <c r="G9" t="s">
        <v>12</v>
      </c>
      <c r="H9" s="6">
        <f>60%*Table1[[#This Row],[Price]]</f>
        <v>90</v>
      </c>
      <c r="I9" s="6">
        <v>150</v>
      </c>
      <c r="J9">
        <v>1</v>
      </c>
      <c r="K9" s="6">
        <f>Table1[[#This Row],[Cost]]*Table1[[#This Row],[Quantity Sold]]</f>
        <v>90</v>
      </c>
      <c r="L9" s="6">
        <v>150</v>
      </c>
      <c r="M9">
        <v>5</v>
      </c>
      <c r="N9" s="6">
        <v>142.5</v>
      </c>
      <c r="O9" s="6">
        <f>Table1[[#This Row],[Revenue]]-Table1[[#This Row],[Total Cost Of Production]]</f>
        <v>52.5</v>
      </c>
      <c r="P9" s="6">
        <v>491</v>
      </c>
      <c r="Q9" s="6">
        <f>Table1[[#This Row],[Revenue]]-Table1[[#This Row],[Marketing Spend]]</f>
        <v>-348.5</v>
      </c>
      <c r="R9" t="s">
        <v>51</v>
      </c>
      <c r="S9" s="6">
        <v>125</v>
      </c>
      <c r="T9"/>
      <c r="U9"/>
    </row>
    <row r="10" spans="1:21" hidden="1" x14ac:dyDescent="0.2">
      <c r="A10" s="1">
        <v>45141</v>
      </c>
      <c r="B10" s="1" t="str">
        <f>TEXT(Table1[[#This Row],[Date]],"yyyy")</f>
        <v>2023</v>
      </c>
      <c r="C10" s="1" t="str">
        <f>TEXT(Table1[[#This Row],[Date]],"mmmm")</f>
        <v>August</v>
      </c>
      <c r="D10" s="1" t="str">
        <f>TEXT(Table1[[#This Row],[Date]],"dddd")</f>
        <v>Thursday</v>
      </c>
      <c r="E10" s="5">
        <v>3</v>
      </c>
      <c r="F10" t="s">
        <v>15</v>
      </c>
      <c r="G10" t="s">
        <v>6</v>
      </c>
      <c r="H10" s="6">
        <f>60%*Table1[[#This Row],[Price]]</f>
        <v>30</v>
      </c>
      <c r="I10" s="6">
        <v>50</v>
      </c>
      <c r="J10">
        <v>5</v>
      </c>
      <c r="K10" s="6">
        <f>Table1[[#This Row],[Cost]]*Table1[[#This Row],[Quantity Sold]]</f>
        <v>150</v>
      </c>
      <c r="L10" s="6">
        <v>250</v>
      </c>
      <c r="M10">
        <v>0</v>
      </c>
      <c r="N10" s="6">
        <v>250</v>
      </c>
      <c r="O10" s="6">
        <f>Table1[[#This Row],[Revenue]]-Table1[[#This Row],[Total Cost Of Production]]</f>
        <v>100</v>
      </c>
      <c r="P10" s="6">
        <v>596</v>
      </c>
      <c r="Q10" s="6">
        <f>Table1[[#This Row],[Revenue]]-Table1[[#This Row],[Marketing Spend]]</f>
        <v>-346</v>
      </c>
      <c r="R10" t="s">
        <v>53</v>
      </c>
      <c r="S10" s="6">
        <v>26</v>
      </c>
      <c r="T10"/>
      <c r="U10"/>
    </row>
    <row r="11" spans="1:21" x14ac:dyDescent="0.2">
      <c r="A11" s="1">
        <v>45016</v>
      </c>
      <c r="B11" s="1" t="str">
        <f>TEXT(Table1[[#This Row],[Date]],"yyyy")</f>
        <v>2023</v>
      </c>
      <c r="C11" s="1" t="str">
        <f>TEXT(Table1[[#This Row],[Date]],"mmmm")</f>
        <v>March</v>
      </c>
      <c r="D11" s="1" t="str">
        <f>TEXT(Table1[[#This Row],[Date]],"dddd")</f>
        <v>Friday</v>
      </c>
      <c r="E11" s="5">
        <v>3</v>
      </c>
      <c r="F11" t="s">
        <v>15</v>
      </c>
      <c r="G11" t="s">
        <v>6</v>
      </c>
      <c r="H11" s="6">
        <f>60%*Table1[[#This Row],[Price]]</f>
        <v>30</v>
      </c>
      <c r="I11" s="6">
        <v>50</v>
      </c>
      <c r="J11">
        <v>8</v>
      </c>
      <c r="K11" s="6">
        <f>Table1[[#This Row],[Cost]]*Table1[[#This Row],[Quantity Sold]]</f>
        <v>240</v>
      </c>
      <c r="L11" s="6">
        <v>400</v>
      </c>
      <c r="M11">
        <v>0</v>
      </c>
      <c r="N11" s="6">
        <v>400</v>
      </c>
      <c r="O11" s="6">
        <f>Table1[[#This Row],[Revenue]]-Table1[[#This Row],[Total Cost Of Production]]</f>
        <v>160</v>
      </c>
      <c r="P11" s="6">
        <v>194</v>
      </c>
      <c r="Q11" s="6">
        <f>Table1[[#This Row],[Revenue]]-Table1[[#This Row],[Marketing Spend]]</f>
        <v>206</v>
      </c>
      <c r="R11" t="s">
        <v>52</v>
      </c>
      <c r="S11" s="6">
        <v>32</v>
      </c>
      <c r="T11"/>
      <c r="U11"/>
    </row>
    <row r="12" spans="1:21" hidden="1" x14ac:dyDescent="0.2">
      <c r="A12" s="1">
        <v>45058</v>
      </c>
      <c r="B12" s="1" t="str">
        <f>TEXT(Table1[[#This Row],[Date]],"yyyy")</f>
        <v>2023</v>
      </c>
      <c r="C12" s="1" t="str">
        <f>TEXT(Table1[[#This Row],[Date]],"mmmm")</f>
        <v>May</v>
      </c>
      <c r="D12" s="1" t="str">
        <f>TEXT(Table1[[#This Row],[Date]],"dddd")</f>
        <v>Friday</v>
      </c>
      <c r="E12" s="5">
        <v>5</v>
      </c>
      <c r="F12" t="s">
        <v>11</v>
      </c>
      <c r="G12" t="s">
        <v>12</v>
      </c>
      <c r="H12" s="6">
        <f>60%*Table1[[#This Row],[Price]]</f>
        <v>90</v>
      </c>
      <c r="I12" s="6">
        <v>150</v>
      </c>
      <c r="J12">
        <v>6</v>
      </c>
      <c r="K12" s="6">
        <f>Table1[[#This Row],[Cost]]*Table1[[#This Row],[Quantity Sold]]</f>
        <v>540</v>
      </c>
      <c r="L12" s="6">
        <v>900</v>
      </c>
      <c r="M12">
        <v>5</v>
      </c>
      <c r="N12" s="6">
        <v>855</v>
      </c>
      <c r="O12" s="6">
        <f>Table1[[#This Row],[Revenue]]-Table1[[#This Row],[Total Cost Of Production]]</f>
        <v>315</v>
      </c>
      <c r="P12" s="6">
        <v>355</v>
      </c>
      <c r="Q12" s="6">
        <f>Table1[[#This Row],[Revenue]]-Table1[[#This Row],[Marketing Spend]]</f>
        <v>500</v>
      </c>
      <c r="R12" t="s">
        <v>55</v>
      </c>
      <c r="S12" s="6">
        <v>141</v>
      </c>
      <c r="T12"/>
      <c r="U12"/>
    </row>
    <row r="13" spans="1:21" hidden="1" x14ac:dyDescent="0.2">
      <c r="A13" s="1">
        <v>45010</v>
      </c>
      <c r="B13" s="1" t="str">
        <f>TEXT(Table1[[#This Row],[Date]],"yyyy")</f>
        <v>2023</v>
      </c>
      <c r="C13" s="1" t="str">
        <f>TEXT(Table1[[#This Row],[Date]],"mmmm")</f>
        <v>March</v>
      </c>
      <c r="D13" s="1" t="str">
        <f>TEXT(Table1[[#This Row],[Date]],"dddd")</f>
        <v>Saturday</v>
      </c>
      <c r="E13" s="5">
        <v>1</v>
      </c>
      <c r="F13" t="s">
        <v>5</v>
      </c>
      <c r="G13" t="s">
        <v>10</v>
      </c>
      <c r="H13" s="6">
        <f>60%*Table1[[#This Row],[Price]]</f>
        <v>480</v>
      </c>
      <c r="I13" s="6">
        <v>800</v>
      </c>
      <c r="J13">
        <v>8</v>
      </c>
      <c r="K13" s="6">
        <f>Table1[[#This Row],[Cost]]*Table1[[#This Row],[Quantity Sold]]</f>
        <v>3840</v>
      </c>
      <c r="L13" s="6">
        <v>6400</v>
      </c>
      <c r="M13">
        <v>20</v>
      </c>
      <c r="N13" s="6">
        <v>5120</v>
      </c>
      <c r="O13" s="6">
        <f>Table1[[#This Row],[Revenue]]-Table1[[#This Row],[Total Cost Of Production]]</f>
        <v>1280</v>
      </c>
      <c r="P13" s="6">
        <v>119</v>
      </c>
      <c r="Q13" s="6">
        <f>Table1[[#This Row],[Revenue]]-Table1[[#This Row],[Marketing Spend]]</f>
        <v>5001</v>
      </c>
      <c r="R13" t="s">
        <v>51</v>
      </c>
      <c r="S13" s="6">
        <v>794</v>
      </c>
      <c r="T13"/>
      <c r="U13"/>
    </row>
    <row r="14" spans="1:21" hidden="1" x14ac:dyDescent="0.2">
      <c r="A14" s="1">
        <v>45022</v>
      </c>
      <c r="B14" s="1" t="str">
        <f>TEXT(Table1[[#This Row],[Date]],"yyyy")</f>
        <v>2023</v>
      </c>
      <c r="C14" s="1" t="str">
        <f>TEXT(Table1[[#This Row],[Date]],"mmmm")</f>
        <v>April</v>
      </c>
      <c r="D14" s="1" t="str">
        <f>TEXT(Table1[[#This Row],[Date]],"dddd")</f>
        <v>Thursday</v>
      </c>
      <c r="E14" s="5">
        <v>4</v>
      </c>
      <c r="F14" t="s">
        <v>13</v>
      </c>
      <c r="G14" t="s">
        <v>12</v>
      </c>
      <c r="H14" s="6">
        <f>60%*Table1[[#This Row],[Price]]</f>
        <v>42</v>
      </c>
      <c r="I14" s="6">
        <v>70</v>
      </c>
      <c r="J14">
        <v>2</v>
      </c>
      <c r="K14" s="6">
        <f>Table1[[#This Row],[Cost]]*Table1[[#This Row],[Quantity Sold]]</f>
        <v>84</v>
      </c>
      <c r="L14" s="6">
        <v>140</v>
      </c>
      <c r="M14">
        <v>10</v>
      </c>
      <c r="N14" s="6">
        <v>126</v>
      </c>
      <c r="O14" s="6">
        <f>Table1[[#This Row],[Revenue]]-Table1[[#This Row],[Total Cost Of Production]]</f>
        <v>42</v>
      </c>
      <c r="P14" s="6">
        <v>548</v>
      </c>
      <c r="Q14" s="6">
        <f>Table1[[#This Row],[Revenue]]-Table1[[#This Row],[Marketing Spend]]</f>
        <v>-422</v>
      </c>
      <c r="R14" t="s">
        <v>55</v>
      </c>
      <c r="S14" s="6">
        <v>89</v>
      </c>
      <c r="T14"/>
      <c r="U14"/>
    </row>
    <row r="15" spans="1:21" hidden="1" x14ac:dyDescent="0.2">
      <c r="A15" s="1">
        <v>44941</v>
      </c>
      <c r="B15" s="1" t="str">
        <f>TEXT(Table1[[#This Row],[Date]],"yyyy")</f>
        <v>2023</v>
      </c>
      <c r="C15" s="1" t="str">
        <f>TEXT(Table1[[#This Row],[Date]],"mmmm")</f>
        <v>January</v>
      </c>
      <c r="D15" s="1" t="str">
        <f>TEXT(Table1[[#This Row],[Date]],"dddd")</f>
        <v>Sunday</v>
      </c>
      <c r="E15" s="5">
        <v>7</v>
      </c>
      <c r="F15" t="s">
        <v>9</v>
      </c>
      <c r="G15" t="s">
        <v>8</v>
      </c>
      <c r="H15" s="6">
        <f>60%*Table1[[#This Row],[Price]]</f>
        <v>180</v>
      </c>
      <c r="I15" s="6">
        <v>300</v>
      </c>
      <c r="J15">
        <v>2</v>
      </c>
      <c r="K15" s="6">
        <f>Table1[[#This Row],[Cost]]*Table1[[#This Row],[Quantity Sold]]</f>
        <v>360</v>
      </c>
      <c r="L15" s="6">
        <v>600</v>
      </c>
      <c r="M15">
        <v>0</v>
      </c>
      <c r="N15" s="6">
        <v>600</v>
      </c>
      <c r="O15" s="6">
        <f>Table1[[#This Row],[Revenue]]-Table1[[#This Row],[Total Cost Of Production]]</f>
        <v>240</v>
      </c>
      <c r="P15" s="6">
        <v>876</v>
      </c>
      <c r="Q15" s="6">
        <f>Table1[[#This Row],[Revenue]]-Table1[[#This Row],[Marketing Spend]]</f>
        <v>-276</v>
      </c>
      <c r="R15" t="s">
        <v>54</v>
      </c>
      <c r="S15" s="6">
        <v>319</v>
      </c>
      <c r="T15"/>
      <c r="U15"/>
    </row>
    <row r="16" spans="1:21" hidden="1" x14ac:dyDescent="0.2">
      <c r="A16" s="1">
        <v>45040</v>
      </c>
      <c r="B16" s="1" t="str">
        <f>TEXT(Table1[[#This Row],[Date]],"yyyy")</f>
        <v>2023</v>
      </c>
      <c r="C16" s="1" t="str">
        <f>TEXT(Table1[[#This Row],[Date]],"mmmm")</f>
        <v>April</v>
      </c>
      <c r="D16" s="1" t="str">
        <f>TEXT(Table1[[#This Row],[Date]],"dddd")</f>
        <v>Monday</v>
      </c>
      <c r="E16" s="5">
        <v>3</v>
      </c>
      <c r="F16" t="s">
        <v>15</v>
      </c>
      <c r="G16" t="s">
        <v>6</v>
      </c>
      <c r="H16" s="6">
        <f>60%*Table1[[#This Row],[Price]]</f>
        <v>30</v>
      </c>
      <c r="I16" s="6">
        <v>50</v>
      </c>
      <c r="J16">
        <v>4</v>
      </c>
      <c r="K16" s="6">
        <f>Table1[[#This Row],[Cost]]*Table1[[#This Row],[Quantity Sold]]</f>
        <v>120</v>
      </c>
      <c r="L16" s="6">
        <v>200</v>
      </c>
      <c r="M16">
        <v>15</v>
      </c>
      <c r="N16" s="6">
        <v>170</v>
      </c>
      <c r="O16" s="6">
        <f>Table1[[#This Row],[Revenue]]-Table1[[#This Row],[Total Cost Of Production]]</f>
        <v>50</v>
      </c>
      <c r="P16" s="6">
        <v>687</v>
      </c>
      <c r="Q16" s="6">
        <f>Table1[[#This Row],[Revenue]]-Table1[[#This Row],[Marketing Spend]]</f>
        <v>-517</v>
      </c>
      <c r="R16" t="s">
        <v>55</v>
      </c>
      <c r="S16" s="6">
        <v>15</v>
      </c>
      <c r="T16"/>
      <c r="U16"/>
    </row>
    <row r="17" spans="1:21" hidden="1" x14ac:dyDescent="0.2">
      <c r="A17" s="1">
        <v>45198</v>
      </c>
      <c r="B17" s="1" t="str">
        <f>TEXT(Table1[[#This Row],[Date]],"yyyy")</f>
        <v>2023</v>
      </c>
      <c r="C17" s="1" t="str">
        <f>TEXT(Table1[[#This Row],[Date]],"mmmm")</f>
        <v>September</v>
      </c>
      <c r="D17" s="1" t="str">
        <f>TEXT(Table1[[#This Row],[Date]],"dddd")</f>
        <v>Friday</v>
      </c>
      <c r="E17" s="5">
        <v>5</v>
      </c>
      <c r="F17" t="s">
        <v>11</v>
      </c>
      <c r="G17" t="s">
        <v>12</v>
      </c>
      <c r="H17" s="6">
        <f>60%*Table1[[#This Row],[Price]]</f>
        <v>90</v>
      </c>
      <c r="I17" s="6">
        <v>150</v>
      </c>
      <c r="J17">
        <v>4</v>
      </c>
      <c r="K17" s="6">
        <f>Table1[[#This Row],[Cost]]*Table1[[#This Row],[Quantity Sold]]</f>
        <v>360</v>
      </c>
      <c r="L17" s="6">
        <v>600</v>
      </c>
      <c r="M17">
        <v>20</v>
      </c>
      <c r="N17" s="6">
        <v>480</v>
      </c>
      <c r="O17" s="6">
        <f>Table1[[#This Row],[Revenue]]-Table1[[#This Row],[Total Cost Of Production]]</f>
        <v>120</v>
      </c>
      <c r="P17" s="6">
        <v>809</v>
      </c>
      <c r="Q17" s="6">
        <f>Table1[[#This Row],[Revenue]]-Table1[[#This Row],[Marketing Spend]]</f>
        <v>-329</v>
      </c>
      <c r="R17" t="s">
        <v>54</v>
      </c>
      <c r="S17" s="6">
        <v>168</v>
      </c>
      <c r="T17"/>
      <c r="U17"/>
    </row>
    <row r="18" spans="1:21" hidden="1" x14ac:dyDescent="0.2">
      <c r="A18" s="1">
        <v>45271</v>
      </c>
      <c r="B18" s="1" t="str">
        <f>TEXT(Table1[[#This Row],[Date]],"yyyy")</f>
        <v>2023</v>
      </c>
      <c r="C18" s="1" t="str">
        <f>TEXT(Table1[[#This Row],[Date]],"mmmm")</f>
        <v>December</v>
      </c>
      <c r="D18" s="1" t="str">
        <f>TEXT(Table1[[#This Row],[Date]],"dddd")</f>
        <v>Monday</v>
      </c>
      <c r="E18" s="5">
        <v>7</v>
      </c>
      <c r="F18" t="s">
        <v>9</v>
      </c>
      <c r="G18" t="s">
        <v>8</v>
      </c>
      <c r="H18" s="6">
        <f>60%*Table1[[#This Row],[Price]]</f>
        <v>180</v>
      </c>
      <c r="I18" s="6">
        <v>300</v>
      </c>
      <c r="J18">
        <v>1</v>
      </c>
      <c r="K18" s="6">
        <f>Table1[[#This Row],[Cost]]*Table1[[#This Row],[Quantity Sold]]</f>
        <v>180</v>
      </c>
      <c r="L18" s="6">
        <v>300</v>
      </c>
      <c r="M18">
        <v>0</v>
      </c>
      <c r="N18" s="6">
        <v>300</v>
      </c>
      <c r="O18" s="6">
        <f>Table1[[#This Row],[Revenue]]-Table1[[#This Row],[Total Cost Of Production]]</f>
        <v>120</v>
      </c>
      <c r="P18" s="6">
        <v>363</v>
      </c>
      <c r="Q18" s="6">
        <f>Table1[[#This Row],[Revenue]]-Table1[[#This Row],[Marketing Spend]]</f>
        <v>-63</v>
      </c>
      <c r="R18" t="s">
        <v>54</v>
      </c>
      <c r="S18" s="6">
        <v>267</v>
      </c>
      <c r="T18"/>
      <c r="U18"/>
    </row>
    <row r="19" spans="1:21" hidden="1" x14ac:dyDescent="0.2">
      <c r="A19" s="1">
        <v>45013</v>
      </c>
      <c r="B19" s="1" t="str">
        <f>TEXT(Table1[[#This Row],[Date]],"yyyy")</f>
        <v>2023</v>
      </c>
      <c r="C19" s="1" t="str">
        <f>TEXT(Table1[[#This Row],[Date]],"mmmm")</f>
        <v>March</v>
      </c>
      <c r="D19" s="1" t="str">
        <f>TEXT(Table1[[#This Row],[Date]],"dddd")</f>
        <v>Tuesday</v>
      </c>
      <c r="E19" s="5">
        <v>2</v>
      </c>
      <c r="F19" t="s">
        <v>7</v>
      </c>
      <c r="G19" t="s">
        <v>10</v>
      </c>
      <c r="H19" s="6">
        <f>60%*Table1[[#This Row],[Price]]</f>
        <v>300</v>
      </c>
      <c r="I19" s="6">
        <v>500</v>
      </c>
      <c r="J19">
        <v>9</v>
      </c>
      <c r="K19" s="6">
        <f>Table1[[#This Row],[Cost]]*Table1[[#This Row],[Quantity Sold]]</f>
        <v>2700</v>
      </c>
      <c r="L19" s="6">
        <v>4500</v>
      </c>
      <c r="M19">
        <v>20</v>
      </c>
      <c r="N19" s="6">
        <v>3600</v>
      </c>
      <c r="O19" s="6">
        <f>Table1[[#This Row],[Revenue]]-Table1[[#This Row],[Total Cost Of Production]]</f>
        <v>900</v>
      </c>
      <c r="P19" s="6">
        <v>570</v>
      </c>
      <c r="Q19" s="6">
        <f>Table1[[#This Row],[Revenue]]-Table1[[#This Row],[Marketing Spend]]</f>
        <v>3030</v>
      </c>
      <c r="R19" t="s">
        <v>55</v>
      </c>
      <c r="S19" s="6">
        <v>453</v>
      </c>
      <c r="T19"/>
      <c r="U19"/>
    </row>
    <row r="20" spans="1:21" hidden="1" x14ac:dyDescent="0.2">
      <c r="A20" s="1">
        <v>45008</v>
      </c>
      <c r="B20" s="1" t="str">
        <f>TEXT(Table1[[#This Row],[Date]],"yyyy")</f>
        <v>2023</v>
      </c>
      <c r="C20" s="1" t="str">
        <f>TEXT(Table1[[#This Row],[Date]],"mmmm")</f>
        <v>March</v>
      </c>
      <c r="D20" s="1" t="str">
        <f>TEXT(Table1[[#This Row],[Date]],"dddd")</f>
        <v>Thursday</v>
      </c>
      <c r="E20" s="5">
        <v>7</v>
      </c>
      <c r="F20" t="s">
        <v>9</v>
      </c>
      <c r="G20" t="s">
        <v>8</v>
      </c>
      <c r="H20" s="6">
        <f>60%*Table1[[#This Row],[Price]]</f>
        <v>180</v>
      </c>
      <c r="I20" s="6">
        <v>300</v>
      </c>
      <c r="J20">
        <v>9</v>
      </c>
      <c r="K20" s="6">
        <f>Table1[[#This Row],[Cost]]*Table1[[#This Row],[Quantity Sold]]</f>
        <v>1620</v>
      </c>
      <c r="L20" s="6">
        <v>2700</v>
      </c>
      <c r="M20">
        <v>0</v>
      </c>
      <c r="N20" s="6">
        <v>2700</v>
      </c>
      <c r="O20" s="6">
        <f>Table1[[#This Row],[Revenue]]-Table1[[#This Row],[Total Cost Of Production]]</f>
        <v>1080</v>
      </c>
      <c r="P20" s="6">
        <v>215</v>
      </c>
      <c r="Q20" s="6">
        <f>Table1[[#This Row],[Revenue]]-Table1[[#This Row],[Marketing Spend]]</f>
        <v>2485</v>
      </c>
      <c r="R20" t="s">
        <v>55</v>
      </c>
      <c r="S20" s="6">
        <v>270</v>
      </c>
      <c r="T20"/>
      <c r="U20"/>
    </row>
    <row r="21" spans="1:21" hidden="1" x14ac:dyDescent="0.2">
      <c r="A21" s="1">
        <v>45233</v>
      </c>
      <c r="B21" s="1" t="str">
        <f>TEXT(Table1[[#This Row],[Date]],"yyyy")</f>
        <v>2023</v>
      </c>
      <c r="C21" s="1" t="str">
        <f>TEXT(Table1[[#This Row],[Date]],"mmmm")</f>
        <v>November</v>
      </c>
      <c r="D21" s="1" t="str">
        <f>TEXT(Table1[[#This Row],[Date]],"dddd")</f>
        <v>Friday</v>
      </c>
      <c r="E21" s="5">
        <v>1</v>
      </c>
      <c r="F21" t="s">
        <v>5</v>
      </c>
      <c r="G21" t="s">
        <v>10</v>
      </c>
      <c r="H21" s="6">
        <f>60%*Table1[[#This Row],[Price]]</f>
        <v>480</v>
      </c>
      <c r="I21" s="6">
        <v>800</v>
      </c>
      <c r="J21">
        <v>1</v>
      </c>
      <c r="K21" s="6">
        <f>Table1[[#This Row],[Cost]]*Table1[[#This Row],[Quantity Sold]]</f>
        <v>480</v>
      </c>
      <c r="L21" s="6">
        <v>800</v>
      </c>
      <c r="M21">
        <v>0</v>
      </c>
      <c r="N21" s="6">
        <v>800</v>
      </c>
      <c r="O21" s="6">
        <f>Table1[[#This Row],[Revenue]]-Table1[[#This Row],[Total Cost Of Production]]</f>
        <v>320</v>
      </c>
      <c r="P21" s="6">
        <v>671</v>
      </c>
      <c r="Q21" s="6">
        <f>Table1[[#This Row],[Revenue]]-Table1[[#This Row],[Marketing Spend]]</f>
        <v>129</v>
      </c>
      <c r="R21" t="s">
        <v>53</v>
      </c>
      <c r="S21" s="6">
        <v>752</v>
      </c>
      <c r="T21"/>
      <c r="U21"/>
    </row>
    <row r="22" spans="1:21" hidden="1" x14ac:dyDescent="0.2">
      <c r="A22" s="1">
        <v>45083</v>
      </c>
      <c r="B22" s="1" t="str">
        <f>TEXT(Table1[[#This Row],[Date]],"yyyy")</f>
        <v>2023</v>
      </c>
      <c r="C22" s="1" t="str">
        <f>TEXT(Table1[[#This Row],[Date]],"mmmm")</f>
        <v>June</v>
      </c>
      <c r="D22" s="1" t="str">
        <f>TEXT(Table1[[#This Row],[Date]],"dddd")</f>
        <v>Tuesday</v>
      </c>
      <c r="E22" s="5">
        <v>5</v>
      </c>
      <c r="F22" t="s">
        <v>11</v>
      </c>
      <c r="G22" t="s">
        <v>12</v>
      </c>
      <c r="H22" s="6">
        <f>60%*Table1[[#This Row],[Price]]</f>
        <v>90</v>
      </c>
      <c r="I22" s="6">
        <v>150</v>
      </c>
      <c r="J22">
        <v>2</v>
      </c>
      <c r="K22" s="6">
        <f>Table1[[#This Row],[Cost]]*Table1[[#This Row],[Quantity Sold]]</f>
        <v>180</v>
      </c>
      <c r="L22" s="6">
        <v>300</v>
      </c>
      <c r="M22">
        <v>15</v>
      </c>
      <c r="N22" s="6">
        <v>255</v>
      </c>
      <c r="O22" s="6">
        <f>Table1[[#This Row],[Revenue]]-Table1[[#This Row],[Total Cost Of Production]]</f>
        <v>75</v>
      </c>
      <c r="P22" s="6">
        <v>705</v>
      </c>
      <c r="Q22" s="6">
        <f>Table1[[#This Row],[Revenue]]-Table1[[#This Row],[Marketing Spend]]</f>
        <v>-450</v>
      </c>
      <c r="R22" t="s">
        <v>51</v>
      </c>
      <c r="S22" s="6">
        <v>109</v>
      </c>
      <c r="T22"/>
      <c r="U22"/>
    </row>
    <row r="23" spans="1:21" x14ac:dyDescent="0.2">
      <c r="A23" s="1">
        <v>45258</v>
      </c>
      <c r="B23" s="1" t="str">
        <f>TEXT(Table1[[#This Row],[Date]],"yyyy")</f>
        <v>2023</v>
      </c>
      <c r="C23" s="1" t="str">
        <f>TEXT(Table1[[#This Row],[Date]],"mmmm")</f>
        <v>November</v>
      </c>
      <c r="D23" s="1" t="str">
        <f>TEXT(Table1[[#This Row],[Date]],"dddd")</f>
        <v>Tuesday</v>
      </c>
      <c r="E23" s="5">
        <v>7</v>
      </c>
      <c r="F23" t="s">
        <v>9</v>
      </c>
      <c r="G23" t="s">
        <v>8</v>
      </c>
      <c r="H23" s="6">
        <f>60%*Table1[[#This Row],[Price]]</f>
        <v>180</v>
      </c>
      <c r="I23" s="6">
        <v>300</v>
      </c>
      <c r="J23">
        <v>7</v>
      </c>
      <c r="K23" s="6">
        <f>Table1[[#This Row],[Cost]]*Table1[[#This Row],[Quantity Sold]]</f>
        <v>1260</v>
      </c>
      <c r="L23" s="6">
        <v>2100</v>
      </c>
      <c r="M23">
        <v>5</v>
      </c>
      <c r="N23" s="6">
        <v>1995</v>
      </c>
      <c r="O23" s="6">
        <f>Table1[[#This Row],[Revenue]]-Table1[[#This Row],[Total Cost Of Production]]</f>
        <v>735</v>
      </c>
      <c r="P23" s="6">
        <v>216</v>
      </c>
      <c r="Q23" s="6">
        <f>Table1[[#This Row],[Revenue]]-Table1[[#This Row],[Marketing Spend]]</f>
        <v>1779</v>
      </c>
      <c r="R23" t="s">
        <v>52</v>
      </c>
      <c r="S23" s="6">
        <v>301</v>
      </c>
      <c r="T23"/>
      <c r="U23"/>
    </row>
    <row r="24" spans="1:21" hidden="1" x14ac:dyDescent="0.2">
      <c r="A24" s="1">
        <v>45072</v>
      </c>
      <c r="B24" s="1" t="str">
        <f>TEXT(Table1[[#This Row],[Date]],"yyyy")</f>
        <v>2023</v>
      </c>
      <c r="C24" s="1" t="str">
        <f>TEXT(Table1[[#This Row],[Date]],"mmmm")</f>
        <v>May</v>
      </c>
      <c r="D24" s="1" t="str">
        <f>TEXT(Table1[[#This Row],[Date]],"dddd")</f>
        <v>Friday</v>
      </c>
      <c r="E24" s="5">
        <v>6</v>
      </c>
      <c r="F24" t="s">
        <v>2</v>
      </c>
      <c r="G24" t="s">
        <v>8</v>
      </c>
      <c r="H24" s="6">
        <f>60%*Table1[[#This Row],[Price]]</f>
        <v>720</v>
      </c>
      <c r="I24" s="6">
        <v>1200</v>
      </c>
      <c r="J24">
        <v>5</v>
      </c>
      <c r="K24" s="6">
        <f>Table1[[#This Row],[Cost]]*Table1[[#This Row],[Quantity Sold]]</f>
        <v>3600</v>
      </c>
      <c r="L24" s="6">
        <v>6000</v>
      </c>
      <c r="M24">
        <v>5</v>
      </c>
      <c r="N24" s="6">
        <v>5700</v>
      </c>
      <c r="O24" s="6">
        <f>Table1[[#This Row],[Revenue]]-Table1[[#This Row],[Total Cost Of Production]]</f>
        <v>2100</v>
      </c>
      <c r="P24" s="6">
        <v>495</v>
      </c>
      <c r="Q24" s="6">
        <f>Table1[[#This Row],[Revenue]]-Table1[[#This Row],[Marketing Spend]]</f>
        <v>5205</v>
      </c>
      <c r="R24" t="s">
        <v>51</v>
      </c>
      <c r="S24" s="6">
        <v>1154</v>
      </c>
      <c r="T24"/>
      <c r="U24"/>
    </row>
    <row r="25" spans="1:21" hidden="1" x14ac:dyDescent="0.2">
      <c r="A25" s="1">
        <v>45207</v>
      </c>
      <c r="B25" s="1" t="str">
        <f>TEXT(Table1[[#This Row],[Date]],"yyyy")</f>
        <v>2023</v>
      </c>
      <c r="C25" s="1" t="str">
        <f>TEXT(Table1[[#This Row],[Date]],"mmmm")</f>
        <v>October</v>
      </c>
      <c r="D25" s="1" t="str">
        <f>TEXT(Table1[[#This Row],[Date]],"dddd")</f>
        <v>Sunday</v>
      </c>
      <c r="E25" s="5">
        <v>4</v>
      </c>
      <c r="F25" t="s">
        <v>13</v>
      </c>
      <c r="G25" t="s">
        <v>12</v>
      </c>
      <c r="H25" s="6">
        <f>60%*Table1[[#This Row],[Price]]</f>
        <v>42</v>
      </c>
      <c r="I25" s="6">
        <v>70</v>
      </c>
      <c r="J25">
        <v>7</v>
      </c>
      <c r="K25" s="6">
        <f>Table1[[#This Row],[Cost]]*Table1[[#This Row],[Quantity Sold]]</f>
        <v>294</v>
      </c>
      <c r="L25" s="6">
        <v>490</v>
      </c>
      <c r="M25">
        <v>5</v>
      </c>
      <c r="N25" s="6">
        <v>465.5</v>
      </c>
      <c r="O25" s="6">
        <f>Table1[[#This Row],[Revenue]]-Table1[[#This Row],[Total Cost Of Production]]</f>
        <v>171.5</v>
      </c>
      <c r="P25" s="6">
        <v>450</v>
      </c>
      <c r="Q25" s="6">
        <f>Table1[[#This Row],[Revenue]]-Table1[[#This Row],[Marketing Spend]]</f>
        <v>15.5</v>
      </c>
      <c r="R25" t="s">
        <v>55</v>
      </c>
      <c r="S25" s="6">
        <v>29</v>
      </c>
      <c r="T25"/>
      <c r="U25"/>
    </row>
    <row r="26" spans="1:21" hidden="1" x14ac:dyDescent="0.2">
      <c r="A26" s="1">
        <v>45057</v>
      </c>
      <c r="B26" s="1" t="str">
        <f>TEXT(Table1[[#This Row],[Date]],"yyyy")</f>
        <v>2023</v>
      </c>
      <c r="C26" s="1" t="str">
        <f>TEXT(Table1[[#This Row],[Date]],"mmmm")</f>
        <v>May</v>
      </c>
      <c r="D26" s="1" t="str">
        <f>TEXT(Table1[[#This Row],[Date]],"dddd")</f>
        <v>Thursday</v>
      </c>
      <c r="E26" s="5">
        <v>7</v>
      </c>
      <c r="F26" t="s">
        <v>9</v>
      </c>
      <c r="G26" t="s">
        <v>8</v>
      </c>
      <c r="H26" s="6">
        <f>60%*Table1[[#This Row],[Price]]</f>
        <v>180</v>
      </c>
      <c r="I26" s="6">
        <v>300</v>
      </c>
      <c r="J26">
        <v>8</v>
      </c>
      <c r="K26" s="6">
        <f>Table1[[#This Row],[Cost]]*Table1[[#This Row],[Quantity Sold]]</f>
        <v>1440</v>
      </c>
      <c r="L26" s="6">
        <v>2400</v>
      </c>
      <c r="M26">
        <v>10</v>
      </c>
      <c r="N26" s="6">
        <v>2160</v>
      </c>
      <c r="O26" s="6">
        <f>Table1[[#This Row],[Revenue]]-Table1[[#This Row],[Total Cost Of Production]]</f>
        <v>720</v>
      </c>
      <c r="P26" s="6">
        <v>266</v>
      </c>
      <c r="Q26" s="6">
        <f>Table1[[#This Row],[Revenue]]-Table1[[#This Row],[Marketing Spend]]</f>
        <v>1894</v>
      </c>
      <c r="R26" t="s">
        <v>54</v>
      </c>
      <c r="S26" s="6">
        <v>296</v>
      </c>
      <c r="T26"/>
      <c r="U26"/>
    </row>
    <row r="27" spans="1:21" hidden="1" x14ac:dyDescent="0.2">
      <c r="A27" s="1">
        <v>45115</v>
      </c>
      <c r="B27" s="1" t="str">
        <f>TEXT(Table1[[#This Row],[Date]],"yyyy")</f>
        <v>2023</v>
      </c>
      <c r="C27" s="1" t="str">
        <f>TEXT(Table1[[#This Row],[Date]],"mmmm")</f>
        <v>July</v>
      </c>
      <c r="D27" s="1" t="str">
        <f>TEXT(Table1[[#This Row],[Date]],"dddd")</f>
        <v>Saturday</v>
      </c>
      <c r="E27" s="5">
        <v>3</v>
      </c>
      <c r="F27" t="s">
        <v>15</v>
      </c>
      <c r="G27" t="s">
        <v>6</v>
      </c>
      <c r="H27" s="6">
        <f>60%*Table1[[#This Row],[Price]]</f>
        <v>30</v>
      </c>
      <c r="I27" s="6">
        <v>50</v>
      </c>
      <c r="J27">
        <v>2</v>
      </c>
      <c r="K27" s="6">
        <f>Table1[[#This Row],[Cost]]*Table1[[#This Row],[Quantity Sold]]</f>
        <v>60</v>
      </c>
      <c r="L27" s="6">
        <v>100</v>
      </c>
      <c r="M27">
        <v>15</v>
      </c>
      <c r="N27" s="6">
        <v>85</v>
      </c>
      <c r="O27" s="6">
        <f>Table1[[#This Row],[Revenue]]-Table1[[#This Row],[Total Cost Of Production]]</f>
        <v>25</v>
      </c>
      <c r="P27" s="6">
        <v>282</v>
      </c>
      <c r="Q27" s="6">
        <f>Table1[[#This Row],[Revenue]]-Table1[[#This Row],[Marketing Spend]]</f>
        <v>-197</v>
      </c>
      <c r="R27" t="s">
        <v>51</v>
      </c>
      <c r="S27" s="6">
        <v>79</v>
      </c>
      <c r="T27"/>
      <c r="U27"/>
    </row>
    <row r="28" spans="1:21" hidden="1" x14ac:dyDescent="0.2">
      <c r="A28" s="1">
        <v>44995</v>
      </c>
      <c r="B28" s="1" t="str">
        <f>TEXT(Table1[[#This Row],[Date]],"yyyy")</f>
        <v>2023</v>
      </c>
      <c r="C28" s="1" t="str">
        <f>TEXT(Table1[[#This Row],[Date]],"mmmm")</f>
        <v>March</v>
      </c>
      <c r="D28" s="1" t="str">
        <f>TEXT(Table1[[#This Row],[Date]],"dddd")</f>
        <v>Friday</v>
      </c>
      <c r="E28" s="5">
        <v>4</v>
      </c>
      <c r="F28" t="s">
        <v>13</v>
      </c>
      <c r="G28" t="s">
        <v>12</v>
      </c>
      <c r="H28" s="6">
        <f>60%*Table1[[#This Row],[Price]]</f>
        <v>42</v>
      </c>
      <c r="I28" s="6">
        <v>70</v>
      </c>
      <c r="J28">
        <v>9</v>
      </c>
      <c r="K28" s="6">
        <f>Table1[[#This Row],[Cost]]*Table1[[#This Row],[Quantity Sold]]</f>
        <v>378</v>
      </c>
      <c r="L28" s="6">
        <v>630</v>
      </c>
      <c r="M28">
        <v>5</v>
      </c>
      <c r="N28" s="6">
        <v>598.5</v>
      </c>
      <c r="O28" s="6">
        <f>Table1[[#This Row],[Revenue]]-Table1[[#This Row],[Total Cost Of Production]]</f>
        <v>220.5</v>
      </c>
      <c r="P28" s="6">
        <v>914</v>
      </c>
      <c r="Q28" s="6">
        <f>Table1[[#This Row],[Revenue]]-Table1[[#This Row],[Marketing Spend]]</f>
        <v>-315.5</v>
      </c>
      <c r="R28" t="s">
        <v>51</v>
      </c>
      <c r="S28" s="6">
        <v>68</v>
      </c>
      <c r="T28"/>
      <c r="U28"/>
    </row>
    <row r="29" spans="1:21" hidden="1" x14ac:dyDescent="0.2">
      <c r="A29" s="1">
        <v>44930</v>
      </c>
      <c r="B29" s="1" t="str">
        <f>TEXT(Table1[[#This Row],[Date]],"yyyy")</f>
        <v>2023</v>
      </c>
      <c r="C29" s="1" t="str">
        <f>TEXT(Table1[[#This Row],[Date]],"mmmm")</f>
        <v>January</v>
      </c>
      <c r="D29" s="1" t="str">
        <f>TEXT(Table1[[#This Row],[Date]],"dddd")</f>
        <v>Wednesday</v>
      </c>
      <c r="E29" s="5">
        <v>5</v>
      </c>
      <c r="F29" t="s">
        <v>11</v>
      </c>
      <c r="G29" t="s">
        <v>12</v>
      </c>
      <c r="H29" s="6">
        <f>60%*Table1[[#This Row],[Price]]</f>
        <v>90</v>
      </c>
      <c r="I29" s="6">
        <v>150</v>
      </c>
      <c r="J29">
        <v>8</v>
      </c>
      <c r="K29" s="6">
        <f>Table1[[#This Row],[Cost]]*Table1[[#This Row],[Quantity Sold]]</f>
        <v>720</v>
      </c>
      <c r="L29" s="6">
        <v>1200</v>
      </c>
      <c r="M29">
        <v>20</v>
      </c>
      <c r="N29" s="6">
        <v>960</v>
      </c>
      <c r="O29" s="6">
        <f>Table1[[#This Row],[Revenue]]-Table1[[#This Row],[Total Cost Of Production]]</f>
        <v>240</v>
      </c>
      <c r="P29" s="6">
        <v>556</v>
      </c>
      <c r="Q29" s="6">
        <f>Table1[[#This Row],[Revenue]]-Table1[[#This Row],[Marketing Spend]]</f>
        <v>404</v>
      </c>
      <c r="R29" t="s">
        <v>51</v>
      </c>
      <c r="S29" s="6">
        <v>149</v>
      </c>
      <c r="T29"/>
      <c r="U29"/>
    </row>
    <row r="30" spans="1:21" hidden="1" x14ac:dyDescent="0.2">
      <c r="A30" s="1">
        <v>45109</v>
      </c>
      <c r="B30" s="1" t="str">
        <f>TEXT(Table1[[#This Row],[Date]],"yyyy")</f>
        <v>2023</v>
      </c>
      <c r="C30" s="1" t="str">
        <f>TEXT(Table1[[#This Row],[Date]],"mmmm")</f>
        <v>July</v>
      </c>
      <c r="D30" s="1" t="str">
        <f>TEXT(Table1[[#This Row],[Date]],"dddd")</f>
        <v>Sunday</v>
      </c>
      <c r="E30" s="5">
        <v>3</v>
      </c>
      <c r="F30" t="s">
        <v>15</v>
      </c>
      <c r="G30" t="s">
        <v>6</v>
      </c>
      <c r="H30" s="6">
        <f>60%*Table1[[#This Row],[Price]]</f>
        <v>30</v>
      </c>
      <c r="I30" s="6">
        <v>50</v>
      </c>
      <c r="J30">
        <v>5</v>
      </c>
      <c r="K30" s="6">
        <f>Table1[[#This Row],[Cost]]*Table1[[#This Row],[Quantity Sold]]</f>
        <v>150</v>
      </c>
      <c r="L30" s="6">
        <v>250</v>
      </c>
      <c r="M30">
        <v>5</v>
      </c>
      <c r="N30" s="6">
        <v>237.5</v>
      </c>
      <c r="O30" s="6">
        <f>Table1[[#This Row],[Revenue]]-Table1[[#This Row],[Total Cost Of Production]]</f>
        <v>87.5</v>
      </c>
      <c r="P30" s="6">
        <v>588</v>
      </c>
      <c r="Q30" s="6">
        <f>Table1[[#This Row],[Revenue]]-Table1[[#This Row],[Marketing Spend]]</f>
        <v>-350.5</v>
      </c>
      <c r="R30" t="s">
        <v>51</v>
      </c>
      <c r="S30" s="6">
        <v>55</v>
      </c>
      <c r="T30"/>
      <c r="U30"/>
    </row>
    <row r="31" spans="1:21" hidden="1" x14ac:dyDescent="0.2">
      <c r="A31" s="1">
        <v>45000</v>
      </c>
      <c r="B31" s="1" t="str">
        <f>TEXT(Table1[[#This Row],[Date]],"yyyy")</f>
        <v>2023</v>
      </c>
      <c r="C31" s="1" t="str">
        <f>TEXT(Table1[[#This Row],[Date]],"mmmm")</f>
        <v>March</v>
      </c>
      <c r="D31" s="1" t="str">
        <f>TEXT(Table1[[#This Row],[Date]],"dddd")</f>
        <v>Wednesday</v>
      </c>
      <c r="E31" s="5">
        <v>7</v>
      </c>
      <c r="F31" t="s">
        <v>9</v>
      </c>
      <c r="G31" t="s">
        <v>8</v>
      </c>
      <c r="H31" s="6">
        <f>60%*Table1[[#This Row],[Price]]</f>
        <v>180</v>
      </c>
      <c r="I31" s="6">
        <v>300</v>
      </c>
      <c r="J31">
        <v>7</v>
      </c>
      <c r="K31" s="6">
        <f>Table1[[#This Row],[Cost]]*Table1[[#This Row],[Quantity Sold]]</f>
        <v>1260</v>
      </c>
      <c r="L31" s="6">
        <v>2100</v>
      </c>
      <c r="M31">
        <v>0</v>
      </c>
      <c r="N31" s="6">
        <v>2100</v>
      </c>
      <c r="O31" s="6">
        <f>Table1[[#This Row],[Revenue]]-Table1[[#This Row],[Total Cost Of Production]]</f>
        <v>840</v>
      </c>
      <c r="P31" s="6">
        <v>190</v>
      </c>
      <c r="Q31" s="6">
        <f>Table1[[#This Row],[Revenue]]-Table1[[#This Row],[Marketing Spend]]</f>
        <v>1910</v>
      </c>
      <c r="R31" t="s">
        <v>54</v>
      </c>
      <c r="S31" s="6">
        <v>262</v>
      </c>
      <c r="T31"/>
      <c r="U31"/>
    </row>
    <row r="32" spans="1:21" hidden="1" x14ac:dyDescent="0.2">
      <c r="A32" s="1">
        <v>45177</v>
      </c>
      <c r="B32" s="1" t="str">
        <f>TEXT(Table1[[#This Row],[Date]],"yyyy")</f>
        <v>2023</v>
      </c>
      <c r="C32" s="1" t="str">
        <f>TEXT(Table1[[#This Row],[Date]],"mmmm")</f>
        <v>September</v>
      </c>
      <c r="D32" s="1" t="str">
        <f>TEXT(Table1[[#This Row],[Date]],"dddd")</f>
        <v>Friday</v>
      </c>
      <c r="E32" s="5">
        <v>1</v>
      </c>
      <c r="F32" t="s">
        <v>5</v>
      </c>
      <c r="G32" t="s">
        <v>10</v>
      </c>
      <c r="H32" s="6">
        <f>60%*Table1[[#This Row],[Price]]</f>
        <v>480</v>
      </c>
      <c r="I32" s="6">
        <v>800</v>
      </c>
      <c r="J32">
        <v>7</v>
      </c>
      <c r="K32" s="6">
        <f>Table1[[#This Row],[Cost]]*Table1[[#This Row],[Quantity Sold]]</f>
        <v>3360</v>
      </c>
      <c r="L32" s="6">
        <v>5600</v>
      </c>
      <c r="M32">
        <v>15</v>
      </c>
      <c r="N32" s="6">
        <v>4760</v>
      </c>
      <c r="O32" s="6">
        <f>Table1[[#This Row],[Revenue]]-Table1[[#This Row],[Total Cost Of Production]]</f>
        <v>1400</v>
      </c>
      <c r="P32" s="6">
        <v>113</v>
      </c>
      <c r="Q32" s="6">
        <f>Table1[[#This Row],[Revenue]]-Table1[[#This Row],[Marketing Spend]]</f>
        <v>4647</v>
      </c>
      <c r="R32" t="s">
        <v>51</v>
      </c>
      <c r="S32" s="6">
        <v>750</v>
      </c>
      <c r="T32"/>
      <c r="U32"/>
    </row>
    <row r="33" spans="1:21" x14ac:dyDescent="0.2">
      <c r="A33" s="1">
        <v>45262</v>
      </c>
      <c r="B33" s="1" t="str">
        <f>TEXT(Table1[[#This Row],[Date]],"yyyy")</f>
        <v>2023</v>
      </c>
      <c r="C33" s="1" t="str">
        <f>TEXT(Table1[[#This Row],[Date]],"mmmm")</f>
        <v>December</v>
      </c>
      <c r="D33" s="1" t="str">
        <f>TEXT(Table1[[#This Row],[Date]],"dddd")</f>
        <v>Saturday</v>
      </c>
      <c r="E33" s="5">
        <v>7</v>
      </c>
      <c r="F33" t="s">
        <v>9</v>
      </c>
      <c r="G33" t="s">
        <v>8</v>
      </c>
      <c r="H33" s="6">
        <f>60%*Table1[[#This Row],[Price]]</f>
        <v>180</v>
      </c>
      <c r="I33" s="6">
        <v>300</v>
      </c>
      <c r="J33">
        <v>10</v>
      </c>
      <c r="K33" s="6">
        <f>Table1[[#This Row],[Cost]]*Table1[[#This Row],[Quantity Sold]]</f>
        <v>1800</v>
      </c>
      <c r="L33" s="6">
        <v>3000</v>
      </c>
      <c r="M33">
        <v>15</v>
      </c>
      <c r="N33" s="6">
        <v>2550</v>
      </c>
      <c r="O33" s="6">
        <f>Table1[[#This Row],[Revenue]]-Table1[[#This Row],[Total Cost Of Production]]</f>
        <v>750</v>
      </c>
      <c r="P33" s="6">
        <v>707</v>
      </c>
      <c r="Q33" s="6">
        <f>Table1[[#This Row],[Revenue]]-Table1[[#This Row],[Marketing Spend]]</f>
        <v>1843</v>
      </c>
      <c r="R33" t="s">
        <v>52</v>
      </c>
      <c r="S33" s="6">
        <v>251</v>
      </c>
      <c r="T33"/>
      <c r="U33"/>
    </row>
    <row r="34" spans="1:21" hidden="1" x14ac:dyDescent="0.2">
      <c r="A34" s="1">
        <v>45075</v>
      </c>
      <c r="B34" s="1" t="str">
        <f>TEXT(Table1[[#This Row],[Date]],"yyyy")</f>
        <v>2023</v>
      </c>
      <c r="C34" s="1" t="str">
        <f>TEXT(Table1[[#This Row],[Date]],"mmmm")</f>
        <v>May</v>
      </c>
      <c r="D34" s="1" t="str">
        <f>TEXT(Table1[[#This Row],[Date]],"dddd")</f>
        <v>Monday</v>
      </c>
      <c r="E34" s="5">
        <v>7</v>
      </c>
      <c r="F34" t="s">
        <v>9</v>
      </c>
      <c r="G34" t="s">
        <v>8</v>
      </c>
      <c r="H34" s="6">
        <f>60%*Table1[[#This Row],[Price]]</f>
        <v>180</v>
      </c>
      <c r="I34" s="6">
        <v>300</v>
      </c>
      <c r="J34">
        <v>2</v>
      </c>
      <c r="K34" s="6">
        <f>Table1[[#This Row],[Cost]]*Table1[[#This Row],[Quantity Sold]]</f>
        <v>360</v>
      </c>
      <c r="L34" s="6">
        <v>600</v>
      </c>
      <c r="M34">
        <v>5</v>
      </c>
      <c r="N34" s="6">
        <v>570</v>
      </c>
      <c r="O34" s="6">
        <f>Table1[[#This Row],[Revenue]]-Table1[[#This Row],[Total Cost Of Production]]</f>
        <v>210</v>
      </c>
      <c r="P34" s="6">
        <v>282</v>
      </c>
      <c r="Q34" s="6">
        <f>Table1[[#This Row],[Revenue]]-Table1[[#This Row],[Marketing Spend]]</f>
        <v>288</v>
      </c>
      <c r="R34" t="s">
        <v>51</v>
      </c>
      <c r="S34" s="6">
        <v>313</v>
      </c>
      <c r="T34"/>
      <c r="U34"/>
    </row>
    <row r="35" spans="1:21" hidden="1" x14ac:dyDescent="0.2">
      <c r="A35" s="1">
        <v>44954</v>
      </c>
      <c r="B35" s="1" t="str">
        <f>TEXT(Table1[[#This Row],[Date]],"yyyy")</f>
        <v>2023</v>
      </c>
      <c r="C35" s="1" t="str">
        <f>TEXT(Table1[[#This Row],[Date]],"mmmm")</f>
        <v>January</v>
      </c>
      <c r="D35" s="1" t="str">
        <f>TEXT(Table1[[#This Row],[Date]],"dddd")</f>
        <v>Saturday</v>
      </c>
      <c r="E35" s="5">
        <v>1</v>
      </c>
      <c r="F35" t="s">
        <v>5</v>
      </c>
      <c r="G35" t="s">
        <v>10</v>
      </c>
      <c r="H35" s="6">
        <f>60%*Table1[[#This Row],[Price]]</f>
        <v>480</v>
      </c>
      <c r="I35" s="6">
        <v>800</v>
      </c>
      <c r="J35">
        <v>6</v>
      </c>
      <c r="K35" s="6">
        <f>Table1[[#This Row],[Cost]]*Table1[[#This Row],[Quantity Sold]]</f>
        <v>2880</v>
      </c>
      <c r="L35" s="6">
        <v>4800</v>
      </c>
      <c r="M35">
        <v>10</v>
      </c>
      <c r="N35" s="6">
        <v>4320</v>
      </c>
      <c r="O35" s="6">
        <f>Table1[[#This Row],[Revenue]]-Table1[[#This Row],[Total Cost Of Production]]</f>
        <v>1440</v>
      </c>
      <c r="P35" s="6">
        <v>965</v>
      </c>
      <c r="Q35" s="6">
        <f>Table1[[#This Row],[Revenue]]-Table1[[#This Row],[Marketing Spend]]</f>
        <v>3355</v>
      </c>
      <c r="R35" t="s">
        <v>55</v>
      </c>
      <c r="S35" s="6">
        <v>798</v>
      </c>
      <c r="T35"/>
      <c r="U35"/>
    </row>
    <row r="36" spans="1:21" hidden="1" x14ac:dyDescent="0.2">
      <c r="A36" s="1">
        <v>44928</v>
      </c>
      <c r="B36" s="1" t="str">
        <f>TEXT(Table1[[#This Row],[Date]],"yyyy")</f>
        <v>2023</v>
      </c>
      <c r="C36" s="1" t="str">
        <f>TEXT(Table1[[#This Row],[Date]],"mmmm")</f>
        <v>January</v>
      </c>
      <c r="D36" s="1" t="str">
        <f>TEXT(Table1[[#This Row],[Date]],"dddd")</f>
        <v>Monday</v>
      </c>
      <c r="E36" s="5">
        <v>2</v>
      </c>
      <c r="F36" t="s">
        <v>7</v>
      </c>
      <c r="G36" t="s">
        <v>10</v>
      </c>
      <c r="H36" s="6">
        <f>60%*Table1[[#This Row],[Price]]</f>
        <v>300</v>
      </c>
      <c r="I36" s="6">
        <v>500</v>
      </c>
      <c r="J36">
        <v>3</v>
      </c>
      <c r="K36" s="6">
        <f>Table1[[#This Row],[Cost]]*Table1[[#This Row],[Quantity Sold]]</f>
        <v>900</v>
      </c>
      <c r="L36" s="6">
        <v>1500</v>
      </c>
      <c r="M36">
        <v>5</v>
      </c>
      <c r="N36" s="6">
        <v>1425</v>
      </c>
      <c r="O36" s="6">
        <f>Table1[[#This Row],[Revenue]]-Table1[[#This Row],[Total Cost Of Production]]</f>
        <v>525</v>
      </c>
      <c r="P36" s="6">
        <v>853</v>
      </c>
      <c r="Q36" s="6">
        <f>Table1[[#This Row],[Revenue]]-Table1[[#This Row],[Marketing Spend]]</f>
        <v>572</v>
      </c>
      <c r="R36" t="s">
        <v>55</v>
      </c>
      <c r="S36" s="6">
        <v>534</v>
      </c>
      <c r="T36"/>
      <c r="U36"/>
    </row>
    <row r="37" spans="1:21" hidden="1" x14ac:dyDescent="0.2">
      <c r="A37" s="1">
        <v>45214</v>
      </c>
      <c r="B37" s="1" t="str">
        <f>TEXT(Table1[[#This Row],[Date]],"yyyy")</f>
        <v>2023</v>
      </c>
      <c r="C37" s="1" t="str">
        <f>TEXT(Table1[[#This Row],[Date]],"mmmm")</f>
        <v>October</v>
      </c>
      <c r="D37" s="1" t="str">
        <f>TEXT(Table1[[#This Row],[Date]],"dddd")</f>
        <v>Sunday</v>
      </c>
      <c r="E37" s="5">
        <v>6</v>
      </c>
      <c r="F37" t="s">
        <v>2</v>
      </c>
      <c r="G37" t="s">
        <v>8</v>
      </c>
      <c r="H37" s="6">
        <f>60%*Table1[[#This Row],[Price]]</f>
        <v>720</v>
      </c>
      <c r="I37" s="6">
        <v>1200</v>
      </c>
      <c r="J37">
        <v>4</v>
      </c>
      <c r="K37" s="6">
        <f>Table1[[#This Row],[Cost]]*Table1[[#This Row],[Quantity Sold]]</f>
        <v>2880</v>
      </c>
      <c r="L37" s="6">
        <v>4800</v>
      </c>
      <c r="M37">
        <v>20</v>
      </c>
      <c r="N37" s="6">
        <v>3840</v>
      </c>
      <c r="O37" s="6">
        <f>Table1[[#This Row],[Revenue]]-Table1[[#This Row],[Total Cost Of Production]]</f>
        <v>960</v>
      </c>
      <c r="P37" s="6">
        <v>613</v>
      </c>
      <c r="Q37" s="6">
        <f>Table1[[#This Row],[Revenue]]-Table1[[#This Row],[Marketing Spend]]</f>
        <v>3227</v>
      </c>
      <c r="R37" t="s">
        <v>54</v>
      </c>
      <c r="S37" s="6">
        <v>1211</v>
      </c>
      <c r="T37"/>
      <c r="U37"/>
    </row>
    <row r="38" spans="1:21" x14ac:dyDescent="0.2">
      <c r="A38" s="1">
        <v>45258</v>
      </c>
      <c r="B38" s="1" t="str">
        <f>TEXT(Table1[[#This Row],[Date]],"yyyy")</f>
        <v>2023</v>
      </c>
      <c r="C38" s="1" t="str">
        <f>TEXT(Table1[[#This Row],[Date]],"mmmm")</f>
        <v>November</v>
      </c>
      <c r="D38" s="1" t="str">
        <f>TEXT(Table1[[#This Row],[Date]],"dddd")</f>
        <v>Tuesday</v>
      </c>
      <c r="E38" s="5">
        <v>3</v>
      </c>
      <c r="F38" t="s">
        <v>15</v>
      </c>
      <c r="G38" t="s">
        <v>6</v>
      </c>
      <c r="H38" s="6">
        <f>60%*Table1[[#This Row],[Price]]</f>
        <v>30</v>
      </c>
      <c r="I38" s="6">
        <v>50</v>
      </c>
      <c r="J38">
        <v>9</v>
      </c>
      <c r="K38" s="6">
        <f>Table1[[#This Row],[Cost]]*Table1[[#This Row],[Quantity Sold]]</f>
        <v>270</v>
      </c>
      <c r="L38" s="6">
        <v>450</v>
      </c>
      <c r="M38">
        <v>0</v>
      </c>
      <c r="N38" s="6">
        <v>450</v>
      </c>
      <c r="O38" s="6">
        <f>Table1[[#This Row],[Revenue]]-Table1[[#This Row],[Total Cost Of Production]]</f>
        <v>180</v>
      </c>
      <c r="P38" s="6">
        <v>254</v>
      </c>
      <c r="Q38" s="6">
        <f>Table1[[#This Row],[Revenue]]-Table1[[#This Row],[Marketing Spend]]</f>
        <v>196</v>
      </c>
      <c r="R38" t="s">
        <v>52</v>
      </c>
      <c r="S38" s="6">
        <v>43</v>
      </c>
      <c r="T38"/>
      <c r="U38"/>
    </row>
    <row r="39" spans="1:21" hidden="1" x14ac:dyDescent="0.2">
      <c r="A39" s="1">
        <v>45144</v>
      </c>
      <c r="B39" s="1" t="str">
        <f>TEXT(Table1[[#This Row],[Date]],"yyyy")</f>
        <v>2023</v>
      </c>
      <c r="C39" s="1" t="str">
        <f>TEXT(Table1[[#This Row],[Date]],"mmmm")</f>
        <v>August</v>
      </c>
      <c r="D39" s="1" t="str">
        <f>TEXT(Table1[[#This Row],[Date]],"dddd")</f>
        <v>Sunday</v>
      </c>
      <c r="E39" s="5">
        <v>5</v>
      </c>
      <c r="F39" t="s">
        <v>11</v>
      </c>
      <c r="G39" t="s">
        <v>12</v>
      </c>
      <c r="H39" s="6">
        <f>60%*Table1[[#This Row],[Price]]</f>
        <v>90</v>
      </c>
      <c r="I39" s="6">
        <v>150</v>
      </c>
      <c r="J39">
        <v>1</v>
      </c>
      <c r="K39" s="6">
        <f>Table1[[#This Row],[Cost]]*Table1[[#This Row],[Quantity Sold]]</f>
        <v>90</v>
      </c>
      <c r="L39" s="6">
        <v>150</v>
      </c>
      <c r="M39">
        <v>10</v>
      </c>
      <c r="N39" s="6">
        <v>135</v>
      </c>
      <c r="O39" s="6">
        <f>Table1[[#This Row],[Revenue]]-Table1[[#This Row],[Total Cost Of Production]]</f>
        <v>45</v>
      </c>
      <c r="P39" s="6">
        <v>732</v>
      </c>
      <c r="Q39" s="6">
        <f>Table1[[#This Row],[Revenue]]-Table1[[#This Row],[Marketing Spend]]</f>
        <v>-597</v>
      </c>
      <c r="R39" t="s">
        <v>51</v>
      </c>
      <c r="S39" s="6">
        <v>117</v>
      </c>
      <c r="T39"/>
      <c r="U39"/>
    </row>
    <row r="40" spans="1:21" hidden="1" x14ac:dyDescent="0.2">
      <c r="A40" s="1">
        <v>45290</v>
      </c>
      <c r="B40" s="1" t="str">
        <f>TEXT(Table1[[#This Row],[Date]],"yyyy")</f>
        <v>2023</v>
      </c>
      <c r="C40" s="1" t="str">
        <f>TEXT(Table1[[#This Row],[Date]],"mmmm")</f>
        <v>December</v>
      </c>
      <c r="D40" s="1" t="str">
        <f>TEXT(Table1[[#This Row],[Date]],"dddd")</f>
        <v>Saturday</v>
      </c>
      <c r="E40" s="5">
        <v>4</v>
      </c>
      <c r="F40" t="s">
        <v>13</v>
      </c>
      <c r="G40" t="s">
        <v>12</v>
      </c>
      <c r="H40" s="6">
        <f>60%*Table1[[#This Row],[Price]]</f>
        <v>42</v>
      </c>
      <c r="I40" s="6">
        <v>70</v>
      </c>
      <c r="J40">
        <v>5</v>
      </c>
      <c r="K40" s="6">
        <f>Table1[[#This Row],[Cost]]*Table1[[#This Row],[Quantity Sold]]</f>
        <v>210</v>
      </c>
      <c r="L40" s="6">
        <v>350</v>
      </c>
      <c r="M40">
        <v>15</v>
      </c>
      <c r="N40" s="6">
        <v>297.5</v>
      </c>
      <c r="O40" s="6">
        <f>Table1[[#This Row],[Revenue]]-Table1[[#This Row],[Total Cost Of Production]]</f>
        <v>87.5</v>
      </c>
      <c r="P40" s="6">
        <v>743</v>
      </c>
      <c r="Q40" s="6">
        <f>Table1[[#This Row],[Revenue]]-Table1[[#This Row],[Marketing Spend]]</f>
        <v>-445.5</v>
      </c>
      <c r="R40" t="s">
        <v>55</v>
      </c>
      <c r="S40" s="6">
        <v>23</v>
      </c>
      <c r="T40"/>
      <c r="U40"/>
    </row>
    <row r="41" spans="1:21" hidden="1" x14ac:dyDescent="0.2">
      <c r="A41" s="1">
        <v>45025</v>
      </c>
      <c r="B41" s="1" t="str">
        <f>TEXT(Table1[[#This Row],[Date]],"yyyy")</f>
        <v>2023</v>
      </c>
      <c r="C41" s="1" t="str">
        <f>TEXT(Table1[[#This Row],[Date]],"mmmm")</f>
        <v>April</v>
      </c>
      <c r="D41" s="1" t="str">
        <f>TEXT(Table1[[#This Row],[Date]],"dddd")</f>
        <v>Sunday</v>
      </c>
      <c r="E41" s="5">
        <v>2</v>
      </c>
      <c r="F41" t="s">
        <v>7</v>
      </c>
      <c r="G41" t="s">
        <v>10</v>
      </c>
      <c r="H41" s="6">
        <f>60%*Table1[[#This Row],[Price]]</f>
        <v>300</v>
      </c>
      <c r="I41" s="6">
        <v>500</v>
      </c>
      <c r="J41">
        <v>2</v>
      </c>
      <c r="K41" s="6">
        <f>Table1[[#This Row],[Cost]]*Table1[[#This Row],[Quantity Sold]]</f>
        <v>600</v>
      </c>
      <c r="L41" s="6">
        <v>1000</v>
      </c>
      <c r="M41">
        <v>20</v>
      </c>
      <c r="N41" s="6">
        <v>800</v>
      </c>
      <c r="O41" s="6">
        <f>Table1[[#This Row],[Revenue]]-Table1[[#This Row],[Total Cost Of Production]]</f>
        <v>200</v>
      </c>
      <c r="P41" s="6">
        <v>658</v>
      </c>
      <c r="Q41" s="6">
        <f>Table1[[#This Row],[Revenue]]-Table1[[#This Row],[Marketing Spend]]</f>
        <v>142</v>
      </c>
      <c r="R41" t="s">
        <v>51</v>
      </c>
      <c r="S41" s="6">
        <v>477</v>
      </c>
      <c r="T41"/>
      <c r="U41"/>
    </row>
    <row r="42" spans="1:21" x14ac:dyDescent="0.2">
      <c r="A42" s="1">
        <v>44960</v>
      </c>
      <c r="B42" s="1" t="str">
        <f>TEXT(Table1[[#This Row],[Date]],"yyyy")</f>
        <v>2023</v>
      </c>
      <c r="C42" s="1" t="str">
        <f>TEXT(Table1[[#This Row],[Date]],"mmmm")</f>
        <v>February</v>
      </c>
      <c r="D42" s="1" t="str">
        <f>TEXT(Table1[[#This Row],[Date]],"dddd")</f>
        <v>Friday</v>
      </c>
      <c r="E42" s="5">
        <v>6</v>
      </c>
      <c r="F42" t="s">
        <v>2</v>
      </c>
      <c r="G42" t="s">
        <v>8</v>
      </c>
      <c r="H42" s="6">
        <f>60%*Table1[[#This Row],[Price]]</f>
        <v>720</v>
      </c>
      <c r="I42" s="6">
        <v>1200</v>
      </c>
      <c r="J42">
        <v>2</v>
      </c>
      <c r="K42" s="6">
        <f>Table1[[#This Row],[Cost]]*Table1[[#This Row],[Quantity Sold]]</f>
        <v>1440</v>
      </c>
      <c r="L42" s="6">
        <v>2400</v>
      </c>
      <c r="M42">
        <v>0</v>
      </c>
      <c r="N42" s="6">
        <v>2400</v>
      </c>
      <c r="O42" s="6">
        <f>Table1[[#This Row],[Revenue]]-Table1[[#This Row],[Total Cost Of Production]]</f>
        <v>960</v>
      </c>
      <c r="P42" s="6">
        <v>937</v>
      </c>
      <c r="Q42" s="6">
        <f>Table1[[#This Row],[Revenue]]-Table1[[#This Row],[Marketing Spend]]</f>
        <v>1463</v>
      </c>
      <c r="R42" t="s">
        <v>52</v>
      </c>
      <c r="S42" s="6">
        <v>1225</v>
      </c>
      <c r="T42"/>
      <c r="U42"/>
    </row>
    <row r="43" spans="1:21" hidden="1" x14ac:dyDescent="0.2">
      <c r="A43" s="1">
        <v>44937</v>
      </c>
      <c r="B43" s="1" t="str">
        <f>TEXT(Table1[[#This Row],[Date]],"yyyy")</f>
        <v>2023</v>
      </c>
      <c r="C43" s="1" t="str">
        <f>TEXT(Table1[[#This Row],[Date]],"mmmm")</f>
        <v>January</v>
      </c>
      <c r="D43" s="1" t="str">
        <f>TEXT(Table1[[#This Row],[Date]],"dddd")</f>
        <v>Wednesday</v>
      </c>
      <c r="E43" s="5">
        <v>2</v>
      </c>
      <c r="F43" t="s">
        <v>7</v>
      </c>
      <c r="G43" t="s">
        <v>10</v>
      </c>
      <c r="H43" s="6">
        <f>60%*Table1[[#This Row],[Price]]</f>
        <v>300</v>
      </c>
      <c r="I43" s="6">
        <v>500</v>
      </c>
      <c r="J43">
        <v>3</v>
      </c>
      <c r="K43" s="6">
        <f>Table1[[#This Row],[Cost]]*Table1[[#This Row],[Quantity Sold]]</f>
        <v>900</v>
      </c>
      <c r="L43" s="6">
        <v>1500</v>
      </c>
      <c r="M43">
        <v>10</v>
      </c>
      <c r="N43" s="6">
        <v>1350</v>
      </c>
      <c r="O43" s="6">
        <f>Table1[[#This Row],[Revenue]]-Table1[[#This Row],[Total Cost Of Production]]</f>
        <v>450</v>
      </c>
      <c r="P43" s="6">
        <v>327</v>
      </c>
      <c r="Q43" s="6">
        <f>Table1[[#This Row],[Revenue]]-Table1[[#This Row],[Marketing Spend]]</f>
        <v>1023</v>
      </c>
      <c r="R43" t="s">
        <v>54</v>
      </c>
      <c r="S43" s="6">
        <v>522</v>
      </c>
      <c r="T43"/>
      <c r="U43"/>
    </row>
    <row r="44" spans="1:21" hidden="1" x14ac:dyDescent="0.2">
      <c r="A44" s="1">
        <v>44986</v>
      </c>
      <c r="B44" s="1" t="str">
        <f>TEXT(Table1[[#This Row],[Date]],"yyyy")</f>
        <v>2023</v>
      </c>
      <c r="C44" s="1" t="str">
        <f>TEXT(Table1[[#This Row],[Date]],"mmmm")</f>
        <v>March</v>
      </c>
      <c r="D44" s="1" t="str">
        <f>TEXT(Table1[[#This Row],[Date]],"dddd")</f>
        <v>Wednesday</v>
      </c>
      <c r="E44" s="5">
        <v>5</v>
      </c>
      <c r="F44" t="s">
        <v>11</v>
      </c>
      <c r="G44" t="s">
        <v>12</v>
      </c>
      <c r="H44" s="6">
        <f>60%*Table1[[#This Row],[Price]]</f>
        <v>90</v>
      </c>
      <c r="I44" s="6">
        <v>150</v>
      </c>
      <c r="J44">
        <v>7</v>
      </c>
      <c r="K44" s="6">
        <f>Table1[[#This Row],[Cost]]*Table1[[#This Row],[Quantity Sold]]</f>
        <v>630</v>
      </c>
      <c r="L44" s="6">
        <v>1050</v>
      </c>
      <c r="M44">
        <v>0</v>
      </c>
      <c r="N44" s="6">
        <v>1050</v>
      </c>
      <c r="O44" s="6">
        <f>Table1[[#This Row],[Revenue]]-Table1[[#This Row],[Total Cost Of Production]]</f>
        <v>420</v>
      </c>
      <c r="P44" s="6">
        <v>755</v>
      </c>
      <c r="Q44" s="6">
        <f>Table1[[#This Row],[Revenue]]-Table1[[#This Row],[Marketing Spend]]</f>
        <v>295</v>
      </c>
      <c r="R44" t="s">
        <v>55</v>
      </c>
      <c r="S44" s="6">
        <v>106</v>
      </c>
      <c r="T44"/>
      <c r="U44"/>
    </row>
    <row r="45" spans="1:21" x14ac:dyDescent="0.2">
      <c r="A45" s="1">
        <v>45133</v>
      </c>
      <c r="B45" s="1" t="str">
        <f>TEXT(Table1[[#This Row],[Date]],"yyyy")</f>
        <v>2023</v>
      </c>
      <c r="C45" s="1" t="str">
        <f>TEXT(Table1[[#This Row],[Date]],"mmmm")</f>
        <v>July</v>
      </c>
      <c r="D45" s="1" t="str">
        <f>TEXT(Table1[[#This Row],[Date]],"dddd")</f>
        <v>Wednesday</v>
      </c>
      <c r="E45" s="5">
        <v>2</v>
      </c>
      <c r="F45" t="s">
        <v>7</v>
      </c>
      <c r="G45" t="s">
        <v>10</v>
      </c>
      <c r="H45" s="6">
        <f>60%*Table1[[#This Row],[Price]]</f>
        <v>300</v>
      </c>
      <c r="I45" s="6">
        <v>500</v>
      </c>
      <c r="J45">
        <v>1</v>
      </c>
      <c r="K45" s="6">
        <f>Table1[[#This Row],[Cost]]*Table1[[#This Row],[Quantity Sold]]</f>
        <v>300</v>
      </c>
      <c r="L45" s="6">
        <v>500</v>
      </c>
      <c r="M45">
        <v>0</v>
      </c>
      <c r="N45" s="6">
        <v>500</v>
      </c>
      <c r="O45" s="6">
        <f>Table1[[#This Row],[Revenue]]-Table1[[#This Row],[Total Cost Of Production]]</f>
        <v>200</v>
      </c>
      <c r="P45" s="6">
        <v>853</v>
      </c>
      <c r="Q45" s="6">
        <f>Table1[[#This Row],[Revenue]]-Table1[[#This Row],[Marketing Spend]]</f>
        <v>-353</v>
      </c>
      <c r="R45" t="s">
        <v>52</v>
      </c>
      <c r="S45" s="6">
        <v>467</v>
      </c>
      <c r="T45"/>
      <c r="U45"/>
    </row>
    <row r="46" spans="1:21" hidden="1" x14ac:dyDescent="0.2">
      <c r="A46" s="1">
        <v>45033</v>
      </c>
      <c r="B46" s="1" t="str">
        <f>TEXT(Table1[[#This Row],[Date]],"yyyy")</f>
        <v>2023</v>
      </c>
      <c r="C46" s="1" t="str">
        <f>TEXT(Table1[[#This Row],[Date]],"mmmm")</f>
        <v>April</v>
      </c>
      <c r="D46" s="1" t="str">
        <f>TEXT(Table1[[#This Row],[Date]],"dddd")</f>
        <v>Monday</v>
      </c>
      <c r="E46" s="5">
        <v>6</v>
      </c>
      <c r="F46" t="s">
        <v>2</v>
      </c>
      <c r="G46" t="s">
        <v>8</v>
      </c>
      <c r="H46" s="6">
        <f>60%*Table1[[#This Row],[Price]]</f>
        <v>720</v>
      </c>
      <c r="I46" s="6">
        <v>1200</v>
      </c>
      <c r="J46">
        <v>1</v>
      </c>
      <c r="K46" s="6">
        <f>Table1[[#This Row],[Cost]]*Table1[[#This Row],[Quantity Sold]]</f>
        <v>720</v>
      </c>
      <c r="L46" s="6">
        <v>1200</v>
      </c>
      <c r="M46">
        <v>10</v>
      </c>
      <c r="N46" s="6">
        <v>1080</v>
      </c>
      <c r="O46" s="6">
        <f>Table1[[#This Row],[Revenue]]-Table1[[#This Row],[Total Cost Of Production]]</f>
        <v>360</v>
      </c>
      <c r="P46" s="6">
        <v>918</v>
      </c>
      <c r="Q46" s="6">
        <f>Table1[[#This Row],[Revenue]]-Table1[[#This Row],[Marketing Spend]]</f>
        <v>162</v>
      </c>
      <c r="R46" t="s">
        <v>51</v>
      </c>
      <c r="S46" s="6">
        <v>1210</v>
      </c>
      <c r="T46"/>
      <c r="U46"/>
    </row>
    <row r="47" spans="1:21" hidden="1" x14ac:dyDescent="0.2">
      <c r="A47" s="1">
        <v>45226</v>
      </c>
      <c r="B47" s="1" t="str">
        <f>TEXT(Table1[[#This Row],[Date]],"yyyy")</f>
        <v>2023</v>
      </c>
      <c r="C47" s="1" t="str">
        <f>TEXT(Table1[[#This Row],[Date]],"mmmm")</f>
        <v>October</v>
      </c>
      <c r="D47" s="1" t="str">
        <f>TEXT(Table1[[#This Row],[Date]],"dddd")</f>
        <v>Friday</v>
      </c>
      <c r="E47" s="5">
        <v>1</v>
      </c>
      <c r="F47" t="s">
        <v>5</v>
      </c>
      <c r="G47" t="s">
        <v>10</v>
      </c>
      <c r="H47" s="6">
        <f>60%*Table1[[#This Row],[Price]]</f>
        <v>480</v>
      </c>
      <c r="I47" s="6">
        <v>800</v>
      </c>
      <c r="J47">
        <v>9</v>
      </c>
      <c r="K47" s="6">
        <f>Table1[[#This Row],[Cost]]*Table1[[#This Row],[Quantity Sold]]</f>
        <v>4320</v>
      </c>
      <c r="L47" s="6">
        <v>7200</v>
      </c>
      <c r="M47">
        <v>15</v>
      </c>
      <c r="N47" s="6">
        <v>6120</v>
      </c>
      <c r="O47" s="6">
        <f>Table1[[#This Row],[Revenue]]-Table1[[#This Row],[Total Cost Of Production]]</f>
        <v>1800</v>
      </c>
      <c r="P47" s="6">
        <v>392</v>
      </c>
      <c r="Q47" s="6">
        <f>Table1[[#This Row],[Revenue]]-Table1[[#This Row],[Marketing Spend]]</f>
        <v>5728</v>
      </c>
      <c r="R47" t="s">
        <v>53</v>
      </c>
      <c r="S47" s="6">
        <v>825</v>
      </c>
      <c r="T47"/>
      <c r="U47"/>
    </row>
    <row r="48" spans="1:21" x14ac:dyDescent="0.2">
      <c r="A48" s="1">
        <v>44959</v>
      </c>
      <c r="B48" s="1" t="str">
        <f>TEXT(Table1[[#This Row],[Date]],"yyyy")</f>
        <v>2023</v>
      </c>
      <c r="C48" s="1" t="str">
        <f>TEXT(Table1[[#This Row],[Date]],"mmmm")</f>
        <v>February</v>
      </c>
      <c r="D48" s="1" t="str">
        <f>TEXT(Table1[[#This Row],[Date]],"dddd")</f>
        <v>Thursday</v>
      </c>
      <c r="E48" s="5">
        <v>2</v>
      </c>
      <c r="F48" t="s">
        <v>7</v>
      </c>
      <c r="G48" t="s">
        <v>10</v>
      </c>
      <c r="H48" s="6">
        <f>60%*Table1[[#This Row],[Price]]</f>
        <v>300</v>
      </c>
      <c r="I48" s="6">
        <v>500</v>
      </c>
      <c r="J48">
        <v>5</v>
      </c>
      <c r="K48" s="6">
        <f>Table1[[#This Row],[Cost]]*Table1[[#This Row],[Quantity Sold]]</f>
        <v>1500</v>
      </c>
      <c r="L48" s="6">
        <v>2500</v>
      </c>
      <c r="M48">
        <v>5</v>
      </c>
      <c r="N48" s="6">
        <v>2375</v>
      </c>
      <c r="O48" s="6">
        <f>Table1[[#This Row],[Revenue]]-Table1[[#This Row],[Total Cost Of Production]]</f>
        <v>875</v>
      </c>
      <c r="P48" s="6">
        <v>901</v>
      </c>
      <c r="Q48" s="6">
        <f>Table1[[#This Row],[Revenue]]-Table1[[#This Row],[Marketing Spend]]</f>
        <v>1474</v>
      </c>
      <c r="R48" t="s">
        <v>52</v>
      </c>
      <c r="S48" s="6">
        <v>509</v>
      </c>
      <c r="T48"/>
      <c r="U48"/>
    </row>
    <row r="49" spans="1:21" hidden="1" x14ac:dyDescent="0.2">
      <c r="A49" s="1">
        <v>45150</v>
      </c>
      <c r="B49" s="1" t="str">
        <f>TEXT(Table1[[#This Row],[Date]],"yyyy")</f>
        <v>2023</v>
      </c>
      <c r="C49" s="1" t="str">
        <f>TEXT(Table1[[#This Row],[Date]],"mmmm")</f>
        <v>August</v>
      </c>
      <c r="D49" s="1" t="str">
        <f>TEXT(Table1[[#This Row],[Date]],"dddd")</f>
        <v>Saturday</v>
      </c>
      <c r="E49" s="5">
        <v>3</v>
      </c>
      <c r="F49" t="s">
        <v>15</v>
      </c>
      <c r="G49" t="s">
        <v>6</v>
      </c>
      <c r="H49" s="6">
        <f>60%*Table1[[#This Row],[Price]]</f>
        <v>30</v>
      </c>
      <c r="I49" s="6">
        <v>50</v>
      </c>
      <c r="J49">
        <v>7</v>
      </c>
      <c r="K49" s="6">
        <f>Table1[[#This Row],[Cost]]*Table1[[#This Row],[Quantity Sold]]</f>
        <v>210</v>
      </c>
      <c r="L49" s="6">
        <v>350</v>
      </c>
      <c r="M49">
        <v>15</v>
      </c>
      <c r="N49" s="6">
        <v>297.5</v>
      </c>
      <c r="O49" s="6">
        <f>Table1[[#This Row],[Revenue]]-Table1[[#This Row],[Total Cost Of Production]]</f>
        <v>87.5</v>
      </c>
      <c r="P49" s="6">
        <v>165</v>
      </c>
      <c r="Q49" s="6">
        <f>Table1[[#This Row],[Revenue]]-Table1[[#This Row],[Marketing Spend]]</f>
        <v>132.5</v>
      </c>
      <c r="R49" t="s">
        <v>51</v>
      </c>
      <c r="S49" s="6">
        <v>97</v>
      </c>
      <c r="T49"/>
      <c r="U49"/>
    </row>
    <row r="50" spans="1:21" hidden="1" x14ac:dyDescent="0.2">
      <c r="A50" s="1">
        <v>44941</v>
      </c>
      <c r="B50" s="1" t="str">
        <f>TEXT(Table1[[#This Row],[Date]],"yyyy")</f>
        <v>2023</v>
      </c>
      <c r="C50" s="1" t="str">
        <f>TEXT(Table1[[#This Row],[Date]],"mmmm")</f>
        <v>January</v>
      </c>
      <c r="D50" s="1" t="str">
        <f>TEXT(Table1[[#This Row],[Date]],"dddd")</f>
        <v>Sunday</v>
      </c>
      <c r="E50" s="5">
        <v>1</v>
      </c>
      <c r="F50" t="s">
        <v>5</v>
      </c>
      <c r="G50" t="s">
        <v>10</v>
      </c>
      <c r="H50" s="6">
        <f>60%*Table1[[#This Row],[Price]]</f>
        <v>480</v>
      </c>
      <c r="I50" s="6">
        <v>800</v>
      </c>
      <c r="J50">
        <v>7</v>
      </c>
      <c r="K50" s="6">
        <f>Table1[[#This Row],[Cost]]*Table1[[#This Row],[Quantity Sold]]</f>
        <v>3360</v>
      </c>
      <c r="L50" s="6">
        <v>5600</v>
      </c>
      <c r="M50">
        <v>15</v>
      </c>
      <c r="N50" s="6">
        <v>4760</v>
      </c>
      <c r="O50" s="6">
        <f>Table1[[#This Row],[Revenue]]-Table1[[#This Row],[Total Cost Of Production]]</f>
        <v>1400</v>
      </c>
      <c r="P50" s="6">
        <v>476</v>
      </c>
      <c r="Q50" s="6">
        <f>Table1[[#This Row],[Revenue]]-Table1[[#This Row],[Marketing Spend]]</f>
        <v>4284</v>
      </c>
      <c r="R50" t="s">
        <v>55</v>
      </c>
      <c r="S50" s="6">
        <v>761</v>
      </c>
      <c r="T50"/>
      <c r="U50"/>
    </row>
    <row r="51" spans="1:21" hidden="1" x14ac:dyDescent="0.2">
      <c r="A51" s="1">
        <v>44953</v>
      </c>
      <c r="B51" s="1" t="str">
        <f>TEXT(Table1[[#This Row],[Date]],"yyyy")</f>
        <v>2023</v>
      </c>
      <c r="C51" s="1" t="str">
        <f>TEXT(Table1[[#This Row],[Date]],"mmmm")</f>
        <v>January</v>
      </c>
      <c r="D51" s="1" t="str">
        <f>TEXT(Table1[[#This Row],[Date]],"dddd")</f>
        <v>Friday</v>
      </c>
      <c r="E51" s="5">
        <v>1</v>
      </c>
      <c r="F51" t="s">
        <v>5</v>
      </c>
      <c r="G51" t="s">
        <v>10</v>
      </c>
      <c r="H51" s="6">
        <f>60%*Table1[[#This Row],[Price]]</f>
        <v>480</v>
      </c>
      <c r="I51" s="6">
        <v>800</v>
      </c>
      <c r="J51">
        <v>2</v>
      </c>
      <c r="K51" s="6">
        <f>Table1[[#This Row],[Cost]]*Table1[[#This Row],[Quantity Sold]]</f>
        <v>960</v>
      </c>
      <c r="L51" s="6">
        <v>1600</v>
      </c>
      <c r="M51">
        <v>20</v>
      </c>
      <c r="N51" s="6">
        <v>1280</v>
      </c>
      <c r="O51" s="6">
        <f>Table1[[#This Row],[Revenue]]-Table1[[#This Row],[Total Cost Of Production]]</f>
        <v>320</v>
      </c>
      <c r="P51" s="6">
        <v>815</v>
      </c>
      <c r="Q51" s="6">
        <f>Table1[[#This Row],[Revenue]]-Table1[[#This Row],[Marketing Spend]]</f>
        <v>465</v>
      </c>
      <c r="R51" t="s">
        <v>53</v>
      </c>
      <c r="S51" s="6">
        <v>813</v>
      </c>
      <c r="T51"/>
      <c r="U51"/>
    </row>
    <row r="52" spans="1:21" hidden="1" x14ac:dyDescent="0.2">
      <c r="A52" s="1">
        <v>45043</v>
      </c>
      <c r="B52" s="1" t="str">
        <f>TEXT(Table1[[#This Row],[Date]],"yyyy")</f>
        <v>2023</v>
      </c>
      <c r="C52" s="1" t="str">
        <f>TEXT(Table1[[#This Row],[Date]],"mmmm")</f>
        <v>April</v>
      </c>
      <c r="D52" s="1" t="str">
        <f>TEXT(Table1[[#This Row],[Date]],"dddd")</f>
        <v>Thursday</v>
      </c>
      <c r="E52" s="5">
        <v>3</v>
      </c>
      <c r="F52" t="s">
        <v>15</v>
      </c>
      <c r="G52" t="s">
        <v>6</v>
      </c>
      <c r="H52" s="6">
        <f>60%*Table1[[#This Row],[Price]]</f>
        <v>30</v>
      </c>
      <c r="I52" s="6">
        <v>50</v>
      </c>
      <c r="J52">
        <v>6</v>
      </c>
      <c r="K52" s="6">
        <f>Table1[[#This Row],[Cost]]*Table1[[#This Row],[Quantity Sold]]</f>
        <v>180</v>
      </c>
      <c r="L52" s="6">
        <v>300</v>
      </c>
      <c r="M52">
        <v>0</v>
      </c>
      <c r="N52" s="6">
        <v>300</v>
      </c>
      <c r="O52" s="6">
        <f>Table1[[#This Row],[Revenue]]-Table1[[#This Row],[Total Cost Of Production]]</f>
        <v>120</v>
      </c>
      <c r="P52" s="6">
        <v>579</v>
      </c>
      <c r="Q52" s="6">
        <f>Table1[[#This Row],[Revenue]]-Table1[[#This Row],[Marketing Spend]]</f>
        <v>-279</v>
      </c>
      <c r="R52" t="s">
        <v>53</v>
      </c>
      <c r="S52" s="6">
        <v>93</v>
      </c>
      <c r="T52"/>
      <c r="U52"/>
    </row>
    <row r="53" spans="1:21" hidden="1" x14ac:dyDescent="0.2">
      <c r="A53" s="1">
        <v>45283</v>
      </c>
      <c r="B53" s="1" t="str">
        <f>TEXT(Table1[[#This Row],[Date]],"yyyy")</f>
        <v>2023</v>
      </c>
      <c r="C53" s="1" t="str">
        <f>TEXT(Table1[[#This Row],[Date]],"mmmm")</f>
        <v>December</v>
      </c>
      <c r="D53" s="1" t="str">
        <f>TEXT(Table1[[#This Row],[Date]],"dddd")</f>
        <v>Saturday</v>
      </c>
      <c r="E53" s="5">
        <v>7</v>
      </c>
      <c r="F53" t="s">
        <v>9</v>
      </c>
      <c r="G53" t="s">
        <v>8</v>
      </c>
      <c r="H53" s="6">
        <f>60%*Table1[[#This Row],[Price]]</f>
        <v>180</v>
      </c>
      <c r="I53" s="6">
        <v>300</v>
      </c>
      <c r="J53">
        <v>9</v>
      </c>
      <c r="K53" s="6">
        <f>Table1[[#This Row],[Cost]]*Table1[[#This Row],[Quantity Sold]]</f>
        <v>1620</v>
      </c>
      <c r="L53" s="6">
        <v>2700</v>
      </c>
      <c r="M53">
        <v>20</v>
      </c>
      <c r="N53" s="6">
        <v>2160</v>
      </c>
      <c r="O53" s="6">
        <f>Table1[[#This Row],[Revenue]]-Table1[[#This Row],[Total Cost Of Production]]</f>
        <v>540</v>
      </c>
      <c r="P53" s="6">
        <v>229</v>
      </c>
      <c r="Q53" s="6">
        <f>Table1[[#This Row],[Revenue]]-Table1[[#This Row],[Marketing Spend]]</f>
        <v>1931</v>
      </c>
      <c r="R53" t="s">
        <v>55</v>
      </c>
      <c r="S53" s="6">
        <v>294</v>
      </c>
      <c r="T53"/>
      <c r="U53"/>
    </row>
    <row r="54" spans="1:21" hidden="1" x14ac:dyDescent="0.2">
      <c r="A54" s="1">
        <v>45031</v>
      </c>
      <c r="B54" s="1" t="str">
        <f>TEXT(Table1[[#This Row],[Date]],"yyyy")</f>
        <v>2023</v>
      </c>
      <c r="C54" s="1" t="str">
        <f>TEXT(Table1[[#This Row],[Date]],"mmmm")</f>
        <v>April</v>
      </c>
      <c r="D54" s="1" t="str">
        <f>TEXT(Table1[[#This Row],[Date]],"dddd")</f>
        <v>Saturday</v>
      </c>
      <c r="E54" s="5">
        <v>7</v>
      </c>
      <c r="F54" t="s">
        <v>9</v>
      </c>
      <c r="G54" t="s">
        <v>8</v>
      </c>
      <c r="H54" s="6">
        <f>60%*Table1[[#This Row],[Price]]</f>
        <v>180</v>
      </c>
      <c r="I54" s="6">
        <v>300</v>
      </c>
      <c r="J54">
        <v>4</v>
      </c>
      <c r="K54" s="6">
        <f>Table1[[#This Row],[Cost]]*Table1[[#This Row],[Quantity Sold]]</f>
        <v>720</v>
      </c>
      <c r="L54" s="6">
        <v>1200</v>
      </c>
      <c r="M54">
        <v>20</v>
      </c>
      <c r="N54" s="6">
        <v>960</v>
      </c>
      <c r="O54" s="6">
        <f>Table1[[#This Row],[Revenue]]-Table1[[#This Row],[Total Cost Of Production]]</f>
        <v>240</v>
      </c>
      <c r="P54" s="6">
        <v>320</v>
      </c>
      <c r="Q54" s="6">
        <f>Table1[[#This Row],[Revenue]]-Table1[[#This Row],[Marketing Spend]]</f>
        <v>640</v>
      </c>
      <c r="R54" t="s">
        <v>51</v>
      </c>
      <c r="S54" s="6">
        <v>303</v>
      </c>
      <c r="T54"/>
      <c r="U54"/>
    </row>
    <row r="55" spans="1:21" x14ac:dyDescent="0.2">
      <c r="A55" s="1">
        <v>45210</v>
      </c>
      <c r="B55" s="1" t="str">
        <f>TEXT(Table1[[#This Row],[Date]],"yyyy")</f>
        <v>2023</v>
      </c>
      <c r="C55" s="1" t="str">
        <f>TEXT(Table1[[#This Row],[Date]],"mmmm")</f>
        <v>October</v>
      </c>
      <c r="D55" s="1" t="str">
        <f>TEXT(Table1[[#This Row],[Date]],"dddd")</f>
        <v>Wednesday</v>
      </c>
      <c r="E55" s="5">
        <v>4</v>
      </c>
      <c r="F55" t="s">
        <v>13</v>
      </c>
      <c r="G55" t="s">
        <v>12</v>
      </c>
      <c r="H55" s="6">
        <f>60%*Table1[[#This Row],[Price]]</f>
        <v>42</v>
      </c>
      <c r="I55" s="6">
        <v>70</v>
      </c>
      <c r="J55">
        <v>4</v>
      </c>
      <c r="K55" s="6">
        <f>Table1[[#This Row],[Cost]]*Table1[[#This Row],[Quantity Sold]]</f>
        <v>168</v>
      </c>
      <c r="L55" s="6">
        <v>280</v>
      </c>
      <c r="M55">
        <v>0</v>
      </c>
      <c r="N55" s="6">
        <v>280</v>
      </c>
      <c r="O55" s="6">
        <f>Table1[[#This Row],[Revenue]]-Table1[[#This Row],[Total Cost Of Production]]</f>
        <v>112</v>
      </c>
      <c r="P55" s="6">
        <v>894</v>
      </c>
      <c r="Q55" s="6">
        <f>Table1[[#This Row],[Revenue]]-Table1[[#This Row],[Marketing Spend]]</f>
        <v>-614</v>
      </c>
      <c r="R55" t="s">
        <v>52</v>
      </c>
      <c r="S55" s="6">
        <v>25</v>
      </c>
      <c r="T55"/>
      <c r="U55"/>
    </row>
    <row r="56" spans="1:21" hidden="1" x14ac:dyDescent="0.2">
      <c r="A56" s="1">
        <v>44974</v>
      </c>
      <c r="B56" s="1" t="str">
        <f>TEXT(Table1[[#This Row],[Date]],"yyyy")</f>
        <v>2023</v>
      </c>
      <c r="C56" s="1" t="str">
        <f>TEXT(Table1[[#This Row],[Date]],"mmmm")</f>
        <v>February</v>
      </c>
      <c r="D56" s="1" t="str">
        <f>TEXT(Table1[[#This Row],[Date]],"dddd")</f>
        <v>Friday</v>
      </c>
      <c r="E56" s="5">
        <v>7</v>
      </c>
      <c r="F56" t="s">
        <v>9</v>
      </c>
      <c r="G56" t="s">
        <v>8</v>
      </c>
      <c r="H56" s="6">
        <f>60%*Table1[[#This Row],[Price]]</f>
        <v>180</v>
      </c>
      <c r="I56" s="6">
        <v>300</v>
      </c>
      <c r="J56">
        <v>3</v>
      </c>
      <c r="K56" s="6">
        <f>Table1[[#This Row],[Cost]]*Table1[[#This Row],[Quantity Sold]]</f>
        <v>540</v>
      </c>
      <c r="L56" s="6">
        <v>900</v>
      </c>
      <c r="M56">
        <v>10</v>
      </c>
      <c r="N56" s="6">
        <v>810</v>
      </c>
      <c r="O56" s="6">
        <f>Table1[[#This Row],[Revenue]]-Table1[[#This Row],[Total Cost Of Production]]</f>
        <v>270</v>
      </c>
      <c r="P56" s="6">
        <v>898</v>
      </c>
      <c r="Q56" s="6">
        <f>Table1[[#This Row],[Revenue]]-Table1[[#This Row],[Marketing Spend]]</f>
        <v>-88</v>
      </c>
      <c r="R56" t="s">
        <v>53</v>
      </c>
      <c r="S56" s="6">
        <v>347</v>
      </c>
      <c r="T56"/>
      <c r="U56"/>
    </row>
    <row r="57" spans="1:21" hidden="1" x14ac:dyDescent="0.2">
      <c r="A57" s="1">
        <v>45229</v>
      </c>
      <c r="B57" s="1" t="str">
        <f>TEXT(Table1[[#This Row],[Date]],"yyyy")</f>
        <v>2023</v>
      </c>
      <c r="C57" s="1" t="str">
        <f>TEXT(Table1[[#This Row],[Date]],"mmmm")</f>
        <v>October</v>
      </c>
      <c r="D57" s="1" t="str">
        <f>TEXT(Table1[[#This Row],[Date]],"dddd")</f>
        <v>Monday</v>
      </c>
      <c r="E57" s="5">
        <v>2</v>
      </c>
      <c r="F57" t="s">
        <v>7</v>
      </c>
      <c r="G57" t="s">
        <v>10</v>
      </c>
      <c r="H57" s="6">
        <f>60%*Table1[[#This Row],[Price]]</f>
        <v>300</v>
      </c>
      <c r="I57" s="6">
        <v>500</v>
      </c>
      <c r="J57">
        <v>10</v>
      </c>
      <c r="K57" s="6">
        <f>Table1[[#This Row],[Cost]]*Table1[[#This Row],[Quantity Sold]]</f>
        <v>3000</v>
      </c>
      <c r="L57" s="6">
        <v>5000</v>
      </c>
      <c r="M57">
        <v>15</v>
      </c>
      <c r="N57" s="6">
        <v>4250</v>
      </c>
      <c r="O57" s="6">
        <f>Table1[[#This Row],[Revenue]]-Table1[[#This Row],[Total Cost Of Production]]</f>
        <v>1250</v>
      </c>
      <c r="P57" s="6">
        <v>837</v>
      </c>
      <c r="Q57" s="6">
        <f>Table1[[#This Row],[Revenue]]-Table1[[#This Row],[Marketing Spend]]</f>
        <v>3413</v>
      </c>
      <c r="R57" t="s">
        <v>51</v>
      </c>
      <c r="S57" s="6">
        <v>465</v>
      </c>
      <c r="T57"/>
      <c r="U57"/>
    </row>
    <row r="58" spans="1:21" hidden="1" x14ac:dyDescent="0.2">
      <c r="A58" s="1">
        <v>45053</v>
      </c>
      <c r="B58" s="1" t="str">
        <f>TEXT(Table1[[#This Row],[Date]],"yyyy")</f>
        <v>2023</v>
      </c>
      <c r="C58" s="1" t="str">
        <f>TEXT(Table1[[#This Row],[Date]],"mmmm")</f>
        <v>May</v>
      </c>
      <c r="D58" s="1" t="str">
        <f>TEXT(Table1[[#This Row],[Date]],"dddd")</f>
        <v>Sunday</v>
      </c>
      <c r="E58" s="5">
        <v>1</v>
      </c>
      <c r="F58" t="s">
        <v>5</v>
      </c>
      <c r="G58" t="s">
        <v>10</v>
      </c>
      <c r="H58" s="6">
        <f>60%*Table1[[#This Row],[Price]]</f>
        <v>480</v>
      </c>
      <c r="I58" s="6">
        <v>800</v>
      </c>
      <c r="J58">
        <v>7</v>
      </c>
      <c r="K58" s="6">
        <f>Table1[[#This Row],[Cost]]*Table1[[#This Row],[Quantity Sold]]</f>
        <v>3360</v>
      </c>
      <c r="L58" s="6">
        <v>5600</v>
      </c>
      <c r="M58">
        <v>10</v>
      </c>
      <c r="N58" s="6">
        <v>5040</v>
      </c>
      <c r="O58" s="6">
        <f>Table1[[#This Row],[Revenue]]-Table1[[#This Row],[Total Cost Of Production]]</f>
        <v>1680</v>
      </c>
      <c r="P58" s="6">
        <v>383</v>
      </c>
      <c r="Q58" s="6">
        <f>Table1[[#This Row],[Revenue]]-Table1[[#This Row],[Marketing Spend]]</f>
        <v>4657</v>
      </c>
      <c r="R58" t="s">
        <v>51</v>
      </c>
      <c r="S58" s="6">
        <v>815</v>
      </c>
      <c r="T58"/>
      <c r="U58"/>
    </row>
    <row r="59" spans="1:21" hidden="1" x14ac:dyDescent="0.2">
      <c r="A59" s="1">
        <v>45268</v>
      </c>
      <c r="B59" s="1" t="str">
        <f>TEXT(Table1[[#This Row],[Date]],"yyyy")</f>
        <v>2023</v>
      </c>
      <c r="C59" s="1" t="str">
        <f>TEXT(Table1[[#This Row],[Date]],"mmmm")</f>
        <v>December</v>
      </c>
      <c r="D59" s="1" t="str">
        <f>TEXT(Table1[[#This Row],[Date]],"dddd")</f>
        <v>Friday</v>
      </c>
      <c r="E59" s="5">
        <v>5</v>
      </c>
      <c r="F59" t="s">
        <v>11</v>
      </c>
      <c r="G59" t="s">
        <v>12</v>
      </c>
      <c r="H59" s="6">
        <f>60%*Table1[[#This Row],[Price]]</f>
        <v>90</v>
      </c>
      <c r="I59" s="6">
        <v>150</v>
      </c>
      <c r="J59">
        <v>2</v>
      </c>
      <c r="K59" s="6">
        <f>Table1[[#This Row],[Cost]]*Table1[[#This Row],[Quantity Sold]]</f>
        <v>180</v>
      </c>
      <c r="L59" s="6">
        <v>300</v>
      </c>
      <c r="M59">
        <v>15</v>
      </c>
      <c r="N59" s="6">
        <v>255</v>
      </c>
      <c r="O59" s="6">
        <f>Table1[[#This Row],[Revenue]]-Table1[[#This Row],[Total Cost Of Production]]</f>
        <v>75</v>
      </c>
      <c r="P59" s="6">
        <v>699</v>
      </c>
      <c r="Q59" s="6">
        <f>Table1[[#This Row],[Revenue]]-Table1[[#This Row],[Marketing Spend]]</f>
        <v>-444</v>
      </c>
      <c r="R59" t="s">
        <v>51</v>
      </c>
      <c r="S59" s="6">
        <v>159</v>
      </c>
      <c r="T59"/>
      <c r="U59"/>
    </row>
    <row r="60" spans="1:21" hidden="1" x14ac:dyDescent="0.2">
      <c r="A60" s="1">
        <v>45023</v>
      </c>
      <c r="B60" s="1" t="str">
        <f>TEXT(Table1[[#This Row],[Date]],"yyyy")</f>
        <v>2023</v>
      </c>
      <c r="C60" s="1" t="str">
        <f>TEXT(Table1[[#This Row],[Date]],"mmmm")</f>
        <v>April</v>
      </c>
      <c r="D60" s="1" t="str">
        <f>TEXT(Table1[[#This Row],[Date]],"dddd")</f>
        <v>Friday</v>
      </c>
      <c r="E60" s="5">
        <v>6</v>
      </c>
      <c r="F60" t="s">
        <v>2</v>
      </c>
      <c r="G60" t="s">
        <v>8</v>
      </c>
      <c r="H60" s="6">
        <f>60%*Table1[[#This Row],[Price]]</f>
        <v>720</v>
      </c>
      <c r="I60" s="6">
        <v>1200</v>
      </c>
      <c r="J60">
        <v>8</v>
      </c>
      <c r="K60" s="6">
        <f>Table1[[#This Row],[Cost]]*Table1[[#This Row],[Quantity Sold]]</f>
        <v>5760</v>
      </c>
      <c r="L60" s="6">
        <v>9600</v>
      </c>
      <c r="M60">
        <v>20</v>
      </c>
      <c r="N60" s="6">
        <v>7680</v>
      </c>
      <c r="O60" s="6">
        <f>Table1[[#This Row],[Revenue]]-Table1[[#This Row],[Total Cost Of Production]]</f>
        <v>1920</v>
      </c>
      <c r="P60" s="6">
        <v>554</v>
      </c>
      <c r="Q60" s="6">
        <f>Table1[[#This Row],[Revenue]]-Table1[[#This Row],[Marketing Spend]]</f>
        <v>7126</v>
      </c>
      <c r="R60" t="s">
        <v>54</v>
      </c>
      <c r="S60" s="6">
        <v>1185</v>
      </c>
      <c r="T60"/>
      <c r="U60"/>
    </row>
    <row r="61" spans="1:21" hidden="1" x14ac:dyDescent="0.2">
      <c r="A61" s="1">
        <v>45048</v>
      </c>
      <c r="B61" s="1" t="str">
        <f>TEXT(Table1[[#This Row],[Date]],"yyyy")</f>
        <v>2023</v>
      </c>
      <c r="C61" s="1" t="str">
        <f>TEXT(Table1[[#This Row],[Date]],"mmmm")</f>
        <v>May</v>
      </c>
      <c r="D61" s="1" t="str">
        <f>TEXT(Table1[[#This Row],[Date]],"dddd")</f>
        <v>Tuesday</v>
      </c>
      <c r="E61" s="5">
        <v>3</v>
      </c>
      <c r="F61" t="s">
        <v>15</v>
      </c>
      <c r="G61" t="s">
        <v>6</v>
      </c>
      <c r="H61" s="6">
        <f>60%*Table1[[#This Row],[Price]]</f>
        <v>30</v>
      </c>
      <c r="I61" s="6">
        <v>50</v>
      </c>
      <c r="J61">
        <v>6</v>
      </c>
      <c r="K61" s="6">
        <f>Table1[[#This Row],[Cost]]*Table1[[#This Row],[Quantity Sold]]</f>
        <v>180</v>
      </c>
      <c r="L61" s="6">
        <v>300</v>
      </c>
      <c r="M61">
        <v>10</v>
      </c>
      <c r="N61" s="6">
        <v>270</v>
      </c>
      <c r="O61" s="6">
        <f>Table1[[#This Row],[Revenue]]-Table1[[#This Row],[Total Cost Of Production]]</f>
        <v>90</v>
      </c>
      <c r="P61" s="6">
        <v>729</v>
      </c>
      <c r="Q61" s="6">
        <f>Table1[[#This Row],[Revenue]]-Table1[[#This Row],[Marketing Spend]]</f>
        <v>-459</v>
      </c>
      <c r="R61" t="s">
        <v>51</v>
      </c>
      <c r="S61" s="6">
        <v>47</v>
      </c>
      <c r="T61"/>
      <c r="U61"/>
    </row>
    <row r="62" spans="1:21" hidden="1" x14ac:dyDescent="0.2">
      <c r="A62" s="1">
        <v>45067</v>
      </c>
      <c r="B62" s="1" t="str">
        <f>TEXT(Table1[[#This Row],[Date]],"yyyy")</f>
        <v>2023</v>
      </c>
      <c r="C62" s="1" t="str">
        <f>TEXT(Table1[[#This Row],[Date]],"mmmm")</f>
        <v>May</v>
      </c>
      <c r="D62" s="1" t="str">
        <f>TEXT(Table1[[#This Row],[Date]],"dddd")</f>
        <v>Sunday</v>
      </c>
      <c r="E62" s="5">
        <v>5</v>
      </c>
      <c r="F62" t="s">
        <v>11</v>
      </c>
      <c r="G62" t="s">
        <v>12</v>
      </c>
      <c r="H62" s="6">
        <f>60%*Table1[[#This Row],[Price]]</f>
        <v>90</v>
      </c>
      <c r="I62" s="6">
        <v>150</v>
      </c>
      <c r="J62">
        <v>10</v>
      </c>
      <c r="K62" s="6">
        <f>Table1[[#This Row],[Cost]]*Table1[[#This Row],[Quantity Sold]]</f>
        <v>900</v>
      </c>
      <c r="L62" s="6">
        <v>1500</v>
      </c>
      <c r="M62">
        <v>0</v>
      </c>
      <c r="N62" s="6">
        <v>1500</v>
      </c>
      <c r="O62" s="6">
        <f>Table1[[#This Row],[Revenue]]-Table1[[#This Row],[Total Cost Of Production]]</f>
        <v>600</v>
      </c>
      <c r="P62" s="6">
        <v>610</v>
      </c>
      <c r="Q62" s="6">
        <f>Table1[[#This Row],[Revenue]]-Table1[[#This Row],[Marketing Spend]]</f>
        <v>890</v>
      </c>
      <c r="R62" t="s">
        <v>54</v>
      </c>
      <c r="S62" s="6">
        <v>152</v>
      </c>
      <c r="T62"/>
      <c r="U62"/>
    </row>
    <row r="63" spans="1:21" hidden="1" x14ac:dyDescent="0.2">
      <c r="A63" s="1">
        <v>45251</v>
      </c>
      <c r="B63" s="1" t="str">
        <f>TEXT(Table1[[#This Row],[Date]],"yyyy")</f>
        <v>2023</v>
      </c>
      <c r="C63" s="1" t="str">
        <f>TEXT(Table1[[#This Row],[Date]],"mmmm")</f>
        <v>November</v>
      </c>
      <c r="D63" s="1" t="str">
        <f>TEXT(Table1[[#This Row],[Date]],"dddd")</f>
        <v>Tuesday</v>
      </c>
      <c r="E63" s="5">
        <v>2</v>
      </c>
      <c r="F63" t="s">
        <v>7</v>
      </c>
      <c r="G63" t="s">
        <v>10</v>
      </c>
      <c r="H63" s="6">
        <f>60%*Table1[[#This Row],[Price]]</f>
        <v>300</v>
      </c>
      <c r="I63" s="6">
        <v>500</v>
      </c>
      <c r="J63">
        <v>1</v>
      </c>
      <c r="K63" s="6">
        <f>Table1[[#This Row],[Cost]]*Table1[[#This Row],[Quantity Sold]]</f>
        <v>300</v>
      </c>
      <c r="L63" s="6">
        <v>500</v>
      </c>
      <c r="M63">
        <v>5</v>
      </c>
      <c r="N63" s="6">
        <v>475</v>
      </c>
      <c r="O63" s="6">
        <f>Table1[[#This Row],[Revenue]]-Table1[[#This Row],[Total Cost Of Production]]</f>
        <v>175</v>
      </c>
      <c r="P63" s="6">
        <v>623</v>
      </c>
      <c r="Q63" s="6">
        <f>Table1[[#This Row],[Revenue]]-Table1[[#This Row],[Marketing Spend]]</f>
        <v>-148</v>
      </c>
      <c r="R63" t="s">
        <v>54</v>
      </c>
      <c r="S63" s="6">
        <v>492</v>
      </c>
      <c r="T63"/>
      <c r="U63"/>
    </row>
    <row r="64" spans="1:21" hidden="1" x14ac:dyDescent="0.2">
      <c r="A64" s="1">
        <v>45074</v>
      </c>
      <c r="B64" s="1" t="str">
        <f>TEXT(Table1[[#This Row],[Date]],"yyyy")</f>
        <v>2023</v>
      </c>
      <c r="C64" s="1" t="str">
        <f>TEXT(Table1[[#This Row],[Date]],"mmmm")</f>
        <v>May</v>
      </c>
      <c r="D64" s="1" t="str">
        <f>TEXT(Table1[[#This Row],[Date]],"dddd")</f>
        <v>Sunday</v>
      </c>
      <c r="E64" s="5">
        <v>2</v>
      </c>
      <c r="F64" t="s">
        <v>7</v>
      </c>
      <c r="G64" t="s">
        <v>10</v>
      </c>
      <c r="H64" s="6">
        <f>60%*Table1[[#This Row],[Price]]</f>
        <v>300</v>
      </c>
      <c r="I64" s="6">
        <v>500</v>
      </c>
      <c r="J64">
        <v>3</v>
      </c>
      <c r="K64" s="6">
        <f>Table1[[#This Row],[Cost]]*Table1[[#This Row],[Quantity Sold]]</f>
        <v>900</v>
      </c>
      <c r="L64" s="6">
        <v>1500</v>
      </c>
      <c r="M64">
        <v>20</v>
      </c>
      <c r="N64" s="6">
        <v>1200</v>
      </c>
      <c r="O64" s="6">
        <f>Table1[[#This Row],[Revenue]]-Table1[[#This Row],[Total Cost Of Production]]</f>
        <v>300</v>
      </c>
      <c r="P64" s="6">
        <v>129</v>
      </c>
      <c r="Q64" s="6">
        <f>Table1[[#This Row],[Revenue]]-Table1[[#This Row],[Marketing Spend]]</f>
        <v>1071</v>
      </c>
      <c r="R64" t="s">
        <v>55</v>
      </c>
      <c r="S64" s="6">
        <v>547</v>
      </c>
      <c r="T64"/>
      <c r="U64"/>
    </row>
    <row r="65" spans="1:21" hidden="1" x14ac:dyDescent="0.2">
      <c r="A65" s="1">
        <v>45199</v>
      </c>
      <c r="B65" s="1" t="str">
        <f>TEXT(Table1[[#This Row],[Date]],"yyyy")</f>
        <v>2023</v>
      </c>
      <c r="C65" s="1" t="str">
        <f>TEXT(Table1[[#This Row],[Date]],"mmmm")</f>
        <v>September</v>
      </c>
      <c r="D65" s="1" t="str">
        <f>TEXT(Table1[[#This Row],[Date]],"dddd")</f>
        <v>Saturday</v>
      </c>
      <c r="E65" s="5">
        <v>7</v>
      </c>
      <c r="F65" t="s">
        <v>9</v>
      </c>
      <c r="G65" t="s">
        <v>8</v>
      </c>
      <c r="H65" s="6">
        <f>60%*Table1[[#This Row],[Price]]</f>
        <v>180</v>
      </c>
      <c r="I65" s="6">
        <v>300</v>
      </c>
      <c r="J65">
        <v>10</v>
      </c>
      <c r="K65" s="6">
        <f>Table1[[#This Row],[Cost]]*Table1[[#This Row],[Quantity Sold]]</f>
        <v>1800</v>
      </c>
      <c r="L65" s="6">
        <v>3000</v>
      </c>
      <c r="M65">
        <v>0</v>
      </c>
      <c r="N65" s="6">
        <v>3000</v>
      </c>
      <c r="O65" s="6">
        <f>Table1[[#This Row],[Revenue]]-Table1[[#This Row],[Total Cost Of Production]]</f>
        <v>1200</v>
      </c>
      <c r="P65" s="6">
        <v>396</v>
      </c>
      <c r="Q65" s="6">
        <f>Table1[[#This Row],[Revenue]]-Table1[[#This Row],[Marketing Spend]]</f>
        <v>2604</v>
      </c>
      <c r="R65" t="s">
        <v>55</v>
      </c>
      <c r="S65" s="6">
        <v>255</v>
      </c>
      <c r="T65"/>
      <c r="U65"/>
    </row>
    <row r="66" spans="1:21" hidden="1" x14ac:dyDescent="0.2">
      <c r="A66" s="1">
        <v>45098</v>
      </c>
      <c r="B66" s="1" t="str">
        <f>TEXT(Table1[[#This Row],[Date]],"yyyy")</f>
        <v>2023</v>
      </c>
      <c r="C66" s="1" t="str">
        <f>TEXT(Table1[[#This Row],[Date]],"mmmm")</f>
        <v>June</v>
      </c>
      <c r="D66" s="1" t="str">
        <f>TEXT(Table1[[#This Row],[Date]],"dddd")</f>
        <v>Wednesday</v>
      </c>
      <c r="E66" s="5">
        <v>4</v>
      </c>
      <c r="F66" t="s">
        <v>13</v>
      </c>
      <c r="G66" t="s">
        <v>12</v>
      </c>
      <c r="H66" s="6">
        <f>60%*Table1[[#This Row],[Price]]</f>
        <v>42</v>
      </c>
      <c r="I66" s="6">
        <v>70</v>
      </c>
      <c r="J66">
        <v>8</v>
      </c>
      <c r="K66" s="6">
        <f>Table1[[#This Row],[Cost]]*Table1[[#This Row],[Quantity Sold]]</f>
        <v>336</v>
      </c>
      <c r="L66" s="6">
        <v>560</v>
      </c>
      <c r="M66">
        <v>0</v>
      </c>
      <c r="N66" s="6">
        <v>560</v>
      </c>
      <c r="O66" s="6">
        <f>Table1[[#This Row],[Revenue]]-Table1[[#This Row],[Total Cost Of Production]]</f>
        <v>224</v>
      </c>
      <c r="P66" s="6">
        <v>888</v>
      </c>
      <c r="Q66" s="6">
        <f>Table1[[#This Row],[Revenue]]-Table1[[#This Row],[Marketing Spend]]</f>
        <v>-328</v>
      </c>
      <c r="R66" t="s">
        <v>55</v>
      </c>
      <c r="S66" s="6">
        <v>100</v>
      </c>
      <c r="T66"/>
      <c r="U66"/>
    </row>
    <row r="67" spans="1:21" hidden="1" x14ac:dyDescent="0.2">
      <c r="A67" s="1">
        <v>45082</v>
      </c>
      <c r="B67" s="1" t="str">
        <f>TEXT(Table1[[#This Row],[Date]],"yyyy")</f>
        <v>2023</v>
      </c>
      <c r="C67" s="1" t="str">
        <f>TEXT(Table1[[#This Row],[Date]],"mmmm")</f>
        <v>June</v>
      </c>
      <c r="D67" s="1" t="str">
        <f>TEXT(Table1[[#This Row],[Date]],"dddd")</f>
        <v>Monday</v>
      </c>
      <c r="E67" s="5">
        <v>7</v>
      </c>
      <c r="F67" t="s">
        <v>9</v>
      </c>
      <c r="G67" t="s">
        <v>8</v>
      </c>
      <c r="H67" s="6">
        <f>60%*Table1[[#This Row],[Price]]</f>
        <v>180</v>
      </c>
      <c r="I67" s="6">
        <v>300</v>
      </c>
      <c r="J67">
        <v>3</v>
      </c>
      <c r="K67" s="6">
        <f>Table1[[#This Row],[Cost]]*Table1[[#This Row],[Quantity Sold]]</f>
        <v>540</v>
      </c>
      <c r="L67" s="6">
        <v>900</v>
      </c>
      <c r="M67">
        <v>15</v>
      </c>
      <c r="N67" s="6">
        <v>765</v>
      </c>
      <c r="O67" s="6">
        <f>Table1[[#This Row],[Revenue]]-Table1[[#This Row],[Total Cost Of Production]]</f>
        <v>225</v>
      </c>
      <c r="P67" s="6">
        <v>873</v>
      </c>
      <c r="Q67" s="6">
        <f>Table1[[#This Row],[Revenue]]-Table1[[#This Row],[Marketing Spend]]</f>
        <v>-108</v>
      </c>
      <c r="R67" t="s">
        <v>55</v>
      </c>
      <c r="S67" s="6">
        <v>254</v>
      </c>
      <c r="T67"/>
      <c r="U67"/>
    </row>
    <row r="68" spans="1:21" hidden="1" x14ac:dyDescent="0.2">
      <c r="A68" s="1">
        <v>44983</v>
      </c>
      <c r="B68" s="1" t="str">
        <f>TEXT(Table1[[#This Row],[Date]],"yyyy")</f>
        <v>2023</v>
      </c>
      <c r="C68" s="1" t="str">
        <f>TEXT(Table1[[#This Row],[Date]],"mmmm")</f>
        <v>February</v>
      </c>
      <c r="D68" s="1" t="str">
        <f>TEXT(Table1[[#This Row],[Date]],"dddd")</f>
        <v>Sunday</v>
      </c>
      <c r="E68" s="5">
        <v>1</v>
      </c>
      <c r="F68" t="s">
        <v>5</v>
      </c>
      <c r="G68" t="s">
        <v>10</v>
      </c>
      <c r="H68" s="6">
        <f>60%*Table1[[#This Row],[Price]]</f>
        <v>480</v>
      </c>
      <c r="I68" s="6">
        <v>800</v>
      </c>
      <c r="J68">
        <v>4</v>
      </c>
      <c r="K68" s="6">
        <f>Table1[[#This Row],[Cost]]*Table1[[#This Row],[Quantity Sold]]</f>
        <v>1920</v>
      </c>
      <c r="L68" s="6">
        <v>3200</v>
      </c>
      <c r="M68">
        <v>0</v>
      </c>
      <c r="N68" s="6">
        <v>3200</v>
      </c>
      <c r="O68" s="6">
        <f>Table1[[#This Row],[Revenue]]-Table1[[#This Row],[Total Cost Of Production]]</f>
        <v>1280</v>
      </c>
      <c r="P68" s="6">
        <v>118</v>
      </c>
      <c r="Q68" s="6">
        <f>Table1[[#This Row],[Revenue]]-Table1[[#This Row],[Marketing Spend]]</f>
        <v>3082</v>
      </c>
      <c r="R68" t="s">
        <v>53</v>
      </c>
      <c r="S68" s="6">
        <v>790</v>
      </c>
      <c r="T68"/>
      <c r="U68"/>
    </row>
    <row r="69" spans="1:21" x14ac:dyDescent="0.2">
      <c r="A69" s="1">
        <v>45085</v>
      </c>
      <c r="B69" s="1" t="str">
        <f>TEXT(Table1[[#This Row],[Date]],"yyyy")</f>
        <v>2023</v>
      </c>
      <c r="C69" s="1" t="str">
        <f>TEXT(Table1[[#This Row],[Date]],"mmmm")</f>
        <v>June</v>
      </c>
      <c r="D69" s="1" t="str">
        <f>TEXT(Table1[[#This Row],[Date]],"dddd")</f>
        <v>Thursday</v>
      </c>
      <c r="E69" s="5">
        <v>5</v>
      </c>
      <c r="F69" t="s">
        <v>11</v>
      </c>
      <c r="G69" t="s">
        <v>12</v>
      </c>
      <c r="H69" s="6">
        <f>60%*Table1[[#This Row],[Price]]</f>
        <v>90</v>
      </c>
      <c r="I69" s="6">
        <v>150</v>
      </c>
      <c r="J69">
        <v>6</v>
      </c>
      <c r="K69" s="6">
        <f>Table1[[#This Row],[Cost]]*Table1[[#This Row],[Quantity Sold]]</f>
        <v>540</v>
      </c>
      <c r="L69" s="6">
        <v>900</v>
      </c>
      <c r="M69">
        <v>20</v>
      </c>
      <c r="N69" s="6">
        <v>720</v>
      </c>
      <c r="O69" s="6">
        <f>Table1[[#This Row],[Revenue]]-Table1[[#This Row],[Total Cost Of Production]]</f>
        <v>180</v>
      </c>
      <c r="P69" s="6">
        <v>447</v>
      </c>
      <c r="Q69" s="6">
        <f>Table1[[#This Row],[Revenue]]-Table1[[#This Row],[Marketing Spend]]</f>
        <v>273</v>
      </c>
      <c r="R69" t="s">
        <v>52</v>
      </c>
      <c r="S69" s="6">
        <v>172</v>
      </c>
      <c r="T69"/>
      <c r="U69"/>
    </row>
    <row r="70" spans="1:21" hidden="1" x14ac:dyDescent="0.2">
      <c r="A70" s="1">
        <v>45035</v>
      </c>
      <c r="B70" s="1" t="str">
        <f>TEXT(Table1[[#This Row],[Date]],"yyyy")</f>
        <v>2023</v>
      </c>
      <c r="C70" s="1" t="str">
        <f>TEXT(Table1[[#This Row],[Date]],"mmmm")</f>
        <v>April</v>
      </c>
      <c r="D70" s="1" t="str">
        <f>TEXT(Table1[[#This Row],[Date]],"dddd")</f>
        <v>Wednesday</v>
      </c>
      <c r="E70" s="5">
        <v>7</v>
      </c>
      <c r="F70" t="s">
        <v>9</v>
      </c>
      <c r="G70" t="s">
        <v>8</v>
      </c>
      <c r="H70" s="6">
        <f>60%*Table1[[#This Row],[Price]]</f>
        <v>180</v>
      </c>
      <c r="I70" s="6">
        <v>300</v>
      </c>
      <c r="J70">
        <v>8</v>
      </c>
      <c r="K70" s="6">
        <f>Table1[[#This Row],[Cost]]*Table1[[#This Row],[Quantity Sold]]</f>
        <v>1440</v>
      </c>
      <c r="L70" s="6">
        <v>2400</v>
      </c>
      <c r="M70">
        <v>5</v>
      </c>
      <c r="N70" s="6">
        <v>2280</v>
      </c>
      <c r="O70" s="6">
        <f>Table1[[#This Row],[Revenue]]-Table1[[#This Row],[Total Cost Of Production]]</f>
        <v>840</v>
      </c>
      <c r="P70" s="6">
        <v>812</v>
      </c>
      <c r="Q70" s="6">
        <f>Table1[[#This Row],[Revenue]]-Table1[[#This Row],[Marketing Spend]]</f>
        <v>1468</v>
      </c>
      <c r="R70" t="s">
        <v>51</v>
      </c>
      <c r="S70" s="6">
        <v>269</v>
      </c>
      <c r="T70"/>
      <c r="U70"/>
    </row>
    <row r="71" spans="1:21" x14ac:dyDescent="0.2">
      <c r="A71" s="1">
        <v>45140</v>
      </c>
      <c r="B71" s="1" t="str">
        <f>TEXT(Table1[[#This Row],[Date]],"yyyy")</f>
        <v>2023</v>
      </c>
      <c r="C71" s="1" t="str">
        <f>TEXT(Table1[[#This Row],[Date]],"mmmm")</f>
        <v>August</v>
      </c>
      <c r="D71" s="1" t="str">
        <f>TEXT(Table1[[#This Row],[Date]],"dddd")</f>
        <v>Wednesday</v>
      </c>
      <c r="E71" s="5">
        <v>3</v>
      </c>
      <c r="F71" t="s">
        <v>15</v>
      </c>
      <c r="G71" t="s">
        <v>6</v>
      </c>
      <c r="H71" s="6">
        <f>60%*Table1[[#This Row],[Price]]</f>
        <v>30</v>
      </c>
      <c r="I71" s="6">
        <v>50</v>
      </c>
      <c r="J71">
        <v>10</v>
      </c>
      <c r="K71" s="6">
        <f>Table1[[#This Row],[Cost]]*Table1[[#This Row],[Quantity Sold]]</f>
        <v>300</v>
      </c>
      <c r="L71" s="6">
        <v>500</v>
      </c>
      <c r="M71">
        <v>10</v>
      </c>
      <c r="N71" s="6">
        <v>450</v>
      </c>
      <c r="O71" s="6">
        <f>Table1[[#This Row],[Revenue]]-Table1[[#This Row],[Total Cost Of Production]]</f>
        <v>150</v>
      </c>
      <c r="P71" s="6">
        <v>477</v>
      </c>
      <c r="Q71" s="6">
        <f>Table1[[#This Row],[Revenue]]-Table1[[#This Row],[Marketing Spend]]</f>
        <v>-27</v>
      </c>
      <c r="R71" t="s">
        <v>52</v>
      </c>
      <c r="S71" s="6">
        <v>21</v>
      </c>
      <c r="T71"/>
      <c r="U71"/>
    </row>
    <row r="72" spans="1:21" hidden="1" x14ac:dyDescent="0.2">
      <c r="A72" s="1">
        <v>45017</v>
      </c>
      <c r="B72" s="1" t="str">
        <f>TEXT(Table1[[#This Row],[Date]],"yyyy")</f>
        <v>2023</v>
      </c>
      <c r="C72" s="1" t="str">
        <f>TEXT(Table1[[#This Row],[Date]],"mmmm")</f>
        <v>April</v>
      </c>
      <c r="D72" s="1" t="str">
        <f>TEXT(Table1[[#This Row],[Date]],"dddd")</f>
        <v>Saturday</v>
      </c>
      <c r="E72" s="5">
        <v>1</v>
      </c>
      <c r="F72" t="s">
        <v>5</v>
      </c>
      <c r="G72" t="s">
        <v>10</v>
      </c>
      <c r="H72" s="6">
        <f>60%*Table1[[#This Row],[Price]]</f>
        <v>480</v>
      </c>
      <c r="I72" s="6">
        <v>800</v>
      </c>
      <c r="J72">
        <v>9</v>
      </c>
      <c r="K72" s="6">
        <f>Table1[[#This Row],[Cost]]*Table1[[#This Row],[Quantity Sold]]</f>
        <v>4320</v>
      </c>
      <c r="L72" s="6">
        <v>7200</v>
      </c>
      <c r="M72">
        <v>15</v>
      </c>
      <c r="N72" s="6">
        <v>6120</v>
      </c>
      <c r="O72" s="6">
        <f>Table1[[#This Row],[Revenue]]-Table1[[#This Row],[Total Cost Of Production]]</f>
        <v>1800</v>
      </c>
      <c r="P72" s="6">
        <v>552</v>
      </c>
      <c r="Q72" s="6">
        <f>Table1[[#This Row],[Revenue]]-Table1[[#This Row],[Marketing Spend]]</f>
        <v>5568</v>
      </c>
      <c r="R72" t="s">
        <v>53</v>
      </c>
      <c r="S72" s="6">
        <v>782</v>
      </c>
      <c r="T72"/>
      <c r="U72"/>
    </row>
    <row r="73" spans="1:21" hidden="1" x14ac:dyDescent="0.2">
      <c r="A73" s="1">
        <v>45180</v>
      </c>
      <c r="B73" s="1" t="str">
        <f>TEXT(Table1[[#This Row],[Date]],"yyyy")</f>
        <v>2023</v>
      </c>
      <c r="C73" s="1" t="str">
        <f>TEXT(Table1[[#This Row],[Date]],"mmmm")</f>
        <v>September</v>
      </c>
      <c r="D73" s="1" t="str">
        <f>TEXT(Table1[[#This Row],[Date]],"dddd")</f>
        <v>Monday</v>
      </c>
      <c r="E73" s="5">
        <v>1</v>
      </c>
      <c r="F73" t="s">
        <v>5</v>
      </c>
      <c r="G73" t="s">
        <v>10</v>
      </c>
      <c r="H73" s="6">
        <f>60%*Table1[[#This Row],[Price]]</f>
        <v>480</v>
      </c>
      <c r="I73" s="6">
        <v>800</v>
      </c>
      <c r="J73">
        <v>7</v>
      </c>
      <c r="K73" s="6">
        <f>Table1[[#This Row],[Cost]]*Table1[[#This Row],[Quantity Sold]]</f>
        <v>3360</v>
      </c>
      <c r="L73" s="6">
        <v>5600</v>
      </c>
      <c r="M73">
        <v>10</v>
      </c>
      <c r="N73" s="6">
        <v>5040</v>
      </c>
      <c r="O73" s="6">
        <f>Table1[[#This Row],[Revenue]]-Table1[[#This Row],[Total Cost Of Production]]</f>
        <v>1680</v>
      </c>
      <c r="P73" s="6">
        <v>182</v>
      </c>
      <c r="Q73" s="6">
        <f>Table1[[#This Row],[Revenue]]-Table1[[#This Row],[Marketing Spend]]</f>
        <v>4858</v>
      </c>
      <c r="R73" t="s">
        <v>53</v>
      </c>
      <c r="S73" s="6">
        <v>827</v>
      </c>
      <c r="T73"/>
      <c r="U73"/>
    </row>
    <row r="74" spans="1:21" hidden="1" x14ac:dyDescent="0.2">
      <c r="A74" s="1">
        <v>44972</v>
      </c>
      <c r="B74" s="1" t="str">
        <f>TEXT(Table1[[#This Row],[Date]],"yyyy")</f>
        <v>2023</v>
      </c>
      <c r="C74" s="1" t="str">
        <f>TEXT(Table1[[#This Row],[Date]],"mmmm")</f>
        <v>February</v>
      </c>
      <c r="D74" s="1" t="str">
        <f>TEXT(Table1[[#This Row],[Date]],"dddd")</f>
        <v>Wednesday</v>
      </c>
      <c r="E74" s="5">
        <v>4</v>
      </c>
      <c r="F74" t="s">
        <v>13</v>
      </c>
      <c r="G74" t="s">
        <v>12</v>
      </c>
      <c r="H74" s="6">
        <f>60%*Table1[[#This Row],[Price]]</f>
        <v>42</v>
      </c>
      <c r="I74" s="6">
        <v>70</v>
      </c>
      <c r="J74">
        <v>9</v>
      </c>
      <c r="K74" s="6">
        <f>Table1[[#This Row],[Cost]]*Table1[[#This Row],[Quantity Sold]]</f>
        <v>378</v>
      </c>
      <c r="L74" s="6">
        <v>630</v>
      </c>
      <c r="M74">
        <v>20</v>
      </c>
      <c r="N74" s="6">
        <v>504</v>
      </c>
      <c r="O74" s="6">
        <f>Table1[[#This Row],[Revenue]]-Table1[[#This Row],[Total Cost Of Production]]</f>
        <v>126</v>
      </c>
      <c r="P74" s="6">
        <v>767</v>
      </c>
      <c r="Q74" s="6">
        <f>Table1[[#This Row],[Revenue]]-Table1[[#This Row],[Marketing Spend]]</f>
        <v>-263</v>
      </c>
      <c r="R74" t="s">
        <v>51</v>
      </c>
      <c r="S74" s="6">
        <v>50</v>
      </c>
      <c r="T74"/>
      <c r="U74"/>
    </row>
    <row r="75" spans="1:21" x14ac:dyDescent="0.2">
      <c r="A75" s="1">
        <v>45148</v>
      </c>
      <c r="B75" s="1" t="str">
        <f>TEXT(Table1[[#This Row],[Date]],"yyyy")</f>
        <v>2023</v>
      </c>
      <c r="C75" s="1" t="str">
        <f>TEXT(Table1[[#This Row],[Date]],"mmmm")</f>
        <v>August</v>
      </c>
      <c r="D75" s="1" t="str">
        <f>TEXT(Table1[[#This Row],[Date]],"dddd")</f>
        <v>Thursday</v>
      </c>
      <c r="E75" s="5">
        <v>3</v>
      </c>
      <c r="F75" t="s">
        <v>15</v>
      </c>
      <c r="G75" t="s">
        <v>6</v>
      </c>
      <c r="H75" s="6">
        <f>60%*Table1[[#This Row],[Price]]</f>
        <v>30</v>
      </c>
      <c r="I75" s="6">
        <v>50</v>
      </c>
      <c r="J75">
        <v>1</v>
      </c>
      <c r="K75" s="6">
        <f>Table1[[#This Row],[Cost]]*Table1[[#This Row],[Quantity Sold]]</f>
        <v>30</v>
      </c>
      <c r="L75" s="6">
        <v>50</v>
      </c>
      <c r="M75">
        <v>20</v>
      </c>
      <c r="N75" s="6">
        <v>40</v>
      </c>
      <c r="O75" s="6">
        <f>Table1[[#This Row],[Revenue]]-Table1[[#This Row],[Total Cost Of Production]]</f>
        <v>10</v>
      </c>
      <c r="P75" s="6">
        <v>225</v>
      </c>
      <c r="Q75" s="6">
        <f>Table1[[#This Row],[Revenue]]-Table1[[#This Row],[Marketing Spend]]</f>
        <v>-185</v>
      </c>
      <c r="R75" t="s">
        <v>52</v>
      </c>
      <c r="S75" s="6">
        <v>92</v>
      </c>
      <c r="T75"/>
      <c r="U75"/>
    </row>
    <row r="76" spans="1:21" x14ac:dyDescent="0.2">
      <c r="A76" s="1">
        <v>45137</v>
      </c>
      <c r="B76" s="1" t="str">
        <f>TEXT(Table1[[#This Row],[Date]],"yyyy")</f>
        <v>2023</v>
      </c>
      <c r="C76" s="1" t="str">
        <f>TEXT(Table1[[#This Row],[Date]],"mmmm")</f>
        <v>July</v>
      </c>
      <c r="D76" s="1" t="str">
        <f>TEXT(Table1[[#This Row],[Date]],"dddd")</f>
        <v>Sunday</v>
      </c>
      <c r="E76" s="5">
        <v>6</v>
      </c>
      <c r="F76" t="s">
        <v>2</v>
      </c>
      <c r="G76" t="s">
        <v>8</v>
      </c>
      <c r="H76" s="6">
        <f>60%*Table1[[#This Row],[Price]]</f>
        <v>720</v>
      </c>
      <c r="I76" s="6">
        <v>1200</v>
      </c>
      <c r="J76">
        <v>9</v>
      </c>
      <c r="K76" s="6">
        <f>Table1[[#This Row],[Cost]]*Table1[[#This Row],[Quantity Sold]]</f>
        <v>6480</v>
      </c>
      <c r="L76" s="6">
        <v>10800</v>
      </c>
      <c r="M76">
        <v>5</v>
      </c>
      <c r="N76" s="6">
        <v>10260</v>
      </c>
      <c r="O76" s="6">
        <f>Table1[[#This Row],[Revenue]]-Table1[[#This Row],[Total Cost Of Production]]</f>
        <v>3780</v>
      </c>
      <c r="P76" s="6">
        <v>591</v>
      </c>
      <c r="Q76" s="6">
        <f>Table1[[#This Row],[Revenue]]-Table1[[#This Row],[Marketing Spend]]</f>
        <v>9669</v>
      </c>
      <c r="R76" t="s">
        <v>52</v>
      </c>
      <c r="S76" s="6">
        <v>1200</v>
      </c>
      <c r="T76"/>
      <c r="U76"/>
    </row>
    <row r="77" spans="1:21" hidden="1" x14ac:dyDescent="0.2">
      <c r="A77" s="1">
        <v>45107</v>
      </c>
      <c r="B77" s="1" t="str">
        <f>TEXT(Table1[[#This Row],[Date]],"yyyy")</f>
        <v>2023</v>
      </c>
      <c r="C77" s="1" t="str">
        <f>TEXT(Table1[[#This Row],[Date]],"mmmm")</f>
        <v>June</v>
      </c>
      <c r="D77" s="1" t="str">
        <f>TEXT(Table1[[#This Row],[Date]],"dddd")</f>
        <v>Friday</v>
      </c>
      <c r="E77" s="5">
        <v>2</v>
      </c>
      <c r="F77" t="s">
        <v>7</v>
      </c>
      <c r="G77" t="s">
        <v>10</v>
      </c>
      <c r="H77" s="6">
        <f>60%*Table1[[#This Row],[Price]]</f>
        <v>300</v>
      </c>
      <c r="I77" s="6">
        <v>500</v>
      </c>
      <c r="J77">
        <v>1</v>
      </c>
      <c r="K77" s="6">
        <f>Table1[[#This Row],[Cost]]*Table1[[#This Row],[Quantity Sold]]</f>
        <v>300</v>
      </c>
      <c r="L77" s="6">
        <v>500</v>
      </c>
      <c r="M77">
        <v>20</v>
      </c>
      <c r="N77" s="6">
        <v>400</v>
      </c>
      <c r="O77" s="6">
        <f>Table1[[#This Row],[Revenue]]-Table1[[#This Row],[Total Cost Of Production]]</f>
        <v>100</v>
      </c>
      <c r="P77" s="6">
        <v>894</v>
      </c>
      <c r="Q77" s="6">
        <f>Table1[[#This Row],[Revenue]]-Table1[[#This Row],[Marketing Spend]]</f>
        <v>-494</v>
      </c>
      <c r="R77" t="s">
        <v>55</v>
      </c>
      <c r="S77" s="6">
        <v>514</v>
      </c>
      <c r="T77"/>
      <c r="U77"/>
    </row>
    <row r="78" spans="1:21" hidden="1" x14ac:dyDescent="0.2">
      <c r="A78" s="1">
        <v>45073</v>
      </c>
      <c r="B78" s="1" t="str">
        <f>TEXT(Table1[[#This Row],[Date]],"yyyy")</f>
        <v>2023</v>
      </c>
      <c r="C78" s="1" t="str">
        <f>TEXT(Table1[[#This Row],[Date]],"mmmm")</f>
        <v>May</v>
      </c>
      <c r="D78" s="1" t="str">
        <f>TEXT(Table1[[#This Row],[Date]],"dddd")</f>
        <v>Saturday</v>
      </c>
      <c r="E78" s="5">
        <v>3</v>
      </c>
      <c r="F78" t="s">
        <v>15</v>
      </c>
      <c r="G78" t="s">
        <v>6</v>
      </c>
      <c r="H78" s="6">
        <f>60%*Table1[[#This Row],[Price]]</f>
        <v>30</v>
      </c>
      <c r="I78" s="6">
        <v>50</v>
      </c>
      <c r="J78">
        <v>8</v>
      </c>
      <c r="K78" s="6">
        <f>Table1[[#This Row],[Cost]]*Table1[[#This Row],[Quantity Sold]]</f>
        <v>240</v>
      </c>
      <c r="L78" s="6">
        <v>400</v>
      </c>
      <c r="M78">
        <v>20</v>
      </c>
      <c r="N78" s="6">
        <v>320</v>
      </c>
      <c r="O78" s="6">
        <f>Table1[[#This Row],[Revenue]]-Table1[[#This Row],[Total Cost Of Production]]</f>
        <v>80</v>
      </c>
      <c r="P78" s="6">
        <v>638</v>
      </c>
      <c r="Q78" s="6">
        <f>Table1[[#This Row],[Revenue]]-Table1[[#This Row],[Marketing Spend]]</f>
        <v>-318</v>
      </c>
      <c r="R78" t="s">
        <v>54</v>
      </c>
      <c r="S78" s="6">
        <v>46</v>
      </c>
      <c r="T78"/>
      <c r="U78"/>
    </row>
    <row r="79" spans="1:21" x14ac:dyDescent="0.2">
      <c r="A79" s="1">
        <v>45283</v>
      </c>
      <c r="B79" s="1" t="str">
        <f>TEXT(Table1[[#This Row],[Date]],"yyyy")</f>
        <v>2023</v>
      </c>
      <c r="C79" s="1" t="str">
        <f>TEXT(Table1[[#This Row],[Date]],"mmmm")</f>
        <v>December</v>
      </c>
      <c r="D79" s="1" t="str">
        <f>TEXT(Table1[[#This Row],[Date]],"dddd")</f>
        <v>Saturday</v>
      </c>
      <c r="E79" s="5">
        <v>2</v>
      </c>
      <c r="F79" t="s">
        <v>7</v>
      </c>
      <c r="G79" t="s">
        <v>10</v>
      </c>
      <c r="H79" s="6">
        <f>60%*Table1[[#This Row],[Price]]</f>
        <v>300</v>
      </c>
      <c r="I79" s="6">
        <v>500</v>
      </c>
      <c r="J79">
        <v>8</v>
      </c>
      <c r="K79" s="6">
        <f>Table1[[#This Row],[Cost]]*Table1[[#This Row],[Quantity Sold]]</f>
        <v>2400</v>
      </c>
      <c r="L79" s="6">
        <v>4000</v>
      </c>
      <c r="M79">
        <v>5</v>
      </c>
      <c r="N79" s="6">
        <v>3800</v>
      </c>
      <c r="O79" s="6">
        <f>Table1[[#This Row],[Revenue]]-Table1[[#This Row],[Total Cost Of Production]]</f>
        <v>1400</v>
      </c>
      <c r="P79" s="6">
        <v>418</v>
      </c>
      <c r="Q79" s="6">
        <f>Table1[[#This Row],[Revenue]]-Table1[[#This Row],[Marketing Spend]]</f>
        <v>3382</v>
      </c>
      <c r="R79" t="s">
        <v>52</v>
      </c>
      <c r="S79" s="6">
        <v>489</v>
      </c>
      <c r="T79"/>
      <c r="U79"/>
    </row>
    <row r="80" spans="1:21" hidden="1" x14ac:dyDescent="0.2">
      <c r="A80" s="1">
        <v>45053</v>
      </c>
      <c r="B80" s="1" t="str">
        <f>TEXT(Table1[[#This Row],[Date]],"yyyy")</f>
        <v>2023</v>
      </c>
      <c r="C80" s="1" t="str">
        <f>TEXT(Table1[[#This Row],[Date]],"mmmm")</f>
        <v>May</v>
      </c>
      <c r="D80" s="1" t="str">
        <f>TEXT(Table1[[#This Row],[Date]],"dddd")</f>
        <v>Sunday</v>
      </c>
      <c r="E80" s="5">
        <v>7</v>
      </c>
      <c r="F80" t="s">
        <v>9</v>
      </c>
      <c r="G80" t="s">
        <v>8</v>
      </c>
      <c r="H80" s="6">
        <f>60%*Table1[[#This Row],[Price]]</f>
        <v>180</v>
      </c>
      <c r="I80" s="6">
        <v>300</v>
      </c>
      <c r="J80">
        <v>5</v>
      </c>
      <c r="K80" s="6">
        <f>Table1[[#This Row],[Cost]]*Table1[[#This Row],[Quantity Sold]]</f>
        <v>900</v>
      </c>
      <c r="L80" s="6">
        <v>1500</v>
      </c>
      <c r="M80">
        <v>20</v>
      </c>
      <c r="N80" s="6">
        <v>1200</v>
      </c>
      <c r="O80" s="6">
        <f>Table1[[#This Row],[Revenue]]-Table1[[#This Row],[Total Cost Of Production]]</f>
        <v>300</v>
      </c>
      <c r="P80" s="6">
        <v>188</v>
      </c>
      <c r="Q80" s="6">
        <f>Table1[[#This Row],[Revenue]]-Table1[[#This Row],[Marketing Spend]]</f>
        <v>1012</v>
      </c>
      <c r="R80" t="s">
        <v>54</v>
      </c>
      <c r="S80" s="6">
        <v>262</v>
      </c>
      <c r="T80"/>
      <c r="U80"/>
    </row>
    <row r="81" spans="1:21" x14ac:dyDescent="0.2">
      <c r="A81" s="1">
        <v>45015</v>
      </c>
      <c r="B81" s="1" t="str">
        <f>TEXT(Table1[[#This Row],[Date]],"yyyy")</f>
        <v>2023</v>
      </c>
      <c r="C81" s="1" t="str">
        <f>TEXT(Table1[[#This Row],[Date]],"mmmm")</f>
        <v>March</v>
      </c>
      <c r="D81" s="1" t="str">
        <f>TEXT(Table1[[#This Row],[Date]],"dddd")</f>
        <v>Thursday</v>
      </c>
      <c r="E81" s="5">
        <v>1</v>
      </c>
      <c r="F81" t="s">
        <v>5</v>
      </c>
      <c r="G81" t="s">
        <v>10</v>
      </c>
      <c r="H81" s="6">
        <f>60%*Table1[[#This Row],[Price]]</f>
        <v>480</v>
      </c>
      <c r="I81" s="6">
        <v>800</v>
      </c>
      <c r="J81">
        <v>1</v>
      </c>
      <c r="K81" s="6">
        <f>Table1[[#This Row],[Cost]]*Table1[[#This Row],[Quantity Sold]]</f>
        <v>480</v>
      </c>
      <c r="L81" s="6">
        <v>800</v>
      </c>
      <c r="M81">
        <v>20</v>
      </c>
      <c r="N81" s="6">
        <v>640</v>
      </c>
      <c r="O81" s="6">
        <f>Table1[[#This Row],[Revenue]]-Table1[[#This Row],[Total Cost Of Production]]</f>
        <v>160</v>
      </c>
      <c r="P81" s="6">
        <v>719</v>
      </c>
      <c r="Q81" s="6">
        <f>Table1[[#This Row],[Revenue]]-Table1[[#This Row],[Marketing Spend]]</f>
        <v>-79</v>
      </c>
      <c r="R81" t="s">
        <v>52</v>
      </c>
      <c r="S81" s="6">
        <v>831</v>
      </c>
      <c r="T81"/>
      <c r="U81"/>
    </row>
    <row r="82" spans="1:21" hidden="1" x14ac:dyDescent="0.2">
      <c r="A82" s="1">
        <v>45231</v>
      </c>
      <c r="B82" s="1" t="str">
        <f>TEXT(Table1[[#This Row],[Date]],"yyyy")</f>
        <v>2023</v>
      </c>
      <c r="C82" s="1" t="str">
        <f>TEXT(Table1[[#This Row],[Date]],"mmmm")</f>
        <v>November</v>
      </c>
      <c r="D82" s="1" t="str">
        <f>TEXT(Table1[[#This Row],[Date]],"dddd")</f>
        <v>Wednesday</v>
      </c>
      <c r="E82" s="5">
        <v>4</v>
      </c>
      <c r="F82" t="s">
        <v>13</v>
      </c>
      <c r="G82" t="s">
        <v>12</v>
      </c>
      <c r="H82" s="6">
        <f>60%*Table1[[#This Row],[Price]]</f>
        <v>42</v>
      </c>
      <c r="I82" s="6">
        <v>70</v>
      </c>
      <c r="J82">
        <v>9</v>
      </c>
      <c r="K82" s="6">
        <f>Table1[[#This Row],[Cost]]*Table1[[#This Row],[Quantity Sold]]</f>
        <v>378</v>
      </c>
      <c r="L82" s="6">
        <v>630</v>
      </c>
      <c r="M82">
        <v>15</v>
      </c>
      <c r="N82" s="6">
        <v>535.5</v>
      </c>
      <c r="O82" s="6">
        <f>Table1[[#This Row],[Revenue]]-Table1[[#This Row],[Total Cost Of Production]]</f>
        <v>157.5</v>
      </c>
      <c r="P82" s="6">
        <v>371</v>
      </c>
      <c r="Q82" s="6">
        <f>Table1[[#This Row],[Revenue]]-Table1[[#This Row],[Marketing Spend]]</f>
        <v>164.5</v>
      </c>
      <c r="R82" t="s">
        <v>55</v>
      </c>
      <c r="S82" s="6">
        <v>40</v>
      </c>
      <c r="T82"/>
      <c r="U82"/>
    </row>
    <row r="83" spans="1:21" hidden="1" x14ac:dyDescent="0.2">
      <c r="A83" s="1">
        <v>45196</v>
      </c>
      <c r="B83" s="1" t="str">
        <f>TEXT(Table1[[#This Row],[Date]],"yyyy")</f>
        <v>2023</v>
      </c>
      <c r="C83" s="1" t="str">
        <f>TEXT(Table1[[#This Row],[Date]],"mmmm")</f>
        <v>September</v>
      </c>
      <c r="D83" s="1" t="str">
        <f>TEXT(Table1[[#This Row],[Date]],"dddd")</f>
        <v>Wednesday</v>
      </c>
      <c r="E83" s="5">
        <v>1</v>
      </c>
      <c r="F83" t="s">
        <v>5</v>
      </c>
      <c r="G83" t="s">
        <v>10</v>
      </c>
      <c r="H83" s="6">
        <f>60%*Table1[[#This Row],[Price]]</f>
        <v>480</v>
      </c>
      <c r="I83" s="6">
        <v>800</v>
      </c>
      <c r="J83">
        <v>6</v>
      </c>
      <c r="K83" s="6">
        <f>Table1[[#This Row],[Cost]]*Table1[[#This Row],[Quantity Sold]]</f>
        <v>2880</v>
      </c>
      <c r="L83" s="6">
        <v>4800</v>
      </c>
      <c r="M83">
        <v>0</v>
      </c>
      <c r="N83" s="6">
        <v>4800</v>
      </c>
      <c r="O83" s="6">
        <f>Table1[[#This Row],[Revenue]]-Table1[[#This Row],[Total Cost Of Production]]</f>
        <v>1920</v>
      </c>
      <c r="P83" s="6">
        <v>378</v>
      </c>
      <c r="Q83" s="6">
        <f>Table1[[#This Row],[Revenue]]-Table1[[#This Row],[Marketing Spend]]</f>
        <v>4422</v>
      </c>
      <c r="R83" t="s">
        <v>55</v>
      </c>
      <c r="S83" s="6">
        <v>802</v>
      </c>
      <c r="T83"/>
      <c r="U83"/>
    </row>
    <row r="84" spans="1:21" hidden="1" x14ac:dyDescent="0.2">
      <c r="A84" s="1">
        <v>45220</v>
      </c>
      <c r="B84" s="1" t="str">
        <f>TEXT(Table1[[#This Row],[Date]],"yyyy")</f>
        <v>2023</v>
      </c>
      <c r="C84" s="1" t="str">
        <f>TEXT(Table1[[#This Row],[Date]],"mmmm")</f>
        <v>October</v>
      </c>
      <c r="D84" s="1" t="str">
        <f>TEXT(Table1[[#This Row],[Date]],"dddd")</f>
        <v>Saturday</v>
      </c>
      <c r="E84" s="5">
        <v>3</v>
      </c>
      <c r="F84" t="s">
        <v>15</v>
      </c>
      <c r="G84" t="s">
        <v>6</v>
      </c>
      <c r="H84" s="6">
        <f>60%*Table1[[#This Row],[Price]]</f>
        <v>30</v>
      </c>
      <c r="I84" s="6">
        <v>50</v>
      </c>
      <c r="J84">
        <v>4</v>
      </c>
      <c r="K84" s="6">
        <f>Table1[[#This Row],[Cost]]*Table1[[#This Row],[Quantity Sold]]</f>
        <v>120</v>
      </c>
      <c r="L84" s="6">
        <v>200</v>
      </c>
      <c r="M84">
        <v>20</v>
      </c>
      <c r="N84" s="6">
        <v>160</v>
      </c>
      <c r="O84" s="6">
        <f>Table1[[#This Row],[Revenue]]-Table1[[#This Row],[Total Cost Of Production]]</f>
        <v>40</v>
      </c>
      <c r="P84" s="6">
        <v>198</v>
      </c>
      <c r="Q84" s="6">
        <f>Table1[[#This Row],[Revenue]]-Table1[[#This Row],[Marketing Spend]]</f>
        <v>-38</v>
      </c>
      <c r="R84" t="s">
        <v>53</v>
      </c>
      <c r="S84" s="6">
        <v>40</v>
      </c>
      <c r="T84"/>
      <c r="U84"/>
    </row>
    <row r="85" spans="1:21" hidden="1" x14ac:dyDescent="0.2">
      <c r="A85" s="1">
        <v>45092</v>
      </c>
      <c r="B85" s="1" t="str">
        <f>TEXT(Table1[[#This Row],[Date]],"yyyy")</f>
        <v>2023</v>
      </c>
      <c r="C85" s="1" t="str">
        <f>TEXT(Table1[[#This Row],[Date]],"mmmm")</f>
        <v>June</v>
      </c>
      <c r="D85" s="1" t="str">
        <f>TEXT(Table1[[#This Row],[Date]],"dddd")</f>
        <v>Thursday</v>
      </c>
      <c r="E85" s="5">
        <v>5</v>
      </c>
      <c r="F85" t="s">
        <v>11</v>
      </c>
      <c r="G85" t="s">
        <v>12</v>
      </c>
      <c r="H85" s="6">
        <f>60%*Table1[[#This Row],[Price]]</f>
        <v>90</v>
      </c>
      <c r="I85" s="6">
        <v>150</v>
      </c>
      <c r="J85">
        <v>4</v>
      </c>
      <c r="K85" s="6">
        <f>Table1[[#This Row],[Cost]]*Table1[[#This Row],[Quantity Sold]]</f>
        <v>360</v>
      </c>
      <c r="L85" s="6">
        <v>600</v>
      </c>
      <c r="M85">
        <v>0</v>
      </c>
      <c r="N85" s="6">
        <v>600</v>
      </c>
      <c r="O85" s="6">
        <f>Table1[[#This Row],[Revenue]]-Table1[[#This Row],[Total Cost Of Production]]</f>
        <v>240</v>
      </c>
      <c r="P85" s="6">
        <v>259</v>
      </c>
      <c r="Q85" s="6">
        <f>Table1[[#This Row],[Revenue]]-Table1[[#This Row],[Marketing Spend]]</f>
        <v>341</v>
      </c>
      <c r="R85" t="s">
        <v>51</v>
      </c>
      <c r="S85" s="6">
        <v>171</v>
      </c>
      <c r="T85"/>
      <c r="U85"/>
    </row>
    <row r="86" spans="1:21" hidden="1" x14ac:dyDescent="0.2">
      <c r="A86" s="1">
        <v>45066</v>
      </c>
      <c r="B86" s="1" t="str">
        <f>TEXT(Table1[[#This Row],[Date]],"yyyy")</f>
        <v>2023</v>
      </c>
      <c r="C86" s="1" t="str">
        <f>TEXT(Table1[[#This Row],[Date]],"mmmm")</f>
        <v>May</v>
      </c>
      <c r="D86" s="1" t="str">
        <f>TEXT(Table1[[#This Row],[Date]],"dddd")</f>
        <v>Saturday</v>
      </c>
      <c r="E86" s="5">
        <v>5</v>
      </c>
      <c r="F86" t="s">
        <v>11</v>
      </c>
      <c r="G86" t="s">
        <v>12</v>
      </c>
      <c r="H86" s="6">
        <f>60%*Table1[[#This Row],[Price]]</f>
        <v>90</v>
      </c>
      <c r="I86" s="6">
        <v>150</v>
      </c>
      <c r="J86">
        <v>6</v>
      </c>
      <c r="K86" s="6">
        <f>Table1[[#This Row],[Cost]]*Table1[[#This Row],[Quantity Sold]]</f>
        <v>540</v>
      </c>
      <c r="L86" s="6">
        <v>900</v>
      </c>
      <c r="M86">
        <v>15</v>
      </c>
      <c r="N86" s="6">
        <v>765</v>
      </c>
      <c r="O86" s="6">
        <f>Table1[[#This Row],[Revenue]]-Table1[[#This Row],[Total Cost Of Production]]</f>
        <v>225</v>
      </c>
      <c r="P86" s="6">
        <v>411</v>
      </c>
      <c r="Q86" s="6">
        <f>Table1[[#This Row],[Revenue]]-Table1[[#This Row],[Marketing Spend]]</f>
        <v>354</v>
      </c>
      <c r="R86" t="s">
        <v>53</v>
      </c>
      <c r="S86" s="6">
        <v>179</v>
      </c>
      <c r="T86"/>
      <c r="U86"/>
    </row>
    <row r="87" spans="1:21" hidden="1" x14ac:dyDescent="0.2">
      <c r="A87" s="1">
        <v>45045</v>
      </c>
      <c r="B87" s="1" t="str">
        <f>TEXT(Table1[[#This Row],[Date]],"yyyy")</f>
        <v>2023</v>
      </c>
      <c r="C87" s="1" t="str">
        <f>TEXT(Table1[[#This Row],[Date]],"mmmm")</f>
        <v>April</v>
      </c>
      <c r="D87" s="1" t="str">
        <f>TEXT(Table1[[#This Row],[Date]],"dddd")</f>
        <v>Saturday</v>
      </c>
      <c r="E87" s="5">
        <v>6</v>
      </c>
      <c r="F87" t="s">
        <v>2</v>
      </c>
      <c r="G87" t="s">
        <v>8</v>
      </c>
      <c r="H87" s="6">
        <f>60%*Table1[[#This Row],[Price]]</f>
        <v>720</v>
      </c>
      <c r="I87" s="6">
        <v>1200</v>
      </c>
      <c r="J87">
        <v>2</v>
      </c>
      <c r="K87" s="6">
        <f>Table1[[#This Row],[Cost]]*Table1[[#This Row],[Quantity Sold]]</f>
        <v>1440</v>
      </c>
      <c r="L87" s="6">
        <v>2400</v>
      </c>
      <c r="M87">
        <v>15</v>
      </c>
      <c r="N87" s="6">
        <v>2040</v>
      </c>
      <c r="O87" s="6">
        <f>Table1[[#This Row],[Revenue]]-Table1[[#This Row],[Total Cost Of Production]]</f>
        <v>600</v>
      </c>
      <c r="P87" s="6">
        <v>889</v>
      </c>
      <c r="Q87" s="6">
        <f>Table1[[#This Row],[Revenue]]-Table1[[#This Row],[Marketing Spend]]</f>
        <v>1151</v>
      </c>
      <c r="R87" t="s">
        <v>53</v>
      </c>
      <c r="S87" s="6">
        <v>1154</v>
      </c>
      <c r="T87"/>
      <c r="U87"/>
    </row>
    <row r="88" spans="1:21" hidden="1" x14ac:dyDescent="0.2">
      <c r="A88" s="1">
        <v>45041</v>
      </c>
      <c r="B88" s="1" t="str">
        <f>TEXT(Table1[[#This Row],[Date]],"yyyy")</f>
        <v>2023</v>
      </c>
      <c r="C88" s="1" t="str">
        <f>TEXT(Table1[[#This Row],[Date]],"mmmm")</f>
        <v>April</v>
      </c>
      <c r="D88" s="1" t="str">
        <f>TEXT(Table1[[#This Row],[Date]],"dddd")</f>
        <v>Tuesday</v>
      </c>
      <c r="E88" s="5">
        <v>4</v>
      </c>
      <c r="F88" t="s">
        <v>13</v>
      </c>
      <c r="G88" t="s">
        <v>12</v>
      </c>
      <c r="H88" s="6">
        <f>60%*Table1[[#This Row],[Price]]</f>
        <v>42</v>
      </c>
      <c r="I88" s="6">
        <v>70</v>
      </c>
      <c r="J88">
        <v>5</v>
      </c>
      <c r="K88" s="6">
        <f>Table1[[#This Row],[Cost]]*Table1[[#This Row],[Quantity Sold]]</f>
        <v>210</v>
      </c>
      <c r="L88" s="6">
        <v>350</v>
      </c>
      <c r="M88">
        <v>5</v>
      </c>
      <c r="N88" s="6">
        <v>332.5</v>
      </c>
      <c r="O88" s="6">
        <f>Table1[[#This Row],[Revenue]]-Table1[[#This Row],[Total Cost Of Production]]</f>
        <v>122.5</v>
      </c>
      <c r="P88" s="6">
        <v>941</v>
      </c>
      <c r="Q88" s="6">
        <f>Table1[[#This Row],[Revenue]]-Table1[[#This Row],[Marketing Spend]]</f>
        <v>-608.5</v>
      </c>
      <c r="R88" t="s">
        <v>55</v>
      </c>
      <c r="S88" s="6">
        <v>25</v>
      </c>
      <c r="T88"/>
      <c r="U88"/>
    </row>
    <row r="89" spans="1:21" hidden="1" x14ac:dyDescent="0.2">
      <c r="A89" s="1">
        <v>45186</v>
      </c>
      <c r="B89" s="1" t="str">
        <f>TEXT(Table1[[#This Row],[Date]],"yyyy")</f>
        <v>2023</v>
      </c>
      <c r="C89" s="1" t="str">
        <f>TEXT(Table1[[#This Row],[Date]],"mmmm")</f>
        <v>September</v>
      </c>
      <c r="D89" s="1" t="str">
        <f>TEXT(Table1[[#This Row],[Date]],"dddd")</f>
        <v>Sunday</v>
      </c>
      <c r="E89" s="5">
        <v>3</v>
      </c>
      <c r="F89" t="s">
        <v>15</v>
      </c>
      <c r="G89" t="s">
        <v>6</v>
      </c>
      <c r="H89" s="6">
        <f>60%*Table1[[#This Row],[Price]]</f>
        <v>30</v>
      </c>
      <c r="I89" s="6">
        <v>50</v>
      </c>
      <c r="J89">
        <v>3</v>
      </c>
      <c r="K89" s="6">
        <f>Table1[[#This Row],[Cost]]*Table1[[#This Row],[Quantity Sold]]</f>
        <v>90</v>
      </c>
      <c r="L89" s="6">
        <v>150</v>
      </c>
      <c r="M89">
        <v>15</v>
      </c>
      <c r="N89" s="6">
        <v>127.5</v>
      </c>
      <c r="O89" s="6">
        <f>Table1[[#This Row],[Revenue]]-Table1[[#This Row],[Total Cost Of Production]]</f>
        <v>37.5</v>
      </c>
      <c r="P89" s="6">
        <v>946</v>
      </c>
      <c r="Q89" s="6">
        <f>Table1[[#This Row],[Revenue]]-Table1[[#This Row],[Marketing Spend]]</f>
        <v>-818.5</v>
      </c>
      <c r="R89" t="s">
        <v>53</v>
      </c>
      <c r="S89" s="6">
        <v>6</v>
      </c>
      <c r="T89"/>
      <c r="U89"/>
    </row>
    <row r="90" spans="1:21" hidden="1" x14ac:dyDescent="0.2">
      <c r="A90" s="1">
        <v>45111</v>
      </c>
      <c r="B90" s="1" t="str">
        <f>TEXT(Table1[[#This Row],[Date]],"yyyy")</f>
        <v>2023</v>
      </c>
      <c r="C90" s="1" t="str">
        <f>TEXT(Table1[[#This Row],[Date]],"mmmm")</f>
        <v>July</v>
      </c>
      <c r="D90" s="1" t="str">
        <f>TEXT(Table1[[#This Row],[Date]],"dddd")</f>
        <v>Tuesday</v>
      </c>
      <c r="E90" s="5">
        <v>6</v>
      </c>
      <c r="F90" t="s">
        <v>2</v>
      </c>
      <c r="G90" t="s">
        <v>8</v>
      </c>
      <c r="H90" s="6">
        <f>60%*Table1[[#This Row],[Price]]</f>
        <v>720</v>
      </c>
      <c r="I90" s="6">
        <v>1200</v>
      </c>
      <c r="J90">
        <v>4</v>
      </c>
      <c r="K90" s="6">
        <f>Table1[[#This Row],[Cost]]*Table1[[#This Row],[Quantity Sold]]</f>
        <v>2880</v>
      </c>
      <c r="L90" s="6">
        <v>4800</v>
      </c>
      <c r="M90">
        <v>20</v>
      </c>
      <c r="N90" s="6">
        <v>3840</v>
      </c>
      <c r="O90" s="6">
        <f>Table1[[#This Row],[Revenue]]-Table1[[#This Row],[Total Cost Of Production]]</f>
        <v>960</v>
      </c>
      <c r="P90" s="6">
        <v>324</v>
      </c>
      <c r="Q90" s="6">
        <f>Table1[[#This Row],[Revenue]]-Table1[[#This Row],[Marketing Spend]]</f>
        <v>3516</v>
      </c>
      <c r="R90" t="s">
        <v>55</v>
      </c>
      <c r="S90" s="6">
        <v>1202</v>
      </c>
      <c r="T90"/>
      <c r="U90"/>
    </row>
    <row r="91" spans="1:21" hidden="1" x14ac:dyDescent="0.2">
      <c r="A91" s="1">
        <v>45231</v>
      </c>
      <c r="B91" s="1" t="str">
        <f>TEXT(Table1[[#This Row],[Date]],"yyyy")</f>
        <v>2023</v>
      </c>
      <c r="C91" s="1" t="str">
        <f>TEXT(Table1[[#This Row],[Date]],"mmmm")</f>
        <v>November</v>
      </c>
      <c r="D91" s="1" t="str">
        <f>TEXT(Table1[[#This Row],[Date]],"dddd")</f>
        <v>Wednesday</v>
      </c>
      <c r="E91" s="5">
        <v>6</v>
      </c>
      <c r="F91" t="s">
        <v>2</v>
      </c>
      <c r="G91" t="s">
        <v>8</v>
      </c>
      <c r="H91" s="6">
        <f>60%*Table1[[#This Row],[Price]]</f>
        <v>720</v>
      </c>
      <c r="I91" s="6">
        <v>1200</v>
      </c>
      <c r="J91">
        <v>8</v>
      </c>
      <c r="K91" s="6">
        <f>Table1[[#This Row],[Cost]]*Table1[[#This Row],[Quantity Sold]]</f>
        <v>5760</v>
      </c>
      <c r="L91" s="6">
        <v>9600</v>
      </c>
      <c r="M91">
        <v>10</v>
      </c>
      <c r="N91" s="6">
        <v>8640</v>
      </c>
      <c r="O91" s="6">
        <f>Table1[[#This Row],[Revenue]]-Table1[[#This Row],[Total Cost Of Production]]</f>
        <v>2880</v>
      </c>
      <c r="P91" s="6">
        <v>621</v>
      </c>
      <c r="Q91" s="6">
        <f>Table1[[#This Row],[Revenue]]-Table1[[#This Row],[Marketing Spend]]</f>
        <v>8019</v>
      </c>
      <c r="R91" t="s">
        <v>51</v>
      </c>
      <c r="S91" s="6">
        <v>1185</v>
      </c>
      <c r="T91"/>
      <c r="U91"/>
    </row>
    <row r="92" spans="1:21" x14ac:dyDescent="0.2">
      <c r="A92" s="1">
        <v>44931</v>
      </c>
      <c r="B92" s="1" t="str">
        <f>TEXT(Table1[[#This Row],[Date]],"yyyy")</f>
        <v>2023</v>
      </c>
      <c r="C92" s="1" t="str">
        <f>TEXT(Table1[[#This Row],[Date]],"mmmm")</f>
        <v>January</v>
      </c>
      <c r="D92" s="1" t="str">
        <f>TEXT(Table1[[#This Row],[Date]],"dddd")</f>
        <v>Thursday</v>
      </c>
      <c r="E92" s="5">
        <v>1</v>
      </c>
      <c r="F92" t="s">
        <v>5</v>
      </c>
      <c r="G92" t="s">
        <v>10</v>
      </c>
      <c r="H92" s="6">
        <f>60%*Table1[[#This Row],[Price]]</f>
        <v>480</v>
      </c>
      <c r="I92" s="6">
        <v>800</v>
      </c>
      <c r="J92">
        <v>8</v>
      </c>
      <c r="K92" s="6">
        <f>Table1[[#This Row],[Cost]]*Table1[[#This Row],[Quantity Sold]]</f>
        <v>3840</v>
      </c>
      <c r="L92" s="6">
        <v>6400</v>
      </c>
      <c r="M92">
        <v>20</v>
      </c>
      <c r="N92" s="6">
        <v>5120</v>
      </c>
      <c r="O92" s="6">
        <f>Table1[[#This Row],[Revenue]]-Table1[[#This Row],[Total Cost Of Production]]</f>
        <v>1280</v>
      </c>
      <c r="P92" s="6">
        <v>461</v>
      </c>
      <c r="Q92" s="6">
        <f>Table1[[#This Row],[Revenue]]-Table1[[#This Row],[Marketing Spend]]</f>
        <v>4659</v>
      </c>
      <c r="R92" t="s">
        <v>52</v>
      </c>
      <c r="S92" s="6">
        <v>794</v>
      </c>
      <c r="T92"/>
      <c r="U92"/>
    </row>
    <row r="93" spans="1:21" hidden="1" x14ac:dyDescent="0.2">
      <c r="A93" s="1">
        <v>45162</v>
      </c>
      <c r="B93" s="1" t="str">
        <f>TEXT(Table1[[#This Row],[Date]],"yyyy")</f>
        <v>2023</v>
      </c>
      <c r="C93" s="1" t="str">
        <f>TEXT(Table1[[#This Row],[Date]],"mmmm")</f>
        <v>August</v>
      </c>
      <c r="D93" s="1" t="str">
        <f>TEXT(Table1[[#This Row],[Date]],"dddd")</f>
        <v>Thursday</v>
      </c>
      <c r="E93" s="5">
        <v>3</v>
      </c>
      <c r="F93" t="s">
        <v>15</v>
      </c>
      <c r="G93" t="s">
        <v>6</v>
      </c>
      <c r="H93" s="6">
        <f>60%*Table1[[#This Row],[Price]]</f>
        <v>30</v>
      </c>
      <c r="I93" s="6">
        <v>50</v>
      </c>
      <c r="J93">
        <v>9</v>
      </c>
      <c r="K93" s="6">
        <f>Table1[[#This Row],[Cost]]*Table1[[#This Row],[Quantity Sold]]</f>
        <v>270</v>
      </c>
      <c r="L93" s="6">
        <v>450</v>
      </c>
      <c r="M93">
        <v>0</v>
      </c>
      <c r="N93" s="6">
        <v>450</v>
      </c>
      <c r="O93" s="6">
        <f>Table1[[#This Row],[Revenue]]-Table1[[#This Row],[Total Cost Of Production]]</f>
        <v>180</v>
      </c>
      <c r="P93" s="6">
        <v>321</v>
      </c>
      <c r="Q93" s="6">
        <f>Table1[[#This Row],[Revenue]]-Table1[[#This Row],[Marketing Spend]]</f>
        <v>129</v>
      </c>
      <c r="R93" t="s">
        <v>53</v>
      </c>
      <c r="S93" s="6">
        <v>28</v>
      </c>
      <c r="T93"/>
      <c r="U93"/>
    </row>
    <row r="94" spans="1:21" hidden="1" x14ac:dyDescent="0.2">
      <c r="A94" s="1">
        <v>44966</v>
      </c>
      <c r="B94" s="1" t="str">
        <f>TEXT(Table1[[#This Row],[Date]],"yyyy")</f>
        <v>2023</v>
      </c>
      <c r="C94" s="1" t="str">
        <f>TEXT(Table1[[#This Row],[Date]],"mmmm")</f>
        <v>February</v>
      </c>
      <c r="D94" s="1" t="str">
        <f>TEXT(Table1[[#This Row],[Date]],"dddd")</f>
        <v>Thursday</v>
      </c>
      <c r="E94" s="5">
        <v>1</v>
      </c>
      <c r="F94" t="s">
        <v>5</v>
      </c>
      <c r="G94" t="s">
        <v>10</v>
      </c>
      <c r="H94" s="6">
        <f>60%*Table1[[#This Row],[Price]]</f>
        <v>480</v>
      </c>
      <c r="I94" s="6">
        <v>800</v>
      </c>
      <c r="J94">
        <v>5</v>
      </c>
      <c r="K94" s="6">
        <f>Table1[[#This Row],[Cost]]*Table1[[#This Row],[Quantity Sold]]</f>
        <v>2400</v>
      </c>
      <c r="L94" s="6">
        <v>4000</v>
      </c>
      <c r="M94">
        <v>15</v>
      </c>
      <c r="N94" s="6">
        <v>3400</v>
      </c>
      <c r="O94" s="6">
        <f>Table1[[#This Row],[Revenue]]-Table1[[#This Row],[Total Cost Of Production]]</f>
        <v>1000</v>
      </c>
      <c r="P94" s="6">
        <v>884</v>
      </c>
      <c r="Q94" s="6">
        <f>Table1[[#This Row],[Revenue]]-Table1[[#This Row],[Marketing Spend]]</f>
        <v>2516</v>
      </c>
      <c r="R94" t="s">
        <v>53</v>
      </c>
      <c r="S94" s="6">
        <v>758</v>
      </c>
      <c r="T94"/>
      <c r="U94"/>
    </row>
    <row r="95" spans="1:21" hidden="1" x14ac:dyDescent="0.2">
      <c r="A95" s="1">
        <v>45192</v>
      </c>
      <c r="B95" s="1" t="str">
        <f>TEXT(Table1[[#This Row],[Date]],"yyyy")</f>
        <v>2023</v>
      </c>
      <c r="C95" s="1" t="str">
        <f>TEXT(Table1[[#This Row],[Date]],"mmmm")</f>
        <v>September</v>
      </c>
      <c r="D95" s="1" t="str">
        <f>TEXT(Table1[[#This Row],[Date]],"dddd")</f>
        <v>Saturday</v>
      </c>
      <c r="E95" s="5">
        <v>2</v>
      </c>
      <c r="F95" t="s">
        <v>7</v>
      </c>
      <c r="G95" t="s">
        <v>10</v>
      </c>
      <c r="H95" s="6">
        <f>60%*Table1[[#This Row],[Price]]</f>
        <v>300</v>
      </c>
      <c r="I95" s="6">
        <v>500</v>
      </c>
      <c r="J95">
        <v>8</v>
      </c>
      <c r="K95" s="6">
        <f>Table1[[#This Row],[Cost]]*Table1[[#This Row],[Quantity Sold]]</f>
        <v>2400</v>
      </c>
      <c r="L95" s="6">
        <v>4000</v>
      </c>
      <c r="M95">
        <v>0</v>
      </c>
      <c r="N95" s="6">
        <v>4000</v>
      </c>
      <c r="O95" s="6">
        <f>Table1[[#This Row],[Revenue]]-Table1[[#This Row],[Total Cost Of Production]]</f>
        <v>1600</v>
      </c>
      <c r="P95" s="6">
        <v>834</v>
      </c>
      <c r="Q95" s="6">
        <f>Table1[[#This Row],[Revenue]]-Table1[[#This Row],[Marketing Spend]]</f>
        <v>3166</v>
      </c>
      <c r="R95" t="s">
        <v>53</v>
      </c>
      <c r="S95" s="6">
        <v>542</v>
      </c>
      <c r="T95"/>
      <c r="U95"/>
    </row>
    <row r="96" spans="1:21" hidden="1" x14ac:dyDescent="0.2">
      <c r="A96" s="1">
        <v>44957</v>
      </c>
      <c r="B96" s="1" t="str">
        <f>TEXT(Table1[[#This Row],[Date]],"yyyy")</f>
        <v>2023</v>
      </c>
      <c r="C96" s="1" t="str">
        <f>TEXT(Table1[[#This Row],[Date]],"mmmm")</f>
        <v>January</v>
      </c>
      <c r="D96" s="1" t="str">
        <f>TEXT(Table1[[#This Row],[Date]],"dddd")</f>
        <v>Tuesday</v>
      </c>
      <c r="E96" s="5">
        <v>7</v>
      </c>
      <c r="F96" t="s">
        <v>9</v>
      </c>
      <c r="G96" t="s">
        <v>8</v>
      </c>
      <c r="H96" s="6">
        <f>60%*Table1[[#This Row],[Price]]</f>
        <v>180</v>
      </c>
      <c r="I96" s="6">
        <v>300</v>
      </c>
      <c r="J96">
        <v>1</v>
      </c>
      <c r="K96" s="6">
        <f>Table1[[#This Row],[Cost]]*Table1[[#This Row],[Quantity Sold]]</f>
        <v>180</v>
      </c>
      <c r="L96" s="6">
        <v>300</v>
      </c>
      <c r="M96">
        <v>0</v>
      </c>
      <c r="N96" s="6">
        <v>300</v>
      </c>
      <c r="O96" s="6">
        <f>Table1[[#This Row],[Revenue]]-Table1[[#This Row],[Total Cost Of Production]]</f>
        <v>120</v>
      </c>
      <c r="P96" s="6">
        <v>230</v>
      </c>
      <c r="Q96" s="6">
        <f>Table1[[#This Row],[Revenue]]-Table1[[#This Row],[Marketing Spend]]</f>
        <v>70</v>
      </c>
      <c r="R96" t="s">
        <v>51</v>
      </c>
      <c r="S96" s="6">
        <v>270</v>
      </c>
      <c r="T96"/>
      <c r="U96"/>
    </row>
    <row r="97" spans="1:21" hidden="1" x14ac:dyDescent="0.2">
      <c r="A97" s="1">
        <v>44947</v>
      </c>
      <c r="B97" s="1" t="str">
        <f>TEXT(Table1[[#This Row],[Date]],"yyyy")</f>
        <v>2023</v>
      </c>
      <c r="C97" s="1" t="str">
        <f>TEXT(Table1[[#This Row],[Date]],"mmmm")</f>
        <v>January</v>
      </c>
      <c r="D97" s="1" t="str">
        <f>TEXT(Table1[[#This Row],[Date]],"dddd")</f>
        <v>Saturday</v>
      </c>
      <c r="E97" s="5">
        <v>4</v>
      </c>
      <c r="F97" t="s">
        <v>13</v>
      </c>
      <c r="G97" t="s">
        <v>12</v>
      </c>
      <c r="H97" s="6">
        <f>60%*Table1[[#This Row],[Price]]</f>
        <v>42</v>
      </c>
      <c r="I97" s="6">
        <v>70</v>
      </c>
      <c r="J97">
        <v>10</v>
      </c>
      <c r="K97" s="6">
        <f>Table1[[#This Row],[Cost]]*Table1[[#This Row],[Quantity Sold]]</f>
        <v>420</v>
      </c>
      <c r="L97" s="6">
        <v>700</v>
      </c>
      <c r="M97">
        <v>20</v>
      </c>
      <c r="N97" s="6">
        <v>560</v>
      </c>
      <c r="O97" s="6">
        <f>Table1[[#This Row],[Revenue]]-Table1[[#This Row],[Total Cost Of Production]]</f>
        <v>140</v>
      </c>
      <c r="P97" s="6">
        <v>897</v>
      </c>
      <c r="Q97" s="6">
        <f>Table1[[#This Row],[Revenue]]-Table1[[#This Row],[Marketing Spend]]</f>
        <v>-337</v>
      </c>
      <c r="R97" t="s">
        <v>53</v>
      </c>
      <c r="S97" s="6">
        <v>68</v>
      </c>
      <c r="T97"/>
      <c r="U97"/>
    </row>
    <row r="98" spans="1:21" x14ac:dyDescent="0.2">
      <c r="A98" s="1">
        <v>44963</v>
      </c>
      <c r="B98" s="1" t="str">
        <f>TEXT(Table1[[#This Row],[Date]],"yyyy")</f>
        <v>2023</v>
      </c>
      <c r="C98" s="1" t="str">
        <f>TEXT(Table1[[#This Row],[Date]],"mmmm")</f>
        <v>February</v>
      </c>
      <c r="D98" s="1" t="str">
        <f>TEXT(Table1[[#This Row],[Date]],"dddd")</f>
        <v>Monday</v>
      </c>
      <c r="E98" s="5">
        <v>6</v>
      </c>
      <c r="F98" t="s">
        <v>2</v>
      </c>
      <c r="G98" t="s">
        <v>8</v>
      </c>
      <c r="H98" s="6">
        <f>60%*Table1[[#This Row],[Price]]</f>
        <v>720</v>
      </c>
      <c r="I98" s="6">
        <v>1200</v>
      </c>
      <c r="J98">
        <v>9</v>
      </c>
      <c r="K98" s="6">
        <f>Table1[[#This Row],[Cost]]*Table1[[#This Row],[Quantity Sold]]</f>
        <v>6480</v>
      </c>
      <c r="L98" s="6">
        <v>10800</v>
      </c>
      <c r="M98">
        <v>0</v>
      </c>
      <c r="N98" s="6">
        <v>10800</v>
      </c>
      <c r="O98" s="6">
        <f>Table1[[#This Row],[Revenue]]-Table1[[#This Row],[Total Cost Of Production]]</f>
        <v>4320</v>
      </c>
      <c r="P98" s="6">
        <v>111</v>
      </c>
      <c r="Q98" s="6">
        <f>Table1[[#This Row],[Revenue]]-Table1[[#This Row],[Marketing Spend]]</f>
        <v>10689</v>
      </c>
      <c r="R98" t="s">
        <v>52</v>
      </c>
      <c r="S98" s="6">
        <v>1246</v>
      </c>
      <c r="T98"/>
      <c r="U98"/>
    </row>
    <row r="99" spans="1:21" hidden="1" x14ac:dyDescent="0.2">
      <c r="A99" s="1">
        <v>45129</v>
      </c>
      <c r="B99" s="1" t="str">
        <f>TEXT(Table1[[#This Row],[Date]],"yyyy")</f>
        <v>2023</v>
      </c>
      <c r="C99" s="1" t="str">
        <f>TEXT(Table1[[#This Row],[Date]],"mmmm")</f>
        <v>July</v>
      </c>
      <c r="D99" s="1" t="str">
        <f>TEXT(Table1[[#This Row],[Date]],"dddd")</f>
        <v>Saturday</v>
      </c>
      <c r="E99" s="5">
        <v>3</v>
      </c>
      <c r="F99" t="s">
        <v>15</v>
      </c>
      <c r="G99" t="s">
        <v>6</v>
      </c>
      <c r="H99" s="6">
        <f>60%*Table1[[#This Row],[Price]]</f>
        <v>30</v>
      </c>
      <c r="I99" s="6">
        <v>50</v>
      </c>
      <c r="J99">
        <v>4</v>
      </c>
      <c r="K99" s="6">
        <f>Table1[[#This Row],[Cost]]*Table1[[#This Row],[Quantity Sold]]</f>
        <v>120</v>
      </c>
      <c r="L99" s="6">
        <v>200</v>
      </c>
      <c r="M99">
        <v>5</v>
      </c>
      <c r="N99" s="6">
        <v>190</v>
      </c>
      <c r="O99" s="6">
        <f>Table1[[#This Row],[Revenue]]-Table1[[#This Row],[Total Cost Of Production]]</f>
        <v>70</v>
      </c>
      <c r="P99" s="6">
        <v>734</v>
      </c>
      <c r="Q99" s="6">
        <f>Table1[[#This Row],[Revenue]]-Table1[[#This Row],[Marketing Spend]]</f>
        <v>-544</v>
      </c>
      <c r="R99" t="s">
        <v>54</v>
      </c>
      <c r="S99" s="6">
        <v>91</v>
      </c>
      <c r="T99"/>
      <c r="U99"/>
    </row>
    <row r="100" spans="1:21" hidden="1" x14ac:dyDescent="0.2">
      <c r="A100" s="1">
        <v>45185</v>
      </c>
      <c r="B100" s="1" t="str">
        <f>TEXT(Table1[[#This Row],[Date]],"yyyy")</f>
        <v>2023</v>
      </c>
      <c r="C100" s="1" t="str">
        <f>TEXT(Table1[[#This Row],[Date]],"mmmm")</f>
        <v>September</v>
      </c>
      <c r="D100" s="1" t="str">
        <f>TEXT(Table1[[#This Row],[Date]],"dddd")</f>
        <v>Saturday</v>
      </c>
      <c r="E100" s="5">
        <v>1</v>
      </c>
      <c r="F100" t="s">
        <v>5</v>
      </c>
      <c r="G100" t="s">
        <v>10</v>
      </c>
      <c r="H100" s="6">
        <f>60%*Table1[[#This Row],[Price]]</f>
        <v>480</v>
      </c>
      <c r="I100" s="6">
        <v>800</v>
      </c>
      <c r="J100">
        <v>7</v>
      </c>
      <c r="K100" s="6">
        <f>Table1[[#This Row],[Cost]]*Table1[[#This Row],[Quantity Sold]]</f>
        <v>3360</v>
      </c>
      <c r="L100" s="6">
        <v>5600</v>
      </c>
      <c r="M100">
        <v>20</v>
      </c>
      <c r="N100" s="6">
        <v>4480</v>
      </c>
      <c r="O100" s="6">
        <f>Table1[[#This Row],[Revenue]]-Table1[[#This Row],[Total Cost Of Production]]</f>
        <v>1120</v>
      </c>
      <c r="P100" s="6">
        <v>882</v>
      </c>
      <c r="Q100" s="6">
        <f>Table1[[#This Row],[Revenue]]-Table1[[#This Row],[Marketing Spend]]</f>
        <v>3598</v>
      </c>
      <c r="R100" t="s">
        <v>53</v>
      </c>
      <c r="S100" s="6">
        <v>800</v>
      </c>
      <c r="T100"/>
      <c r="U100"/>
    </row>
    <row r="101" spans="1:21" hidden="1" x14ac:dyDescent="0.2">
      <c r="A101" s="1">
        <v>45211</v>
      </c>
      <c r="B101" s="1" t="str">
        <f>TEXT(Table1[[#This Row],[Date]],"yyyy")</f>
        <v>2023</v>
      </c>
      <c r="C101" s="1" t="str">
        <f>TEXT(Table1[[#This Row],[Date]],"mmmm")</f>
        <v>October</v>
      </c>
      <c r="D101" s="1" t="str">
        <f>TEXT(Table1[[#This Row],[Date]],"dddd")</f>
        <v>Thursday</v>
      </c>
      <c r="E101" s="5">
        <v>7</v>
      </c>
      <c r="F101" t="s">
        <v>9</v>
      </c>
      <c r="G101" t="s">
        <v>8</v>
      </c>
      <c r="H101" s="6">
        <f>60%*Table1[[#This Row],[Price]]</f>
        <v>180</v>
      </c>
      <c r="I101" s="6">
        <v>300</v>
      </c>
      <c r="J101">
        <v>4</v>
      </c>
      <c r="K101" s="6">
        <f>Table1[[#This Row],[Cost]]*Table1[[#This Row],[Quantity Sold]]</f>
        <v>720</v>
      </c>
      <c r="L101" s="6">
        <v>1200</v>
      </c>
      <c r="M101">
        <v>5</v>
      </c>
      <c r="N101" s="6">
        <v>1140</v>
      </c>
      <c r="O101" s="6">
        <f>Table1[[#This Row],[Revenue]]-Table1[[#This Row],[Total Cost Of Production]]</f>
        <v>420</v>
      </c>
      <c r="P101" s="6">
        <v>718</v>
      </c>
      <c r="Q101" s="6">
        <f>Table1[[#This Row],[Revenue]]-Table1[[#This Row],[Marketing Spend]]</f>
        <v>422</v>
      </c>
      <c r="R101" t="s">
        <v>55</v>
      </c>
      <c r="S101" s="6">
        <v>319</v>
      </c>
      <c r="T101"/>
      <c r="U101"/>
    </row>
    <row r="102" spans="1:21" hidden="1" x14ac:dyDescent="0.2">
      <c r="A102" s="1">
        <v>45286</v>
      </c>
      <c r="B102" s="1" t="str">
        <f>TEXT(Table1[[#This Row],[Date]],"yyyy")</f>
        <v>2023</v>
      </c>
      <c r="C102" s="1" t="str">
        <f>TEXT(Table1[[#This Row],[Date]],"mmmm")</f>
        <v>December</v>
      </c>
      <c r="D102" s="1" t="str">
        <f>TEXT(Table1[[#This Row],[Date]],"dddd")</f>
        <v>Tuesday</v>
      </c>
      <c r="E102" s="5">
        <v>5</v>
      </c>
      <c r="F102" t="s">
        <v>11</v>
      </c>
      <c r="G102" t="s">
        <v>12</v>
      </c>
      <c r="H102" s="6">
        <f>60%*Table1[[#This Row],[Price]]</f>
        <v>90</v>
      </c>
      <c r="I102" s="6">
        <v>150</v>
      </c>
      <c r="J102">
        <v>9</v>
      </c>
      <c r="K102" s="6">
        <f>Table1[[#This Row],[Cost]]*Table1[[#This Row],[Quantity Sold]]</f>
        <v>810</v>
      </c>
      <c r="L102" s="6">
        <v>1350</v>
      </c>
      <c r="M102">
        <v>20</v>
      </c>
      <c r="N102" s="6">
        <v>1080</v>
      </c>
      <c r="O102" s="6">
        <f>Table1[[#This Row],[Revenue]]-Table1[[#This Row],[Total Cost Of Production]]</f>
        <v>270</v>
      </c>
      <c r="P102" s="6">
        <v>296</v>
      </c>
      <c r="Q102" s="6">
        <f>Table1[[#This Row],[Revenue]]-Table1[[#This Row],[Marketing Spend]]</f>
        <v>784</v>
      </c>
      <c r="R102" t="s">
        <v>55</v>
      </c>
      <c r="S102" s="6">
        <v>111</v>
      </c>
      <c r="T102"/>
      <c r="U102"/>
    </row>
    <row r="103" spans="1:21" hidden="1" x14ac:dyDescent="0.2">
      <c r="A103" s="1">
        <v>45090</v>
      </c>
      <c r="B103" s="1" t="str">
        <f>TEXT(Table1[[#This Row],[Date]],"yyyy")</f>
        <v>2023</v>
      </c>
      <c r="C103" s="1" t="str">
        <f>TEXT(Table1[[#This Row],[Date]],"mmmm")</f>
        <v>June</v>
      </c>
      <c r="D103" s="1" t="str">
        <f>TEXT(Table1[[#This Row],[Date]],"dddd")</f>
        <v>Tuesday</v>
      </c>
      <c r="E103" s="5">
        <v>7</v>
      </c>
      <c r="F103" t="s">
        <v>9</v>
      </c>
      <c r="G103" t="s">
        <v>8</v>
      </c>
      <c r="H103" s="6">
        <f>60%*Table1[[#This Row],[Price]]</f>
        <v>180</v>
      </c>
      <c r="I103" s="6">
        <v>300</v>
      </c>
      <c r="J103">
        <v>7</v>
      </c>
      <c r="K103" s="6">
        <f>Table1[[#This Row],[Cost]]*Table1[[#This Row],[Quantity Sold]]</f>
        <v>1260</v>
      </c>
      <c r="L103" s="6">
        <v>2100</v>
      </c>
      <c r="M103">
        <v>10</v>
      </c>
      <c r="N103" s="6">
        <v>1890</v>
      </c>
      <c r="O103" s="6">
        <f>Table1[[#This Row],[Revenue]]-Table1[[#This Row],[Total Cost Of Production]]</f>
        <v>630</v>
      </c>
      <c r="P103" s="6">
        <v>165</v>
      </c>
      <c r="Q103" s="6">
        <f>Table1[[#This Row],[Revenue]]-Table1[[#This Row],[Marketing Spend]]</f>
        <v>1725</v>
      </c>
      <c r="R103" t="s">
        <v>55</v>
      </c>
      <c r="S103" s="6">
        <v>334</v>
      </c>
      <c r="T103"/>
      <c r="U103"/>
    </row>
    <row r="104" spans="1:21" x14ac:dyDescent="0.2">
      <c r="A104" s="1">
        <v>45242</v>
      </c>
      <c r="B104" s="1" t="str">
        <f>TEXT(Table1[[#This Row],[Date]],"yyyy")</f>
        <v>2023</v>
      </c>
      <c r="C104" s="1" t="str">
        <f>TEXT(Table1[[#This Row],[Date]],"mmmm")</f>
        <v>November</v>
      </c>
      <c r="D104" s="1" t="str">
        <f>TEXT(Table1[[#This Row],[Date]],"dddd")</f>
        <v>Sunday</v>
      </c>
      <c r="E104" s="5">
        <v>1</v>
      </c>
      <c r="F104" t="s">
        <v>5</v>
      </c>
      <c r="G104" t="s">
        <v>10</v>
      </c>
      <c r="H104" s="6">
        <f>60%*Table1[[#This Row],[Price]]</f>
        <v>480</v>
      </c>
      <c r="I104" s="6">
        <v>800</v>
      </c>
      <c r="J104">
        <v>1</v>
      </c>
      <c r="K104" s="6">
        <f>Table1[[#This Row],[Cost]]*Table1[[#This Row],[Quantity Sold]]</f>
        <v>480</v>
      </c>
      <c r="L104" s="6">
        <v>800</v>
      </c>
      <c r="M104">
        <v>10</v>
      </c>
      <c r="N104" s="6">
        <v>720</v>
      </c>
      <c r="O104" s="6">
        <f>Table1[[#This Row],[Revenue]]-Table1[[#This Row],[Total Cost Of Production]]</f>
        <v>240</v>
      </c>
      <c r="P104" s="6">
        <v>445</v>
      </c>
      <c r="Q104" s="6">
        <f>Table1[[#This Row],[Revenue]]-Table1[[#This Row],[Marketing Spend]]</f>
        <v>275</v>
      </c>
      <c r="R104" t="s">
        <v>52</v>
      </c>
      <c r="S104" s="6">
        <v>803</v>
      </c>
      <c r="T104"/>
      <c r="U104"/>
    </row>
    <row r="105" spans="1:21" hidden="1" x14ac:dyDescent="0.2">
      <c r="A105" s="1">
        <v>45267</v>
      </c>
      <c r="B105" s="1" t="str">
        <f>TEXT(Table1[[#This Row],[Date]],"yyyy")</f>
        <v>2023</v>
      </c>
      <c r="C105" s="1" t="str">
        <f>TEXT(Table1[[#This Row],[Date]],"mmmm")</f>
        <v>December</v>
      </c>
      <c r="D105" s="1" t="str">
        <f>TEXT(Table1[[#This Row],[Date]],"dddd")</f>
        <v>Thursday</v>
      </c>
      <c r="E105" s="5">
        <v>6</v>
      </c>
      <c r="F105" t="s">
        <v>2</v>
      </c>
      <c r="G105" t="s">
        <v>8</v>
      </c>
      <c r="H105" s="6">
        <f>60%*Table1[[#This Row],[Price]]</f>
        <v>720</v>
      </c>
      <c r="I105" s="6">
        <v>1200</v>
      </c>
      <c r="J105">
        <v>4</v>
      </c>
      <c r="K105" s="6">
        <f>Table1[[#This Row],[Cost]]*Table1[[#This Row],[Quantity Sold]]</f>
        <v>2880</v>
      </c>
      <c r="L105" s="6">
        <v>4800</v>
      </c>
      <c r="M105">
        <v>5</v>
      </c>
      <c r="N105" s="6">
        <v>4560</v>
      </c>
      <c r="O105" s="6">
        <f>Table1[[#This Row],[Revenue]]-Table1[[#This Row],[Total Cost Of Production]]</f>
        <v>1680</v>
      </c>
      <c r="P105" s="6">
        <v>699</v>
      </c>
      <c r="Q105" s="6">
        <f>Table1[[#This Row],[Revenue]]-Table1[[#This Row],[Marketing Spend]]</f>
        <v>3861</v>
      </c>
      <c r="R105" t="s">
        <v>54</v>
      </c>
      <c r="S105" s="6">
        <v>1191</v>
      </c>
      <c r="T105"/>
      <c r="U105"/>
    </row>
    <row r="106" spans="1:21" hidden="1" x14ac:dyDescent="0.2">
      <c r="A106" s="1">
        <v>45234</v>
      </c>
      <c r="B106" s="1" t="str">
        <f>TEXT(Table1[[#This Row],[Date]],"yyyy")</f>
        <v>2023</v>
      </c>
      <c r="C106" s="1" t="str">
        <f>TEXT(Table1[[#This Row],[Date]],"mmmm")</f>
        <v>November</v>
      </c>
      <c r="D106" s="1" t="str">
        <f>TEXT(Table1[[#This Row],[Date]],"dddd")</f>
        <v>Saturday</v>
      </c>
      <c r="E106" s="5">
        <v>3</v>
      </c>
      <c r="F106" t="s">
        <v>15</v>
      </c>
      <c r="G106" t="s">
        <v>6</v>
      </c>
      <c r="H106" s="6">
        <f>60%*Table1[[#This Row],[Price]]</f>
        <v>30</v>
      </c>
      <c r="I106" s="6">
        <v>50</v>
      </c>
      <c r="J106">
        <v>1</v>
      </c>
      <c r="K106" s="6">
        <f>Table1[[#This Row],[Cost]]*Table1[[#This Row],[Quantity Sold]]</f>
        <v>30</v>
      </c>
      <c r="L106" s="6">
        <v>50</v>
      </c>
      <c r="M106">
        <v>0</v>
      </c>
      <c r="N106" s="6">
        <v>50</v>
      </c>
      <c r="O106" s="6">
        <f>Table1[[#This Row],[Revenue]]-Table1[[#This Row],[Total Cost Of Production]]</f>
        <v>20</v>
      </c>
      <c r="P106" s="6">
        <v>670</v>
      </c>
      <c r="Q106" s="6">
        <f>Table1[[#This Row],[Revenue]]-Table1[[#This Row],[Marketing Spend]]</f>
        <v>-620</v>
      </c>
      <c r="R106" t="s">
        <v>55</v>
      </c>
      <c r="S106" s="6">
        <v>33</v>
      </c>
      <c r="T106"/>
      <c r="U106"/>
    </row>
    <row r="107" spans="1:21" hidden="1" x14ac:dyDescent="0.2">
      <c r="A107" s="1">
        <v>45202</v>
      </c>
      <c r="B107" s="1" t="str">
        <f>TEXT(Table1[[#This Row],[Date]],"yyyy")</f>
        <v>2023</v>
      </c>
      <c r="C107" s="1" t="str">
        <f>TEXT(Table1[[#This Row],[Date]],"mmmm")</f>
        <v>October</v>
      </c>
      <c r="D107" s="1" t="str">
        <f>TEXT(Table1[[#This Row],[Date]],"dddd")</f>
        <v>Tuesday</v>
      </c>
      <c r="E107" s="5">
        <v>2</v>
      </c>
      <c r="F107" t="s">
        <v>7</v>
      </c>
      <c r="G107" t="s">
        <v>10</v>
      </c>
      <c r="H107" s="6">
        <f>60%*Table1[[#This Row],[Price]]</f>
        <v>300</v>
      </c>
      <c r="I107" s="6">
        <v>500</v>
      </c>
      <c r="J107">
        <v>6</v>
      </c>
      <c r="K107" s="6">
        <f>Table1[[#This Row],[Cost]]*Table1[[#This Row],[Quantity Sold]]</f>
        <v>1800</v>
      </c>
      <c r="L107" s="6">
        <v>3000</v>
      </c>
      <c r="M107">
        <v>5</v>
      </c>
      <c r="N107" s="6">
        <v>2850</v>
      </c>
      <c r="O107" s="6">
        <f>Table1[[#This Row],[Revenue]]-Table1[[#This Row],[Total Cost Of Production]]</f>
        <v>1050</v>
      </c>
      <c r="P107" s="6">
        <v>928</v>
      </c>
      <c r="Q107" s="6">
        <f>Table1[[#This Row],[Revenue]]-Table1[[#This Row],[Marketing Spend]]</f>
        <v>1922</v>
      </c>
      <c r="R107" t="s">
        <v>51</v>
      </c>
      <c r="S107" s="6">
        <v>502</v>
      </c>
      <c r="T107"/>
      <c r="U107"/>
    </row>
    <row r="108" spans="1:21" hidden="1" x14ac:dyDescent="0.2">
      <c r="A108" s="1">
        <v>45112</v>
      </c>
      <c r="B108" s="1" t="str">
        <f>TEXT(Table1[[#This Row],[Date]],"yyyy")</f>
        <v>2023</v>
      </c>
      <c r="C108" s="1" t="str">
        <f>TEXT(Table1[[#This Row],[Date]],"mmmm")</f>
        <v>July</v>
      </c>
      <c r="D108" s="1" t="str">
        <f>TEXT(Table1[[#This Row],[Date]],"dddd")</f>
        <v>Wednesday</v>
      </c>
      <c r="E108" s="5">
        <v>7</v>
      </c>
      <c r="F108" t="s">
        <v>9</v>
      </c>
      <c r="G108" t="s">
        <v>8</v>
      </c>
      <c r="H108" s="6">
        <f>60%*Table1[[#This Row],[Price]]</f>
        <v>180</v>
      </c>
      <c r="I108" s="6">
        <v>300</v>
      </c>
      <c r="J108">
        <v>9</v>
      </c>
      <c r="K108" s="6">
        <f>Table1[[#This Row],[Cost]]*Table1[[#This Row],[Quantity Sold]]</f>
        <v>1620</v>
      </c>
      <c r="L108" s="6">
        <v>2700</v>
      </c>
      <c r="M108">
        <v>5</v>
      </c>
      <c r="N108" s="6">
        <v>2565</v>
      </c>
      <c r="O108" s="6">
        <f>Table1[[#This Row],[Revenue]]-Table1[[#This Row],[Total Cost Of Production]]</f>
        <v>945</v>
      </c>
      <c r="P108" s="6">
        <v>861</v>
      </c>
      <c r="Q108" s="6">
        <f>Table1[[#This Row],[Revenue]]-Table1[[#This Row],[Marketing Spend]]</f>
        <v>1704</v>
      </c>
      <c r="R108" t="s">
        <v>54</v>
      </c>
      <c r="S108" s="6">
        <v>330</v>
      </c>
      <c r="T108"/>
      <c r="U108"/>
    </row>
    <row r="109" spans="1:21" hidden="1" x14ac:dyDescent="0.2">
      <c r="A109" s="1">
        <v>45056</v>
      </c>
      <c r="B109" s="1" t="str">
        <f>TEXT(Table1[[#This Row],[Date]],"yyyy")</f>
        <v>2023</v>
      </c>
      <c r="C109" s="1" t="str">
        <f>TEXT(Table1[[#This Row],[Date]],"mmmm")</f>
        <v>May</v>
      </c>
      <c r="D109" s="1" t="str">
        <f>TEXT(Table1[[#This Row],[Date]],"dddd")</f>
        <v>Wednesday</v>
      </c>
      <c r="E109" s="5">
        <v>3</v>
      </c>
      <c r="F109" t="s">
        <v>15</v>
      </c>
      <c r="G109" t="s">
        <v>6</v>
      </c>
      <c r="H109" s="6">
        <f>60%*Table1[[#This Row],[Price]]</f>
        <v>30</v>
      </c>
      <c r="I109" s="6">
        <v>50</v>
      </c>
      <c r="J109">
        <v>9</v>
      </c>
      <c r="K109" s="6">
        <f>Table1[[#This Row],[Cost]]*Table1[[#This Row],[Quantity Sold]]</f>
        <v>270</v>
      </c>
      <c r="L109" s="6">
        <v>450</v>
      </c>
      <c r="M109">
        <v>20</v>
      </c>
      <c r="N109" s="6">
        <v>360</v>
      </c>
      <c r="O109" s="6">
        <f>Table1[[#This Row],[Revenue]]-Table1[[#This Row],[Total Cost Of Production]]</f>
        <v>90</v>
      </c>
      <c r="P109" s="6">
        <v>395</v>
      </c>
      <c r="Q109" s="6">
        <f>Table1[[#This Row],[Revenue]]-Table1[[#This Row],[Marketing Spend]]</f>
        <v>-35</v>
      </c>
      <c r="R109" t="s">
        <v>55</v>
      </c>
      <c r="S109" s="6">
        <v>49</v>
      </c>
      <c r="T109"/>
      <c r="U109"/>
    </row>
    <row r="110" spans="1:21" hidden="1" x14ac:dyDescent="0.2">
      <c r="A110" s="1">
        <v>44994</v>
      </c>
      <c r="B110" s="1" t="str">
        <f>TEXT(Table1[[#This Row],[Date]],"yyyy")</f>
        <v>2023</v>
      </c>
      <c r="C110" s="1" t="str">
        <f>TEXT(Table1[[#This Row],[Date]],"mmmm")</f>
        <v>March</v>
      </c>
      <c r="D110" s="1" t="str">
        <f>TEXT(Table1[[#This Row],[Date]],"dddd")</f>
        <v>Thursday</v>
      </c>
      <c r="E110" s="5">
        <v>5</v>
      </c>
      <c r="F110" t="s">
        <v>11</v>
      </c>
      <c r="G110" t="s">
        <v>12</v>
      </c>
      <c r="H110" s="6">
        <f>60%*Table1[[#This Row],[Price]]</f>
        <v>90</v>
      </c>
      <c r="I110" s="6">
        <v>150</v>
      </c>
      <c r="J110">
        <v>7</v>
      </c>
      <c r="K110" s="6">
        <f>Table1[[#This Row],[Cost]]*Table1[[#This Row],[Quantity Sold]]</f>
        <v>630</v>
      </c>
      <c r="L110" s="6">
        <v>1050</v>
      </c>
      <c r="M110">
        <v>15</v>
      </c>
      <c r="N110" s="6">
        <v>892.5</v>
      </c>
      <c r="O110" s="6">
        <f>Table1[[#This Row],[Revenue]]-Table1[[#This Row],[Total Cost Of Production]]</f>
        <v>262.5</v>
      </c>
      <c r="P110" s="6">
        <v>397</v>
      </c>
      <c r="Q110" s="6">
        <f>Table1[[#This Row],[Revenue]]-Table1[[#This Row],[Marketing Spend]]</f>
        <v>495.5</v>
      </c>
      <c r="R110" t="s">
        <v>55</v>
      </c>
      <c r="S110" s="6">
        <v>195</v>
      </c>
      <c r="T110"/>
      <c r="U110"/>
    </row>
    <row r="111" spans="1:21" hidden="1" x14ac:dyDescent="0.2">
      <c r="A111" s="1">
        <v>45162</v>
      </c>
      <c r="B111" s="1" t="str">
        <f>TEXT(Table1[[#This Row],[Date]],"yyyy")</f>
        <v>2023</v>
      </c>
      <c r="C111" s="1" t="str">
        <f>TEXT(Table1[[#This Row],[Date]],"mmmm")</f>
        <v>August</v>
      </c>
      <c r="D111" s="1" t="str">
        <f>TEXT(Table1[[#This Row],[Date]],"dddd")</f>
        <v>Thursday</v>
      </c>
      <c r="E111" s="5">
        <v>5</v>
      </c>
      <c r="F111" t="s">
        <v>11</v>
      </c>
      <c r="G111" t="s">
        <v>12</v>
      </c>
      <c r="H111" s="6">
        <f>60%*Table1[[#This Row],[Price]]</f>
        <v>90</v>
      </c>
      <c r="I111" s="6">
        <v>150</v>
      </c>
      <c r="J111">
        <v>1</v>
      </c>
      <c r="K111" s="6">
        <f>Table1[[#This Row],[Cost]]*Table1[[#This Row],[Quantity Sold]]</f>
        <v>90</v>
      </c>
      <c r="L111" s="6">
        <v>150</v>
      </c>
      <c r="M111">
        <v>0</v>
      </c>
      <c r="N111" s="6">
        <v>150</v>
      </c>
      <c r="O111" s="6">
        <f>Table1[[#This Row],[Revenue]]-Table1[[#This Row],[Total Cost Of Production]]</f>
        <v>60</v>
      </c>
      <c r="P111" s="6">
        <v>322</v>
      </c>
      <c r="Q111" s="6">
        <f>Table1[[#This Row],[Revenue]]-Table1[[#This Row],[Marketing Spend]]</f>
        <v>-172</v>
      </c>
      <c r="R111" t="s">
        <v>53</v>
      </c>
      <c r="S111" s="6">
        <v>141</v>
      </c>
      <c r="T111"/>
      <c r="U111"/>
    </row>
    <row r="112" spans="1:21" hidden="1" x14ac:dyDescent="0.2">
      <c r="A112" s="1">
        <v>45284</v>
      </c>
      <c r="B112" s="1" t="str">
        <f>TEXT(Table1[[#This Row],[Date]],"yyyy")</f>
        <v>2023</v>
      </c>
      <c r="C112" s="1" t="str">
        <f>TEXT(Table1[[#This Row],[Date]],"mmmm")</f>
        <v>December</v>
      </c>
      <c r="D112" s="1" t="str">
        <f>TEXT(Table1[[#This Row],[Date]],"dddd")</f>
        <v>Sunday</v>
      </c>
      <c r="E112" s="5">
        <v>2</v>
      </c>
      <c r="F112" t="s">
        <v>7</v>
      </c>
      <c r="G112" t="s">
        <v>10</v>
      </c>
      <c r="H112" s="6">
        <f>60%*Table1[[#This Row],[Price]]</f>
        <v>300</v>
      </c>
      <c r="I112" s="6">
        <v>500</v>
      </c>
      <c r="J112">
        <v>4</v>
      </c>
      <c r="K112" s="6">
        <f>Table1[[#This Row],[Cost]]*Table1[[#This Row],[Quantity Sold]]</f>
        <v>1200</v>
      </c>
      <c r="L112" s="6">
        <v>2000</v>
      </c>
      <c r="M112">
        <v>5</v>
      </c>
      <c r="N112" s="6">
        <v>1900</v>
      </c>
      <c r="O112" s="6">
        <f>Table1[[#This Row],[Revenue]]-Table1[[#This Row],[Total Cost Of Production]]</f>
        <v>700</v>
      </c>
      <c r="P112" s="6">
        <v>584</v>
      </c>
      <c r="Q112" s="6">
        <f>Table1[[#This Row],[Revenue]]-Table1[[#This Row],[Marketing Spend]]</f>
        <v>1316</v>
      </c>
      <c r="R112" t="s">
        <v>51</v>
      </c>
      <c r="S112" s="6">
        <v>483</v>
      </c>
      <c r="T112"/>
      <c r="U112"/>
    </row>
    <row r="113" spans="1:21" x14ac:dyDescent="0.2">
      <c r="A113" s="1">
        <v>45139</v>
      </c>
      <c r="B113" s="1" t="str">
        <f>TEXT(Table1[[#This Row],[Date]],"yyyy")</f>
        <v>2023</v>
      </c>
      <c r="C113" s="1" t="str">
        <f>TEXT(Table1[[#This Row],[Date]],"mmmm")</f>
        <v>August</v>
      </c>
      <c r="D113" s="1" t="str">
        <f>TEXT(Table1[[#This Row],[Date]],"dddd")</f>
        <v>Tuesday</v>
      </c>
      <c r="E113" s="5">
        <v>6</v>
      </c>
      <c r="F113" t="s">
        <v>2</v>
      </c>
      <c r="G113" t="s">
        <v>8</v>
      </c>
      <c r="H113" s="6">
        <f>60%*Table1[[#This Row],[Price]]</f>
        <v>720</v>
      </c>
      <c r="I113" s="6">
        <v>1200</v>
      </c>
      <c r="J113">
        <v>1</v>
      </c>
      <c r="K113" s="6">
        <f>Table1[[#This Row],[Cost]]*Table1[[#This Row],[Quantity Sold]]</f>
        <v>720</v>
      </c>
      <c r="L113" s="6">
        <v>1200</v>
      </c>
      <c r="M113">
        <v>10</v>
      </c>
      <c r="N113" s="6">
        <v>1080</v>
      </c>
      <c r="O113" s="6">
        <f>Table1[[#This Row],[Revenue]]-Table1[[#This Row],[Total Cost Of Production]]</f>
        <v>360</v>
      </c>
      <c r="P113" s="6">
        <v>458</v>
      </c>
      <c r="Q113" s="6">
        <f>Table1[[#This Row],[Revenue]]-Table1[[#This Row],[Marketing Spend]]</f>
        <v>622</v>
      </c>
      <c r="R113" t="s">
        <v>52</v>
      </c>
      <c r="S113" s="6">
        <v>1216</v>
      </c>
      <c r="T113"/>
      <c r="U113"/>
    </row>
    <row r="114" spans="1:21" x14ac:dyDescent="0.2">
      <c r="A114" s="1">
        <v>45101</v>
      </c>
      <c r="B114" s="1" t="str">
        <f>TEXT(Table1[[#This Row],[Date]],"yyyy")</f>
        <v>2023</v>
      </c>
      <c r="C114" s="1" t="str">
        <f>TEXT(Table1[[#This Row],[Date]],"mmmm")</f>
        <v>June</v>
      </c>
      <c r="D114" s="1" t="str">
        <f>TEXT(Table1[[#This Row],[Date]],"dddd")</f>
        <v>Saturday</v>
      </c>
      <c r="E114" s="5">
        <v>5</v>
      </c>
      <c r="F114" t="s">
        <v>11</v>
      </c>
      <c r="G114" t="s">
        <v>12</v>
      </c>
      <c r="H114" s="6">
        <f>60%*Table1[[#This Row],[Price]]</f>
        <v>90</v>
      </c>
      <c r="I114" s="6">
        <v>150</v>
      </c>
      <c r="J114">
        <v>4</v>
      </c>
      <c r="K114" s="6">
        <f>Table1[[#This Row],[Cost]]*Table1[[#This Row],[Quantity Sold]]</f>
        <v>360</v>
      </c>
      <c r="L114" s="6">
        <v>600</v>
      </c>
      <c r="M114">
        <v>0</v>
      </c>
      <c r="N114" s="6">
        <v>600</v>
      </c>
      <c r="O114" s="6">
        <f>Table1[[#This Row],[Revenue]]-Table1[[#This Row],[Total Cost Of Production]]</f>
        <v>240</v>
      </c>
      <c r="P114" s="6">
        <v>974</v>
      </c>
      <c r="Q114" s="6">
        <f>Table1[[#This Row],[Revenue]]-Table1[[#This Row],[Marketing Spend]]</f>
        <v>-374</v>
      </c>
      <c r="R114" t="s">
        <v>52</v>
      </c>
      <c r="S114" s="6">
        <v>104</v>
      </c>
      <c r="T114"/>
      <c r="U114"/>
    </row>
    <row r="115" spans="1:21" hidden="1" x14ac:dyDescent="0.2">
      <c r="A115" s="1">
        <v>44999</v>
      </c>
      <c r="B115" s="1" t="str">
        <f>TEXT(Table1[[#This Row],[Date]],"yyyy")</f>
        <v>2023</v>
      </c>
      <c r="C115" s="1" t="str">
        <f>TEXT(Table1[[#This Row],[Date]],"mmmm")</f>
        <v>March</v>
      </c>
      <c r="D115" s="1" t="str">
        <f>TEXT(Table1[[#This Row],[Date]],"dddd")</f>
        <v>Tuesday</v>
      </c>
      <c r="E115" s="5">
        <v>3</v>
      </c>
      <c r="F115" t="s">
        <v>15</v>
      </c>
      <c r="G115" t="s">
        <v>6</v>
      </c>
      <c r="H115" s="6">
        <f>60%*Table1[[#This Row],[Price]]</f>
        <v>30</v>
      </c>
      <c r="I115" s="6">
        <v>50</v>
      </c>
      <c r="J115">
        <v>9</v>
      </c>
      <c r="K115" s="6">
        <f>Table1[[#This Row],[Cost]]*Table1[[#This Row],[Quantity Sold]]</f>
        <v>270</v>
      </c>
      <c r="L115" s="6">
        <v>450</v>
      </c>
      <c r="M115">
        <v>10</v>
      </c>
      <c r="N115" s="6">
        <v>405</v>
      </c>
      <c r="O115" s="6">
        <f>Table1[[#This Row],[Revenue]]-Table1[[#This Row],[Total Cost Of Production]]</f>
        <v>135</v>
      </c>
      <c r="P115" s="6">
        <v>878</v>
      </c>
      <c r="Q115" s="6">
        <f>Table1[[#This Row],[Revenue]]-Table1[[#This Row],[Marketing Spend]]</f>
        <v>-473</v>
      </c>
      <c r="R115" t="s">
        <v>55</v>
      </c>
      <c r="S115" s="6">
        <v>24</v>
      </c>
      <c r="T115"/>
      <c r="U115"/>
    </row>
    <row r="116" spans="1:21" hidden="1" x14ac:dyDescent="0.2">
      <c r="A116" s="1">
        <v>45085</v>
      </c>
      <c r="B116" s="1" t="str">
        <f>TEXT(Table1[[#This Row],[Date]],"yyyy")</f>
        <v>2023</v>
      </c>
      <c r="C116" s="1" t="str">
        <f>TEXT(Table1[[#This Row],[Date]],"mmmm")</f>
        <v>June</v>
      </c>
      <c r="D116" s="1" t="str">
        <f>TEXT(Table1[[#This Row],[Date]],"dddd")</f>
        <v>Thursday</v>
      </c>
      <c r="E116" s="5">
        <v>3</v>
      </c>
      <c r="F116" t="s">
        <v>15</v>
      </c>
      <c r="G116" t="s">
        <v>6</v>
      </c>
      <c r="H116" s="6">
        <f>60%*Table1[[#This Row],[Price]]</f>
        <v>30</v>
      </c>
      <c r="I116" s="6">
        <v>50</v>
      </c>
      <c r="J116">
        <v>2</v>
      </c>
      <c r="K116" s="6">
        <f>Table1[[#This Row],[Cost]]*Table1[[#This Row],[Quantity Sold]]</f>
        <v>60</v>
      </c>
      <c r="L116" s="6">
        <v>100</v>
      </c>
      <c r="M116">
        <v>5</v>
      </c>
      <c r="N116" s="6">
        <v>95</v>
      </c>
      <c r="O116" s="6">
        <f>Table1[[#This Row],[Revenue]]-Table1[[#This Row],[Total Cost Of Production]]</f>
        <v>35</v>
      </c>
      <c r="P116" s="6">
        <v>122</v>
      </c>
      <c r="Q116" s="6">
        <f>Table1[[#This Row],[Revenue]]-Table1[[#This Row],[Marketing Spend]]</f>
        <v>-27</v>
      </c>
      <c r="R116" t="s">
        <v>51</v>
      </c>
      <c r="S116" s="6">
        <v>67</v>
      </c>
      <c r="T116"/>
      <c r="U116"/>
    </row>
    <row r="117" spans="1:21" hidden="1" x14ac:dyDescent="0.2">
      <c r="A117" s="1">
        <v>45158</v>
      </c>
      <c r="B117" s="1" t="str">
        <f>TEXT(Table1[[#This Row],[Date]],"yyyy")</f>
        <v>2023</v>
      </c>
      <c r="C117" s="1" t="str">
        <f>TEXT(Table1[[#This Row],[Date]],"mmmm")</f>
        <v>August</v>
      </c>
      <c r="D117" s="1" t="str">
        <f>TEXT(Table1[[#This Row],[Date]],"dddd")</f>
        <v>Sunday</v>
      </c>
      <c r="E117" s="5">
        <v>5</v>
      </c>
      <c r="F117" t="s">
        <v>11</v>
      </c>
      <c r="G117" t="s">
        <v>12</v>
      </c>
      <c r="H117" s="6">
        <f>60%*Table1[[#This Row],[Price]]</f>
        <v>90</v>
      </c>
      <c r="I117" s="6">
        <v>150</v>
      </c>
      <c r="J117">
        <v>1</v>
      </c>
      <c r="K117" s="6">
        <f>Table1[[#This Row],[Cost]]*Table1[[#This Row],[Quantity Sold]]</f>
        <v>90</v>
      </c>
      <c r="L117" s="6">
        <v>150</v>
      </c>
      <c r="M117">
        <v>15</v>
      </c>
      <c r="N117" s="6">
        <v>127.5</v>
      </c>
      <c r="O117" s="6">
        <f>Table1[[#This Row],[Revenue]]-Table1[[#This Row],[Total Cost Of Production]]</f>
        <v>37.5</v>
      </c>
      <c r="P117" s="6">
        <v>871</v>
      </c>
      <c r="Q117" s="6">
        <f>Table1[[#This Row],[Revenue]]-Table1[[#This Row],[Marketing Spend]]</f>
        <v>-743.5</v>
      </c>
      <c r="R117" t="s">
        <v>55</v>
      </c>
      <c r="S117" s="6">
        <v>141</v>
      </c>
      <c r="T117"/>
      <c r="U117"/>
    </row>
    <row r="118" spans="1:21" hidden="1" x14ac:dyDescent="0.2">
      <c r="A118" s="1">
        <v>45214</v>
      </c>
      <c r="B118" s="1" t="str">
        <f>TEXT(Table1[[#This Row],[Date]],"yyyy")</f>
        <v>2023</v>
      </c>
      <c r="C118" s="1" t="str">
        <f>TEXT(Table1[[#This Row],[Date]],"mmmm")</f>
        <v>October</v>
      </c>
      <c r="D118" s="1" t="str">
        <f>TEXT(Table1[[#This Row],[Date]],"dddd")</f>
        <v>Sunday</v>
      </c>
      <c r="E118" s="5">
        <v>3</v>
      </c>
      <c r="F118" t="s">
        <v>15</v>
      </c>
      <c r="G118" t="s">
        <v>6</v>
      </c>
      <c r="H118" s="6">
        <f>60%*Table1[[#This Row],[Price]]</f>
        <v>30</v>
      </c>
      <c r="I118" s="6">
        <v>50</v>
      </c>
      <c r="J118">
        <v>9</v>
      </c>
      <c r="K118" s="6">
        <f>Table1[[#This Row],[Cost]]*Table1[[#This Row],[Quantity Sold]]</f>
        <v>270</v>
      </c>
      <c r="L118" s="6">
        <v>450</v>
      </c>
      <c r="M118">
        <v>0</v>
      </c>
      <c r="N118" s="6">
        <v>450</v>
      </c>
      <c r="O118" s="6">
        <f>Table1[[#This Row],[Revenue]]-Table1[[#This Row],[Total Cost Of Production]]</f>
        <v>180</v>
      </c>
      <c r="P118" s="6">
        <v>687</v>
      </c>
      <c r="Q118" s="6">
        <f>Table1[[#This Row],[Revenue]]-Table1[[#This Row],[Marketing Spend]]</f>
        <v>-237</v>
      </c>
      <c r="R118" t="s">
        <v>55</v>
      </c>
      <c r="S118" s="6">
        <v>86</v>
      </c>
      <c r="T118"/>
      <c r="U118"/>
    </row>
    <row r="119" spans="1:21" hidden="1" x14ac:dyDescent="0.2">
      <c r="A119" s="1">
        <v>45283</v>
      </c>
      <c r="B119" s="1" t="str">
        <f>TEXT(Table1[[#This Row],[Date]],"yyyy")</f>
        <v>2023</v>
      </c>
      <c r="C119" s="1" t="str">
        <f>TEXT(Table1[[#This Row],[Date]],"mmmm")</f>
        <v>December</v>
      </c>
      <c r="D119" s="1" t="str">
        <f>TEXT(Table1[[#This Row],[Date]],"dddd")</f>
        <v>Saturday</v>
      </c>
      <c r="E119" s="5">
        <v>3</v>
      </c>
      <c r="F119" t="s">
        <v>15</v>
      </c>
      <c r="G119" t="s">
        <v>6</v>
      </c>
      <c r="H119" s="6">
        <f>60%*Table1[[#This Row],[Price]]</f>
        <v>30</v>
      </c>
      <c r="I119" s="6">
        <v>50</v>
      </c>
      <c r="J119">
        <v>1</v>
      </c>
      <c r="K119" s="6">
        <f>Table1[[#This Row],[Cost]]*Table1[[#This Row],[Quantity Sold]]</f>
        <v>30</v>
      </c>
      <c r="L119" s="6">
        <v>50</v>
      </c>
      <c r="M119">
        <v>5</v>
      </c>
      <c r="N119" s="6">
        <v>47.5</v>
      </c>
      <c r="O119" s="6">
        <f>Table1[[#This Row],[Revenue]]-Table1[[#This Row],[Total Cost Of Production]]</f>
        <v>17.5</v>
      </c>
      <c r="P119" s="6">
        <v>468</v>
      </c>
      <c r="Q119" s="6">
        <f>Table1[[#This Row],[Revenue]]-Table1[[#This Row],[Marketing Spend]]</f>
        <v>-420.5</v>
      </c>
      <c r="R119" t="s">
        <v>53</v>
      </c>
      <c r="S119" s="6">
        <v>84</v>
      </c>
      <c r="T119"/>
      <c r="U119"/>
    </row>
    <row r="120" spans="1:21" hidden="1" x14ac:dyDescent="0.2">
      <c r="A120" s="1">
        <v>44995</v>
      </c>
      <c r="B120" s="1" t="str">
        <f>TEXT(Table1[[#This Row],[Date]],"yyyy")</f>
        <v>2023</v>
      </c>
      <c r="C120" s="1" t="str">
        <f>TEXT(Table1[[#This Row],[Date]],"mmmm")</f>
        <v>March</v>
      </c>
      <c r="D120" s="1" t="str">
        <f>TEXT(Table1[[#This Row],[Date]],"dddd")</f>
        <v>Friday</v>
      </c>
      <c r="E120" s="5">
        <v>6</v>
      </c>
      <c r="F120" t="s">
        <v>2</v>
      </c>
      <c r="G120" t="s">
        <v>8</v>
      </c>
      <c r="H120" s="6">
        <f>60%*Table1[[#This Row],[Price]]</f>
        <v>720</v>
      </c>
      <c r="I120" s="6">
        <v>1200</v>
      </c>
      <c r="J120">
        <v>9</v>
      </c>
      <c r="K120" s="6">
        <f>Table1[[#This Row],[Cost]]*Table1[[#This Row],[Quantity Sold]]</f>
        <v>6480</v>
      </c>
      <c r="L120" s="6">
        <v>10800</v>
      </c>
      <c r="M120">
        <v>0</v>
      </c>
      <c r="N120" s="6">
        <v>10800</v>
      </c>
      <c r="O120" s="6">
        <f>Table1[[#This Row],[Revenue]]-Table1[[#This Row],[Total Cost Of Production]]</f>
        <v>4320</v>
      </c>
      <c r="P120" s="6">
        <v>516</v>
      </c>
      <c r="Q120" s="6">
        <f>Table1[[#This Row],[Revenue]]-Table1[[#This Row],[Marketing Spend]]</f>
        <v>10284</v>
      </c>
      <c r="R120" t="s">
        <v>51</v>
      </c>
      <c r="S120" s="6">
        <v>1184</v>
      </c>
      <c r="T120"/>
      <c r="U120"/>
    </row>
    <row r="121" spans="1:21" hidden="1" x14ac:dyDescent="0.2">
      <c r="A121" s="1">
        <v>44975</v>
      </c>
      <c r="B121" s="1" t="str">
        <f>TEXT(Table1[[#This Row],[Date]],"yyyy")</f>
        <v>2023</v>
      </c>
      <c r="C121" s="1" t="str">
        <f>TEXT(Table1[[#This Row],[Date]],"mmmm")</f>
        <v>February</v>
      </c>
      <c r="D121" s="1" t="str">
        <f>TEXT(Table1[[#This Row],[Date]],"dddd")</f>
        <v>Saturday</v>
      </c>
      <c r="E121" s="5">
        <v>5</v>
      </c>
      <c r="F121" t="s">
        <v>11</v>
      </c>
      <c r="G121" t="s">
        <v>12</v>
      </c>
      <c r="H121" s="6">
        <f>60%*Table1[[#This Row],[Price]]</f>
        <v>90</v>
      </c>
      <c r="I121" s="6">
        <v>150</v>
      </c>
      <c r="J121">
        <v>7</v>
      </c>
      <c r="K121" s="6">
        <f>Table1[[#This Row],[Cost]]*Table1[[#This Row],[Quantity Sold]]</f>
        <v>630</v>
      </c>
      <c r="L121" s="6">
        <v>1050</v>
      </c>
      <c r="M121">
        <v>15</v>
      </c>
      <c r="N121" s="6">
        <v>892.5</v>
      </c>
      <c r="O121" s="6">
        <f>Table1[[#This Row],[Revenue]]-Table1[[#This Row],[Total Cost Of Production]]</f>
        <v>262.5</v>
      </c>
      <c r="P121" s="6">
        <v>655</v>
      </c>
      <c r="Q121" s="6">
        <f>Table1[[#This Row],[Revenue]]-Table1[[#This Row],[Marketing Spend]]</f>
        <v>237.5</v>
      </c>
      <c r="R121" t="s">
        <v>54</v>
      </c>
      <c r="S121" s="6">
        <v>102</v>
      </c>
      <c r="T121"/>
      <c r="U121"/>
    </row>
    <row r="122" spans="1:21" hidden="1" x14ac:dyDescent="0.2">
      <c r="A122" s="1">
        <v>45239</v>
      </c>
      <c r="B122" s="1" t="str">
        <f>TEXT(Table1[[#This Row],[Date]],"yyyy")</f>
        <v>2023</v>
      </c>
      <c r="C122" s="1" t="str">
        <f>TEXT(Table1[[#This Row],[Date]],"mmmm")</f>
        <v>November</v>
      </c>
      <c r="D122" s="1" t="str">
        <f>TEXT(Table1[[#This Row],[Date]],"dddd")</f>
        <v>Thursday</v>
      </c>
      <c r="E122" s="5">
        <v>5</v>
      </c>
      <c r="F122" t="s">
        <v>11</v>
      </c>
      <c r="G122" t="s">
        <v>12</v>
      </c>
      <c r="H122" s="6">
        <f>60%*Table1[[#This Row],[Price]]</f>
        <v>90</v>
      </c>
      <c r="I122" s="6">
        <v>150</v>
      </c>
      <c r="J122">
        <v>2</v>
      </c>
      <c r="K122" s="6">
        <f>Table1[[#This Row],[Cost]]*Table1[[#This Row],[Quantity Sold]]</f>
        <v>180</v>
      </c>
      <c r="L122" s="6">
        <v>300</v>
      </c>
      <c r="M122">
        <v>10</v>
      </c>
      <c r="N122" s="6">
        <v>270</v>
      </c>
      <c r="O122" s="6">
        <f>Table1[[#This Row],[Revenue]]-Table1[[#This Row],[Total Cost Of Production]]</f>
        <v>90</v>
      </c>
      <c r="P122" s="6">
        <v>978</v>
      </c>
      <c r="Q122" s="6">
        <f>Table1[[#This Row],[Revenue]]-Table1[[#This Row],[Marketing Spend]]</f>
        <v>-708</v>
      </c>
      <c r="R122" t="s">
        <v>54</v>
      </c>
      <c r="S122" s="6">
        <v>151</v>
      </c>
      <c r="T122"/>
      <c r="U122"/>
    </row>
    <row r="123" spans="1:21" hidden="1" x14ac:dyDescent="0.2">
      <c r="A123" s="1">
        <v>44930</v>
      </c>
      <c r="B123" s="1" t="str">
        <f>TEXT(Table1[[#This Row],[Date]],"yyyy")</f>
        <v>2023</v>
      </c>
      <c r="C123" s="1" t="str">
        <f>TEXT(Table1[[#This Row],[Date]],"mmmm")</f>
        <v>January</v>
      </c>
      <c r="D123" s="1" t="str">
        <f>TEXT(Table1[[#This Row],[Date]],"dddd")</f>
        <v>Wednesday</v>
      </c>
      <c r="E123" s="5">
        <v>7</v>
      </c>
      <c r="F123" t="s">
        <v>9</v>
      </c>
      <c r="G123" t="s">
        <v>8</v>
      </c>
      <c r="H123" s="6">
        <f>60%*Table1[[#This Row],[Price]]</f>
        <v>180</v>
      </c>
      <c r="I123" s="6">
        <v>300</v>
      </c>
      <c r="J123">
        <v>5</v>
      </c>
      <c r="K123" s="6">
        <f>Table1[[#This Row],[Cost]]*Table1[[#This Row],[Quantity Sold]]</f>
        <v>900</v>
      </c>
      <c r="L123" s="6">
        <v>1500</v>
      </c>
      <c r="M123">
        <v>0</v>
      </c>
      <c r="N123" s="6">
        <v>1500</v>
      </c>
      <c r="O123" s="6">
        <f>Table1[[#This Row],[Revenue]]-Table1[[#This Row],[Total Cost Of Production]]</f>
        <v>600</v>
      </c>
      <c r="P123" s="6">
        <v>749</v>
      </c>
      <c r="Q123" s="6">
        <f>Table1[[#This Row],[Revenue]]-Table1[[#This Row],[Marketing Spend]]</f>
        <v>751</v>
      </c>
      <c r="R123" t="s">
        <v>51</v>
      </c>
      <c r="S123" s="6">
        <v>323</v>
      </c>
      <c r="T123"/>
      <c r="U123"/>
    </row>
    <row r="124" spans="1:21" hidden="1" x14ac:dyDescent="0.2">
      <c r="A124" s="1">
        <v>45108</v>
      </c>
      <c r="B124" s="1" t="str">
        <f>TEXT(Table1[[#This Row],[Date]],"yyyy")</f>
        <v>2023</v>
      </c>
      <c r="C124" s="1" t="str">
        <f>TEXT(Table1[[#This Row],[Date]],"mmmm")</f>
        <v>July</v>
      </c>
      <c r="D124" s="1" t="str">
        <f>TEXT(Table1[[#This Row],[Date]],"dddd")</f>
        <v>Saturday</v>
      </c>
      <c r="E124" s="5">
        <v>1</v>
      </c>
      <c r="F124" t="s">
        <v>5</v>
      </c>
      <c r="G124" t="s">
        <v>10</v>
      </c>
      <c r="H124" s="6">
        <f>60%*Table1[[#This Row],[Price]]</f>
        <v>480</v>
      </c>
      <c r="I124" s="6">
        <v>800</v>
      </c>
      <c r="J124">
        <v>7</v>
      </c>
      <c r="K124" s="6">
        <f>Table1[[#This Row],[Cost]]*Table1[[#This Row],[Quantity Sold]]</f>
        <v>3360</v>
      </c>
      <c r="L124" s="6">
        <v>5600</v>
      </c>
      <c r="M124">
        <v>10</v>
      </c>
      <c r="N124" s="6">
        <v>5040</v>
      </c>
      <c r="O124" s="6">
        <f>Table1[[#This Row],[Revenue]]-Table1[[#This Row],[Total Cost Of Production]]</f>
        <v>1680</v>
      </c>
      <c r="P124" s="6">
        <v>872</v>
      </c>
      <c r="Q124" s="6">
        <f>Table1[[#This Row],[Revenue]]-Table1[[#This Row],[Marketing Spend]]</f>
        <v>4168</v>
      </c>
      <c r="R124" t="s">
        <v>54</v>
      </c>
      <c r="S124" s="6">
        <v>785</v>
      </c>
      <c r="T124"/>
      <c r="U124"/>
    </row>
    <row r="125" spans="1:21" hidden="1" x14ac:dyDescent="0.2">
      <c r="A125" s="1">
        <v>45007</v>
      </c>
      <c r="B125" s="1" t="str">
        <f>TEXT(Table1[[#This Row],[Date]],"yyyy")</f>
        <v>2023</v>
      </c>
      <c r="C125" s="1" t="str">
        <f>TEXT(Table1[[#This Row],[Date]],"mmmm")</f>
        <v>March</v>
      </c>
      <c r="D125" s="1" t="str">
        <f>TEXT(Table1[[#This Row],[Date]],"dddd")</f>
        <v>Wednesday</v>
      </c>
      <c r="E125" s="5">
        <v>2</v>
      </c>
      <c r="F125" t="s">
        <v>7</v>
      </c>
      <c r="G125" t="s">
        <v>10</v>
      </c>
      <c r="H125" s="6">
        <f>60%*Table1[[#This Row],[Price]]</f>
        <v>300</v>
      </c>
      <c r="I125" s="6">
        <v>500</v>
      </c>
      <c r="J125">
        <v>9</v>
      </c>
      <c r="K125" s="6">
        <f>Table1[[#This Row],[Cost]]*Table1[[#This Row],[Quantity Sold]]</f>
        <v>2700</v>
      </c>
      <c r="L125" s="6">
        <v>4500</v>
      </c>
      <c r="M125">
        <v>0</v>
      </c>
      <c r="N125" s="6">
        <v>4500</v>
      </c>
      <c r="O125" s="6">
        <f>Table1[[#This Row],[Revenue]]-Table1[[#This Row],[Total Cost Of Production]]</f>
        <v>1800</v>
      </c>
      <c r="P125" s="6">
        <v>744</v>
      </c>
      <c r="Q125" s="6">
        <f>Table1[[#This Row],[Revenue]]-Table1[[#This Row],[Marketing Spend]]</f>
        <v>3756</v>
      </c>
      <c r="R125" t="s">
        <v>53</v>
      </c>
      <c r="S125" s="6">
        <v>543</v>
      </c>
      <c r="T125"/>
      <c r="U125"/>
    </row>
    <row r="126" spans="1:21" hidden="1" x14ac:dyDescent="0.2">
      <c r="A126" s="1">
        <v>44995</v>
      </c>
      <c r="B126" s="1" t="str">
        <f>TEXT(Table1[[#This Row],[Date]],"yyyy")</f>
        <v>2023</v>
      </c>
      <c r="C126" s="1" t="str">
        <f>TEXT(Table1[[#This Row],[Date]],"mmmm")</f>
        <v>March</v>
      </c>
      <c r="D126" s="1" t="str">
        <f>TEXT(Table1[[#This Row],[Date]],"dddd")</f>
        <v>Friday</v>
      </c>
      <c r="E126" s="5">
        <v>7</v>
      </c>
      <c r="F126" t="s">
        <v>9</v>
      </c>
      <c r="G126" t="s">
        <v>8</v>
      </c>
      <c r="H126" s="6">
        <f>60%*Table1[[#This Row],[Price]]</f>
        <v>180</v>
      </c>
      <c r="I126" s="6">
        <v>300</v>
      </c>
      <c r="J126">
        <v>1</v>
      </c>
      <c r="K126" s="6">
        <f>Table1[[#This Row],[Cost]]*Table1[[#This Row],[Quantity Sold]]</f>
        <v>180</v>
      </c>
      <c r="L126" s="6">
        <v>300</v>
      </c>
      <c r="M126">
        <v>0</v>
      </c>
      <c r="N126" s="6">
        <v>300</v>
      </c>
      <c r="O126" s="6">
        <f>Table1[[#This Row],[Revenue]]-Table1[[#This Row],[Total Cost Of Production]]</f>
        <v>120</v>
      </c>
      <c r="P126" s="6">
        <v>795</v>
      </c>
      <c r="Q126" s="6">
        <f>Table1[[#This Row],[Revenue]]-Table1[[#This Row],[Marketing Spend]]</f>
        <v>-495</v>
      </c>
      <c r="R126" t="s">
        <v>55</v>
      </c>
      <c r="S126" s="6">
        <v>328</v>
      </c>
      <c r="T126"/>
      <c r="U126"/>
    </row>
    <row r="127" spans="1:21" hidden="1" x14ac:dyDescent="0.2">
      <c r="A127" s="1">
        <v>44927</v>
      </c>
      <c r="B127" s="1" t="str">
        <f>TEXT(Table1[[#This Row],[Date]],"yyyy")</f>
        <v>2023</v>
      </c>
      <c r="C127" s="1" t="str">
        <f>TEXT(Table1[[#This Row],[Date]],"mmmm")</f>
        <v>January</v>
      </c>
      <c r="D127" s="1" t="str">
        <f>TEXT(Table1[[#This Row],[Date]],"dddd")</f>
        <v>Sunday</v>
      </c>
      <c r="E127" s="5">
        <v>6</v>
      </c>
      <c r="F127" t="s">
        <v>2</v>
      </c>
      <c r="G127" t="s">
        <v>8</v>
      </c>
      <c r="H127" s="6">
        <f>60%*Table1[[#This Row],[Price]]</f>
        <v>720</v>
      </c>
      <c r="I127" s="6">
        <v>1200</v>
      </c>
      <c r="J127">
        <v>5</v>
      </c>
      <c r="K127" s="6">
        <f>Table1[[#This Row],[Cost]]*Table1[[#This Row],[Quantity Sold]]</f>
        <v>3600</v>
      </c>
      <c r="L127" s="6">
        <v>6000</v>
      </c>
      <c r="M127">
        <v>0</v>
      </c>
      <c r="N127" s="6">
        <v>6000</v>
      </c>
      <c r="O127" s="6">
        <f>Table1[[#This Row],[Revenue]]-Table1[[#This Row],[Total Cost Of Production]]</f>
        <v>2400</v>
      </c>
      <c r="P127" s="6">
        <v>524</v>
      </c>
      <c r="Q127" s="6">
        <f>Table1[[#This Row],[Revenue]]-Table1[[#This Row],[Marketing Spend]]</f>
        <v>5476</v>
      </c>
      <c r="R127" t="s">
        <v>51</v>
      </c>
      <c r="S127" s="6">
        <v>1241</v>
      </c>
      <c r="T127"/>
      <c r="U127"/>
    </row>
    <row r="128" spans="1:21" hidden="1" x14ac:dyDescent="0.2">
      <c r="A128" s="1">
        <v>45031</v>
      </c>
      <c r="B128" s="1" t="str">
        <f>TEXT(Table1[[#This Row],[Date]],"yyyy")</f>
        <v>2023</v>
      </c>
      <c r="C128" s="1" t="str">
        <f>TEXT(Table1[[#This Row],[Date]],"mmmm")</f>
        <v>April</v>
      </c>
      <c r="D128" s="1" t="str">
        <f>TEXT(Table1[[#This Row],[Date]],"dddd")</f>
        <v>Saturday</v>
      </c>
      <c r="E128" s="5">
        <v>3</v>
      </c>
      <c r="F128" t="s">
        <v>15</v>
      </c>
      <c r="G128" t="s">
        <v>6</v>
      </c>
      <c r="H128" s="6">
        <f>60%*Table1[[#This Row],[Price]]</f>
        <v>30</v>
      </c>
      <c r="I128" s="6">
        <v>50</v>
      </c>
      <c r="J128">
        <v>3</v>
      </c>
      <c r="K128" s="6">
        <f>Table1[[#This Row],[Cost]]*Table1[[#This Row],[Quantity Sold]]</f>
        <v>90</v>
      </c>
      <c r="L128" s="6">
        <v>150</v>
      </c>
      <c r="M128">
        <v>0</v>
      </c>
      <c r="N128" s="6">
        <v>150</v>
      </c>
      <c r="O128" s="6">
        <f>Table1[[#This Row],[Revenue]]-Table1[[#This Row],[Total Cost Of Production]]</f>
        <v>60</v>
      </c>
      <c r="P128" s="6">
        <v>406</v>
      </c>
      <c r="Q128" s="6">
        <f>Table1[[#This Row],[Revenue]]-Table1[[#This Row],[Marketing Spend]]</f>
        <v>-256</v>
      </c>
      <c r="R128" t="s">
        <v>53</v>
      </c>
      <c r="S128" s="6">
        <v>96</v>
      </c>
      <c r="T128"/>
      <c r="U128"/>
    </row>
    <row r="129" spans="1:21" hidden="1" x14ac:dyDescent="0.2">
      <c r="A129" s="1">
        <v>44983</v>
      </c>
      <c r="B129" s="1" t="str">
        <f>TEXT(Table1[[#This Row],[Date]],"yyyy")</f>
        <v>2023</v>
      </c>
      <c r="C129" s="1" t="str">
        <f>TEXT(Table1[[#This Row],[Date]],"mmmm")</f>
        <v>February</v>
      </c>
      <c r="D129" s="1" t="str">
        <f>TEXT(Table1[[#This Row],[Date]],"dddd")</f>
        <v>Sunday</v>
      </c>
      <c r="E129" s="5">
        <v>6</v>
      </c>
      <c r="F129" t="s">
        <v>2</v>
      </c>
      <c r="G129" t="s">
        <v>8</v>
      </c>
      <c r="H129" s="6">
        <f>60%*Table1[[#This Row],[Price]]</f>
        <v>720</v>
      </c>
      <c r="I129" s="6">
        <v>1200</v>
      </c>
      <c r="J129">
        <v>8</v>
      </c>
      <c r="K129" s="6">
        <f>Table1[[#This Row],[Cost]]*Table1[[#This Row],[Quantity Sold]]</f>
        <v>5760</v>
      </c>
      <c r="L129" s="6">
        <v>9600</v>
      </c>
      <c r="M129">
        <v>5</v>
      </c>
      <c r="N129" s="6">
        <v>9120</v>
      </c>
      <c r="O129" s="6">
        <f>Table1[[#This Row],[Revenue]]-Table1[[#This Row],[Total Cost Of Production]]</f>
        <v>3360</v>
      </c>
      <c r="P129" s="6">
        <v>546</v>
      </c>
      <c r="Q129" s="6">
        <f>Table1[[#This Row],[Revenue]]-Table1[[#This Row],[Marketing Spend]]</f>
        <v>8574</v>
      </c>
      <c r="R129" t="s">
        <v>54</v>
      </c>
      <c r="S129" s="6">
        <v>1228</v>
      </c>
      <c r="T129"/>
      <c r="U129"/>
    </row>
    <row r="130" spans="1:21" hidden="1" x14ac:dyDescent="0.2">
      <c r="A130" s="1">
        <v>45203</v>
      </c>
      <c r="B130" s="1" t="str">
        <f>TEXT(Table1[[#This Row],[Date]],"yyyy")</f>
        <v>2023</v>
      </c>
      <c r="C130" s="1" t="str">
        <f>TEXT(Table1[[#This Row],[Date]],"mmmm")</f>
        <v>October</v>
      </c>
      <c r="D130" s="1" t="str">
        <f>TEXT(Table1[[#This Row],[Date]],"dddd")</f>
        <v>Wednesday</v>
      </c>
      <c r="E130" s="5">
        <v>3</v>
      </c>
      <c r="F130" t="s">
        <v>15</v>
      </c>
      <c r="G130" t="s">
        <v>6</v>
      </c>
      <c r="H130" s="6">
        <f>60%*Table1[[#This Row],[Price]]</f>
        <v>30</v>
      </c>
      <c r="I130" s="6">
        <v>50</v>
      </c>
      <c r="J130">
        <v>9</v>
      </c>
      <c r="K130" s="6">
        <f>Table1[[#This Row],[Cost]]*Table1[[#This Row],[Quantity Sold]]</f>
        <v>270</v>
      </c>
      <c r="L130" s="6">
        <v>450</v>
      </c>
      <c r="M130">
        <v>20</v>
      </c>
      <c r="N130" s="6">
        <v>360</v>
      </c>
      <c r="O130" s="6">
        <f>Table1[[#This Row],[Revenue]]-Table1[[#This Row],[Total Cost Of Production]]</f>
        <v>90</v>
      </c>
      <c r="P130" s="6">
        <v>416</v>
      </c>
      <c r="Q130" s="6">
        <f>Table1[[#This Row],[Revenue]]-Table1[[#This Row],[Marketing Spend]]</f>
        <v>-56</v>
      </c>
      <c r="R130" t="s">
        <v>51</v>
      </c>
      <c r="S130" s="6">
        <v>12</v>
      </c>
      <c r="T130"/>
      <c r="U130"/>
    </row>
    <row r="131" spans="1:21" hidden="1" x14ac:dyDescent="0.2">
      <c r="A131" s="1">
        <v>45186</v>
      </c>
      <c r="B131" s="1" t="str">
        <f>TEXT(Table1[[#This Row],[Date]],"yyyy")</f>
        <v>2023</v>
      </c>
      <c r="C131" s="1" t="str">
        <f>TEXT(Table1[[#This Row],[Date]],"mmmm")</f>
        <v>September</v>
      </c>
      <c r="D131" s="1" t="str">
        <f>TEXT(Table1[[#This Row],[Date]],"dddd")</f>
        <v>Sunday</v>
      </c>
      <c r="E131" s="5">
        <v>7</v>
      </c>
      <c r="F131" t="s">
        <v>9</v>
      </c>
      <c r="G131" t="s">
        <v>8</v>
      </c>
      <c r="H131" s="6">
        <f>60%*Table1[[#This Row],[Price]]</f>
        <v>180</v>
      </c>
      <c r="I131" s="6">
        <v>300</v>
      </c>
      <c r="J131">
        <v>1</v>
      </c>
      <c r="K131" s="6">
        <f>Table1[[#This Row],[Cost]]*Table1[[#This Row],[Quantity Sold]]</f>
        <v>180</v>
      </c>
      <c r="L131" s="6">
        <v>300</v>
      </c>
      <c r="M131">
        <v>10</v>
      </c>
      <c r="N131" s="6">
        <v>270</v>
      </c>
      <c r="O131" s="6">
        <f>Table1[[#This Row],[Revenue]]-Table1[[#This Row],[Total Cost Of Production]]</f>
        <v>90</v>
      </c>
      <c r="P131" s="6">
        <v>831</v>
      </c>
      <c r="Q131" s="6">
        <f>Table1[[#This Row],[Revenue]]-Table1[[#This Row],[Marketing Spend]]</f>
        <v>-561</v>
      </c>
      <c r="R131" t="s">
        <v>54</v>
      </c>
      <c r="S131" s="6">
        <v>304</v>
      </c>
      <c r="T131"/>
      <c r="U131"/>
    </row>
    <row r="132" spans="1:21" hidden="1" x14ac:dyDescent="0.2">
      <c r="A132" s="1">
        <v>45106</v>
      </c>
      <c r="B132" s="1" t="str">
        <f>TEXT(Table1[[#This Row],[Date]],"yyyy")</f>
        <v>2023</v>
      </c>
      <c r="C132" s="1" t="str">
        <f>TEXT(Table1[[#This Row],[Date]],"mmmm")</f>
        <v>June</v>
      </c>
      <c r="D132" s="1" t="str">
        <f>TEXT(Table1[[#This Row],[Date]],"dddd")</f>
        <v>Thursday</v>
      </c>
      <c r="E132" s="5">
        <v>4</v>
      </c>
      <c r="F132" t="s">
        <v>13</v>
      </c>
      <c r="G132" t="s">
        <v>12</v>
      </c>
      <c r="H132" s="6">
        <f>60%*Table1[[#This Row],[Price]]</f>
        <v>42</v>
      </c>
      <c r="I132" s="6">
        <v>70</v>
      </c>
      <c r="J132">
        <v>2</v>
      </c>
      <c r="K132" s="6">
        <f>Table1[[#This Row],[Cost]]*Table1[[#This Row],[Quantity Sold]]</f>
        <v>84</v>
      </c>
      <c r="L132" s="6">
        <v>140</v>
      </c>
      <c r="M132">
        <v>15</v>
      </c>
      <c r="N132" s="6">
        <v>119</v>
      </c>
      <c r="O132" s="6">
        <f>Table1[[#This Row],[Revenue]]-Table1[[#This Row],[Total Cost Of Production]]</f>
        <v>35</v>
      </c>
      <c r="P132" s="6">
        <v>788</v>
      </c>
      <c r="Q132" s="6">
        <f>Table1[[#This Row],[Revenue]]-Table1[[#This Row],[Marketing Spend]]</f>
        <v>-669</v>
      </c>
      <c r="R132" t="s">
        <v>54</v>
      </c>
      <c r="S132" s="6">
        <v>41</v>
      </c>
      <c r="T132"/>
      <c r="U132"/>
    </row>
    <row r="133" spans="1:21" hidden="1" x14ac:dyDescent="0.2">
      <c r="A133" s="1">
        <v>45185</v>
      </c>
      <c r="B133" s="1" t="str">
        <f>TEXT(Table1[[#This Row],[Date]],"yyyy")</f>
        <v>2023</v>
      </c>
      <c r="C133" s="1" t="str">
        <f>TEXT(Table1[[#This Row],[Date]],"mmmm")</f>
        <v>September</v>
      </c>
      <c r="D133" s="1" t="str">
        <f>TEXT(Table1[[#This Row],[Date]],"dddd")</f>
        <v>Saturday</v>
      </c>
      <c r="E133" s="5">
        <v>2</v>
      </c>
      <c r="F133" t="s">
        <v>7</v>
      </c>
      <c r="G133" t="s">
        <v>10</v>
      </c>
      <c r="H133" s="6">
        <f>60%*Table1[[#This Row],[Price]]</f>
        <v>300</v>
      </c>
      <c r="I133" s="6">
        <v>500</v>
      </c>
      <c r="J133">
        <v>3</v>
      </c>
      <c r="K133" s="6">
        <f>Table1[[#This Row],[Cost]]*Table1[[#This Row],[Quantity Sold]]</f>
        <v>900</v>
      </c>
      <c r="L133" s="6">
        <v>1500</v>
      </c>
      <c r="M133">
        <v>20</v>
      </c>
      <c r="N133" s="6">
        <v>1200</v>
      </c>
      <c r="O133" s="6">
        <f>Table1[[#This Row],[Revenue]]-Table1[[#This Row],[Total Cost Of Production]]</f>
        <v>300</v>
      </c>
      <c r="P133" s="6">
        <v>661</v>
      </c>
      <c r="Q133" s="6">
        <f>Table1[[#This Row],[Revenue]]-Table1[[#This Row],[Marketing Spend]]</f>
        <v>539</v>
      </c>
      <c r="R133" t="s">
        <v>53</v>
      </c>
      <c r="S133" s="6">
        <v>462</v>
      </c>
      <c r="T133"/>
      <c r="U133"/>
    </row>
    <row r="134" spans="1:21" x14ac:dyDescent="0.2">
      <c r="A134" s="1">
        <v>45011</v>
      </c>
      <c r="B134" s="1" t="str">
        <f>TEXT(Table1[[#This Row],[Date]],"yyyy")</f>
        <v>2023</v>
      </c>
      <c r="C134" s="1" t="str">
        <f>TEXT(Table1[[#This Row],[Date]],"mmmm")</f>
        <v>March</v>
      </c>
      <c r="D134" s="1" t="str">
        <f>TEXT(Table1[[#This Row],[Date]],"dddd")</f>
        <v>Sunday</v>
      </c>
      <c r="E134" s="5">
        <v>5</v>
      </c>
      <c r="F134" t="s">
        <v>11</v>
      </c>
      <c r="G134" t="s">
        <v>12</v>
      </c>
      <c r="H134" s="6">
        <f>60%*Table1[[#This Row],[Price]]</f>
        <v>90</v>
      </c>
      <c r="I134" s="6">
        <v>150</v>
      </c>
      <c r="J134">
        <v>2</v>
      </c>
      <c r="K134" s="6">
        <f>Table1[[#This Row],[Cost]]*Table1[[#This Row],[Quantity Sold]]</f>
        <v>180</v>
      </c>
      <c r="L134" s="6">
        <v>300</v>
      </c>
      <c r="M134">
        <v>20</v>
      </c>
      <c r="N134" s="6">
        <v>240</v>
      </c>
      <c r="O134" s="6">
        <f>Table1[[#This Row],[Revenue]]-Table1[[#This Row],[Total Cost Of Production]]</f>
        <v>60</v>
      </c>
      <c r="P134" s="6">
        <v>101</v>
      </c>
      <c r="Q134" s="6">
        <f>Table1[[#This Row],[Revenue]]-Table1[[#This Row],[Marketing Spend]]</f>
        <v>139</v>
      </c>
      <c r="R134" t="s">
        <v>52</v>
      </c>
      <c r="S134" s="6">
        <v>155</v>
      </c>
      <c r="T134"/>
      <c r="U134"/>
    </row>
    <row r="135" spans="1:21" hidden="1" x14ac:dyDescent="0.2">
      <c r="A135" s="1">
        <v>44934</v>
      </c>
      <c r="B135" s="1" t="str">
        <f>TEXT(Table1[[#This Row],[Date]],"yyyy")</f>
        <v>2023</v>
      </c>
      <c r="C135" s="1" t="str">
        <f>TEXT(Table1[[#This Row],[Date]],"mmmm")</f>
        <v>January</v>
      </c>
      <c r="D135" s="1" t="str">
        <f>TEXT(Table1[[#This Row],[Date]],"dddd")</f>
        <v>Sunday</v>
      </c>
      <c r="E135" s="5">
        <v>6</v>
      </c>
      <c r="F135" t="s">
        <v>2</v>
      </c>
      <c r="G135" t="s">
        <v>8</v>
      </c>
      <c r="H135" s="6">
        <f>60%*Table1[[#This Row],[Price]]</f>
        <v>720</v>
      </c>
      <c r="I135" s="6">
        <v>1200</v>
      </c>
      <c r="J135">
        <v>5</v>
      </c>
      <c r="K135" s="6">
        <f>Table1[[#This Row],[Cost]]*Table1[[#This Row],[Quantity Sold]]</f>
        <v>3600</v>
      </c>
      <c r="L135" s="6">
        <v>6000</v>
      </c>
      <c r="M135">
        <v>10</v>
      </c>
      <c r="N135" s="6">
        <v>5400</v>
      </c>
      <c r="O135" s="6">
        <f>Table1[[#This Row],[Revenue]]-Table1[[#This Row],[Total Cost Of Production]]</f>
        <v>1800</v>
      </c>
      <c r="P135" s="6">
        <v>499</v>
      </c>
      <c r="Q135" s="6">
        <f>Table1[[#This Row],[Revenue]]-Table1[[#This Row],[Marketing Spend]]</f>
        <v>4901</v>
      </c>
      <c r="R135" t="s">
        <v>54</v>
      </c>
      <c r="S135" s="6">
        <v>1211</v>
      </c>
      <c r="T135"/>
      <c r="U135"/>
    </row>
    <row r="136" spans="1:21" hidden="1" x14ac:dyDescent="0.2">
      <c r="A136" s="1">
        <v>44932</v>
      </c>
      <c r="B136" s="1" t="str">
        <f>TEXT(Table1[[#This Row],[Date]],"yyyy")</f>
        <v>2023</v>
      </c>
      <c r="C136" s="1" t="str">
        <f>TEXT(Table1[[#This Row],[Date]],"mmmm")</f>
        <v>January</v>
      </c>
      <c r="D136" s="1" t="str">
        <f>TEXT(Table1[[#This Row],[Date]],"dddd")</f>
        <v>Friday</v>
      </c>
      <c r="E136" s="5">
        <v>3</v>
      </c>
      <c r="F136" t="s">
        <v>15</v>
      </c>
      <c r="G136" t="s">
        <v>6</v>
      </c>
      <c r="H136" s="6">
        <f>60%*Table1[[#This Row],[Price]]</f>
        <v>30</v>
      </c>
      <c r="I136" s="6">
        <v>50</v>
      </c>
      <c r="J136">
        <v>9</v>
      </c>
      <c r="K136" s="6">
        <f>Table1[[#This Row],[Cost]]*Table1[[#This Row],[Quantity Sold]]</f>
        <v>270</v>
      </c>
      <c r="L136" s="6">
        <v>450</v>
      </c>
      <c r="M136">
        <v>0</v>
      </c>
      <c r="N136" s="6">
        <v>450</v>
      </c>
      <c r="O136" s="6">
        <f>Table1[[#This Row],[Revenue]]-Table1[[#This Row],[Total Cost Of Production]]</f>
        <v>180</v>
      </c>
      <c r="P136" s="6">
        <v>108</v>
      </c>
      <c r="Q136" s="6">
        <f>Table1[[#This Row],[Revenue]]-Table1[[#This Row],[Marketing Spend]]</f>
        <v>342</v>
      </c>
      <c r="R136" t="s">
        <v>55</v>
      </c>
      <c r="S136" s="6">
        <v>18</v>
      </c>
      <c r="T136"/>
      <c r="U136"/>
    </row>
    <row r="137" spans="1:21" hidden="1" x14ac:dyDescent="0.2">
      <c r="A137" s="1">
        <v>45127</v>
      </c>
      <c r="B137" s="1" t="str">
        <f>TEXT(Table1[[#This Row],[Date]],"yyyy")</f>
        <v>2023</v>
      </c>
      <c r="C137" s="1" t="str">
        <f>TEXT(Table1[[#This Row],[Date]],"mmmm")</f>
        <v>July</v>
      </c>
      <c r="D137" s="1" t="str">
        <f>TEXT(Table1[[#This Row],[Date]],"dddd")</f>
        <v>Thursday</v>
      </c>
      <c r="E137" s="5">
        <v>4</v>
      </c>
      <c r="F137" t="s">
        <v>13</v>
      </c>
      <c r="G137" t="s">
        <v>12</v>
      </c>
      <c r="H137" s="6">
        <f>60%*Table1[[#This Row],[Price]]</f>
        <v>42</v>
      </c>
      <c r="I137" s="6">
        <v>70</v>
      </c>
      <c r="J137">
        <v>5</v>
      </c>
      <c r="K137" s="6">
        <f>Table1[[#This Row],[Cost]]*Table1[[#This Row],[Quantity Sold]]</f>
        <v>210</v>
      </c>
      <c r="L137" s="6">
        <v>350</v>
      </c>
      <c r="M137">
        <v>20</v>
      </c>
      <c r="N137" s="6">
        <v>280</v>
      </c>
      <c r="O137" s="6">
        <f>Table1[[#This Row],[Revenue]]-Table1[[#This Row],[Total Cost Of Production]]</f>
        <v>70</v>
      </c>
      <c r="P137" s="6">
        <v>998</v>
      </c>
      <c r="Q137" s="6">
        <f>Table1[[#This Row],[Revenue]]-Table1[[#This Row],[Marketing Spend]]</f>
        <v>-718</v>
      </c>
      <c r="R137" t="s">
        <v>53</v>
      </c>
      <c r="S137" s="6">
        <v>102</v>
      </c>
      <c r="T137"/>
      <c r="U137"/>
    </row>
    <row r="138" spans="1:21" hidden="1" x14ac:dyDescent="0.2">
      <c r="A138" s="1">
        <v>45161</v>
      </c>
      <c r="B138" s="1" t="str">
        <f>TEXT(Table1[[#This Row],[Date]],"yyyy")</f>
        <v>2023</v>
      </c>
      <c r="C138" s="1" t="str">
        <f>TEXT(Table1[[#This Row],[Date]],"mmmm")</f>
        <v>August</v>
      </c>
      <c r="D138" s="1" t="str">
        <f>TEXT(Table1[[#This Row],[Date]],"dddd")</f>
        <v>Wednesday</v>
      </c>
      <c r="E138" s="5">
        <v>5</v>
      </c>
      <c r="F138" t="s">
        <v>11</v>
      </c>
      <c r="G138" t="s">
        <v>12</v>
      </c>
      <c r="H138" s="6">
        <f>60%*Table1[[#This Row],[Price]]</f>
        <v>90</v>
      </c>
      <c r="I138" s="6">
        <v>150</v>
      </c>
      <c r="J138">
        <v>5</v>
      </c>
      <c r="K138" s="6">
        <f>Table1[[#This Row],[Cost]]*Table1[[#This Row],[Quantity Sold]]</f>
        <v>450</v>
      </c>
      <c r="L138" s="6">
        <v>750</v>
      </c>
      <c r="M138">
        <v>20</v>
      </c>
      <c r="N138" s="6">
        <v>600</v>
      </c>
      <c r="O138" s="6">
        <f>Table1[[#This Row],[Revenue]]-Table1[[#This Row],[Total Cost Of Production]]</f>
        <v>150</v>
      </c>
      <c r="P138" s="6">
        <v>763</v>
      </c>
      <c r="Q138" s="6">
        <f>Table1[[#This Row],[Revenue]]-Table1[[#This Row],[Marketing Spend]]</f>
        <v>-163</v>
      </c>
      <c r="R138" t="s">
        <v>54</v>
      </c>
      <c r="S138" s="6">
        <v>165</v>
      </c>
      <c r="T138"/>
      <c r="U138"/>
    </row>
    <row r="139" spans="1:21" hidden="1" x14ac:dyDescent="0.2">
      <c r="A139" s="1">
        <v>45187</v>
      </c>
      <c r="B139" s="1" t="str">
        <f>TEXT(Table1[[#This Row],[Date]],"yyyy")</f>
        <v>2023</v>
      </c>
      <c r="C139" s="1" t="str">
        <f>TEXT(Table1[[#This Row],[Date]],"mmmm")</f>
        <v>September</v>
      </c>
      <c r="D139" s="1" t="str">
        <f>TEXT(Table1[[#This Row],[Date]],"dddd")</f>
        <v>Monday</v>
      </c>
      <c r="E139" s="5">
        <v>4</v>
      </c>
      <c r="F139" t="s">
        <v>13</v>
      </c>
      <c r="G139" t="s">
        <v>12</v>
      </c>
      <c r="H139" s="6">
        <f>60%*Table1[[#This Row],[Price]]</f>
        <v>42</v>
      </c>
      <c r="I139" s="6">
        <v>70</v>
      </c>
      <c r="J139">
        <v>6</v>
      </c>
      <c r="K139" s="6">
        <f>Table1[[#This Row],[Cost]]*Table1[[#This Row],[Quantity Sold]]</f>
        <v>252</v>
      </c>
      <c r="L139" s="6">
        <v>420</v>
      </c>
      <c r="M139">
        <v>5</v>
      </c>
      <c r="N139" s="6">
        <v>399</v>
      </c>
      <c r="O139" s="6">
        <f>Table1[[#This Row],[Revenue]]-Table1[[#This Row],[Total Cost Of Production]]</f>
        <v>147</v>
      </c>
      <c r="P139" s="6">
        <v>867</v>
      </c>
      <c r="Q139" s="6">
        <f>Table1[[#This Row],[Revenue]]-Table1[[#This Row],[Marketing Spend]]</f>
        <v>-468</v>
      </c>
      <c r="R139" t="s">
        <v>55</v>
      </c>
      <c r="S139" s="6">
        <v>95</v>
      </c>
      <c r="T139"/>
      <c r="U139"/>
    </row>
    <row r="140" spans="1:21" hidden="1" x14ac:dyDescent="0.2">
      <c r="A140" s="1">
        <v>44957</v>
      </c>
      <c r="B140" s="1" t="str">
        <f>TEXT(Table1[[#This Row],[Date]],"yyyy")</f>
        <v>2023</v>
      </c>
      <c r="C140" s="1" t="str">
        <f>TEXT(Table1[[#This Row],[Date]],"mmmm")</f>
        <v>January</v>
      </c>
      <c r="D140" s="1" t="str">
        <f>TEXT(Table1[[#This Row],[Date]],"dddd")</f>
        <v>Tuesday</v>
      </c>
      <c r="E140" s="5">
        <v>1</v>
      </c>
      <c r="F140" t="s">
        <v>5</v>
      </c>
      <c r="G140" t="s">
        <v>10</v>
      </c>
      <c r="H140" s="6">
        <f>60%*Table1[[#This Row],[Price]]</f>
        <v>480</v>
      </c>
      <c r="I140" s="6">
        <v>800</v>
      </c>
      <c r="J140">
        <v>9</v>
      </c>
      <c r="K140" s="6">
        <f>Table1[[#This Row],[Cost]]*Table1[[#This Row],[Quantity Sold]]</f>
        <v>4320</v>
      </c>
      <c r="L140" s="6">
        <v>7200</v>
      </c>
      <c r="M140">
        <v>10</v>
      </c>
      <c r="N140" s="6">
        <v>6480</v>
      </c>
      <c r="O140" s="6">
        <f>Table1[[#This Row],[Revenue]]-Table1[[#This Row],[Total Cost Of Production]]</f>
        <v>2160</v>
      </c>
      <c r="P140" s="6">
        <v>709</v>
      </c>
      <c r="Q140" s="6">
        <f>Table1[[#This Row],[Revenue]]-Table1[[#This Row],[Marketing Spend]]</f>
        <v>5771</v>
      </c>
      <c r="R140" t="s">
        <v>53</v>
      </c>
      <c r="S140" s="6">
        <v>756</v>
      </c>
      <c r="T140"/>
      <c r="U140"/>
    </row>
    <row r="141" spans="1:21" hidden="1" x14ac:dyDescent="0.2">
      <c r="A141" s="1">
        <v>45126</v>
      </c>
      <c r="B141" s="1" t="str">
        <f>TEXT(Table1[[#This Row],[Date]],"yyyy")</f>
        <v>2023</v>
      </c>
      <c r="C141" s="1" t="str">
        <f>TEXT(Table1[[#This Row],[Date]],"mmmm")</f>
        <v>July</v>
      </c>
      <c r="D141" s="1" t="str">
        <f>TEXT(Table1[[#This Row],[Date]],"dddd")</f>
        <v>Wednesday</v>
      </c>
      <c r="E141" s="5">
        <v>2</v>
      </c>
      <c r="F141" t="s">
        <v>7</v>
      </c>
      <c r="G141" t="s">
        <v>10</v>
      </c>
      <c r="H141" s="6">
        <f>60%*Table1[[#This Row],[Price]]</f>
        <v>300</v>
      </c>
      <c r="I141" s="6">
        <v>500</v>
      </c>
      <c r="J141">
        <v>2</v>
      </c>
      <c r="K141" s="6">
        <f>Table1[[#This Row],[Cost]]*Table1[[#This Row],[Quantity Sold]]</f>
        <v>600</v>
      </c>
      <c r="L141" s="6">
        <v>1000</v>
      </c>
      <c r="M141">
        <v>5</v>
      </c>
      <c r="N141" s="6">
        <v>950</v>
      </c>
      <c r="O141" s="6">
        <f>Table1[[#This Row],[Revenue]]-Table1[[#This Row],[Total Cost Of Production]]</f>
        <v>350</v>
      </c>
      <c r="P141" s="6">
        <v>646</v>
      </c>
      <c r="Q141" s="6">
        <f>Table1[[#This Row],[Revenue]]-Table1[[#This Row],[Marketing Spend]]</f>
        <v>304</v>
      </c>
      <c r="R141" t="s">
        <v>55</v>
      </c>
      <c r="S141" s="6">
        <v>491</v>
      </c>
      <c r="T141"/>
      <c r="U141"/>
    </row>
    <row r="142" spans="1:21" hidden="1" x14ac:dyDescent="0.2">
      <c r="A142" s="1">
        <v>45052</v>
      </c>
      <c r="B142" s="1" t="str">
        <f>TEXT(Table1[[#This Row],[Date]],"yyyy")</f>
        <v>2023</v>
      </c>
      <c r="C142" s="1" t="str">
        <f>TEXT(Table1[[#This Row],[Date]],"mmmm")</f>
        <v>May</v>
      </c>
      <c r="D142" s="1" t="str">
        <f>TEXT(Table1[[#This Row],[Date]],"dddd")</f>
        <v>Saturday</v>
      </c>
      <c r="E142" s="5">
        <v>7</v>
      </c>
      <c r="F142" t="s">
        <v>9</v>
      </c>
      <c r="G142" t="s">
        <v>8</v>
      </c>
      <c r="H142" s="6">
        <f>60%*Table1[[#This Row],[Price]]</f>
        <v>180</v>
      </c>
      <c r="I142" s="6">
        <v>300</v>
      </c>
      <c r="J142">
        <v>8</v>
      </c>
      <c r="K142" s="6">
        <f>Table1[[#This Row],[Cost]]*Table1[[#This Row],[Quantity Sold]]</f>
        <v>1440</v>
      </c>
      <c r="L142" s="6">
        <v>2400</v>
      </c>
      <c r="M142">
        <v>0</v>
      </c>
      <c r="N142" s="6">
        <v>2400</v>
      </c>
      <c r="O142" s="6">
        <f>Table1[[#This Row],[Revenue]]-Table1[[#This Row],[Total Cost Of Production]]</f>
        <v>960</v>
      </c>
      <c r="P142" s="6">
        <v>331</v>
      </c>
      <c r="Q142" s="6">
        <f>Table1[[#This Row],[Revenue]]-Table1[[#This Row],[Marketing Spend]]</f>
        <v>2069</v>
      </c>
      <c r="R142" t="s">
        <v>53</v>
      </c>
      <c r="S142" s="6">
        <v>325</v>
      </c>
      <c r="T142"/>
      <c r="U142"/>
    </row>
    <row r="143" spans="1:21" x14ac:dyDescent="0.2">
      <c r="A143" s="1">
        <v>45004</v>
      </c>
      <c r="B143" s="1" t="str">
        <f>TEXT(Table1[[#This Row],[Date]],"yyyy")</f>
        <v>2023</v>
      </c>
      <c r="C143" s="1" t="str">
        <f>TEXT(Table1[[#This Row],[Date]],"mmmm")</f>
        <v>March</v>
      </c>
      <c r="D143" s="1" t="str">
        <f>TEXT(Table1[[#This Row],[Date]],"dddd")</f>
        <v>Sunday</v>
      </c>
      <c r="E143" s="5">
        <v>3</v>
      </c>
      <c r="F143" t="s">
        <v>15</v>
      </c>
      <c r="G143" t="s">
        <v>6</v>
      </c>
      <c r="H143" s="6">
        <f>60%*Table1[[#This Row],[Price]]</f>
        <v>30</v>
      </c>
      <c r="I143" s="6">
        <v>50</v>
      </c>
      <c r="J143">
        <v>4</v>
      </c>
      <c r="K143" s="6">
        <f>Table1[[#This Row],[Cost]]*Table1[[#This Row],[Quantity Sold]]</f>
        <v>120</v>
      </c>
      <c r="L143" s="6">
        <v>200</v>
      </c>
      <c r="M143">
        <v>10</v>
      </c>
      <c r="N143" s="6">
        <v>180</v>
      </c>
      <c r="O143" s="6">
        <f>Table1[[#This Row],[Revenue]]-Table1[[#This Row],[Total Cost Of Production]]</f>
        <v>60</v>
      </c>
      <c r="P143" s="6">
        <v>140</v>
      </c>
      <c r="Q143" s="6">
        <f>Table1[[#This Row],[Revenue]]-Table1[[#This Row],[Marketing Spend]]</f>
        <v>40</v>
      </c>
      <c r="R143" t="s">
        <v>52</v>
      </c>
      <c r="S143" s="6">
        <v>66</v>
      </c>
      <c r="T143"/>
      <c r="U143"/>
    </row>
    <row r="144" spans="1:21" hidden="1" x14ac:dyDescent="0.2">
      <c r="A144" s="1">
        <v>44942</v>
      </c>
      <c r="B144" s="1" t="str">
        <f>TEXT(Table1[[#This Row],[Date]],"yyyy")</f>
        <v>2023</v>
      </c>
      <c r="C144" s="1" t="str">
        <f>TEXT(Table1[[#This Row],[Date]],"mmmm")</f>
        <v>January</v>
      </c>
      <c r="D144" s="1" t="str">
        <f>TEXT(Table1[[#This Row],[Date]],"dddd")</f>
        <v>Monday</v>
      </c>
      <c r="E144" s="5">
        <v>4</v>
      </c>
      <c r="F144" t="s">
        <v>13</v>
      </c>
      <c r="G144" t="s">
        <v>12</v>
      </c>
      <c r="H144" s="6">
        <f>60%*Table1[[#This Row],[Price]]</f>
        <v>42</v>
      </c>
      <c r="I144" s="6">
        <v>70</v>
      </c>
      <c r="J144">
        <v>2</v>
      </c>
      <c r="K144" s="6">
        <f>Table1[[#This Row],[Cost]]*Table1[[#This Row],[Quantity Sold]]</f>
        <v>84</v>
      </c>
      <c r="L144" s="6">
        <v>140</v>
      </c>
      <c r="M144">
        <v>0</v>
      </c>
      <c r="N144" s="6">
        <v>140</v>
      </c>
      <c r="O144" s="6">
        <f>Table1[[#This Row],[Revenue]]-Table1[[#This Row],[Total Cost Of Production]]</f>
        <v>56</v>
      </c>
      <c r="P144" s="6">
        <v>223</v>
      </c>
      <c r="Q144" s="6">
        <f>Table1[[#This Row],[Revenue]]-Table1[[#This Row],[Marketing Spend]]</f>
        <v>-83</v>
      </c>
      <c r="R144" t="s">
        <v>53</v>
      </c>
      <c r="S144" s="6">
        <v>65</v>
      </c>
      <c r="T144"/>
      <c r="U144"/>
    </row>
    <row r="145" spans="1:21" hidden="1" x14ac:dyDescent="0.2">
      <c r="A145" s="1">
        <v>45255</v>
      </c>
      <c r="B145" s="1" t="str">
        <f>TEXT(Table1[[#This Row],[Date]],"yyyy")</f>
        <v>2023</v>
      </c>
      <c r="C145" s="1" t="str">
        <f>TEXT(Table1[[#This Row],[Date]],"mmmm")</f>
        <v>November</v>
      </c>
      <c r="D145" s="1" t="str">
        <f>TEXT(Table1[[#This Row],[Date]],"dddd")</f>
        <v>Saturday</v>
      </c>
      <c r="E145" s="5">
        <v>6</v>
      </c>
      <c r="F145" t="s">
        <v>2</v>
      </c>
      <c r="G145" t="s">
        <v>8</v>
      </c>
      <c r="H145" s="6">
        <f>60%*Table1[[#This Row],[Price]]</f>
        <v>720</v>
      </c>
      <c r="I145" s="6">
        <v>1200</v>
      </c>
      <c r="J145">
        <v>3</v>
      </c>
      <c r="K145" s="6">
        <f>Table1[[#This Row],[Cost]]*Table1[[#This Row],[Quantity Sold]]</f>
        <v>2160</v>
      </c>
      <c r="L145" s="6">
        <v>3600</v>
      </c>
      <c r="M145">
        <v>5</v>
      </c>
      <c r="N145" s="6">
        <v>3420</v>
      </c>
      <c r="O145" s="6">
        <f>Table1[[#This Row],[Revenue]]-Table1[[#This Row],[Total Cost Of Production]]</f>
        <v>1260</v>
      </c>
      <c r="P145" s="6">
        <v>880</v>
      </c>
      <c r="Q145" s="6">
        <f>Table1[[#This Row],[Revenue]]-Table1[[#This Row],[Marketing Spend]]</f>
        <v>2540</v>
      </c>
      <c r="R145" t="s">
        <v>55</v>
      </c>
      <c r="S145" s="6">
        <v>1165</v>
      </c>
      <c r="T145"/>
      <c r="U145"/>
    </row>
    <row r="146" spans="1:21" x14ac:dyDescent="0.2">
      <c r="A146" s="1">
        <v>45024</v>
      </c>
      <c r="B146" s="1" t="str">
        <f>TEXT(Table1[[#This Row],[Date]],"yyyy")</f>
        <v>2023</v>
      </c>
      <c r="C146" s="1" t="str">
        <f>TEXT(Table1[[#This Row],[Date]],"mmmm")</f>
        <v>April</v>
      </c>
      <c r="D146" s="1" t="str">
        <f>TEXT(Table1[[#This Row],[Date]],"dddd")</f>
        <v>Saturday</v>
      </c>
      <c r="E146" s="5">
        <v>7</v>
      </c>
      <c r="F146" t="s">
        <v>9</v>
      </c>
      <c r="G146" t="s">
        <v>8</v>
      </c>
      <c r="H146" s="6">
        <f>60%*Table1[[#This Row],[Price]]</f>
        <v>180</v>
      </c>
      <c r="I146" s="6">
        <v>300</v>
      </c>
      <c r="J146">
        <v>1</v>
      </c>
      <c r="K146" s="6">
        <f>Table1[[#This Row],[Cost]]*Table1[[#This Row],[Quantity Sold]]</f>
        <v>180</v>
      </c>
      <c r="L146" s="6">
        <v>300</v>
      </c>
      <c r="M146">
        <v>15</v>
      </c>
      <c r="N146" s="6">
        <v>255</v>
      </c>
      <c r="O146" s="6">
        <f>Table1[[#This Row],[Revenue]]-Table1[[#This Row],[Total Cost Of Production]]</f>
        <v>75</v>
      </c>
      <c r="P146" s="6">
        <v>700</v>
      </c>
      <c r="Q146" s="6">
        <f>Table1[[#This Row],[Revenue]]-Table1[[#This Row],[Marketing Spend]]</f>
        <v>-445</v>
      </c>
      <c r="R146" t="s">
        <v>52</v>
      </c>
      <c r="S146" s="6">
        <v>284</v>
      </c>
      <c r="T146"/>
      <c r="U146"/>
    </row>
    <row r="147" spans="1:21" hidden="1" x14ac:dyDescent="0.2">
      <c r="A147" s="1">
        <v>45144</v>
      </c>
      <c r="B147" s="1" t="str">
        <f>TEXT(Table1[[#This Row],[Date]],"yyyy")</f>
        <v>2023</v>
      </c>
      <c r="C147" s="1" t="str">
        <f>TEXT(Table1[[#This Row],[Date]],"mmmm")</f>
        <v>August</v>
      </c>
      <c r="D147" s="1" t="str">
        <f>TEXT(Table1[[#This Row],[Date]],"dddd")</f>
        <v>Sunday</v>
      </c>
      <c r="E147" s="5">
        <v>1</v>
      </c>
      <c r="F147" t="s">
        <v>5</v>
      </c>
      <c r="G147" t="s">
        <v>10</v>
      </c>
      <c r="H147" s="6">
        <f>60%*Table1[[#This Row],[Price]]</f>
        <v>480</v>
      </c>
      <c r="I147" s="6">
        <v>800</v>
      </c>
      <c r="J147">
        <v>10</v>
      </c>
      <c r="K147" s="6">
        <f>Table1[[#This Row],[Cost]]*Table1[[#This Row],[Quantity Sold]]</f>
        <v>4800</v>
      </c>
      <c r="L147" s="6">
        <v>8000</v>
      </c>
      <c r="M147">
        <v>0</v>
      </c>
      <c r="N147" s="6">
        <v>8000</v>
      </c>
      <c r="O147" s="6">
        <f>Table1[[#This Row],[Revenue]]-Table1[[#This Row],[Total Cost Of Production]]</f>
        <v>3200</v>
      </c>
      <c r="P147" s="6">
        <v>898</v>
      </c>
      <c r="Q147" s="6">
        <f>Table1[[#This Row],[Revenue]]-Table1[[#This Row],[Marketing Spend]]</f>
        <v>7102</v>
      </c>
      <c r="R147" t="s">
        <v>51</v>
      </c>
      <c r="S147" s="6">
        <v>832</v>
      </c>
      <c r="T147"/>
      <c r="U147"/>
    </row>
    <row r="148" spans="1:21" hidden="1" x14ac:dyDescent="0.2">
      <c r="A148" s="1">
        <v>45250</v>
      </c>
      <c r="B148" s="1" t="str">
        <f>TEXT(Table1[[#This Row],[Date]],"yyyy")</f>
        <v>2023</v>
      </c>
      <c r="C148" s="1" t="str">
        <f>TEXT(Table1[[#This Row],[Date]],"mmmm")</f>
        <v>November</v>
      </c>
      <c r="D148" s="1" t="str">
        <f>TEXT(Table1[[#This Row],[Date]],"dddd")</f>
        <v>Monday</v>
      </c>
      <c r="E148" s="5">
        <v>2</v>
      </c>
      <c r="F148" t="s">
        <v>7</v>
      </c>
      <c r="G148" t="s">
        <v>10</v>
      </c>
      <c r="H148" s="6">
        <f>60%*Table1[[#This Row],[Price]]</f>
        <v>300</v>
      </c>
      <c r="I148" s="6">
        <v>500</v>
      </c>
      <c r="J148">
        <v>8</v>
      </c>
      <c r="K148" s="6">
        <f>Table1[[#This Row],[Cost]]*Table1[[#This Row],[Quantity Sold]]</f>
        <v>2400</v>
      </c>
      <c r="L148" s="6">
        <v>4000</v>
      </c>
      <c r="M148">
        <v>10</v>
      </c>
      <c r="N148" s="6">
        <v>3600</v>
      </c>
      <c r="O148" s="6">
        <f>Table1[[#This Row],[Revenue]]-Table1[[#This Row],[Total Cost Of Production]]</f>
        <v>1200</v>
      </c>
      <c r="P148" s="6">
        <v>616</v>
      </c>
      <c r="Q148" s="6">
        <f>Table1[[#This Row],[Revenue]]-Table1[[#This Row],[Marketing Spend]]</f>
        <v>2984</v>
      </c>
      <c r="R148" t="s">
        <v>55</v>
      </c>
      <c r="S148" s="6">
        <v>543</v>
      </c>
      <c r="T148"/>
      <c r="U148"/>
    </row>
    <row r="149" spans="1:21" hidden="1" x14ac:dyDescent="0.2">
      <c r="A149" s="1">
        <v>44958</v>
      </c>
      <c r="B149" s="1" t="str">
        <f>TEXT(Table1[[#This Row],[Date]],"yyyy")</f>
        <v>2023</v>
      </c>
      <c r="C149" s="1" t="str">
        <f>TEXT(Table1[[#This Row],[Date]],"mmmm")</f>
        <v>February</v>
      </c>
      <c r="D149" s="1" t="str">
        <f>TEXT(Table1[[#This Row],[Date]],"dddd")</f>
        <v>Wednesday</v>
      </c>
      <c r="E149" s="5">
        <v>7</v>
      </c>
      <c r="F149" t="s">
        <v>9</v>
      </c>
      <c r="G149" t="s">
        <v>8</v>
      </c>
      <c r="H149" s="6">
        <f>60%*Table1[[#This Row],[Price]]</f>
        <v>180</v>
      </c>
      <c r="I149" s="6">
        <v>300</v>
      </c>
      <c r="J149">
        <v>9</v>
      </c>
      <c r="K149" s="6">
        <f>Table1[[#This Row],[Cost]]*Table1[[#This Row],[Quantity Sold]]</f>
        <v>1620</v>
      </c>
      <c r="L149" s="6">
        <v>2700</v>
      </c>
      <c r="M149">
        <v>0</v>
      </c>
      <c r="N149" s="6">
        <v>2700</v>
      </c>
      <c r="O149" s="6">
        <f>Table1[[#This Row],[Revenue]]-Table1[[#This Row],[Total Cost Of Production]]</f>
        <v>1080</v>
      </c>
      <c r="P149" s="6">
        <v>153</v>
      </c>
      <c r="Q149" s="6">
        <f>Table1[[#This Row],[Revenue]]-Table1[[#This Row],[Marketing Spend]]</f>
        <v>2547</v>
      </c>
      <c r="R149" t="s">
        <v>54</v>
      </c>
      <c r="S149" s="6">
        <v>308</v>
      </c>
      <c r="T149"/>
      <c r="U149"/>
    </row>
    <row r="150" spans="1:21" hidden="1" x14ac:dyDescent="0.2">
      <c r="A150" s="1">
        <v>45182</v>
      </c>
      <c r="B150" s="1" t="str">
        <f>TEXT(Table1[[#This Row],[Date]],"yyyy")</f>
        <v>2023</v>
      </c>
      <c r="C150" s="1" t="str">
        <f>TEXT(Table1[[#This Row],[Date]],"mmmm")</f>
        <v>September</v>
      </c>
      <c r="D150" s="1" t="str">
        <f>TEXT(Table1[[#This Row],[Date]],"dddd")</f>
        <v>Wednesday</v>
      </c>
      <c r="E150" s="5">
        <v>5</v>
      </c>
      <c r="F150" t="s">
        <v>11</v>
      </c>
      <c r="G150" t="s">
        <v>12</v>
      </c>
      <c r="H150" s="6">
        <f>60%*Table1[[#This Row],[Price]]</f>
        <v>90</v>
      </c>
      <c r="I150" s="6">
        <v>150</v>
      </c>
      <c r="J150">
        <v>6</v>
      </c>
      <c r="K150" s="6">
        <f>Table1[[#This Row],[Cost]]*Table1[[#This Row],[Quantity Sold]]</f>
        <v>540</v>
      </c>
      <c r="L150" s="6">
        <v>900</v>
      </c>
      <c r="M150">
        <v>5</v>
      </c>
      <c r="N150" s="6">
        <v>855</v>
      </c>
      <c r="O150" s="6">
        <f>Table1[[#This Row],[Revenue]]-Table1[[#This Row],[Total Cost Of Production]]</f>
        <v>315</v>
      </c>
      <c r="P150" s="6">
        <v>838</v>
      </c>
      <c r="Q150" s="6">
        <f>Table1[[#This Row],[Revenue]]-Table1[[#This Row],[Marketing Spend]]</f>
        <v>17</v>
      </c>
      <c r="R150" t="s">
        <v>54</v>
      </c>
      <c r="S150" s="6">
        <v>126</v>
      </c>
      <c r="T150"/>
      <c r="U150"/>
    </row>
    <row r="151" spans="1:21" hidden="1" x14ac:dyDescent="0.2">
      <c r="A151" s="1">
        <v>44972</v>
      </c>
      <c r="B151" s="1" t="str">
        <f>TEXT(Table1[[#This Row],[Date]],"yyyy")</f>
        <v>2023</v>
      </c>
      <c r="C151" s="1" t="str">
        <f>TEXT(Table1[[#This Row],[Date]],"mmmm")</f>
        <v>February</v>
      </c>
      <c r="D151" s="1" t="str">
        <f>TEXT(Table1[[#This Row],[Date]],"dddd")</f>
        <v>Wednesday</v>
      </c>
      <c r="E151" s="5">
        <v>6</v>
      </c>
      <c r="F151" t="s">
        <v>2</v>
      </c>
      <c r="G151" t="s">
        <v>8</v>
      </c>
      <c r="H151" s="6">
        <f>60%*Table1[[#This Row],[Price]]</f>
        <v>720</v>
      </c>
      <c r="I151" s="6">
        <v>1200</v>
      </c>
      <c r="J151">
        <v>7</v>
      </c>
      <c r="K151" s="6">
        <f>Table1[[#This Row],[Cost]]*Table1[[#This Row],[Quantity Sold]]</f>
        <v>5040</v>
      </c>
      <c r="L151" s="6">
        <v>8400</v>
      </c>
      <c r="M151">
        <v>5</v>
      </c>
      <c r="N151" s="6">
        <v>7980</v>
      </c>
      <c r="O151" s="6">
        <f>Table1[[#This Row],[Revenue]]-Table1[[#This Row],[Total Cost Of Production]]</f>
        <v>2940</v>
      </c>
      <c r="P151" s="6">
        <v>851</v>
      </c>
      <c r="Q151" s="6">
        <f>Table1[[#This Row],[Revenue]]-Table1[[#This Row],[Marketing Spend]]</f>
        <v>7129</v>
      </c>
      <c r="R151" t="s">
        <v>55</v>
      </c>
      <c r="S151" s="6">
        <v>1250</v>
      </c>
      <c r="T151"/>
      <c r="U151"/>
    </row>
    <row r="152" spans="1:21" hidden="1" x14ac:dyDescent="0.2">
      <c r="A152" s="1">
        <v>44972</v>
      </c>
      <c r="B152" s="1" t="str">
        <f>TEXT(Table1[[#This Row],[Date]],"yyyy")</f>
        <v>2023</v>
      </c>
      <c r="C152" s="1" t="str">
        <f>TEXT(Table1[[#This Row],[Date]],"mmmm")</f>
        <v>February</v>
      </c>
      <c r="D152" s="1" t="str">
        <f>TEXT(Table1[[#This Row],[Date]],"dddd")</f>
        <v>Wednesday</v>
      </c>
      <c r="E152" s="5">
        <v>7</v>
      </c>
      <c r="F152" t="s">
        <v>9</v>
      </c>
      <c r="G152" t="s">
        <v>8</v>
      </c>
      <c r="H152" s="6">
        <f>60%*Table1[[#This Row],[Price]]</f>
        <v>180</v>
      </c>
      <c r="I152" s="6">
        <v>300</v>
      </c>
      <c r="J152">
        <v>5</v>
      </c>
      <c r="K152" s="6">
        <f>Table1[[#This Row],[Cost]]*Table1[[#This Row],[Quantity Sold]]</f>
        <v>900</v>
      </c>
      <c r="L152" s="6">
        <v>1500</v>
      </c>
      <c r="M152">
        <v>15</v>
      </c>
      <c r="N152" s="6">
        <v>1275</v>
      </c>
      <c r="O152" s="6">
        <f>Table1[[#This Row],[Revenue]]-Table1[[#This Row],[Total Cost Of Production]]</f>
        <v>375</v>
      </c>
      <c r="P152" s="6">
        <v>536</v>
      </c>
      <c r="Q152" s="6">
        <f>Table1[[#This Row],[Revenue]]-Table1[[#This Row],[Marketing Spend]]</f>
        <v>739</v>
      </c>
      <c r="R152" t="s">
        <v>51</v>
      </c>
      <c r="S152" s="6">
        <v>294</v>
      </c>
      <c r="T152"/>
      <c r="U152"/>
    </row>
    <row r="153" spans="1:21" x14ac:dyDescent="0.2">
      <c r="A153" s="1">
        <v>45182</v>
      </c>
      <c r="B153" s="1" t="str">
        <f>TEXT(Table1[[#This Row],[Date]],"yyyy")</f>
        <v>2023</v>
      </c>
      <c r="C153" s="1" t="str">
        <f>TEXT(Table1[[#This Row],[Date]],"mmmm")</f>
        <v>September</v>
      </c>
      <c r="D153" s="1" t="str">
        <f>TEXT(Table1[[#This Row],[Date]],"dddd")</f>
        <v>Wednesday</v>
      </c>
      <c r="E153" s="5">
        <v>7</v>
      </c>
      <c r="F153" t="s">
        <v>9</v>
      </c>
      <c r="G153" t="s">
        <v>8</v>
      </c>
      <c r="H153" s="6">
        <f>60%*Table1[[#This Row],[Price]]</f>
        <v>180</v>
      </c>
      <c r="I153" s="6">
        <v>300</v>
      </c>
      <c r="J153">
        <v>3</v>
      </c>
      <c r="K153" s="6">
        <f>Table1[[#This Row],[Cost]]*Table1[[#This Row],[Quantity Sold]]</f>
        <v>540</v>
      </c>
      <c r="L153" s="6">
        <v>900</v>
      </c>
      <c r="M153">
        <v>20</v>
      </c>
      <c r="N153" s="6">
        <v>720</v>
      </c>
      <c r="O153" s="6">
        <f>Table1[[#This Row],[Revenue]]-Table1[[#This Row],[Total Cost Of Production]]</f>
        <v>180</v>
      </c>
      <c r="P153" s="6">
        <v>715</v>
      </c>
      <c r="Q153" s="6">
        <f>Table1[[#This Row],[Revenue]]-Table1[[#This Row],[Marketing Spend]]</f>
        <v>5</v>
      </c>
      <c r="R153" t="s">
        <v>52</v>
      </c>
      <c r="S153" s="6">
        <v>299</v>
      </c>
      <c r="T153"/>
      <c r="U153"/>
    </row>
    <row r="154" spans="1:21" x14ac:dyDescent="0.2">
      <c r="A154" s="1">
        <v>45212</v>
      </c>
      <c r="B154" s="1" t="str">
        <f>TEXT(Table1[[#This Row],[Date]],"yyyy")</f>
        <v>2023</v>
      </c>
      <c r="C154" s="1" t="str">
        <f>TEXT(Table1[[#This Row],[Date]],"mmmm")</f>
        <v>October</v>
      </c>
      <c r="D154" s="1" t="str">
        <f>TEXT(Table1[[#This Row],[Date]],"dddd")</f>
        <v>Friday</v>
      </c>
      <c r="E154" s="5">
        <v>2</v>
      </c>
      <c r="F154" t="s">
        <v>7</v>
      </c>
      <c r="G154" t="s">
        <v>10</v>
      </c>
      <c r="H154" s="6">
        <f>60%*Table1[[#This Row],[Price]]</f>
        <v>300</v>
      </c>
      <c r="I154" s="6">
        <v>500</v>
      </c>
      <c r="J154">
        <v>1</v>
      </c>
      <c r="K154" s="6">
        <f>Table1[[#This Row],[Cost]]*Table1[[#This Row],[Quantity Sold]]</f>
        <v>300</v>
      </c>
      <c r="L154" s="6">
        <v>500</v>
      </c>
      <c r="M154">
        <v>15</v>
      </c>
      <c r="N154" s="6">
        <v>425</v>
      </c>
      <c r="O154" s="6">
        <f>Table1[[#This Row],[Revenue]]-Table1[[#This Row],[Total Cost Of Production]]</f>
        <v>125</v>
      </c>
      <c r="P154" s="6">
        <v>129</v>
      </c>
      <c r="Q154" s="6">
        <f>Table1[[#This Row],[Revenue]]-Table1[[#This Row],[Marketing Spend]]</f>
        <v>296</v>
      </c>
      <c r="R154" t="s">
        <v>52</v>
      </c>
      <c r="S154" s="6">
        <v>496</v>
      </c>
      <c r="T154"/>
      <c r="U154"/>
    </row>
    <row r="155" spans="1:21" hidden="1" x14ac:dyDescent="0.2">
      <c r="A155" s="1">
        <v>45169</v>
      </c>
      <c r="B155" s="1" t="str">
        <f>TEXT(Table1[[#This Row],[Date]],"yyyy")</f>
        <v>2023</v>
      </c>
      <c r="C155" s="1" t="str">
        <f>TEXT(Table1[[#This Row],[Date]],"mmmm")</f>
        <v>August</v>
      </c>
      <c r="D155" s="1" t="str">
        <f>TEXT(Table1[[#This Row],[Date]],"dddd")</f>
        <v>Thursday</v>
      </c>
      <c r="E155" s="5">
        <v>2</v>
      </c>
      <c r="F155" t="s">
        <v>7</v>
      </c>
      <c r="G155" t="s">
        <v>10</v>
      </c>
      <c r="H155" s="6">
        <f>60%*Table1[[#This Row],[Price]]</f>
        <v>300</v>
      </c>
      <c r="I155" s="6">
        <v>500</v>
      </c>
      <c r="J155">
        <v>6</v>
      </c>
      <c r="K155" s="6">
        <f>Table1[[#This Row],[Cost]]*Table1[[#This Row],[Quantity Sold]]</f>
        <v>1800</v>
      </c>
      <c r="L155" s="6">
        <v>3000</v>
      </c>
      <c r="M155">
        <v>15</v>
      </c>
      <c r="N155" s="6">
        <v>2550</v>
      </c>
      <c r="O155" s="6">
        <f>Table1[[#This Row],[Revenue]]-Table1[[#This Row],[Total Cost Of Production]]</f>
        <v>750</v>
      </c>
      <c r="P155" s="6">
        <v>451</v>
      </c>
      <c r="Q155" s="6">
        <f>Table1[[#This Row],[Revenue]]-Table1[[#This Row],[Marketing Spend]]</f>
        <v>2099</v>
      </c>
      <c r="R155" t="s">
        <v>55</v>
      </c>
      <c r="S155" s="6">
        <v>491</v>
      </c>
      <c r="T155"/>
      <c r="U155"/>
    </row>
    <row r="156" spans="1:21" hidden="1" x14ac:dyDescent="0.2">
      <c r="A156" s="1">
        <v>45102</v>
      </c>
      <c r="B156" s="1" t="str">
        <f>TEXT(Table1[[#This Row],[Date]],"yyyy")</f>
        <v>2023</v>
      </c>
      <c r="C156" s="1" t="str">
        <f>TEXT(Table1[[#This Row],[Date]],"mmmm")</f>
        <v>June</v>
      </c>
      <c r="D156" s="1" t="str">
        <f>TEXT(Table1[[#This Row],[Date]],"dddd")</f>
        <v>Sunday</v>
      </c>
      <c r="E156" s="5">
        <v>3</v>
      </c>
      <c r="F156" t="s">
        <v>15</v>
      </c>
      <c r="G156" t="s">
        <v>6</v>
      </c>
      <c r="H156" s="6">
        <f>60%*Table1[[#This Row],[Price]]</f>
        <v>30</v>
      </c>
      <c r="I156" s="6">
        <v>50</v>
      </c>
      <c r="J156">
        <v>9</v>
      </c>
      <c r="K156" s="6">
        <f>Table1[[#This Row],[Cost]]*Table1[[#This Row],[Quantity Sold]]</f>
        <v>270</v>
      </c>
      <c r="L156" s="6">
        <v>450</v>
      </c>
      <c r="M156">
        <v>0</v>
      </c>
      <c r="N156" s="6">
        <v>450</v>
      </c>
      <c r="O156" s="6">
        <f>Table1[[#This Row],[Revenue]]-Table1[[#This Row],[Total Cost Of Production]]</f>
        <v>180</v>
      </c>
      <c r="P156" s="6">
        <v>627</v>
      </c>
      <c r="Q156" s="6">
        <f>Table1[[#This Row],[Revenue]]-Table1[[#This Row],[Marketing Spend]]</f>
        <v>-177</v>
      </c>
      <c r="R156" t="s">
        <v>53</v>
      </c>
      <c r="S156" s="6">
        <v>95</v>
      </c>
      <c r="T156"/>
      <c r="U156"/>
    </row>
    <row r="157" spans="1:21" x14ac:dyDescent="0.2">
      <c r="A157" s="1">
        <v>45250</v>
      </c>
      <c r="B157" s="1" t="str">
        <f>TEXT(Table1[[#This Row],[Date]],"yyyy")</f>
        <v>2023</v>
      </c>
      <c r="C157" s="1" t="str">
        <f>TEXT(Table1[[#This Row],[Date]],"mmmm")</f>
        <v>November</v>
      </c>
      <c r="D157" s="1" t="str">
        <f>TEXT(Table1[[#This Row],[Date]],"dddd")</f>
        <v>Monday</v>
      </c>
      <c r="E157" s="5">
        <v>7</v>
      </c>
      <c r="F157" t="s">
        <v>9</v>
      </c>
      <c r="G157" t="s">
        <v>8</v>
      </c>
      <c r="H157" s="6">
        <f>60%*Table1[[#This Row],[Price]]</f>
        <v>180</v>
      </c>
      <c r="I157" s="6">
        <v>300</v>
      </c>
      <c r="J157">
        <v>6</v>
      </c>
      <c r="K157" s="6">
        <f>Table1[[#This Row],[Cost]]*Table1[[#This Row],[Quantity Sold]]</f>
        <v>1080</v>
      </c>
      <c r="L157" s="6">
        <v>1800</v>
      </c>
      <c r="M157">
        <v>15</v>
      </c>
      <c r="N157" s="6">
        <v>1530</v>
      </c>
      <c r="O157" s="6">
        <f>Table1[[#This Row],[Revenue]]-Table1[[#This Row],[Total Cost Of Production]]</f>
        <v>450</v>
      </c>
      <c r="P157" s="6">
        <v>219</v>
      </c>
      <c r="Q157" s="6">
        <f>Table1[[#This Row],[Revenue]]-Table1[[#This Row],[Marketing Spend]]</f>
        <v>1311</v>
      </c>
      <c r="R157" t="s">
        <v>52</v>
      </c>
      <c r="S157" s="6">
        <v>286</v>
      </c>
      <c r="T157"/>
      <c r="U157"/>
    </row>
    <row r="158" spans="1:21" hidden="1" x14ac:dyDescent="0.2">
      <c r="A158" s="1">
        <v>44983</v>
      </c>
      <c r="B158" s="1" t="str">
        <f>TEXT(Table1[[#This Row],[Date]],"yyyy")</f>
        <v>2023</v>
      </c>
      <c r="C158" s="1" t="str">
        <f>TEXT(Table1[[#This Row],[Date]],"mmmm")</f>
        <v>February</v>
      </c>
      <c r="D158" s="1" t="str">
        <f>TEXT(Table1[[#This Row],[Date]],"dddd")</f>
        <v>Sunday</v>
      </c>
      <c r="E158" s="5">
        <v>5</v>
      </c>
      <c r="F158" t="s">
        <v>11</v>
      </c>
      <c r="G158" t="s">
        <v>12</v>
      </c>
      <c r="H158" s="6">
        <f>60%*Table1[[#This Row],[Price]]</f>
        <v>90</v>
      </c>
      <c r="I158" s="6">
        <v>150</v>
      </c>
      <c r="J158">
        <v>9</v>
      </c>
      <c r="K158" s="6">
        <f>Table1[[#This Row],[Cost]]*Table1[[#This Row],[Quantity Sold]]</f>
        <v>810</v>
      </c>
      <c r="L158" s="6">
        <v>1350</v>
      </c>
      <c r="M158">
        <v>15</v>
      </c>
      <c r="N158" s="6">
        <v>1147.5</v>
      </c>
      <c r="O158" s="6">
        <f>Table1[[#This Row],[Revenue]]-Table1[[#This Row],[Total Cost Of Production]]</f>
        <v>337.5</v>
      </c>
      <c r="P158" s="6">
        <v>942</v>
      </c>
      <c r="Q158" s="6">
        <f>Table1[[#This Row],[Revenue]]-Table1[[#This Row],[Marketing Spend]]</f>
        <v>205.5</v>
      </c>
      <c r="R158" t="s">
        <v>55</v>
      </c>
      <c r="S158" s="6">
        <v>176</v>
      </c>
      <c r="T158"/>
      <c r="U158"/>
    </row>
    <row r="159" spans="1:21" hidden="1" x14ac:dyDescent="0.2">
      <c r="A159" s="1">
        <v>45191</v>
      </c>
      <c r="B159" s="1" t="str">
        <f>TEXT(Table1[[#This Row],[Date]],"yyyy")</f>
        <v>2023</v>
      </c>
      <c r="C159" s="1" t="str">
        <f>TEXT(Table1[[#This Row],[Date]],"mmmm")</f>
        <v>September</v>
      </c>
      <c r="D159" s="1" t="str">
        <f>TEXT(Table1[[#This Row],[Date]],"dddd")</f>
        <v>Friday</v>
      </c>
      <c r="E159" s="5">
        <v>6</v>
      </c>
      <c r="F159" t="s">
        <v>2</v>
      </c>
      <c r="G159" t="s">
        <v>8</v>
      </c>
      <c r="H159" s="6">
        <f>60%*Table1[[#This Row],[Price]]</f>
        <v>720</v>
      </c>
      <c r="I159" s="6">
        <v>1200</v>
      </c>
      <c r="J159">
        <v>4</v>
      </c>
      <c r="K159" s="6">
        <f>Table1[[#This Row],[Cost]]*Table1[[#This Row],[Quantity Sold]]</f>
        <v>2880</v>
      </c>
      <c r="L159" s="6">
        <v>4800</v>
      </c>
      <c r="M159">
        <v>0</v>
      </c>
      <c r="N159" s="6">
        <v>4800</v>
      </c>
      <c r="O159" s="6">
        <f>Table1[[#This Row],[Revenue]]-Table1[[#This Row],[Total Cost Of Production]]</f>
        <v>1920</v>
      </c>
      <c r="P159" s="6">
        <v>477</v>
      </c>
      <c r="Q159" s="6">
        <f>Table1[[#This Row],[Revenue]]-Table1[[#This Row],[Marketing Spend]]</f>
        <v>4323</v>
      </c>
      <c r="R159" t="s">
        <v>53</v>
      </c>
      <c r="S159" s="6">
        <v>1188</v>
      </c>
      <c r="T159"/>
      <c r="U159"/>
    </row>
    <row r="160" spans="1:21" x14ac:dyDescent="0.2">
      <c r="A160" s="1">
        <v>45099</v>
      </c>
      <c r="B160" s="1" t="str">
        <f>TEXT(Table1[[#This Row],[Date]],"yyyy")</f>
        <v>2023</v>
      </c>
      <c r="C160" s="1" t="str">
        <f>TEXT(Table1[[#This Row],[Date]],"mmmm")</f>
        <v>June</v>
      </c>
      <c r="D160" s="1" t="str">
        <f>TEXT(Table1[[#This Row],[Date]],"dddd")</f>
        <v>Thursday</v>
      </c>
      <c r="E160" s="5">
        <v>7</v>
      </c>
      <c r="F160" t="s">
        <v>9</v>
      </c>
      <c r="G160" t="s">
        <v>8</v>
      </c>
      <c r="H160" s="6">
        <f>60%*Table1[[#This Row],[Price]]</f>
        <v>180</v>
      </c>
      <c r="I160" s="6">
        <v>300</v>
      </c>
      <c r="J160">
        <v>1</v>
      </c>
      <c r="K160" s="6">
        <f>Table1[[#This Row],[Cost]]*Table1[[#This Row],[Quantity Sold]]</f>
        <v>180</v>
      </c>
      <c r="L160" s="6">
        <v>300</v>
      </c>
      <c r="M160">
        <v>10</v>
      </c>
      <c r="N160" s="6">
        <v>270</v>
      </c>
      <c r="O160" s="6">
        <f>Table1[[#This Row],[Revenue]]-Table1[[#This Row],[Total Cost Of Production]]</f>
        <v>90</v>
      </c>
      <c r="P160" s="6">
        <v>724</v>
      </c>
      <c r="Q160" s="6">
        <f>Table1[[#This Row],[Revenue]]-Table1[[#This Row],[Marketing Spend]]</f>
        <v>-454</v>
      </c>
      <c r="R160" t="s">
        <v>52</v>
      </c>
      <c r="S160" s="6">
        <v>348</v>
      </c>
      <c r="T160"/>
      <c r="U160"/>
    </row>
    <row r="161" spans="1:21" hidden="1" x14ac:dyDescent="0.2">
      <c r="A161" s="1">
        <v>44987</v>
      </c>
      <c r="B161" s="1" t="str">
        <f>TEXT(Table1[[#This Row],[Date]],"yyyy")</f>
        <v>2023</v>
      </c>
      <c r="C161" s="1" t="str">
        <f>TEXT(Table1[[#This Row],[Date]],"mmmm")</f>
        <v>March</v>
      </c>
      <c r="D161" s="1" t="str">
        <f>TEXT(Table1[[#This Row],[Date]],"dddd")</f>
        <v>Thursday</v>
      </c>
      <c r="E161" s="5">
        <v>1</v>
      </c>
      <c r="F161" t="s">
        <v>5</v>
      </c>
      <c r="G161" t="s">
        <v>10</v>
      </c>
      <c r="H161" s="6">
        <f>60%*Table1[[#This Row],[Price]]</f>
        <v>480</v>
      </c>
      <c r="I161" s="6">
        <v>800</v>
      </c>
      <c r="J161">
        <v>1</v>
      </c>
      <c r="K161" s="6">
        <f>Table1[[#This Row],[Cost]]*Table1[[#This Row],[Quantity Sold]]</f>
        <v>480</v>
      </c>
      <c r="L161" s="6">
        <v>800</v>
      </c>
      <c r="M161">
        <v>10</v>
      </c>
      <c r="N161" s="6">
        <v>720</v>
      </c>
      <c r="O161" s="6">
        <f>Table1[[#This Row],[Revenue]]-Table1[[#This Row],[Total Cost Of Production]]</f>
        <v>240</v>
      </c>
      <c r="P161" s="6">
        <v>509</v>
      </c>
      <c r="Q161" s="6">
        <f>Table1[[#This Row],[Revenue]]-Table1[[#This Row],[Marketing Spend]]</f>
        <v>211</v>
      </c>
      <c r="R161" t="s">
        <v>53</v>
      </c>
      <c r="S161" s="6">
        <v>839</v>
      </c>
      <c r="T161"/>
      <c r="U161"/>
    </row>
    <row r="162" spans="1:21" x14ac:dyDescent="0.2">
      <c r="A162" s="1">
        <v>45121</v>
      </c>
      <c r="B162" s="1" t="str">
        <f>TEXT(Table1[[#This Row],[Date]],"yyyy")</f>
        <v>2023</v>
      </c>
      <c r="C162" s="1" t="str">
        <f>TEXT(Table1[[#This Row],[Date]],"mmmm")</f>
        <v>July</v>
      </c>
      <c r="D162" s="1" t="str">
        <f>TEXT(Table1[[#This Row],[Date]],"dddd")</f>
        <v>Friday</v>
      </c>
      <c r="E162" s="5">
        <v>5</v>
      </c>
      <c r="F162" t="s">
        <v>11</v>
      </c>
      <c r="G162" t="s">
        <v>12</v>
      </c>
      <c r="H162" s="6">
        <f>60%*Table1[[#This Row],[Price]]</f>
        <v>90</v>
      </c>
      <c r="I162" s="6">
        <v>150</v>
      </c>
      <c r="J162">
        <v>9</v>
      </c>
      <c r="K162" s="6">
        <f>Table1[[#This Row],[Cost]]*Table1[[#This Row],[Quantity Sold]]</f>
        <v>810</v>
      </c>
      <c r="L162" s="6">
        <v>1350</v>
      </c>
      <c r="M162">
        <v>0</v>
      </c>
      <c r="N162" s="6">
        <v>1350</v>
      </c>
      <c r="O162" s="6">
        <f>Table1[[#This Row],[Revenue]]-Table1[[#This Row],[Total Cost Of Production]]</f>
        <v>540</v>
      </c>
      <c r="P162" s="6">
        <v>730</v>
      </c>
      <c r="Q162" s="6">
        <f>Table1[[#This Row],[Revenue]]-Table1[[#This Row],[Marketing Spend]]</f>
        <v>620</v>
      </c>
      <c r="R162" t="s">
        <v>52</v>
      </c>
      <c r="S162" s="6">
        <v>183</v>
      </c>
      <c r="T162"/>
      <c r="U162"/>
    </row>
    <row r="163" spans="1:21" hidden="1" x14ac:dyDescent="0.2">
      <c r="A163" s="1">
        <v>45198</v>
      </c>
      <c r="B163" s="1" t="str">
        <f>TEXT(Table1[[#This Row],[Date]],"yyyy")</f>
        <v>2023</v>
      </c>
      <c r="C163" s="1" t="str">
        <f>TEXT(Table1[[#This Row],[Date]],"mmmm")</f>
        <v>September</v>
      </c>
      <c r="D163" s="1" t="str">
        <f>TEXT(Table1[[#This Row],[Date]],"dddd")</f>
        <v>Friday</v>
      </c>
      <c r="E163" s="5">
        <v>4</v>
      </c>
      <c r="F163" t="s">
        <v>13</v>
      </c>
      <c r="G163" t="s">
        <v>12</v>
      </c>
      <c r="H163" s="6">
        <f>60%*Table1[[#This Row],[Price]]</f>
        <v>42</v>
      </c>
      <c r="I163" s="6">
        <v>70</v>
      </c>
      <c r="J163">
        <v>10</v>
      </c>
      <c r="K163" s="6">
        <f>Table1[[#This Row],[Cost]]*Table1[[#This Row],[Quantity Sold]]</f>
        <v>420</v>
      </c>
      <c r="L163" s="6">
        <v>700</v>
      </c>
      <c r="M163">
        <v>15</v>
      </c>
      <c r="N163" s="6">
        <v>595</v>
      </c>
      <c r="O163" s="6">
        <f>Table1[[#This Row],[Revenue]]-Table1[[#This Row],[Total Cost Of Production]]</f>
        <v>175</v>
      </c>
      <c r="P163" s="6">
        <v>489</v>
      </c>
      <c r="Q163" s="6">
        <f>Table1[[#This Row],[Revenue]]-Table1[[#This Row],[Marketing Spend]]</f>
        <v>106</v>
      </c>
      <c r="R163" t="s">
        <v>51</v>
      </c>
      <c r="S163" s="6">
        <v>24</v>
      </c>
      <c r="T163"/>
      <c r="U163"/>
    </row>
    <row r="164" spans="1:21" hidden="1" x14ac:dyDescent="0.2">
      <c r="A164" s="1">
        <v>45156</v>
      </c>
      <c r="B164" s="1" t="str">
        <f>TEXT(Table1[[#This Row],[Date]],"yyyy")</f>
        <v>2023</v>
      </c>
      <c r="C164" s="1" t="str">
        <f>TEXT(Table1[[#This Row],[Date]],"mmmm")</f>
        <v>August</v>
      </c>
      <c r="D164" s="1" t="str">
        <f>TEXT(Table1[[#This Row],[Date]],"dddd")</f>
        <v>Friday</v>
      </c>
      <c r="E164" s="5">
        <v>6</v>
      </c>
      <c r="F164" t="s">
        <v>2</v>
      </c>
      <c r="G164" t="s">
        <v>8</v>
      </c>
      <c r="H164" s="6">
        <f>60%*Table1[[#This Row],[Price]]</f>
        <v>720</v>
      </c>
      <c r="I164" s="6">
        <v>1200</v>
      </c>
      <c r="J164">
        <v>2</v>
      </c>
      <c r="K164" s="6">
        <f>Table1[[#This Row],[Cost]]*Table1[[#This Row],[Quantity Sold]]</f>
        <v>1440</v>
      </c>
      <c r="L164" s="6">
        <v>2400</v>
      </c>
      <c r="M164">
        <v>10</v>
      </c>
      <c r="N164" s="6">
        <v>2160</v>
      </c>
      <c r="O164" s="6">
        <f>Table1[[#This Row],[Revenue]]-Table1[[#This Row],[Total Cost Of Production]]</f>
        <v>720</v>
      </c>
      <c r="P164" s="6">
        <v>246</v>
      </c>
      <c r="Q164" s="6">
        <f>Table1[[#This Row],[Revenue]]-Table1[[#This Row],[Marketing Spend]]</f>
        <v>1914</v>
      </c>
      <c r="R164" t="s">
        <v>53</v>
      </c>
      <c r="S164" s="6">
        <v>1190</v>
      </c>
      <c r="T164"/>
      <c r="U164"/>
    </row>
    <row r="165" spans="1:21" hidden="1" x14ac:dyDescent="0.2">
      <c r="A165" s="1">
        <v>45021</v>
      </c>
      <c r="B165" s="1" t="str">
        <f>TEXT(Table1[[#This Row],[Date]],"yyyy")</f>
        <v>2023</v>
      </c>
      <c r="C165" s="1" t="str">
        <f>TEXT(Table1[[#This Row],[Date]],"mmmm")</f>
        <v>April</v>
      </c>
      <c r="D165" s="1" t="str">
        <f>TEXT(Table1[[#This Row],[Date]],"dddd")</f>
        <v>Wednesday</v>
      </c>
      <c r="E165" s="5">
        <v>7</v>
      </c>
      <c r="F165" t="s">
        <v>9</v>
      </c>
      <c r="G165" t="s">
        <v>8</v>
      </c>
      <c r="H165" s="6">
        <f>60%*Table1[[#This Row],[Price]]</f>
        <v>180</v>
      </c>
      <c r="I165" s="6">
        <v>300</v>
      </c>
      <c r="J165">
        <v>3</v>
      </c>
      <c r="K165" s="6">
        <f>Table1[[#This Row],[Cost]]*Table1[[#This Row],[Quantity Sold]]</f>
        <v>540</v>
      </c>
      <c r="L165" s="6">
        <v>900</v>
      </c>
      <c r="M165">
        <v>15</v>
      </c>
      <c r="N165" s="6">
        <v>765</v>
      </c>
      <c r="O165" s="6">
        <f>Table1[[#This Row],[Revenue]]-Table1[[#This Row],[Total Cost Of Production]]</f>
        <v>225</v>
      </c>
      <c r="P165" s="6">
        <v>572</v>
      </c>
      <c r="Q165" s="6">
        <f>Table1[[#This Row],[Revenue]]-Table1[[#This Row],[Marketing Spend]]</f>
        <v>193</v>
      </c>
      <c r="R165" t="s">
        <v>55</v>
      </c>
      <c r="S165" s="6">
        <v>331</v>
      </c>
      <c r="T165"/>
      <c r="U165"/>
    </row>
    <row r="166" spans="1:21" x14ac:dyDescent="0.2">
      <c r="A166" s="1">
        <v>44937</v>
      </c>
      <c r="B166" s="1" t="str">
        <f>TEXT(Table1[[#This Row],[Date]],"yyyy")</f>
        <v>2023</v>
      </c>
      <c r="C166" s="1" t="str">
        <f>TEXT(Table1[[#This Row],[Date]],"mmmm")</f>
        <v>January</v>
      </c>
      <c r="D166" s="1" t="str">
        <f>TEXT(Table1[[#This Row],[Date]],"dddd")</f>
        <v>Wednesday</v>
      </c>
      <c r="E166" s="5">
        <v>1</v>
      </c>
      <c r="F166" t="s">
        <v>5</v>
      </c>
      <c r="G166" t="s">
        <v>10</v>
      </c>
      <c r="H166" s="6">
        <f>60%*Table1[[#This Row],[Price]]</f>
        <v>480</v>
      </c>
      <c r="I166" s="6">
        <v>800</v>
      </c>
      <c r="J166">
        <v>9</v>
      </c>
      <c r="K166" s="6">
        <f>Table1[[#This Row],[Cost]]*Table1[[#This Row],[Quantity Sold]]</f>
        <v>4320</v>
      </c>
      <c r="L166" s="6">
        <v>7200</v>
      </c>
      <c r="M166">
        <v>15</v>
      </c>
      <c r="N166" s="6">
        <v>6120</v>
      </c>
      <c r="O166" s="6">
        <f>Table1[[#This Row],[Revenue]]-Table1[[#This Row],[Total Cost Of Production]]</f>
        <v>1800</v>
      </c>
      <c r="P166" s="6">
        <v>929</v>
      </c>
      <c r="Q166" s="6">
        <f>Table1[[#This Row],[Revenue]]-Table1[[#This Row],[Marketing Spend]]</f>
        <v>5191</v>
      </c>
      <c r="R166" t="s">
        <v>52</v>
      </c>
      <c r="S166" s="6">
        <v>806</v>
      </c>
      <c r="T166"/>
      <c r="U166"/>
    </row>
    <row r="167" spans="1:21" hidden="1" x14ac:dyDescent="0.2">
      <c r="A167" s="1">
        <v>44931</v>
      </c>
      <c r="B167" s="1" t="str">
        <f>TEXT(Table1[[#This Row],[Date]],"yyyy")</f>
        <v>2023</v>
      </c>
      <c r="C167" s="1" t="str">
        <f>TEXT(Table1[[#This Row],[Date]],"mmmm")</f>
        <v>January</v>
      </c>
      <c r="D167" s="1" t="str">
        <f>TEXT(Table1[[#This Row],[Date]],"dddd")</f>
        <v>Thursday</v>
      </c>
      <c r="E167" s="5">
        <v>7</v>
      </c>
      <c r="F167" t="s">
        <v>9</v>
      </c>
      <c r="G167" t="s">
        <v>8</v>
      </c>
      <c r="H167" s="6">
        <f>60%*Table1[[#This Row],[Price]]</f>
        <v>180</v>
      </c>
      <c r="I167" s="6">
        <v>300</v>
      </c>
      <c r="J167">
        <v>6</v>
      </c>
      <c r="K167" s="6">
        <f>Table1[[#This Row],[Cost]]*Table1[[#This Row],[Quantity Sold]]</f>
        <v>1080</v>
      </c>
      <c r="L167" s="6">
        <v>1800</v>
      </c>
      <c r="M167">
        <v>20</v>
      </c>
      <c r="N167" s="6">
        <v>1440</v>
      </c>
      <c r="O167" s="6">
        <f>Table1[[#This Row],[Revenue]]-Table1[[#This Row],[Total Cost Of Production]]</f>
        <v>360</v>
      </c>
      <c r="P167" s="6">
        <v>113</v>
      </c>
      <c r="Q167" s="6">
        <f>Table1[[#This Row],[Revenue]]-Table1[[#This Row],[Marketing Spend]]</f>
        <v>1327</v>
      </c>
      <c r="R167" t="s">
        <v>55</v>
      </c>
      <c r="S167" s="6">
        <v>316</v>
      </c>
      <c r="T167"/>
      <c r="U167"/>
    </row>
    <row r="168" spans="1:21" hidden="1" x14ac:dyDescent="0.2">
      <c r="A168" s="1">
        <v>45289</v>
      </c>
      <c r="B168" s="1" t="str">
        <f>TEXT(Table1[[#This Row],[Date]],"yyyy")</f>
        <v>2023</v>
      </c>
      <c r="C168" s="1" t="str">
        <f>TEXT(Table1[[#This Row],[Date]],"mmmm")</f>
        <v>December</v>
      </c>
      <c r="D168" s="1" t="str">
        <f>TEXT(Table1[[#This Row],[Date]],"dddd")</f>
        <v>Friday</v>
      </c>
      <c r="E168" s="5">
        <v>7</v>
      </c>
      <c r="F168" t="s">
        <v>9</v>
      </c>
      <c r="G168" t="s">
        <v>8</v>
      </c>
      <c r="H168" s="6">
        <f>60%*Table1[[#This Row],[Price]]</f>
        <v>180</v>
      </c>
      <c r="I168" s="6">
        <v>300</v>
      </c>
      <c r="J168">
        <v>10</v>
      </c>
      <c r="K168" s="6">
        <f>Table1[[#This Row],[Cost]]*Table1[[#This Row],[Quantity Sold]]</f>
        <v>1800</v>
      </c>
      <c r="L168" s="6">
        <v>3000</v>
      </c>
      <c r="M168">
        <v>20</v>
      </c>
      <c r="N168" s="6">
        <v>2400</v>
      </c>
      <c r="O168" s="6">
        <f>Table1[[#This Row],[Revenue]]-Table1[[#This Row],[Total Cost Of Production]]</f>
        <v>600</v>
      </c>
      <c r="P168" s="6">
        <v>286</v>
      </c>
      <c r="Q168" s="6">
        <f>Table1[[#This Row],[Revenue]]-Table1[[#This Row],[Marketing Spend]]</f>
        <v>2114</v>
      </c>
      <c r="R168" t="s">
        <v>55</v>
      </c>
      <c r="S168" s="6">
        <v>274</v>
      </c>
      <c r="T168"/>
      <c r="U168"/>
    </row>
    <row r="169" spans="1:21" hidden="1" x14ac:dyDescent="0.2">
      <c r="A169" s="1">
        <v>44996</v>
      </c>
      <c r="B169" s="1" t="str">
        <f>TEXT(Table1[[#This Row],[Date]],"yyyy")</f>
        <v>2023</v>
      </c>
      <c r="C169" s="1" t="str">
        <f>TEXT(Table1[[#This Row],[Date]],"mmmm")</f>
        <v>March</v>
      </c>
      <c r="D169" s="1" t="str">
        <f>TEXT(Table1[[#This Row],[Date]],"dddd")</f>
        <v>Saturday</v>
      </c>
      <c r="E169" s="5">
        <v>2</v>
      </c>
      <c r="F169" t="s">
        <v>7</v>
      </c>
      <c r="G169" t="s">
        <v>10</v>
      </c>
      <c r="H169" s="6">
        <f>60%*Table1[[#This Row],[Price]]</f>
        <v>300</v>
      </c>
      <c r="I169" s="6">
        <v>500</v>
      </c>
      <c r="J169">
        <v>4</v>
      </c>
      <c r="K169" s="6">
        <f>Table1[[#This Row],[Cost]]*Table1[[#This Row],[Quantity Sold]]</f>
        <v>1200</v>
      </c>
      <c r="L169" s="6">
        <v>2000</v>
      </c>
      <c r="M169">
        <v>15</v>
      </c>
      <c r="N169" s="6">
        <v>1700</v>
      </c>
      <c r="O169" s="6">
        <f>Table1[[#This Row],[Revenue]]-Table1[[#This Row],[Total Cost Of Production]]</f>
        <v>500</v>
      </c>
      <c r="P169" s="6">
        <v>377</v>
      </c>
      <c r="Q169" s="6">
        <f>Table1[[#This Row],[Revenue]]-Table1[[#This Row],[Marketing Spend]]</f>
        <v>1323</v>
      </c>
      <c r="R169" t="s">
        <v>51</v>
      </c>
      <c r="S169" s="6">
        <v>450</v>
      </c>
      <c r="T169"/>
      <c r="U169"/>
    </row>
    <row r="170" spans="1:21" x14ac:dyDescent="0.2">
      <c r="A170" s="1">
        <v>45099</v>
      </c>
      <c r="B170" s="1" t="str">
        <f>TEXT(Table1[[#This Row],[Date]],"yyyy")</f>
        <v>2023</v>
      </c>
      <c r="C170" s="1" t="str">
        <f>TEXT(Table1[[#This Row],[Date]],"mmmm")</f>
        <v>June</v>
      </c>
      <c r="D170" s="1" t="str">
        <f>TEXT(Table1[[#This Row],[Date]],"dddd")</f>
        <v>Thursday</v>
      </c>
      <c r="E170" s="5">
        <v>1</v>
      </c>
      <c r="F170" t="s">
        <v>5</v>
      </c>
      <c r="G170" t="s">
        <v>10</v>
      </c>
      <c r="H170" s="6">
        <f>60%*Table1[[#This Row],[Price]]</f>
        <v>480</v>
      </c>
      <c r="I170" s="6">
        <v>800</v>
      </c>
      <c r="J170">
        <v>2</v>
      </c>
      <c r="K170" s="6">
        <f>Table1[[#This Row],[Cost]]*Table1[[#This Row],[Quantity Sold]]</f>
        <v>960</v>
      </c>
      <c r="L170" s="6">
        <v>1600</v>
      </c>
      <c r="M170">
        <v>5</v>
      </c>
      <c r="N170" s="6">
        <v>1520</v>
      </c>
      <c r="O170" s="6">
        <f>Table1[[#This Row],[Revenue]]-Table1[[#This Row],[Total Cost Of Production]]</f>
        <v>560</v>
      </c>
      <c r="P170" s="6">
        <v>897</v>
      </c>
      <c r="Q170" s="6">
        <f>Table1[[#This Row],[Revenue]]-Table1[[#This Row],[Marketing Spend]]</f>
        <v>623</v>
      </c>
      <c r="R170" t="s">
        <v>52</v>
      </c>
      <c r="S170" s="6">
        <v>822</v>
      </c>
      <c r="T170"/>
      <c r="U170"/>
    </row>
    <row r="171" spans="1:21" hidden="1" x14ac:dyDescent="0.2">
      <c r="A171" s="1">
        <v>45225</v>
      </c>
      <c r="B171" s="1" t="str">
        <f>TEXT(Table1[[#This Row],[Date]],"yyyy")</f>
        <v>2023</v>
      </c>
      <c r="C171" s="1" t="str">
        <f>TEXT(Table1[[#This Row],[Date]],"mmmm")</f>
        <v>October</v>
      </c>
      <c r="D171" s="1" t="str">
        <f>TEXT(Table1[[#This Row],[Date]],"dddd")</f>
        <v>Thursday</v>
      </c>
      <c r="E171" s="5">
        <v>3</v>
      </c>
      <c r="F171" t="s">
        <v>15</v>
      </c>
      <c r="G171" t="s">
        <v>6</v>
      </c>
      <c r="H171" s="6">
        <f>60%*Table1[[#This Row],[Price]]</f>
        <v>30</v>
      </c>
      <c r="I171" s="6">
        <v>50</v>
      </c>
      <c r="J171">
        <v>8</v>
      </c>
      <c r="K171" s="6">
        <f>Table1[[#This Row],[Cost]]*Table1[[#This Row],[Quantity Sold]]</f>
        <v>240</v>
      </c>
      <c r="L171" s="6">
        <v>400</v>
      </c>
      <c r="M171">
        <v>0</v>
      </c>
      <c r="N171" s="6">
        <v>400</v>
      </c>
      <c r="O171" s="6">
        <f>Table1[[#This Row],[Revenue]]-Table1[[#This Row],[Total Cost Of Production]]</f>
        <v>160</v>
      </c>
      <c r="P171" s="6">
        <v>768</v>
      </c>
      <c r="Q171" s="6">
        <f>Table1[[#This Row],[Revenue]]-Table1[[#This Row],[Marketing Spend]]</f>
        <v>-368</v>
      </c>
      <c r="R171" t="s">
        <v>55</v>
      </c>
      <c r="S171" s="6">
        <v>92</v>
      </c>
      <c r="T171"/>
      <c r="U171"/>
    </row>
    <row r="172" spans="1:21" hidden="1" x14ac:dyDescent="0.2">
      <c r="A172" s="1">
        <v>44959</v>
      </c>
      <c r="B172" s="1" t="str">
        <f>TEXT(Table1[[#This Row],[Date]],"yyyy")</f>
        <v>2023</v>
      </c>
      <c r="C172" s="1" t="str">
        <f>TEXT(Table1[[#This Row],[Date]],"mmmm")</f>
        <v>February</v>
      </c>
      <c r="D172" s="1" t="str">
        <f>TEXT(Table1[[#This Row],[Date]],"dddd")</f>
        <v>Thursday</v>
      </c>
      <c r="E172" s="5">
        <v>5</v>
      </c>
      <c r="F172" t="s">
        <v>11</v>
      </c>
      <c r="G172" t="s">
        <v>12</v>
      </c>
      <c r="H172" s="6">
        <f>60%*Table1[[#This Row],[Price]]</f>
        <v>90</v>
      </c>
      <c r="I172" s="6">
        <v>150</v>
      </c>
      <c r="J172">
        <v>9</v>
      </c>
      <c r="K172" s="6">
        <f>Table1[[#This Row],[Cost]]*Table1[[#This Row],[Quantity Sold]]</f>
        <v>810</v>
      </c>
      <c r="L172" s="6">
        <v>1350</v>
      </c>
      <c r="M172">
        <v>20</v>
      </c>
      <c r="N172" s="6">
        <v>1080</v>
      </c>
      <c r="O172" s="6">
        <f>Table1[[#This Row],[Revenue]]-Table1[[#This Row],[Total Cost Of Production]]</f>
        <v>270</v>
      </c>
      <c r="P172" s="6">
        <v>522</v>
      </c>
      <c r="Q172" s="6">
        <f>Table1[[#This Row],[Revenue]]-Table1[[#This Row],[Marketing Spend]]</f>
        <v>558</v>
      </c>
      <c r="R172" t="s">
        <v>51</v>
      </c>
      <c r="S172" s="6">
        <v>174</v>
      </c>
      <c r="T172"/>
      <c r="U172"/>
    </row>
    <row r="173" spans="1:21" hidden="1" x14ac:dyDescent="0.2">
      <c r="A173" s="1">
        <v>45015</v>
      </c>
      <c r="B173" s="1" t="str">
        <f>TEXT(Table1[[#This Row],[Date]],"yyyy")</f>
        <v>2023</v>
      </c>
      <c r="C173" s="1" t="str">
        <f>TEXT(Table1[[#This Row],[Date]],"mmmm")</f>
        <v>March</v>
      </c>
      <c r="D173" s="1" t="str">
        <f>TEXT(Table1[[#This Row],[Date]],"dddd")</f>
        <v>Thursday</v>
      </c>
      <c r="E173" s="5">
        <v>3</v>
      </c>
      <c r="F173" t="s">
        <v>15</v>
      </c>
      <c r="G173" t="s">
        <v>6</v>
      </c>
      <c r="H173" s="6">
        <f>60%*Table1[[#This Row],[Price]]</f>
        <v>30</v>
      </c>
      <c r="I173" s="6">
        <v>50</v>
      </c>
      <c r="J173">
        <v>4</v>
      </c>
      <c r="K173" s="6">
        <f>Table1[[#This Row],[Cost]]*Table1[[#This Row],[Quantity Sold]]</f>
        <v>120</v>
      </c>
      <c r="L173" s="6">
        <v>200</v>
      </c>
      <c r="M173">
        <v>10</v>
      </c>
      <c r="N173" s="6">
        <v>180</v>
      </c>
      <c r="O173" s="6">
        <f>Table1[[#This Row],[Revenue]]-Table1[[#This Row],[Total Cost Of Production]]</f>
        <v>60</v>
      </c>
      <c r="P173" s="6">
        <v>405</v>
      </c>
      <c r="Q173" s="6">
        <f>Table1[[#This Row],[Revenue]]-Table1[[#This Row],[Marketing Spend]]</f>
        <v>-225</v>
      </c>
      <c r="R173" t="s">
        <v>54</v>
      </c>
      <c r="S173" s="6">
        <v>8</v>
      </c>
      <c r="T173"/>
      <c r="U173"/>
    </row>
    <row r="174" spans="1:21" hidden="1" x14ac:dyDescent="0.2">
      <c r="A174" s="1">
        <v>45221</v>
      </c>
      <c r="B174" s="1" t="str">
        <f>TEXT(Table1[[#This Row],[Date]],"yyyy")</f>
        <v>2023</v>
      </c>
      <c r="C174" s="1" t="str">
        <f>TEXT(Table1[[#This Row],[Date]],"mmmm")</f>
        <v>October</v>
      </c>
      <c r="D174" s="1" t="str">
        <f>TEXT(Table1[[#This Row],[Date]],"dddd")</f>
        <v>Sunday</v>
      </c>
      <c r="E174" s="5">
        <v>4</v>
      </c>
      <c r="F174" t="s">
        <v>13</v>
      </c>
      <c r="G174" t="s">
        <v>12</v>
      </c>
      <c r="H174" s="6">
        <f>60%*Table1[[#This Row],[Price]]</f>
        <v>42</v>
      </c>
      <c r="I174" s="6">
        <v>70</v>
      </c>
      <c r="J174">
        <v>2</v>
      </c>
      <c r="K174" s="6">
        <f>Table1[[#This Row],[Cost]]*Table1[[#This Row],[Quantity Sold]]</f>
        <v>84</v>
      </c>
      <c r="L174" s="6">
        <v>140</v>
      </c>
      <c r="M174">
        <v>10</v>
      </c>
      <c r="N174" s="6">
        <v>126</v>
      </c>
      <c r="O174" s="6">
        <f>Table1[[#This Row],[Revenue]]-Table1[[#This Row],[Total Cost Of Production]]</f>
        <v>42</v>
      </c>
      <c r="P174" s="6">
        <v>274</v>
      </c>
      <c r="Q174" s="6">
        <f>Table1[[#This Row],[Revenue]]-Table1[[#This Row],[Marketing Spend]]</f>
        <v>-148</v>
      </c>
      <c r="R174" t="s">
        <v>54</v>
      </c>
      <c r="S174" s="6">
        <v>105</v>
      </c>
      <c r="T174"/>
      <c r="U174"/>
    </row>
    <row r="175" spans="1:21" hidden="1" x14ac:dyDescent="0.2">
      <c r="A175" s="1">
        <v>44980</v>
      </c>
      <c r="B175" s="1" t="str">
        <f>TEXT(Table1[[#This Row],[Date]],"yyyy")</f>
        <v>2023</v>
      </c>
      <c r="C175" s="1" t="str">
        <f>TEXT(Table1[[#This Row],[Date]],"mmmm")</f>
        <v>February</v>
      </c>
      <c r="D175" s="1" t="str">
        <f>TEXT(Table1[[#This Row],[Date]],"dddd")</f>
        <v>Thursday</v>
      </c>
      <c r="E175" s="5">
        <v>5</v>
      </c>
      <c r="F175" t="s">
        <v>11</v>
      </c>
      <c r="G175" t="s">
        <v>12</v>
      </c>
      <c r="H175" s="6">
        <f>60%*Table1[[#This Row],[Price]]</f>
        <v>90</v>
      </c>
      <c r="I175" s="6">
        <v>150</v>
      </c>
      <c r="J175">
        <v>9</v>
      </c>
      <c r="K175" s="6">
        <f>Table1[[#This Row],[Cost]]*Table1[[#This Row],[Quantity Sold]]</f>
        <v>810</v>
      </c>
      <c r="L175" s="6">
        <v>1350</v>
      </c>
      <c r="M175">
        <v>10</v>
      </c>
      <c r="N175" s="6">
        <v>1215</v>
      </c>
      <c r="O175" s="6">
        <f>Table1[[#This Row],[Revenue]]-Table1[[#This Row],[Total Cost Of Production]]</f>
        <v>405</v>
      </c>
      <c r="P175" s="6">
        <v>181</v>
      </c>
      <c r="Q175" s="6">
        <f>Table1[[#This Row],[Revenue]]-Table1[[#This Row],[Marketing Spend]]</f>
        <v>1034</v>
      </c>
      <c r="R175" t="s">
        <v>51</v>
      </c>
      <c r="S175" s="6">
        <v>112</v>
      </c>
      <c r="T175"/>
      <c r="U175"/>
    </row>
    <row r="176" spans="1:21" hidden="1" x14ac:dyDescent="0.2">
      <c r="A176" s="1">
        <v>45007</v>
      </c>
      <c r="B176" s="1" t="str">
        <f>TEXT(Table1[[#This Row],[Date]],"yyyy")</f>
        <v>2023</v>
      </c>
      <c r="C176" s="1" t="str">
        <f>TEXT(Table1[[#This Row],[Date]],"mmmm")</f>
        <v>March</v>
      </c>
      <c r="D176" s="1" t="str">
        <f>TEXT(Table1[[#This Row],[Date]],"dddd")</f>
        <v>Wednesday</v>
      </c>
      <c r="E176" s="5">
        <v>5</v>
      </c>
      <c r="F176" t="s">
        <v>11</v>
      </c>
      <c r="G176" t="s">
        <v>12</v>
      </c>
      <c r="H176" s="6">
        <f>60%*Table1[[#This Row],[Price]]</f>
        <v>90</v>
      </c>
      <c r="I176" s="6">
        <v>150</v>
      </c>
      <c r="J176">
        <v>4</v>
      </c>
      <c r="K176" s="6">
        <f>Table1[[#This Row],[Cost]]*Table1[[#This Row],[Quantity Sold]]</f>
        <v>360</v>
      </c>
      <c r="L176" s="6">
        <v>600</v>
      </c>
      <c r="M176">
        <v>10</v>
      </c>
      <c r="N176" s="6">
        <v>540</v>
      </c>
      <c r="O176" s="6">
        <f>Table1[[#This Row],[Revenue]]-Table1[[#This Row],[Total Cost Of Production]]</f>
        <v>180</v>
      </c>
      <c r="P176" s="6">
        <v>915</v>
      </c>
      <c r="Q176" s="6">
        <f>Table1[[#This Row],[Revenue]]-Table1[[#This Row],[Marketing Spend]]</f>
        <v>-375</v>
      </c>
      <c r="R176" t="s">
        <v>54</v>
      </c>
      <c r="S176" s="6">
        <v>173</v>
      </c>
      <c r="T176"/>
      <c r="U176"/>
    </row>
    <row r="177" spans="1:21" x14ac:dyDescent="0.2">
      <c r="A177" s="1">
        <v>45208</v>
      </c>
      <c r="B177" s="1" t="str">
        <f>TEXT(Table1[[#This Row],[Date]],"yyyy")</f>
        <v>2023</v>
      </c>
      <c r="C177" s="1" t="str">
        <f>TEXT(Table1[[#This Row],[Date]],"mmmm")</f>
        <v>October</v>
      </c>
      <c r="D177" s="1" t="str">
        <f>TEXT(Table1[[#This Row],[Date]],"dddd")</f>
        <v>Monday</v>
      </c>
      <c r="E177" s="5">
        <v>1</v>
      </c>
      <c r="F177" t="s">
        <v>5</v>
      </c>
      <c r="G177" t="s">
        <v>10</v>
      </c>
      <c r="H177" s="6">
        <f>60%*Table1[[#This Row],[Price]]</f>
        <v>480</v>
      </c>
      <c r="I177" s="6">
        <v>800</v>
      </c>
      <c r="J177">
        <v>7</v>
      </c>
      <c r="K177" s="6">
        <f>Table1[[#This Row],[Cost]]*Table1[[#This Row],[Quantity Sold]]</f>
        <v>3360</v>
      </c>
      <c r="L177" s="6">
        <v>5600</v>
      </c>
      <c r="M177">
        <v>10</v>
      </c>
      <c r="N177" s="6">
        <v>5040</v>
      </c>
      <c r="O177" s="6">
        <f>Table1[[#This Row],[Revenue]]-Table1[[#This Row],[Total Cost Of Production]]</f>
        <v>1680</v>
      </c>
      <c r="P177" s="6">
        <v>970</v>
      </c>
      <c r="Q177" s="6">
        <f>Table1[[#This Row],[Revenue]]-Table1[[#This Row],[Marketing Spend]]</f>
        <v>4070</v>
      </c>
      <c r="R177" t="s">
        <v>52</v>
      </c>
      <c r="S177" s="6">
        <v>790</v>
      </c>
      <c r="T177"/>
      <c r="U177"/>
    </row>
    <row r="178" spans="1:21" x14ac:dyDescent="0.2">
      <c r="A178" s="1">
        <v>45123</v>
      </c>
      <c r="B178" s="1" t="str">
        <f>TEXT(Table1[[#This Row],[Date]],"yyyy")</f>
        <v>2023</v>
      </c>
      <c r="C178" s="1" t="str">
        <f>TEXT(Table1[[#This Row],[Date]],"mmmm")</f>
        <v>July</v>
      </c>
      <c r="D178" s="1" t="str">
        <f>TEXT(Table1[[#This Row],[Date]],"dddd")</f>
        <v>Sunday</v>
      </c>
      <c r="E178" s="5">
        <v>2</v>
      </c>
      <c r="F178" t="s">
        <v>7</v>
      </c>
      <c r="G178" t="s">
        <v>10</v>
      </c>
      <c r="H178" s="6">
        <f>60%*Table1[[#This Row],[Price]]</f>
        <v>300</v>
      </c>
      <c r="I178" s="6">
        <v>500</v>
      </c>
      <c r="J178">
        <v>4</v>
      </c>
      <c r="K178" s="6">
        <f>Table1[[#This Row],[Cost]]*Table1[[#This Row],[Quantity Sold]]</f>
        <v>1200</v>
      </c>
      <c r="L178" s="6">
        <v>2000</v>
      </c>
      <c r="M178">
        <v>5</v>
      </c>
      <c r="N178" s="6">
        <v>1900</v>
      </c>
      <c r="O178" s="6">
        <f>Table1[[#This Row],[Revenue]]-Table1[[#This Row],[Total Cost Of Production]]</f>
        <v>700</v>
      </c>
      <c r="P178" s="6">
        <v>450</v>
      </c>
      <c r="Q178" s="6">
        <f>Table1[[#This Row],[Revenue]]-Table1[[#This Row],[Marketing Spend]]</f>
        <v>1450</v>
      </c>
      <c r="R178" t="s">
        <v>52</v>
      </c>
      <c r="S178" s="6">
        <v>536</v>
      </c>
      <c r="T178"/>
      <c r="U178"/>
    </row>
    <row r="179" spans="1:21" hidden="1" x14ac:dyDescent="0.2">
      <c r="A179" s="1">
        <v>45058</v>
      </c>
      <c r="B179" s="1" t="str">
        <f>TEXT(Table1[[#This Row],[Date]],"yyyy")</f>
        <v>2023</v>
      </c>
      <c r="C179" s="1" t="str">
        <f>TEXT(Table1[[#This Row],[Date]],"mmmm")</f>
        <v>May</v>
      </c>
      <c r="D179" s="1" t="str">
        <f>TEXT(Table1[[#This Row],[Date]],"dddd")</f>
        <v>Friday</v>
      </c>
      <c r="E179" s="5">
        <v>4</v>
      </c>
      <c r="F179" t="s">
        <v>13</v>
      </c>
      <c r="G179" t="s">
        <v>12</v>
      </c>
      <c r="H179" s="6">
        <f>60%*Table1[[#This Row],[Price]]</f>
        <v>42</v>
      </c>
      <c r="I179" s="6">
        <v>70</v>
      </c>
      <c r="J179">
        <v>10</v>
      </c>
      <c r="K179" s="6">
        <f>Table1[[#This Row],[Cost]]*Table1[[#This Row],[Quantity Sold]]</f>
        <v>420</v>
      </c>
      <c r="L179" s="6">
        <v>700</v>
      </c>
      <c r="M179">
        <v>0</v>
      </c>
      <c r="N179" s="6">
        <v>700</v>
      </c>
      <c r="O179" s="6">
        <f>Table1[[#This Row],[Revenue]]-Table1[[#This Row],[Total Cost Of Production]]</f>
        <v>280</v>
      </c>
      <c r="P179" s="6">
        <v>435</v>
      </c>
      <c r="Q179" s="6">
        <f>Table1[[#This Row],[Revenue]]-Table1[[#This Row],[Marketing Spend]]</f>
        <v>265</v>
      </c>
      <c r="R179" t="s">
        <v>55</v>
      </c>
      <c r="S179" s="6">
        <v>110</v>
      </c>
      <c r="T179"/>
      <c r="U179"/>
    </row>
    <row r="180" spans="1:21" hidden="1" x14ac:dyDescent="0.2">
      <c r="A180" s="1">
        <v>45270</v>
      </c>
      <c r="B180" s="1" t="str">
        <f>TEXT(Table1[[#This Row],[Date]],"yyyy")</f>
        <v>2023</v>
      </c>
      <c r="C180" s="1" t="str">
        <f>TEXT(Table1[[#This Row],[Date]],"mmmm")</f>
        <v>December</v>
      </c>
      <c r="D180" s="1" t="str">
        <f>TEXT(Table1[[#This Row],[Date]],"dddd")</f>
        <v>Sunday</v>
      </c>
      <c r="E180" s="5">
        <v>2</v>
      </c>
      <c r="F180" t="s">
        <v>7</v>
      </c>
      <c r="G180" t="s">
        <v>10</v>
      </c>
      <c r="H180" s="6">
        <f>60%*Table1[[#This Row],[Price]]</f>
        <v>300</v>
      </c>
      <c r="I180" s="6">
        <v>500</v>
      </c>
      <c r="J180">
        <v>2</v>
      </c>
      <c r="K180" s="6">
        <f>Table1[[#This Row],[Cost]]*Table1[[#This Row],[Quantity Sold]]</f>
        <v>600</v>
      </c>
      <c r="L180" s="6">
        <v>1000</v>
      </c>
      <c r="M180">
        <v>5</v>
      </c>
      <c r="N180" s="6">
        <v>950</v>
      </c>
      <c r="O180" s="6">
        <f>Table1[[#This Row],[Revenue]]-Table1[[#This Row],[Total Cost Of Production]]</f>
        <v>350</v>
      </c>
      <c r="P180" s="6">
        <v>332</v>
      </c>
      <c r="Q180" s="6">
        <f>Table1[[#This Row],[Revenue]]-Table1[[#This Row],[Marketing Spend]]</f>
        <v>618</v>
      </c>
      <c r="R180" t="s">
        <v>51</v>
      </c>
      <c r="S180" s="6">
        <v>451</v>
      </c>
      <c r="T180"/>
      <c r="U180"/>
    </row>
    <row r="181" spans="1:21" hidden="1" x14ac:dyDescent="0.2">
      <c r="A181" s="1">
        <v>45106</v>
      </c>
      <c r="B181" s="1" t="str">
        <f>TEXT(Table1[[#This Row],[Date]],"yyyy")</f>
        <v>2023</v>
      </c>
      <c r="C181" s="1" t="str">
        <f>TEXT(Table1[[#This Row],[Date]],"mmmm")</f>
        <v>June</v>
      </c>
      <c r="D181" s="1" t="str">
        <f>TEXT(Table1[[#This Row],[Date]],"dddd")</f>
        <v>Thursday</v>
      </c>
      <c r="E181" s="5">
        <v>2</v>
      </c>
      <c r="F181" t="s">
        <v>7</v>
      </c>
      <c r="G181" t="s">
        <v>10</v>
      </c>
      <c r="H181" s="6">
        <f>60%*Table1[[#This Row],[Price]]</f>
        <v>300</v>
      </c>
      <c r="I181" s="6">
        <v>500</v>
      </c>
      <c r="J181">
        <v>2</v>
      </c>
      <c r="K181" s="6">
        <f>Table1[[#This Row],[Cost]]*Table1[[#This Row],[Quantity Sold]]</f>
        <v>600</v>
      </c>
      <c r="L181" s="6">
        <v>1000</v>
      </c>
      <c r="M181">
        <v>15</v>
      </c>
      <c r="N181" s="6">
        <v>850</v>
      </c>
      <c r="O181" s="6">
        <f>Table1[[#This Row],[Revenue]]-Table1[[#This Row],[Total Cost Of Production]]</f>
        <v>250</v>
      </c>
      <c r="P181" s="6">
        <v>101</v>
      </c>
      <c r="Q181" s="6">
        <f>Table1[[#This Row],[Revenue]]-Table1[[#This Row],[Marketing Spend]]</f>
        <v>749</v>
      </c>
      <c r="R181" t="s">
        <v>51</v>
      </c>
      <c r="S181" s="6">
        <v>547</v>
      </c>
      <c r="T181"/>
      <c r="U181"/>
    </row>
    <row r="182" spans="1:21" x14ac:dyDescent="0.2">
      <c r="A182" s="1">
        <v>45086</v>
      </c>
      <c r="B182" s="1" t="str">
        <f>TEXT(Table1[[#This Row],[Date]],"yyyy")</f>
        <v>2023</v>
      </c>
      <c r="C182" s="1" t="str">
        <f>TEXT(Table1[[#This Row],[Date]],"mmmm")</f>
        <v>June</v>
      </c>
      <c r="D182" s="1" t="str">
        <f>TEXT(Table1[[#This Row],[Date]],"dddd")</f>
        <v>Friday</v>
      </c>
      <c r="E182" s="5">
        <v>1</v>
      </c>
      <c r="F182" t="s">
        <v>5</v>
      </c>
      <c r="G182" t="s">
        <v>10</v>
      </c>
      <c r="H182" s="6">
        <f>60%*Table1[[#This Row],[Price]]</f>
        <v>480</v>
      </c>
      <c r="I182" s="6">
        <v>800</v>
      </c>
      <c r="J182">
        <v>8</v>
      </c>
      <c r="K182" s="6">
        <f>Table1[[#This Row],[Cost]]*Table1[[#This Row],[Quantity Sold]]</f>
        <v>3840</v>
      </c>
      <c r="L182" s="6">
        <v>6400</v>
      </c>
      <c r="M182">
        <v>10</v>
      </c>
      <c r="N182" s="6">
        <v>5760</v>
      </c>
      <c r="O182" s="6">
        <f>Table1[[#This Row],[Revenue]]-Table1[[#This Row],[Total Cost Of Production]]</f>
        <v>1920</v>
      </c>
      <c r="P182" s="6">
        <v>470</v>
      </c>
      <c r="Q182" s="6">
        <f>Table1[[#This Row],[Revenue]]-Table1[[#This Row],[Marketing Spend]]</f>
        <v>5290</v>
      </c>
      <c r="R182" t="s">
        <v>52</v>
      </c>
      <c r="S182" s="6">
        <v>815</v>
      </c>
      <c r="T182"/>
      <c r="U182"/>
    </row>
    <row r="183" spans="1:21" hidden="1" x14ac:dyDescent="0.2">
      <c r="A183" s="1">
        <v>45126</v>
      </c>
      <c r="B183" s="1" t="str">
        <f>TEXT(Table1[[#This Row],[Date]],"yyyy")</f>
        <v>2023</v>
      </c>
      <c r="C183" s="1" t="str">
        <f>TEXT(Table1[[#This Row],[Date]],"mmmm")</f>
        <v>July</v>
      </c>
      <c r="D183" s="1" t="str">
        <f>TEXT(Table1[[#This Row],[Date]],"dddd")</f>
        <v>Wednesday</v>
      </c>
      <c r="E183" s="5">
        <v>1</v>
      </c>
      <c r="F183" t="s">
        <v>5</v>
      </c>
      <c r="G183" t="s">
        <v>10</v>
      </c>
      <c r="H183" s="6">
        <f>60%*Table1[[#This Row],[Price]]</f>
        <v>480</v>
      </c>
      <c r="I183" s="6">
        <v>800</v>
      </c>
      <c r="J183">
        <v>3</v>
      </c>
      <c r="K183" s="6">
        <f>Table1[[#This Row],[Cost]]*Table1[[#This Row],[Quantity Sold]]</f>
        <v>1440</v>
      </c>
      <c r="L183" s="6">
        <v>2400</v>
      </c>
      <c r="M183">
        <v>10</v>
      </c>
      <c r="N183" s="6">
        <v>2160</v>
      </c>
      <c r="O183" s="6">
        <f>Table1[[#This Row],[Revenue]]-Table1[[#This Row],[Total Cost Of Production]]</f>
        <v>720</v>
      </c>
      <c r="P183" s="6">
        <v>244</v>
      </c>
      <c r="Q183" s="6">
        <f>Table1[[#This Row],[Revenue]]-Table1[[#This Row],[Marketing Spend]]</f>
        <v>1916</v>
      </c>
      <c r="R183" t="s">
        <v>53</v>
      </c>
      <c r="S183" s="6">
        <v>809</v>
      </c>
      <c r="T183"/>
      <c r="U183"/>
    </row>
    <row r="184" spans="1:21" x14ac:dyDescent="0.2">
      <c r="A184" s="1">
        <v>45154</v>
      </c>
      <c r="B184" s="1" t="str">
        <f>TEXT(Table1[[#This Row],[Date]],"yyyy")</f>
        <v>2023</v>
      </c>
      <c r="C184" s="1" t="str">
        <f>TEXT(Table1[[#This Row],[Date]],"mmmm")</f>
        <v>August</v>
      </c>
      <c r="D184" s="1" t="str">
        <f>TEXT(Table1[[#This Row],[Date]],"dddd")</f>
        <v>Wednesday</v>
      </c>
      <c r="E184" s="5">
        <v>5</v>
      </c>
      <c r="F184" t="s">
        <v>11</v>
      </c>
      <c r="G184" t="s">
        <v>12</v>
      </c>
      <c r="H184" s="6">
        <f>60%*Table1[[#This Row],[Price]]</f>
        <v>90</v>
      </c>
      <c r="I184" s="6">
        <v>150</v>
      </c>
      <c r="J184">
        <v>2</v>
      </c>
      <c r="K184" s="6">
        <f>Table1[[#This Row],[Cost]]*Table1[[#This Row],[Quantity Sold]]</f>
        <v>180</v>
      </c>
      <c r="L184" s="6">
        <v>300</v>
      </c>
      <c r="M184">
        <v>10</v>
      </c>
      <c r="N184" s="6">
        <v>270</v>
      </c>
      <c r="O184" s="6">
        <f>Table1[[#This Row],[Revenue]]-Table1[[#This Row],[Total Cost Of Production]]</f>
        <v>90</v>
      </c>
      <c r="P184" s="6">
        <v>363</v>
      </c>
      <c r="Q184" s="6">
        <f>Table1[[#This Row],[Revenue]]-Table1[[#This Row],[Marketing Spend]]</f>
        <v>-93</v>
      </c>
      <c r="R184" t="s">
        <v>52</v>
      </c>
      <c r="S184" s="6">
        <v>180</v>
      </c>
      <c r="T184"/>
      <c r="U184"/>
    </row>
    <row r="185" spans="1:21" hidden="1" x14ac:dyDescent="0.2">
      <c r="A185" s="1">
        <v>45240</v>
      </c>
      <c r="B185" s="1" t="str">
        <f>TEXT(Table1[[#This Row],[Date]],"yyyy")</f>
        <v>2023</v>
      </c>
      <c r="C185" s="1" t="str">
        <f>TEXT(Table1[[#This Row],[Date]],"mmmm")</f>
        <v>November</v>
      </c>
      <c r="D185" s="1" t="str">
        <f>TEXT(Table1[[#This Row],[Date]],"dddd")</f>
        <v>Friday</v>
      </c>
      <c r="E185" s="5">
        <v>2</v>
      </c>
      <c r="F185" t="s">
        <v>7</v>
      </c>
      <c r="G185" t="s">
        <v>10</v>
      </c>
      <c r="H185" s="6">
        <f>60%*Table1[[#This Row],[Price]]</f>
        <v>300</v>
      </c>
      <c r="I185" s="6">
        <v>500</v>
      </c>
      <c r="J185">
        <v>4</v>
      </c>
      <c r="K185" s="6">
        <f>Table1[[#This Row],[Cost]]*Table1[[#This Row],[Quantity Sold]]</f>
        <v>1200</v>
      </c>
      <c r="L185" s="6">
        <v>2000</v>
      </c>
      <c r="M185">
        <v>0</v>
      </c>
      <c r="N185" s="6">
        <v>2000</v>
      </c>
      <c r="O185" s="6">
        <f>Table1[[#This Row],[Revenue]]-Table1[[#This Row],[Total Cost Of Production]]</f>
        <v>800</v>
      </c>
      <c r="P185" s="6">
        <v>280</v>
      </c>
      <c r="Q185" s="6">
        <f>Table1[[#This Row],[Revenue]]-Table1[[#This Row],[Marketing Spend]]</f>
        <v>1720</v>
      </c>
      <c r="R185" t="s">
        <v>53</v>
      </c>
      <c r="S185" s="6">
        <v>540</v>
      </c>
      <c r="T185"/>
      <c r="U185"/>
    </row>
    <row r="186" spans="1:21" hidden="1" x14ac:dyDescent="0.2">
      <c r="A186" s="1">
        <v>45265</v>
      </c>
      <c r="B186" s="1" t="str">
        <f>TEXT(Table1[[#This Row],[Date]],"yyyy")</f>
        <v>2023</v>
      </c>
      <c r="C186" s="1" t="str">
        <f>TEXT(Table1[[#This Row],[Date]],"mmmm")</f>
        <v>December</v>
      </c>
      <c r="D186" s="1" t="str">
        <f>TEXT(Table1[[#This Row],[Date]],"dddd")</f>
        <v>Tuesday</v>
      </c>
      <c r="E186" s="5">
        <v>5</v>
      </c>
      <c r="F186" t="s">
        <v>11</v>
      </c>
      <c r="G186" t="s">
        <v>12</v>
      </c>
      <c r="H186" s="6">
        <f>60%*Table1[[#This Row],[Price]]</f>
        <v>90</v>
      </c>
      <c r="I186" s="6">
        <v>150</v>
      </c>
      <c r="J186">
        <v>9</v>
      </c>
      <c r="K186" s="6">
        <f>Table1[[#This Row],[Cost]]*Table1[[#This Row],[Quantity Sold]]</f>
        <v>810</v>
      </c>
      <c r="L186" s="6">
        <v>1350</v>
      </c>
      <c r="M186">
        <v>10</v>
      </c>
      <c r="N186" s="6">
        <v>1215</v>
      </c>
      <c r="O186" s="6">
        <f>Table1[[#This Row],[Revenue]]-Table1[[#This Row],[Total Cost Of Production]]</f>
        <v>405</v>
      </c>
      <c r="P186" s="6">
        <v>390</v>
      </c>
      <c r="Q186" s="6">
        <f>Table1[[#This Row],[Revenue]]-Table1[[#This Row],[Marketing Spend]]</f>
        <v>825</v>
      </c>
      <c r="R186" t="s">
        <v>51</v>
      </c>
      <c r="S186" s="6">
        <v>116</v>
      </c>
      <c r="T186"/>
      <c r="U186"/>
    </row>
    <row r="187" spans="1:21" hidden="1" x14ac:dyDescent="0.2">
      <c r="A187" s="1">
        <v>45115</v>
      </c>
      <c r="B187" s="1" t="str">
        <f>TEXT(Table1[[#This Row],[Date]],"yyyy")</f>
        <v>2023</v>
      </c>
      <c r="C187" s="1" t="str">
        <f>TEXT(Table1[[#This Row],[Date]],"mmmm")</f>
        <v>July</v>
      </c>
      <c r="D187" s="1" t="str">
        <f>TEXT(Table1[[#This Row],[Date]],"dddd")</f>
        <v>Saturday</v>
      </c>
      <c r="E187" s="5">
        <v>6</v>
      </c>
      <c r="F187" t="s">
        <v>2</v>
      </c>
      <c r="G187" t="s">
        <v>8</v>
      </c>
      <c r="H187" s="6">
        <f>60%*Table1[[#This Row],[Price]]</f>
        <v>720</v>
      </c>
      <c r="I187" s="6">
        <v>1200</v>
      </c>
      <c r="J187">
        <v>9</v>
      </c>
      <c r="K187" s="6">
        <f>Table1[[#This Row],[Cost]]*Table1[[#This Row],[Quantity Sold]]</f>
        <v>6480</v>
      </c>
      <c r="L187" s="6">
        <v>10800</v>
      </c>
      <c r="M187">
        <v>5</v>
      </c>
      <c r="N187" s="6">
        <v>10260</v>
      </c>
      <c r="O187" s="6">
        <f>Table1[[#This Row],[Revenue]]-Table1[[#This Row],[Total Cost Of Production]]</f>
        <v>3780</v>
      </c>
      <c r="P187" s="6">
        <v>901</v>
      </c>
      <c r="Q187" s="6">
        <f>Table1[[#This Row],[Revenue]]-Table1[[#This Row],[Marketing Spend]]</f>
        <v>9359</v>
      </c>
      <c r="R187" t="s">
        <v>51</v>
      </c>
      <c r="S187" s="6">
        <v>1239</v>
      </c>
      <c r="T187"/>
      <c r="U187"/>
    </row>
    <row r="188" spans="1:21" hidden="1" x14ac:dyDescent="0.2">
      <c r="A188" s="1">
        <v>45160</v>
      </c>
      <c r="B188" s="1" t="str">
        <f>TEXT(Table1[[#This Row],[Date]],"yyyy")</f>
        <v>2023</v>
      </c>
      <c r="C188" s="1" t="str">
        <f>TEXT(Table1[[#This Row],[Date]],"mmmm")</f>
        <v>August</v>
      </c>
      <c r="D188" s="1" t="str">
        <f>TEXT(Table1[[#This Row],[Date]],"dddd")</f>
        <v>Tuesday</v>
      </c>
      <c r="E188" s="5">
        <v>2</v>
      </c>
      <c r="F188" t="s">
        <v>7</v>
      </c>
      <c r="G188" t="s">
        <v>10</v>
      </c>
      <c r="H188" s="6">
        <f>60%*Table1[[#This Row],[Price]]</f>
        <v>300</v>
      </c>
      <c r="I188" s="6">
        <v>500</v>
      </c>
      <c r="J188">
        <v>1</v>
      </c>
      <c r="K188" s="6">
        <f>Table1[[#This Row],[Cost]]*Table1[[#This Row],[Quantity Sold]]</f>
        <v>300</v>
      </c>
      <c r="L188" s="6">
        <v>500</v>
      </c>
      <c r="M188">
        <v>20</v>
      </c>
      <c r="N188" s="6">
        <v>400</v>
      </c>
      <c r="O188" s="6">
        <f>Table1[[#This Row],[Revenue]]-Table1[[#This Row],[Total Cost Of Production]]</f>
        <v>100</v>
      </c>
      <c r="P188" s="6">
        <v>926</v>
      </c>
      <c r="Q188" s="6">
        <f>Table1[[#This Row],[Revenue]]-Table1[[#This Row],[Marketing Spend]]</f>
        <v>-526</v>
      </c>
      <c r="R188" t="s">
        <v>53</v>
      </c>
      <c r="S188" s="6">
        <v>530</v>
      </c>
      <c r="T188"/>
      <c r="U188"/>
    </row>
    <row r="189" spans="1:21" hidden="1" x14ac:dyDescent="0.2">
      <c r="A189" s="1">
        <v>45076</v>
      </c>
      <c r="B189" s="1" t="str">
        <f>TEXT(Table1[[#This Row],[Date]],"yyyy")</f>
        <v>2023</v>
      </c>
      <c r="C189" s="1" t="str">
        <f>TEXT(Table1[[#This Row],[Date]],"mmmm")</f>
        <v>May</v>
      </c>
      <c r="D189" s="1" t="str">
        <f>TEXT(Table1[[#This Row],[Date]],"dddd")</f>
        <v>Tuesday</v>
      </c>
      <c r="E189" s="5">
        <v>5</v>
      </c>
      <c r="F189" t="s">
        <v>11</v>
      </c>
      <c r="G189" t="s">
        <v>12</v>
      </c>
      <c r="H189" s="6">
        <f>60%*Table1[[#This Row],[Price]]</f>
        <v>90</v>
      </c>
      <c r="I189" s="6">
        <v>150</v>
      </c>
      <c r="J189">
        <v>7</v>
      </c>
      <c r="K189" s="6">
        <f>Table1[[#This Row],[Cost]]*Table1[[#This Row],[Quantity Sold]]</f>
        <v>630</v>
      </c>
      <c r="L189" s="6">
        <v>1050</v>
      </c>
      <c r="M189">
        <v>15</v>
      </c>
      <c r="N189" s="6">
        <v>892.5</v>
      </c>
      <c r="O189" s="6">
        <f>Table1[[#This Row],[Revenue]]-Table1[[#This Row],[Total Cost Of Production]]</f>
        <v>262.5</v>
      </c>
      <c r="P189" s="6">
        <v>578</v>
      </c>
      <c r="Q189" s="6">
        <f>Table1[[#This Row],[Revenue]]-Table1[[#This Row],[Marketing Spend]]</f>
        <v>314.5</v>
      </c>
      <c r="R189" t="s">
        <v>55</v>
      </c>
      <c r="S189" s="6">
        <v>184</v>
      </c>
      <c r="T189"/>
      <c r="U189"/>
    </row>
    <row r="190" spans="1:21" x14ac:dyDescent="0.2">
      <c r="A190" s="1">
        <v>45087</v>
      </c>
      <c r="B190" s="1" t="str">
        <f>TEXT(Table1[[#This Row],[Date]],"yyyy")</f>
        <v>2023</v>
      </c>
      <c r="C190" s="1" t="str">
        <f>TEXT(Table1[[#This Row],[Date]],"mmmm")</f>
        <v>June</v>
      </c>
      <c r="D190" s="1" t="str">
        <f>TEXT(Table1[[#This Row],[Date]],"dddd")</f>
        <v>Saturday</v>
      </c>
      <c r="E190" s="5">
        <v>6</v>
      </c>
      <c r="F190" t="s">
        <v>2</v>
      </c>
      <c r="G190" t="s">
        <v>8</v>
      </c>
      <c r="H190" s="6">
        <f>60%*Table1[[#This Row],[Price]]</f>
        <v>720</v>
      </c>
      <c r="I190" s="6">
        <v>1200</v>
      </c>
      <c r="J190">
        <v>9</v>
      </c>
      <c r="K190" s="6">
        <f>Table1[[#This Row],[Cost]]*Table1[[#This Row],[Quantity Sold]]</f>
        <v>6480</v>
      </c>
      <c r="L190" s="6">
        <v>10800</v>
      </c>
      <c r="M190">
        <v>20</v>
      </c>
      <c r="N190" s="6">
        <v>8640</v>
      </c>
      <c r="O190" s="6">
        <f>Table1[[#This Row],[Revenue]]-Table1[[#This Row],[Total Cost Of Production]]</f>
        <v>2160</v>
      </c>
      <c r="P190" s="6">
        <v>883</v>
      </c>
      <c r="Q190" s="6">
        <f>Table1[[#This Row],[Revenue]]-Table1[[#This Row],[Marketing Spend]]</f>
        <v>7757</v>
      </c>
      <c r="R190" t="s">
        <v>52</v>
      </c>
      <c r="S190" s="6">
        <v>1231</v>
      </c>
      <c r="T190"/>
      <c r="U190"/>
    </row>
    <row r="191" spans="1:21" hidden="1" x14ac:dyDescent="0.2">
      <c r="A191" s="1">
        <v>45228</v>
      </c>
      <c r="B191" s="1" t="str">
        <f>TEXT(Table1[[#This Row],[Date]],"yyyy")</f>
        <v>2023</v>
      </c>
      <c r="C191" s="1" t="str">
        <f>TEXT(Table1[[#This Row],[Date]],"mmmm")</f>
        <v>October</v>
      </c>
      <c r="D191" s="1" t="str">
        <f>TEXT(Table1[[#This Row],[Date]],"dddd")</f>
        <v>Sunday</v>
      </c>
      <c r="E191" s="5">
        <v>1</v>
      </c>
      <c r="F191" t="s">
        <v>5</v>
      </c>
      <c r="G191" t="s">
        <v>10</v>
      </c>
      <c r="H191" s="6">
        <f>60%*Table1[[#This Row],[Price]]</f>
        <v>480</v>
      </c>
      <c r="I191" s="6">
        <v>800</v>
      </c>
      <c r="J191">
        <v>2</v>
      </c>
      <c r="K191" s="6">
        <f>Table1[[#This Row],[Cost]]*Table1[[#This Row],[Quantity Sold]]</f>
        <v>960</v>
      </c>
      <c r="L191" s="6">
        <v>1600</v>
      </c>
      <c r="M191">
        <v>0</v>
      </c>
      <c r="N191" s="6">
        <v>1600</v>
      </c>
      <c r="O191" s="6">
        <f>Table1[[#This Row],[Revenue]]-Table1[[#This Row],[Total Cost Of Production]]</f>
        <v>640</v>
      </c>
      <c r="P191" s="6">
        <v>792</v>
      </c>
      <c r="Q191" s="6">
        <f>Table1[[#This Row],[Revenue]]-Table1[[#This Row],[Marketing Spend]]</f>
        <v>808</v>
      </c>
      <c r="R191" t="s">
        <v>55</v>
      </c>
      <c r="S191" s="6">
        <v>783</v>
      </c>
      <c r="T191"/>
      <c r="U191"/>
    </row>
    <row r="192" spans="1:21" hidden="1" x14ac:dyDescent="0.2">
      <c r="A192" s="1">
        <v>45281</v>
      </c>
      <c r="B192" s="1" t="str">
        <f>TEXT(Table1[[#This Row],[Date]],"yyyy")</f>
        <v>2023</v>
      </c>
      <c r="C192" s="1" t="str">
        <f>TEXT(Table1[[#This Row],[Date]],"mmmm")</f>
        <v>December</v>
      </c>
      <c r="D192" s="1" t="str">
        <f>TEXT(Table1[[#This Row],[Date]],"dddd")</f>
        <v>Thursday</v>
      </c>
      <c r="E192" s="5">
        <v>2</v>
      </c>
      <c r="F192" t="s">
        <v>7</v>
      </c>
      <c r="G192" t="s">
        <v>10</v>
      </c>
      <c r="H192" s="6">
        <f>60%*Table1[[#This Row],[Price]]</f>
        <v>300</v>
      </c>
      <c r="I192" s="6">
        <v>500</v>
      </c>
      <c r="J192">
        <v>10</v>
      </c>
      <c r="K192" s="6">
        <f>Table1[[#This Row],[Cost]]*Table1[[#This Row],[Quantity Sold]]</f>
        <v>3000</v>
      </c>
      <c r="L192" s="6">
        <v>5000</v>
      </c>
      <c r="M192">
        <v>5</v>
      </c>
      <c r="N192" s="6">
        <v>4750</v>
      </c>
      <c r="O192" s="6">
        <f>Table1[[#This Row],[Revenue]]-Table1[[#This Row],[Total Cost Of Production]]</f>
        <v>1750</v>
      </c>
      <c r="P192" s="6">
        <v>473</v>
      </c>
      <c r="Q192" s="6">
        <f>Table1[[#This Row],[Revenue]]-Table1[[#This Row],[Marketing Spend]]</f>
        <v>4277</v>
      </c>
      <c r="R192" t="s">
        <v>51</v>
      </c>
      <c r="S192" s="6">
        <v>542</v>
      </c>
      <c r="T192"/>
      <c r="U192"/>
    </row>
    <row r="193" spans="1:21" hidden="1" x14ac:dyDescent="0.2">
      <c r="A193" s="1">
        <v>45181</v>
      </c>
      <c r="B193" s="1" t="str">
        <f>TEXT(Table1[[#This Row],[Date]],"yyyy")</f>
        <v>2023</v>
      </c>
      <c r="C193" s="1" t="str">
        <f>TEXT(Table1[[#This Row],[Date]],"mmmm")</f>
        <v>September</v>
      </c>
      <c r="D193" s="1" t="str">
        <f>TEXT(Table1[[#This Row],[Date]],"dddd")</f>
        <v>Tuesday</v>
      </c>
      <c r="E193" s="5">
        <v>4</v>
      </c>
      <c r="F193" t="s">
        <v>13</v>
      </c>
      <c r="G193" t="s">
        <v>12</v>
      </c>
      <c r="H193" s="6">
        <f>60%*Table1[[#This Row],[Price]]</f>
        <v>42</v>
      </c>
      <c r="I193" s="6">
        <v>70</v>
      </c>
      <c r="J193">
        <v>2</v>
      </c>
      <c r="K193" s="6">
        <f>Table1[[#This Row],[Cost]]*Table1[[#This Row],[Quantity Sold]]</f>
        <v>84</v>
      </c>
      <c r="L193" s="6">
        <v>140</v>
      </c>
      <c r="M193">
        <v>20</v>
      </c>
      <c r="N193" s="6">
        <v>112</v>
      </c>
      <c r="O193" s="6">
        <f>Table1[[#This Row],[Revenue]]-Table1[[#This Row],[Total Cost Of Production]]</f>
        <v>28</v>
      </c>
      <c r="P193" s="6">
        <v>880</v>
      </c>
      <c r="Q193" s="6">
        <f>Table1[[#This Row],[Revenue]]-Table1[[#This Row],[Marketing Spend]]</f>
        <v>-768</v>
      </c>
      <c r="R193" t="s">
        <v>51</v>
      </c>
      <c r="S193" s="6">
        <v>88</v>
      </c>
      <c r="T193"/>
      <c r="U193"/>
    </row>
    <row r="194" spans="1:21" hidden="1" x14ac:dyDescent="0.2">
      <c r="A194" s="1">
        <v>45076</v>
      </c>
      <c r="B194" s="1" t="str">
        <f>TEXT(Table1[[#This Row],[Date]],"yyyy")</f>
        <v>2023</v>
      </c>
      <c r="C194" s="1" t="str">
        <f>TEXT(Table1[[#This Row],[Date]],"mmmm")</f>
        <v>May</v>
      </c>
      <c r="D194" s="1" t="str">
        <f>TEXT(Table1[[#This Row],[Date]],"dddd")</f>
        <v>Tuesday</v>
      </c>
      <c r="E194" s="5">
        <v>6</v>
      </c>
      <c r="F194" t="s">
        <v>2</v>
      </c>
      <c r="G194" t="s">
        <v>8</v>
      </c>
      <c r="H194" s="6">
        <f>60%*Table1[[#This Row],[Price]]</f>
        <v>720</v>
      </c>
      <c r="I194" s="6">
        <v>1200</v>
      </c>
      <c r="J194">
        <v>1</v>
      </c>
      <c r="K194" s="6">
        <f>Table1[[#This Row],[Cost]]*Table1[[#This Row],[Quantity Sold]]</f>
        <v>720</v>
      </c>
      <c r="L194" s="6">
        <v>1200</v>
      </c>
      <c r="M194">
        <v>5</v>
      </c>
      <c r="N194" s="6">
        <v>1140</v>
      </c>
      <c r="O194" s="6">
        <f>Table1[[#This Row],[Revenue]]-Table1[[#This Row],[Total Cost Of Production]]</f>
        <v>420</v>
      </c>
      <c r="P194" s="6">
        <v>529</v>
      </c>
      <c r="Q194" s="6">
        <f>Table1[[#This Row],[Revenue]]-Table1[[#This Row],[Marketing Spend]]</f>
        <v>611</v>
      </c>
      <c r="R194" t="s">
        <v>55</v>
      </c>
      <c r="S194" s="6">
        <v>1191</v>
      </c>
      <c r="T194"/>
      <c r="U194"/>
    </row>
    <row r="195" spans="1:21" hidden="1" x14ac:dyDescent="0.2">
      <c r="A195" s="1">
        <v>45119</v>
      </c>
      <c r="B195" s="1" t="str">
        <f>TEXT(Table1[[#This Row],[Date]],"yyyy")</f>
        <v>2023</v>
      </c>
      <c r="C195" s="1" t="str">
        <f>TEXT(Table1[[#This Row],[Date]],"mmmm")</f>
        <v>July</v>
      </c>
      <c r="D195" s="1" t="str">
        <f>TEXT(Table1[[#This Row],[Date]],"dddd")</f>
        <v>Wednesday</v>
      </c>
      <c r="E195" s="5">
        <v>3</v>
      </c>
      <c r="F195" t="s">
        <v>15</v>
      </c>
      <c r="G195" t="s">
        <v>6</v>
      </c>
      <c r="H195" s="6">
        <f>60%*Table1[[#This Row],[Price]]</f>
        <v>30</v>
      </c>
      <c r="I195" s="6">
        <v>50</v>
      </c>
      <c r="J195">
        <v>5</v>
      </c>
      <c r="K195" s="6">
        <f>Table1[[#This Row],[Cost]]*Table1[[#This Row],[Quantity Sold]]</f>
        <v>150</v>
      </c>
      <c r="L195" s="6">
        <v>250</v>
      </c>
      <c r="M195">
        <v>0</v>
      </c>
      <c r="N195" s="6">
        <v>250</v>
      </c>
      <c r="O195" s="6">
        <f>Table1[[#This Row],[Revenue]]-Table1[[#This Row],[Total Cost Of Production]]</f>
        <v>100</v>
      </c>
      <c r="P195" s="6">
        <v>714</v>
      </c>
      <c r="Q195" s="6">
        <f>Table1[[#This Row],[Revenue]]-Table1[[#This Row],[Marketing Spend]]</f>
        <v>-464</v>
      </c>
      <c r="R195" t="s">
        <v>54</v>
      </c>
      <c r="S195" s="6">
        <v>23</v>
      </c>
      <c r="T195"/>
      <c r="U195"/>
    </row>
    <row r="196" spans="1:21" hidden="1" x14ac:dyDescent="0.2">
      <c r="A196" s="1">
        <v>45092</v>
      </c>
      <c r="B196" s="1" t="str">
        <f>TEXT(Table1[[#This Row],[Date]],"yyyy")</f>
        <v>2023</v>
      </c>
      <c r="C196" s="1" t="str">
        <f>TEXT(Table1[[#This Row],[Date]],"mmmm")</f>
        <v>June</v>
      </c>
      <c r="D196" s="1" t="str">
        <f>TEXT(Table1[[#This Row],[Date]],"dddd")</f>
        <v>Thursday</v>
      </c>
      <c r="E196" s="5">
        <v>4</v>
      </c>
      <c r="F196" t="s">
        <v>13</v>
      </c>
      <c r="G196" t="s">
        <v>12</v>
      </c>
      <c r="H196" s="6">
        <f>60%*Table1[[#This Row],[Price]]</f>
        <v>42</v>
      </c>
      <c r="I196" s="6">
        <v>70</v>
      </c>
      <c r="J196">
        <v>2</v>
      </c>
      <c r="K196" s="6">
        <f>Table1[[#This Row],[Cost]]*Table1[[#This Row],[Quantity Sold]]</f>
        <v>84</v>
      </c>
      <c r="L196" s="6">
        <v>140</v>
      </c>
      <c r="M196">
        <v>5</v>
      </c>
      <c r="N196" s="6">
        <v>133</v>
      </c>
      <c r="O196" s="6">
        <f>Table1[[#This Row],[Revenue]]-Table1[[#This Row],[Total Cost Of Production]]</f>
        <v>49</v>
      </c>
      <c r="P196" s="6">
        <v>155</v>
      </c>
      <c r="Q196" s="6">
        <f>Table1[[#This Row],[Revenue]]-Table1[[#This Row],[Marketing Spend]]</f>
        <v>-22</v>
      </c>
      <c r="R196" t="s">
        <v>51</v>
      </c>
      <c r="S196" s="6">
        <v>100</v>
      </c>
      <c r="T196"/>
      <c r="U196"/>
    </row>
    <row r="197" spans="1:21" x14ac:dyDescent="0.2">
      <c r="A197" s="1">
        <v>44930</v>
      </c>
      <c r="B197" s="1" t="str">
        <f>TEXT(Table1[[#This Row],[Date]],"yyyy")</f>
        <v>2023</v>
      </c>
      <c r="C197" s="1" t="str">
        <f>TEXT(Table1[[#This Row],[Date]],"mmmm")</f>
        <v>January</v>
      </c>
      <c r="D197" s="1" t="str">
        <f>TEXT(Table1[[#This Row],[Date]],"dddd")</f>
        <v>Wednesday</v>
      </c>
      <c r="E197" s="5">
        <v>6</v>
      </c>
      <c r="F197" t="s">
        <v>2</v>
      </c>
      <c r="G197" t="s">
        <v>8</v>
      </c>
      <c r="H197" s="6">
        <f>60%*Table1[[#This Row],[Price]]</f>
        <v>720</v>
      </c>
      <c r="I197" s="6">
        <v>1200</v>
      </c>
      <c r="J197">
        <v>2</v>
      </c>
      <c r="K197" s="6">
        <f>Table1[[#This Row],[Cost]]*Table1[[#This Row],[Quantity Sold]]</f>
        <v>1440</v>
      </c>
      <c r="L197" s="6">
        <v>2400</v>
      </c>
      <c r="M197">
        <v>10</v>
      </c>
      <c r="N197" s="6">
        <v>2160</v>
      </c>
      <c r="O197" s="6">
        <f>Table1[[#This Row],[Revenue]]-Table1[[#This Row],[Total Cost Of Production]]</f>
        <v>720</v>
      </c>
      <c r="P197" s="6">
        <v>253</v>
      </c>
      <c r="Q197" s="6">
        <f>Table1[[#This Row],[Revenue]]-Table1[[#This Row],[Marketing Spend]]</f>
        <v>1907</v>
      </c>
      <c r="R197" t="s">
        <v>52</v>
      </c>
      <c r="S197" s="6">
        <v>1154</v>
      </c>
      <c r="T197"/>
      <c r="U197"/>
    </row>
    <row r="198" spans="1:21" hidden="1" x14ac:dyDescent="0.2">
      <c r="A198" s="1">
        <v>45225</v>
      </c>
      <c r="B198" s="1" t="str">
        <f>TEXT(Table1[[#This Row],[Date]],"yyyy")</f>
        <v>2023</v>
      </c>
      <c r="C198" s="1" t="str">
        <f>TEXT(Table1[[#This Row],[Date]],"mmmm")</f>
        <v>October</v>
      </c>
      <c r="D198" s="1" t="str">
        <f>TEXT(Table1[[#This Row],[Date]],"dddd")</f>
        <v>Thursday</v>
      </c>
      <c r="E198" s="5">
        <v>7</v>
      </c>
      <c r="F198" t="s">
        <v>9</v>
      </c>
      <c r="G198" t="s">
        <v>8</v>
      </c>
      <c r="H198" s="6">
        <f>60%*Table1[[#This Row],[Price]]</f>
        <v>180</v>
      </c>
      <c r="I198" s="6">
        <v>300</v>
      </c>
      <c r="J198">
        <v>6</v>
      </c>
      <c r="K198" s="6">
        <f>Table1[[#This Row],[Cost]]*Table1[[#This Row],[Quantity Sold]]</f>
        <v>1080</v>
      </c>
      <c r="L198" s="6">
        <v>1800</v>
      </c>
      <c r="M198">
        <v>15</v>
      </c>
      <c r="N198" s="6">
        <v>1530</v>
      </c>
      <c r="O198" s="6">
        <f>Table1[[#This Row],[Revenue]]-Table1[[#This Row],[Total Cost Of Production]]</f>
        <v>450</v>
      </c>
      <c r="P198" s="6">
        <v>777</v>
      </c>
      <c r="Q198" s="6">
        <f>Table1[[#This Row],[Revenue]]-Table1[[#This Row],[Marketing Spend]]</f>
        <v>753</v>
      </c>
      <c r="R198" t="s">
        <v>55</v>
      </c>
      <c r="S198" s="6">
        <v>266</v>
      </c>
      <c r="T198"/>
      <c r="U198"/>
    </row>
    <row r="199" spans="1:21" hidden="1" x14ac:dyDescent="0.2">
      <c r="A199" s="1">
        <v>45170</v>
      </c>
      <c r="B199" s="1" t="str">
        <f>TEXT(Table1[[#This Row],[Date]],"yyyy")</f>
        <v>2023</v>
      </c>
      <c r="C199" s="1" t="str">
        <f>TEXT(Table1[[#This Row],[Date]],"mmmm")</f>
        <v>September</v>
      </c>
      <c r="D199" s="1" t="str">
        <f>TEXT(Table1[[#This Row],[Date]],"dddd")</f>
        <v>Friday</v>
      </c>
      <c r="E199" s="5">
        <v>1</v>
      </c>
      <c r="F199" t="s">
        <v>5</v>
      </c>
      <c r="G199" t="s">
        <v>10</v>
      </c>
      <c r="H199" s="6">
        <f>60%*Table1[[#This Row],[Price]]</f>
        <v>480</v>
      </c>
      <c r="I199" s="6">
        <v>800</v>
      </c>
      <c r="J199">
        <v>2</v>
      </c>
      <c r="K199" s="6">
        <f>Table1[[#This Row],[Cost]]*Table1[[#This Row],[Quantity Sold]]</f>
        <v>960</v>
      </c>
      <c r="L199" s="6">
        <v>1600</v>
      </c>
      <c r="M199">
        <v>15</v>
      </c>
      <c r="N199" s="6">
        <v>1360</v>
      </c>
      <c r="O199" s="6">
        <f>Table1[[#This Row],[Revenue]]-Table1[[#This Row],[Total Cost Of Production]]</f>
        <v>400</v>
      </c>
      <c r="P199" s="6">
        <v>376</v>
      </c>
      <c r="Q199" s="6">
        <f>Table1[[#This Row],[Revenue]]-Table1[[#This Row],[Marketing Spend]]</f>
        <v>984</v>
      </c>
      <c r="R199" t="s">
        <v>53</v>
      </c>
      <c r="S199" s="6">
        <v>821</v>
      </c>
      <c r="T199"/>
      <c r="U199"/>
    </row>
    <row r="200" spans="1:21" hidden="1" x14ac:dyDescent="0.2">
      <c r="A200" s="1">
        <v>44986</v>
      </c>
      <c r="B200" s="1" t="str">
        <f>TEXT(Table1[[#This Row],[Date]],"yyyy")</f>
        <v>2023</v>
      </c>
      <c r="C200" s="1" t="str">
        <f>TEXT(Table1[[#This Row],[Date]],"mmmm")</f>
        <v>March</v>
      </c>
      <c r="D200" s="1" t="str">
        <f>TEXT(Table1[[#This Row],[Date]],"dddd")</f>
        <v>Wednesday</v>
      </c>
      <c r="E200" s="5">
        <v>6</v>
      </c>
      <c r="F200" t="s">
        <v>2</v>
      </c>
      <c r="G200" t="s">
        <v>8</v>
      </c>
      <c r="H200" s="6">
        <f>60%*Table1[[#This Row],[Price]]</f>
        <v>720</v>
      </c>
      <c r="I200" s="6">
        <v>1200</v>
      </c>
      <c r="J200">
        <v>3</v>
      </c>
      <c r="K200" s="6">
        <f>Table1[[#This Row],[Cost]]*Table1[[#This Row],[Quantity Sold]]</f>
        <v>2160</v>
      </c>
      <c r="L200" s="6">
        <v>3600</v>
      </c>
      <c r="M200">
        <v>5</v>
      </c>
      <c r="N200" s="6">
        <v>3420</v>
      </c>
      <c r="O200" s="6">
        <f>Table1[[#This Row],[Revenue]]-Table1[[#This Row],[Total Cost Of Production]]</f>
        <v>1260</v>
      </c>
      <c r="P200" s="6">
        <v>722</v>
      </c>
      <c r="Q200" s="6">
        <f>Table1[[#This Row],[Revenue]]-Table1[[#This Row],[Marketing Spend]]</f>
        <v>2698</v>
      </c>
      <c r="R200" t="s">
        <v>54</v>
      </c>
      <c r="S200" s="6">
        <v>1234</v>
      </c>
      <c r="T200"/>
      <c r="U200"/>
    </row>
    <row r="201" spans="1:21" hidden="1" x14ac:dyDescent="0.2">
      <c r="A201" s="1">
        <v>45213</v>
      </c>
      <c r="B201" s="1" t="str">
        <f>TEXT(Table1[[#This Row],[Date]],"yyyy")</f>
        <v>2023</v>
      </c>
      <c r="C201" s="1" t="str">
        <f>TEXT(Table1[[#This Row],[Date]],"mmmm")</f>
        <v>October</v>
      </c>
      <c r="D201" s="1" t="str">
        <f>TEXT(Table1[[#This Row],[Date]],"dddd")</f>
        <v>Saturday</v>
      </c>
      <c r="E201" s="5">
        <v>7</v>
      </c>
      <c r="F201" t="s">
        <v>9</v>
      </c>
      <c r="G201" t="s">
        <v>8</v>
      </c>
      <c r="H201" s="6">
        <f>60%*Table1[[#This Row],[Price]]</f>
        <v>180</v>
      </c>
      <c r="I201" s="6">
        <v>300</v>
      </c>
      <c r="J201">
        <v>2</v>
      </c>
      <c r="K201" s="6">
        <f>Table1[[#This Row],[Cost]]*Table1[[#This Row],[Quantity Sold]]</f>
        <v>360</v>
      </c>
      <c r="L201" s="6">
        <v>600</v>
      </c>
      <c r="M201">
        <v>5</v>
      </c>
      <c r="N201" s="6">
        <v>570</v>
      </c>
      <c r="O201" s="6">
        <f>Table1[[#This Row],[Revenue]]-Table1[[#This Row],[Total Cost Of Production]]</f>
        <v>210</v>
      </c>
      <c r="P201" s="6">
        <v>821</v>
      </c>
      <c r="Q201" s="6">
        <f>Table1[[#This Row],[Revenue]]-Table1[[#This Row],[Marketing Spend]]</f>
        <v>-251</v>
      </c>
      <c r="R201" t="s">
        <v>55</v>
      </c>
      <c r="S201" s="6">
        <v>309</v>
      </c>
      <c r="T201"/>
      <c r="U201"/>
    </row>
    <row r="202" spans="1:21" hidden="1" x14ac:dyDescent="0.2">
      <c r="A202" s="1">
        <v>45032</v>
      </c>
      <c r="B202" s="1" t="str">
        <f>TEXT(Table1[[#This Row],[Date]],"yyyy")</f>
        <v>2023</v>
      </c>
      <c r="C202" s="1" t="str">
        <f>TEXT(Table1[[#This Row],[Date]],"mmmm")</f>
        <v>April</v>
      </c>
      <c r="D202" s="1" t="str">
        <f>TEXT(Table1[[#This Row],[Date]],"dddd")</f>
        <v>Sunday</v>
      </c>
      <c r="E202" s="5">
        <v>5</v>
      </c>
      <c r="F202" t="s">
        <v>11</v>
      </c>
      <c r="G202" t="s">
        <v>12</v>
      </c>
      <c r="H202" s="6">
        <f>60%*Table1[[#This Row],[Price]]</f>
        <v>90</v>
      </c>
      <c r="I202" s="6">
        <v>150</v>
      </c>
      <c r="J202">
        <v>4</v>
      </c>
      <c r="K202" s="6">
        <f>Table1[[#This Row],[Cost]]*Table1[[#This Row],[Quantity Sold]]</f>
        <v>360</v>
      </c>
      <c r="L202" s="6">
        <v>600</v>
      </c>
      <c r="M202">
        <v>10</v>
      </c>
      <c r="N202" s="6">
        <v>540</v>
      </c>
      <c r="O202" s="6">
        <f>Table1[[#This Row],[Revenue]]-Table1[[#This Row],[Total Cost Of Production]]</f>
        <v>180</v>
      </c>
      <c r="P202" s="6">
        <v>956</v>
      </c>
      <c r="Q202" s="6">
        <f>Table1[[#This Row],[Revenue]]-Table1[[#This Row],[Marketing Spend]]</f>
        <v>-416</v>
      </c>
      <c r="R202" t="s">
        <v>55</v>
      </c>
      <c r="S202" s="6">
        <v>110</v>
      </c>
      <c r="T202"/>
      <c r="U202"/>
    </row>
    <row r="203" spans="1:21" hidden="1" x14ac:dyDescent="0.2">
      <c r="A203" s="1">
        <v>45256</v>
      </c>
      <c r="B203" s="1" t="str">
        <f>TEXT(Table1[[#This Row],[Date]],"yyyy")</f>
        <v>2023</v>
      </c>
      <c r="C203" s="1" t="str">
        <f>TEXT(Table1[[#This Row],[Date]],"mmmm")</f>
        <v>November</v>
      </c>
      <c r="D203" s="1" t="str">
        <f>TEXT(Table1[[#This Row],[Date]],"dddd")</f>
        <v>Sunday</v>
      </c>
      <c r="E203" s="5">
        <v>3</v>
      </c>
      <c r="F203" t="s">
        <v>15</v>
      </c>
      <c r="G203" t="s">
        <v>6</v>
      </c>
      <c r="H203" s="6">
        <f>60%*Table1[[#This Row],[Price]]</f>
        <v>30</v>
      </c>
      <c r="I203" s="6">
        <v>50</v>
      </c>
      <c r="J203">
        <v>8</v>
      </c>
      <c r="K203" s="6">
        <f>Table1[[#This Row],[Cost]]*Table1[[#This Row],[Quantity Sold]]</f>
        <v>240</v>
      </c>
      <c r="L203" s="6">
        <v>400</v>
      </c>
      <c r="M203">
        <v>0</v>
      </c>
      <c r="N203" s="6">
        <v>400</v>
      </c>
      <c r="O203" s="6">
        <f>Table1[[#This Row],[Revenue]]-Table1[[#This Row],[Total Cost Of Production]]</f>
        <v>160</v>
      </c>
      <c r="P203" s="6">
        <v>650</v>
      </c>
      <c r="Q203" s="6">
        <f>Table1[[#This Row],[Revenue]]-Table1[[#This Row],[Marketing Spend]]</f>
        <v>-250</v>
      </c>
      <c r="R203" t="s">
        <v>54</v>
      </c>
      <c r="S203" s="6">
        <v>18</v>
      </c>
      <c r="T203"/>
      <c r="U203"/>
    </row>
    <row r="204" spans="1:21" hidden="1" x14ac:dyDescent="0.2">
      <c r="A204" s="1">
        <v>45037</v>
      </c>
      <c r="B204" s="1" t="str">
        <f>TEXT(Table1[[#This Row],[Date]],"yyyy")</f>
        <v>2023</v>
      </c>
      <c r="C204" s="1" t="str">
        <f>TEXT(Table1[[#This Row],[Date]],"mmmm")</f>
        <v>April</v>
      </c>
      <c r="D204" s="1" t="str">
        <f>TEXT(Table1[[#This Row],[Date]],"dddd")</f>
        <v>Friday</v>
      </c>
      <c r="E204" s="5">
        <v>5</v>
      </c>
      <c r="F204" t="s">
        <v>11</v>
      </c>
      <c r="G204" t="s">
        <v>12</v>
      </c>
      <c r="H204" s="6">
        <f>60%*Table1[[#This Row],[Price]]</f>
        <v>90</v>
      </c>
      <c r="I204" s="6">
        <v>150</v>
      </c>
      <c r="J204">
        <v>1</v>
      </c>
      <c r="K204" s="6">
        <f>Table1[[#This Row],[Cost]]*Table1[[#This Row],[Quantity Sold]]</f>
        <v>90</v>
      </c>
      <c r="L204" s="6">
        <v>150</v>
      </c>
      <c r="M204">
        <v>20</v>
      </c>
      <c r="N204" s="6">
        <v>120</v>
      </c>
      <c r="O204" s="6">
        <f>Table1[[#This Row],[Revenue]]-Table1[[#This Row],[Total Cost Of Production]]</f>
        <v>30</v>
      </c>
      <c r="P204" s="6">
        <v>184</v>
      </c>
      <c r="Q204" s="6">
        <f>Table1[[#This Row],[Revenue]]-Table1[[#This Row],[Marketing Spend]]</f>
        <v>-64</v>
      </c>
      <c r="R204" t="s">
        <v>53</v>
      </c>
      <c r="S204" s="6">
        <v>120</v>
      </c>
      <c r="T204"/>
      <c r="U204"/>
    </row>
    <row r="205" spans="1:21" x14ac:dyDescent="0.2">
      <c r="A205" s="1">
        <v>45134</v>
      </c>
      <c r="B205" s="1" t="str">
        <f>TEXT(Table1[[#This Row],[Date]],"yyyy")</f>
        <v>2023</v>
      </c>
      <c r="C205" s="1" t="str">
        <f>TEXT(Table1[[#This Row],[Date]],"mmmm")</f>
        <v>July</v>
      </c>
      <c r="D205" s="1" t="str">
        <f>TEXT(Table1[[#This Row],[Date]],"dddd")</f>
        <v>Thursday</v>
      </c>
      <c r="E205" s="5">
        <v>2</v>
      </c>
      <c r="F205" t="s">
        <v>7</v>
      </c>
      <c r="G205" t="s">
        <v>10</v>
      </c>
      <c r="H205" s="6">
        <f>60%*Table1[[#This Row],[Price]]</f>
        <v>300</v>
      </c>
      <c r="I205" s="6">
        <v>500</v>
      </c>
      <c r="J205">
        <v>10</v>
      </c>
      <c r="K205" s="6">
        <f>Table1[[#This Row],[Cost]]*Table1[[#This Row],[Quantity Sold]]</f>
        <v>3000</v>
      </c>
      <c r="L205" s="6">
        <v>5000</v>
      </c>
      <c r="M205">
        <v>20</v>
      </c>
      <c r="N205" s="6">
        <v>4000</v>
      </c>
      <c r="O205" s="6">
        <f>Table1[[#This Row],[Revenue]]-Table1[[#This Row],[Total Cost Of Production]]</f>
        <v>1000</v>
      </c>
      <c r="P205" s="6">
        <v>593</v>
      </c>
      <c r="Q205" s="6">
        <f>Table1[[#This Row],[Revenue]]-Table1[[#This Row],[Marketing Spend]]</f>
        <v>3407</v>
      </c>
      <c r="R205" t="s">
        <v>52</v>
      </c>
      <c r="S205" s="6">
        <v>531</v>
      </c>
      <c r="T205"/>
      <c r="U205"/>
    </row>
    <row r="206" spans="1:21" hidden="1" x14ac:dyDescent="0.2">
      <c r="A206" s="1">
        <v>45194</v>
      </c>
      <c r="B206" s="1" t="str">
        <f>TEXT(Table1[[#This Row],[Date]],"yyyy")</f>
        <v>2023</v>
      </c>
      <c r="C206" s="1" t="str">
        <f>TEXT(Table1[[#This Row],[Date]],"mmmm")</f>
        <v>September</v>
      </c>
      <c r="D206" s="1" t="str">
        <f>TEXT(Table1[[#This Row],[Date]],"dddd")</f>
        <v>Monday</v>
      </c>
      <c r="E206" s="5">
        <v>3</v>
      </c>
      <c r="F206" t="s">
        <v>15</v>
      </c>
      <c r="G206" t="s">
        <v>6</v>
      </c>
      <c r="H206" s="6">
        <f>60%*Table1[[#This Row],[Price]]</f>
        <v>30</v>
      </c>
      <c r="I206" s="6">
        <v>50</v>
      </c>
      <c r="J206">
        <v>4</v>
      </c>
      <c r="K206" s="6">
        <f>Table1[[#This Row],[Cost]]*Table1[[#This Row],[Quantity Sold]]</f>
        <v>120</v>
      </c>
      <c r="L206" s="6">
        <v>200</v>
      </c>
      <c r="M206">
        <v>10</v>
      </c>
      <c r="N206" s="6">
        <v>180</v>
      </c>
      <c r="O206" s="6">
        <f>Table1[[#This Row],[Revenue]]-Table1[[#This Row],[Total Cost Of Production]]</f>
        <v>60</v>
      </c>
      <c r="P206" s="6">
        <v>828</v>
      </c>
      <c r="Q206" s="6">
        <f>Table1[[#This Row],[Revenue]]-Table1[[#This Row],[Marketing Spend]]</f>
        <v>-648</v>
      </c>
      <c r="R206" t="s">
        <v>55</v>
      </c>
      <c r="S206" s="6">
        <v>78</v>
      </c>
      <c r="T206"/>
      <c r="U206"/>
    </row>
    <row r="207" spans="1:21" hidden="1" x14ac:dyDescent="0.2">
      <c r="A207" s="1">
        <v>45128</v>
      </c>
      <c r="B207" s="1" t="str">
        <f>TEXT(Table1[[#This Row],[Date]],"yyyy")</f>
        <v>2023</v>
      </c>
      <c r="C207" s="1" t="str">
        <f>TEXT(Table1[[#This Row],[Date]],"mmmm")</f>
        <v>July</v>
      </c>
      <c r="D207" s="1" t="str">
        <f>TEXT(Table1[[#This Row],[Date]],"dddd")</f>
        <v>Friday</v>
      </c>
      <c r="E207" s="5">
        <v>2</v>
      </c>
      <c r="F207" t="s">
        <v>7</v>
      </c>
      <c r="G207" t="s">
        <v>10</v>
      </c>
      <c r="H207" s="6">
        <f>60%*Table1[[#This Row],[Price]]</f>
        <v>300</v>
      </c>
      <c r="I207" s="6">
        <v>500</v>
      </c>
      <c r="J207">
        <v>8</v>
      </c>
      <c r="K207" s="6">
        <f>Table1[[#This Row],[Cost]]*Table1[[#This Row],[Quantity Sold]]</f>
        <v>2400</v>
      </c>
      <c r="L207" s="6">
        <v>4000</v>
      </c>
      <c r="M207">
        <v>0</v>
      </c>
      <c r="N207" s="6">
        <v>4000</v>
      </c>
      <c r="O207" s="6">
        <f>Table1[[#This Row],[Revenue]]-Table1[[#This Row],[Total Cost Of Production]]</f>
        <v>1600</v>
      </c>
      <c r="P207" s="6">
        <v>311</v>
      </c>
      <c r="Q207" s="6">
        <f>Table1[[#This Row],[Revenue]]-Table1[[#This Row],[Marketing Spend]]</f>
        <v>3689</v>
      </c>
      <c r="R207" t="s">
        <v>55</v>
      </c>
      <c r="S207" s="6">
        <v>492</v>
      </c>
      <c r="T207"/>
      <c r="U207"/>
    </row>
    <row r="208" spans="1:21" hidden="1" x14ac:dyDescent="0.2">
      <c r="A208" s="1">
        <v>45132</v>
      </c>
      <c r="B208" s="1" t="str">
        <f>TEXT(Table1[[#This Row],[Date]],"yyyy")</f>
        <v>2023</v>
      </c>
      <c r="C208" s="1" t="str">
        <f>TEXT(Table1[[#This Row],[Date]],"mmmm")</f>
        <v>July</v>
      </c>
      <c r="D208" s="1" t="str">
        <f>TEXT(Table1[[#This Row],[Date]],"dddd")</f>
        <v>Tuesday</v>
      </c>
      <c r="E208" s="5">
        <v>3</v>
      </c>
      <c r="F208" t="s">
        <v>15</v>
      </c>
      <c r="G208" t="s">
        <v>6</v>
      </c>
      <c r="H208" s="6">
        <f>60%*Table1[[#This Row],[Price]]</f>
        <v>30</v>
      </c>
      <c r="I208" s="6">
        <v>50</v>
      </c>
      <c r="J208">
        <v>3</v>
      </c>
      <c r="K208" s="6">
        <f>Table1[[#This Row],[Cost]]*Table1[[#This Row],[Quantity Sold]]</f>
        <v>90</v>
      </c>
      <c r="L208" s="6">
        <v>150</v>
      </c>
      <c r="M208">
        <v>10</v>
      </c>
      <c r="N208" s="6">
        <v>135</v>
      </c>
      <c r="O208" s="6">
        <f>Table1[[#This Row],[Revenue]]-Table1[[#This Row],[Total Cost Of Production]]</f>
        <v>45</v>
      </c>
      <c r="P208" s="6">
        <v>747</v>
      </c>
      <c r="Q208" s="6">
        <f>Table1[[#This Row],[Revenue]]-Table1[[#This Row],[Marketing Spend]]</f>
        <v>-612</v>
      </c>
      <c r="R208" t="s">
        <v>55</v>
      </c>
      <c r="S208" s="6">
        <v>57</v>
      </c>
      <c r="T208"/>
      <c r="U208"/>
    </row>
    <row r="209" spans="1:21" hidden="1" x14ac:dyDescent="0.2">
      <c r="A209" s="1">
        <v>45001</v>
      </c>
      <c r="B209" s="1" t="str">
        <f>TEXT(Table1[[#This Row],[Date]],"yyyy")</f>
        <v>2023</v>
      </c>
      <c r="C209" s="1" t="str">
        <f>TEXT(Table1[[#This Row],[Date]],"mmmm")</f>
        <v>March</v>
      </c>
      <c r="D209" s="1" t="str">
        <f>TEXT(Table1[[#This Row],[Date]],"dddd")</f>
        <v>Thursday</v>
      </c>
      <c r="E209" s="5">
        <v>3</v>
      </c>
      <c r="F209" t="s">
        <v>15</v>
      </c>
      <c r="G209" t="s">
        <v>6</v>
      </c>
      <c r="H209" s="6">
        <f>60%*Table1[[#This Row],[Price]]</f>
        <v>30</v>
      </c>
      <c r="I209" s="6">
        <v>50</v>
      </c>
      <c r="J209">
        <v>7</v>
      </c>
      <c r="K209" s="6">
        <f>Table1[[#This Row],[Cost]]*Table1[[#This Row],[Quantity Sold]]</f>
        <v>210</v>
      </c>
      <c r="L209" s="6">
        <v>350</v>
      </c>
      <c r="M209">
        <v>0</v>
      </c>
      <c r="N209" s="6">
        <v>350</v>
      </c>
      <c r="O209" s="6">
        <f>Table1[[#This Row],[Revenue]]-Table1[[#This Row],[Total Cost Of Production]]</f>
        <v>140</v>
      </c>
      <c r="P209" s="6">
        <v>328</v>
      </c>
      <c r="Q209" s="6">
        <f>Table1[[#This Row],[Revenue]]-Table1[[#This Row],[Marketing Spend]]</f>
        <v>22</v>
      </c>
      <c r="R209" t="s">
        <v>53</v>
      </c>
      <c r="S209" s="6">
        <v>77</v>
      </c>
      <c r="T209"/>
      <c r="U209"/>
    </row>
    <row r="210" spans="1:21" x14ac:dyDescent="0.2">
      <c r="A210" s="1">
        <v>45268</v>
      </c>
      <c r="B210" s="1" t="str">
        <f>TEXT(Table1[[#This Row],[Date]],"yyyy")</f>
        <v>2023</v>
      </c>
      <c r="C210" s="1" t="str">
        <f>TEXT(Table1[[#This Row],[Date]],"mmmm")</f>
        <v>December</v>
      </c>
      <c r="D210" s="1" t="str">
        <f>TEXT(Table1[[#This Row],[Date]],"dddd")</f>
        <v>Friday</v>
      </c>
      <c r="E210" s="5">
        <v>7</v>
      </c>
      <c r="F210" t="s">
        <v>9</v>
      </c>
      <c r="G210" t="s">
        <v>8</v>
      </c>
      <c r="H210" s="6">
        <f>60%*Table1[[#This Row],[Price]]</f>
        <v>180</v>
      </c>
      <c r="I210" s="6">
        <v>300</v>
      </c>
      <c r="J210">
        <v>8</v>
      </c>
      <c r="K210" s="6">
        <f>Table1[[#This Row],[Cost]]*Table1[[#This Row],[Quantity Sold]]</f>
        <v>1440</v>
      </c>
      <c r="L210" s="6">
        <v>2400</v>
      </c>
      <c r="M210">
        <v>0</v>
      </c>
      <c r="N210" s="6">
        <v>2400</v>
      </c>
      <c r="O210" s="6">
        <f>Table1[[#This Row],[Revenue]]-Table1[[#This Row],[Total Cost Of Production]]</f>
        <v>960</v>
      </c>
      <c r="P210" s="6">
        <v>132</v>
      </c>
      <c r="Q210" s="6">
        <f>Table1[[#This Row],[Revenue]]-Table1[[#This Row],[Marketing Spend]]</f>
        <v>2268</v>
      </c>
      <c r="R210" t="s">
        <v>52</v>
      </c>
      <c r="S210" s="6">
        <v>268</v>
      </c>
      <c r="T210"/>
      <c r="U210"/>
    </row>
    <row r="211" spans="1:21" hidden="1" x14ac:dyDescent="0.2">
      <c r="A211" s="1">
        <v>45203</v>
      </c>
      <c r="B211" s="1" t="str">
        <f>TEXT(Table1[[#This Row],[Date]],"yyyy")</f>
        <v>2023</v>
      </c>
      <c r="C211" s="1" t="str">
        <f>TEXT(Table1[[#This Row],[Date]],"mmmm")</f>
        <v>October</v>
      </c>
      <c r="D211" s="1" t="str">
        <f>TEXT(Table1[[#This Row],[Date]],"dddd")</f>
        <v>Wednesday</v>
      </c>
      <c r="E211" s="5">
        <v>5</v>
      </c>
      <c r="F211" t="s">
        <v>11</v>
      </c>
      <c r="G211" t="s">
        <v>12</v>
      </c>
      <c r="H211" s="6">
        <f>60%*Table1[[#This Row],[Price]]</f>
        <v>90</v>
      </c>
      <c r="I211" s="6">
        <v>150</v>
      </c>
      <c r="J211">
        <v>1</v>
      </c>
      <c r="K211" s="6">
        <f>Table1[[#This Row],[Cost]]*Table1[[#This Row],[Quantity Sold]]</f>
        <v>90</v>
      </c>
      <c r="L211" s="6">
        <v>150</v>
      </c>
      <c r="M211">
        <v>15</v>
      </c>
      <c r="N211" s="6">
        <v>127.5</v>
      </c>
      <c r="O211" s="6">
        <f>Table1[[#This Row],[Revenue]]-Table1[[#This Row],[Total Cost Of Production]]</f>
        <v>37.5</v>
      </c>
      <c r="P211" s="6">
        <v>449</v>
      </c>
      <c r="Q211" s="6">
        <f>Table1[[#This Row],[Revenue]]-Table1[[#This Row],[Marketing Spend]]</f>
        <v>-321.5</v>
      </c>
      <c r="R211" t="s">
        <v>51</v>
      </c>
      <c r="S211" s="6">
        <v>107</v>
      </c>
      <c r="T211"/>
      <c r="U211"/>
    </row>
    <row r="212" spans="1:21" hidden="1" x14ac:dyDescent="0.2">
      <c r="A212" s="1">
        <v>45228</v>
      </c>
      <c r="B212" s="1" t="str">
        <f>TEXT(Table1[[#This Row],[Date]],"yyyy")</f>
        <v>2023</v>
      </c>
      <c r="C212" s="1" t="str">
        <f>TEXT(Table1[[#This Row],[Date]],"mmmm")</f>
        <v>October</v>
      </c>
      <c r="D212" s="1" t="str">
        <f>TEXT(Table1[[#This Row],[Date]],"dddd")</f>
        <v>Sunday</v>
      </c>
      <c r="E212" s="5">
        <v>2</v>
      </c>
      <c r="F212" t="s">
        <v>7</v>
      </c>
      <c r="G212" t="s">
        <v>10</v>
      </c>
      <c r="H212" s="6">
        <f>60%*Table1[[#This Row],[Price]]</f>
        <v>300</v>
      </c>
      <c r="I212" s="6">
        <v>500</v>
      </c>
      <c r="J212">
        <v>2</v>
      </c>
      <c r="K212" s="6">
        <f>Table1[[#This Row],[Cost]]*Table1[[#This Row],[Quantity Sold]]</f>
        <v>600</v>
      </c>
      <c r="L212" s="6">
        <v>1000</v>
      </c>
      <c r="M212">
        <v>0</v>
      </c>
      <c r="N212" s="6">
        <v>1000</v>
      </c>
      <c r="O212" s="6">
        <f>Table1[[#This Row],[Revenue]]-Table1[[#This Row],[Total Cost Of Production]]</f>
        <v>400</v>
      </c>
      <c r="P212" s="6">
        <v>754</v>
      </c>
      <c r="Q212" s="6">
        <f>Table1[[#This Row],[Revenue]]-Table1[[#This Row],[Marketing Spend]]</f>
        <v>246</v>
      </c>
      <c r="R212" t="s">
        <v>51</v>
      </c>
      <c r="S212" s="6">
        <v>467</v>
      </c>
      <c r="T212"/>
      <c r="U212"/>
    </row>
    <row r="213" spans="1:21" hidden="1" x14ac:dyDescent="0.2">
      <c r="A213" s="1">
        <v>45118</v>
      </c>
      <c r="B213" s="1" t="str">
        <f>TEXT(Table1[[#This Row],[Date]],"yyyy")</f>
        <v>2023</v>
      </c>
      <c r="C213" s="1" t="str">
        <f>TEXT(Table1[[#This Row],[Date]],"mmmm")</f>
        <v>July</v>
      </c>
      <c r="D213" s="1" t="str">
        <f>TEXT(Table1[[#This Row],[Date]],"dddd")</f>
        <v>Tuesday</v>
      </c>
      <c r="E213" s="5">
        <v>4</v>
      </c>
      <c r="F213" t="s">
        <v>13</v>
      </c>
      <c r="G213" t="s">
        <v>12</v>
      </c>
      <c r="H213" s="6">
        <f>60%*Table1[[#This Row],[Price]]</f>
        <v>42</v>
      </c>
      <c r="I213" s="6">
        <v>70</v>
      </c>
      <c r="J213">
        <v>10</v>
      </c>
      <c r="K213" s="6">
        <f>Table1[[#This Row],[Cost]]*Table1[[#This Row],[Quantity Sold]]</f>
        <v>420</v>
      </c>
      <c r="L213" s="6">
        <v>700</v>
      </c>
      <c r="M213">
        <v>0</v>
      </c>
      <c r="N213" s="6">
        <v>700</v>
      </c>
      <c r="O213" s="6">
        <f>Table1[[#This Row],[Revenue]]-Table1[[#This Row],[Total Cost Of Production]]</f>
        <v>280</v>
      </c>
      <c r="P213" s="6">
        <v>186</v>
      </c>
      <c r="Q213" s="6">
        <f>Table1[[#This Row],[Revenue]]-Table1[[#This Row],[Marketing Spend]]</f>
        <v>514</v>
      </c>
      <c r="R213" t="s">
        <v>54</v>
      </c>
      <c r="S213" s="6">
        <v>94</v>
      </c>
      <c r="T213"/>
      <c r="U213"/>
    </row>
    <row r="214" spans="1:21" hidden="1" x14ac:dyDescent="0.2">
      <c r="A214" s="1">
        <v>45046</v>
      </c>
      <c r="B214" s="1" t="str">
        <f>TEXT(Table1[[#This Row],[Date]],"yyyy")</f>
        <v>2023</v>
      </c>
      <c r="C214" s="1" t="str">
        <f>TEXT(Table1[[#This Row],[Date]],"mmmm")</f>
        <v>April</v>
      </c>
      <c r="D214" s="1" t="str">
        <f>TEXT(Table1[[#This Row],[Date]],"dddd")</f>
        <v>Sunday</v>
      </c>
      <c r="E214" s="5">
        <v>4</v>
      </c>
      <c r="F214" t="s">
        <v>13</v>
      </c>
      <c r="G214" t="s">
        <v>12</v>
      </c>
      <c r="H214" s="6">
        <f>60%*Table1[[#This Row],[Price]]</f>
        <v>42</v>
      </c>
      <c r="I214" s="6">
        <v>70</v>
      </c>
      <c r="J214">
        <v>3</v>
      </c>
      <c r="K214" s="6">
        <f>Table1[[#This Row],[Cost]]*Table1[[#This Row],[Quantity Sold]]</f>
        <v>126</v>
      </c>
      <c r="L214" s="6">
        <v>210</v>
      </c>
      <c r="M214">
        <v>0</v>
      </c>
      <c r="N214" s="6">
        <v>210</v>
      </c>
      <c r="O214" s="6">
        <f>Table1[[#This Row],[Revenue]]-Table1[[#This Row],[Total Cost Of Production]]</f>
        <v>84</v>
      </c>
      <c r="P214" s="6">
        <v>189</v>
      </c>
      <c r="Q214" s="6">
        <f>Table1[[#This Row],[Revenue]]-Table1[[#This Row],[Marketing Spend]]</f>
        <v>21</v>
      </c>
      <c r="R214" t="s">
        <v>54</v>
      </c>
      <c r="S214" s="6">
        <v>50</v>
      </c>
      <c r="T214"/>
      <c r="U214"/>
    </row>
    <row r="215" spans="1:21" hidden="1" x14ac:dyDescent="0.2">
      <c r="A215" s="1">
        <v>45207</v>
      </c>
      <c r="B215" s="1" t="str">
        <f>TEXT(Table1[[#This Row],[Date]],"yyyy")</f>
        <v>2023</v>
      </c>
      <c r="C215" s="1" t="str">
        <f>TEXT(Table1[[#This Row],[Date]],"mmmm")</f>
        <v>October</v>
      </c>
      <c r="D215" s="1" t="str">
        <f>TEXT(Table1[[#This Row],[Date]],"dddd")</f>
        <v>Sunday</v>
      </c>
      <c r="E215" s="5">
        <v>7</v>
      </c>
      <c r="F215" t="s">
        <v>9</v>
      </c>
      <c r="G215" t="s">
        <v>8</v>
      </c>
      <c r="H215" s="6">
        <f>60%*Table1[[#This Row],[Price]]</f>
        <v>180</v>
      </c>
      <c r="I215" s="6">
        <v>300</v>
      </c>
      <c r="J215">
        <v>7</v>
      </c>
      <c r="K215" s="6">
        <f>Table1[[#This Row],[Cost]]*Table1[[#This Row],[Quantity Sold]]</f>
        <v>1260</v>
      </c>
      <c r="L215" s="6">
        <v>2100</v>
      </c>
      <c r="M215">
        <v>20</v>
      </c>
      <c r="N215" s="6">
        <v>1680</v>
      </c>
      <c r="O215" s="6">
        <f>Table1[[#This Row],[Revenue]]-Table1[[#This Row],[Total Cost Of Production]]</f>
        <v>420</v>
      </c>
      <c r="P215" s="6">
        <v>485</v>
      </c>
      <c r="Q215" s="6">
        <f>Table1[[#This Row],[Revenue]]-Table1[[#This Row],[Marketing Spend]]</f>
        <v>1195</v>
      </c>
      <c r="R215" t="s">
        <v>54</v>
      </c>
      <c r="S215" s="6">
        <v>329</v>
      </c>
      <c r="T215"/>
      <c r="U215"/>
    </row>
    <row r="216" spans="1:21" x14ac:dyDescent="0.2">
      <c r="A216" s="1">
        <v>45108</v>
      </c>
      <c r="B216" s="1" t="str">
        <f>TEXT(Table1[[#This Row],[Date]],"yyyy")</f>
        <v>2023</v>
      </c>
      <c r="C216" s="1" t="str">
        <f>TEXT(Table1[[#This Row],[Date]],"mmmm")</f>
        <v>July</v>
      </c>
      <c r="D216" s="1" t="str">
        <f>TEXT(Table1[[#This Row],[Date]],"dddd")</f>
        <v>Saturday</v>
      </c>
      <c r="E216" s="5">
        <v>4</v>
      </c>
      <c r="F216" t="s">
        <v>13</v>
      </c>
      <c r="G216" t="s">
        <v>12</v>
      </c>
      <c r="H216" s="6">
        <f>60%*Table1[[#This Row],[Price]]</f>
        <v>42</v>
      </c>
      <c r="I216" s="6">
        <v>70</v>
      </c>
      <c r="J216">
        <v>7</v>
      </c>
      <c r="K216" s="6">
        <f>Table1[[#This Row],[Cost]]*Table1[[#This Row],[Quantity Sold]]</f>
        <v>294</v>
      </c>
      <c r="L216" s="6">
        <v>490</v>
      </c>
      <c r="M216">
        <v>0</v>
      </c>
      <c r="N216" s="6">
        <v>490</v>
      </c>
      <c r="O216" s="6">
        <f>Table1[[#This Row],[Revenue]]-Table1[[#This Row],[Total Cost Of Production]]</f>
        <v>196</v>
      </c>
      <c r="P216" s="6">
        <v>433</v>
      </c>
      <c r="Q216" s="6">
        <f>Table1[[#This Row],[Revenue]]-Table1[[#This Row],[Marketing Spend]]</f>
        <v>57</v>
      </c>
      <c r="R216" t="s">
        <v>52</v>
      </c>
      <c r="S216" s="6">
        <v>38</v>
      </c>
      <c r="T216"/>
      <c r="U216"/>
    </row>
    <row r="217" spans="1:21" hidden="1" x14ac:dyDescent="0.2">
      <c r="A217" s="1">
        <v>45159</v>
      </c>
      <c r="B217" s="1" t="str">
        <f>TEXT(Table1[[#This Row],[Date]],"yyyy")</f>
        <v>2023</v>
      </c>
      <c r="C217" s="1" t="str">
        <f>TEXT(Table1[[#This Row],[Date]],"mmmm")</f>
        <v>August</v>
      </c>
      <c r="D217" s="1" t="str">
        <f>TEXT(Table1[[#This Row],[Date]],"dddd")</f>
        <v>Monday</v>
      </c>
      <c r="E217" s="5">
        <v>1</v>
      </c>
      <c r="F217" t="s">
        <v>5</v>
      </c>
      <c r="G217" t="s">
        <v>10</v>
      </c>
      <c r="H217" s="6">
        <f>60%*Table1[[#This Row],[Price]]</f>
        <v>480</v>
      </c>
      <c r="I217" s="6">
        <v>800</v>
      </c>
      <c r="J217">
        <v>1</v>
      </c>
      <c r="K217" s="6">
        <f>Table1[[#This Row],[Cost]]*Table1[[#This Row],[Quantity Sold]]</f>
        <v>480</v>
      </c>
      <c r="L217" s="6">
        <v>800</v>
      </c>
      <c r="M217">
        <v>10</v>
      </c>
      <c r="N217" s="6">
        <v>720</v>
      </c>
      <c r="O217" s="6">
        <f>Table1[[#This Row],[Revenue]]-Table1[[#This Row],[Total Cost Of Production]]</f>
        <v>240</v>
      </c>
      <c r="P217" s="6">
        <v>946</v>
      </c>
      <c r="Q217" s="6">
        <f>Table1[[#This Row],[Revenue]]-Table1[[#This Row],[Marketing Spend]]</f>
        <v>-226</v>
      </c>
      <c r="R217" t="s">
        <v>55</v>
      </c>
      <c r="S217" s="6">
        <v>768</v>
      </c>
      <c r="T217"/>
      <c r="U217"/>
    </row>
    <row r="218" spans="1:21" hidden="1" x14ac:dyDescent="0.2">
      <c r="A218" s="1">
        <v>45287</v>
      </c>
      <c r="B218" s="1" t="str">
        <f>TEXT(Table1[[#This Row],[Date]],"yyyy")</f>
        <v>2023</v>
      </c>
      <c r="C218" s="1" t="str">
        <f>TEXT(Table1[[#This Row],[Date]],"mmmm")</f>
        <v>December</v>
      </c>
      <c r="D218" s="1" t="str">
        <f>TEXT(Table1[[#This Row],[Date]],"dddd")</f>
        <v>Wednesday</v>
      </c>
      <c r="E218" s="5">
        <v>3</v>
      </c>
      <c r="F218" t="s">
        <v>15</v>
      </c>
      <c r="G218" t="s">
        <v>6</v>
      </c>
      <c r="H218" s="6">
        <f>60%*Table1[[#This Row],[Price]]</f>
        <v>30</v>
      </c>
      <c r="I218" s="6">
        <v>50</v>
      </c>
      <c r="J218">
        <v>9</v>
      </c>
      <c r="K218" s="6">
        <f>Table1[[#This Row],[Cost]]*Table1[[#This Row],[Quantity Sold]]</f>
        <v>270</v>
      </c>
      <c r="L218" s="6">
        <v>450</v>
      </c>
      <c r="M218">
        <v>15</v>
      </c>
      <c r="N218" s="6">
        <v>382.5</v>
      </c>
      <c r="O218" s="6">
        <f>Table1[[#This Row],[Revenue]]-Table1[[#This Row],[Total Cost Of Production]]</f>
        <v>112.5</v>
      </c>
      <c r="P218" s="6">
        <v>635</v>
      </c>
      <c r="Q218" s="6">
        <f>Table1[[#This Row],[Revenue]]-Table1[[#This Row],[Marketing Spend]]</f>
        <v>-252.5</v>
      </c>
      <c r="R218" t="s">
        <v>55</v>
      </c>
      <c r="S218" s="6">
        <v>76</v>
      </c>
      <c r="T218"/>
      <c r="U218"/>
    </row>
    <row r="219" spans="1:21" hidden="1" x14ac:dyDescent="0.2">
      <c r="A219" s="1">
        <v>45095</v>
      </c>
      <c r="B219" s="1" t="str">
        <f>TEXT(Table1[[#This Row],[Date]],"yyyy")</f>
        <v>2023</v>
      </c>
      <c r="C219" s="1" t="str">
        <f>TEXT(Table1[[#This Row],[Date]],"mmmm")</f>
        <v>June</v>
      </c>
      <c r="D219" s="1" t="str">
        <f>TEXT(Table1[[#This Row],[Date]],"dddd")</f>
        <v>Sunday</v>
      </c>
      <c r="E219" s="5">
        <v>4</v>
      </c>
      <c r="F219" t="s">
        <v>13</v>
      </c>
      <c r="G219" t="s">
        <v>12</v>
      </c>
      <c r="H219" s="6">
        <f>60%*Table1[[#This Row],[Price]]</f>
        <v>42</v>
      </c>
      <c r="I219" s="6">
        <v>70</v>
      </c>
      <c r="J219">
        <v>4</v>
      </c>
      <c r="K219" s="6">
        <f>Table1[[#This Row],[Cost]]*Table1[[#This Row],[Quantity Sold]]</f>
        <v>168</v>
      </c>
      <c r="L219" s="6">
        <v>280</v>
      </c>
      <c r="M219">
        <v>15</v>
      </c>
      <c r="N219" s="6">
        <v>238</v>
      </c>
      <c r="O219" s="6">
        <f>Table1[[#This Row],[Revenue]]-Table1[[#This Row],[Total Cost Of Production]]</f>
        <v>70</v>
      </c>
      <c r="P219" s="6">
        <v>517</v>
      </c>
      <c r="Q219" s="6">
        <f>Table1[[#This Row],[Revenue]]-Table1[[#This Row],[Marketing Spend]]</f>
        <v>-279</v>
      </c>
      <c r="R219" t="s">
        <v>55</v>
      </c>
      <c r="S219" s="6">
        <v>95</v>
      </c>
      <c r="T219"/>
      <c r="U219"/>
    </row>
    <row r="220" spans="1:21" hidden="1" x14ac:dyDescent="0.2">
      <c r="A220" s="1">
        <v>45179</v>
      </c>
      <c r="B220" s="1" t="str">
        <f>TEXT(Table1[[#This Row],[Date]],"yyyy")</f>
        <v>2023</v>
      </c>
      <c r="C220" s="1" t="str">
        <f>TEXT(Table1[[#This Row],[Date]],"mmmm")</f>
        <v>September</v>
      </c>
      <c r="D220" s="1" t="str">
        <f>TEXT(Table1[[#This Row],[Date]],"dddd")</f>
        <v>Sunday</v>
      </c>
      <c r="E220" s="5">
        <v>1</v>
      </c>
      <c r="F220" t="s">
        <v>5</v>
      </c>
      <c r="G220" t="s">
        <v>10</v>
      </c>
      <c r="H220" s="6">
        <f>60%*Table1[[#This Row],[Price]]</f>
        <v>480</v>
      </c>
      <c r="I220" s="6">
        <v>800</v>
      </c>
      <c r="J220">
        <v>4</v>
      </c>
      <c r="K220" s="6">
        <f>Table1[[#This Row],[Cost]]*Table1[[#This Row],[Quantity Sold]]</f>
        <v>1920</v>
      </c>
      <c r="L220" s="6">
        <v>3200</v>
      </c>
      <c r="M220">
        <v>5</v>
      </c>
      <c r="N220" s="6">
        <v>3040</v>
      </c>
      <c r="O220" s="6">
        <f>Table1[[#This Row],[Revenue]]-Table1[[#This Row],[Total Cost Of Production]]</f>
        <v>1120</v>
      </c>
      <c r="P220" s="6">
        <v>674</v>
      </c>
      <c r="Q220" s="6">
        <f>Table1[[#This Row],[Revenue]]-Table1[[#This Row],[Marketing Spend]]</f>
        <v>2366</v>
      </c>
      <c r="R220" t="s">
        <v>53</v>
      </c>
      <c r="S220" s="6">
        <v>792</v>
      </c>
      <c r="T220"/>
      <c r="U220"/>
    </row>
    <row r="221" spans="1:21" hidden="1" x14ac:dyDescent="0.2">
      <c r="A221" s="1">
        <v>45196</v>
      </c>
      <c r="B221" s="1" t="str">
        <f>TEXT(Table1[[#This Row],[Date]],"yyyy")</f>
        <v>2023</v>
      </c>
      <c r="C221" s="1" t="str">
        <f>TEXT(Table1[[#This Row],[Date]],"mmmm")</f>
        <v>September</v>
      </c>
      <c r="D221" s="1" t="str">
        <f>TEXT(Table1[[#This Row],[Date]],"dddd")</f>
        <v>Wednesday</v>
      </c>
      <c r="E221" s="5">
        <v>6</v>
      </c>
      <c r="F221" t="s">
        <v>2</v>
      </c>
      <c r="G221" t="s">
        <v>8</v>
      </c>
      <c r="H221" s="6">
        <f>60%*Table1[[#This Row],[Price]]</f>
        <v>720</v>
      </c>
      <c r="I221" s="6">
        <v>1200</v>
      </c>
      <c r="J221">
        <v>5</v>
      </c>
      <c r="K221" s="6">
        <f>Table1[[#This Row],[Cost]]*Table1[[#This Row],[Quantity Sold]]</f>
        <v>3600</v>
      </c>
      <c r="L221" s="6">
        <v>6000</v>
      </c>
      <c r="M221">
        <v>10</v>
      </c>
      <c r="N221" s="6">
        <v>5400</v>
      </c>
      <c r="O221" s="6">
        <f>Table1[[#This Row],[Revenue]]-Table1[[#This Row],[Total Cost Of Production]]</f>
        <v>1800</v>
      </c>
      <c r="P221" s="6">
        <v>999</v>
      </c>
      <c r="Q221" s="6">
        <f>Table1[[#This Row],[Revenue]]-Table1[[#This Row],[Marketing Spend]]</f>
        <v>4401</v>
      </c>
      <c r="R221" t="s">
        <v>55</v>
      </c>
      <c r="S221" s="6">
        <v>1192</v>
      </c>
      <c r="T221"/>
      <c r="U221"/>
    </row>
    <row r="222" spans="1:21" hidden="1" x14ac:dyDescent="0.2">
      <c r="A222" s="1">
        <v>45073</v>
      </c>
      <c r="B222" s="1" t="str">
        <f>TEXT(Table1[[#This Row],[Date]],"yyyy")</f>
        <v>2023</v>
      </c>
      <c r="C222" s="1" t="str">
        <f>TEXT(Table1[[#This Row],[Date]],"mmmm")</f>
        <v>May</v>
      </c>
      <c r="D222" s="1" t="str">
        <f>TEXT(Table1[[#This Row],[Date]],"dddd")</f>
        <v>Saturday</v>
      </c>
      <c r="E222" s="5">
        <v>5</v>
      </c>
      <c r="F222" t="s">
        <v>11</v>
      </c>
      <c r="G222" t="s">
        <v>12</v>
      </c>
      <c r="H222" s="6">
        <f>60%*Table1[[#This Row],[Price]]</f>
        <v>90</v>
      </c>
      <c r="I222" s="6">
        <v>150</v>
      </c>
      <c r="J222">
        <v>5</v>
      </c>
      <c r="K222" s="6">
        <f>Table1[[#This Row],[Cost]]*Table1[[#This Row],[Quantity Sold]]</f>
        <v>450</v>
      </c>
      <c r="L222" s="6">
        <v>750</v>
      </c>
      <c r="M222">
        <v>5</v>
      </c>
      <c r="N222" s="6">
        <v>712.5</v>
      </c>
      <c r="O222" s="6">
        <f>Table1[[#This Row],[Revenue]]-Table1[[#This Row],[Total Cost Of Production]]</f>
        <v>262.5</v>
      </c>
      <c r="P222" s="6">
        <v>609</v>
      </c>
      <c r="Q222" s="6">
        <f>Table1[[#This Row],[Revenue]]-Table1[[#This Row],[Marketing Spend]]</f>
        <v>103.5</v>
      </c>
      <c r="R222" t="s">
        <v>51</v>
      </c>
      <c r="S222" s="6">
        <v>129</v>
      </c>
      <c r="T222"/>
      <c r="U222"/>
    </row>
    <row r="223" spans="1:21" hidden="1" x14ac:dyDescent="0.2">
      <c r="A223" s="1">
        <v>45035</v>
      </c>
      <c r="B223" s="1" t="str">
        <f>TEXT(Table1[[#This Row],[Date]],"yyyy")</f>
        <v>2023</v>
      </c>
      <c r="C223" s="1" t="str">
        <f>TEXT(Table1[[#This Row],[Date]],"mmmm")</f>
        <v>April</v>
      </c>
      <c r="D223" s="1" t="str">
        <f>TEXT(Table1[[#This Row],[Date]],"dddd")</f>
        <v>Wednesday</v>
      </c>
      <c r="E223" s="5">
        <v>1</v>
      </c>
      <c r="F223" t="s">
        <v>5</v>
      </c>
      <c r="G223" t="s">
        <v>10</v>
      </c>
      <c r="H223" s="6">
        <f>60%*Table1[[#This Row],[Price]]</f>
        <v>480</v>
      </c>
      <c r="I223" s="6">
        <v>800</v>
      </c>
      <c r="J223">
        <v>5</v>
      </c>
      <c r="K223" s="6">
        <f>Table1[[#This Row],[Cost]]*Table1[[#This Row],[Quantity Sold]]</f>
        <v>2400</v>
      </c>
      <c r="L223" s="6">
        <v>4000</v>
      </c>
      <c r="M223">
        <v>15</v>
      </c>
      <c r="N223" s="6">
        <v>3400</v>
      </c>
      <c r="O223" s="6">
        <f>Table1[[#This Row],[Revenue]]-Table1[[#This Row],[Total Cost Of Production]]</f>
        <v>1000</v>
      </c>
      <c r="P223" s="6">
        <v>117</v>
      </c>
      <c r="Q223" s="6">
        <f>Table1[[#This Row],[Revenue]]-Table1[[#This Row],[Marketing Spend]]</f>
        <v>3283</v>
      </c>
      <c r="R223" t="s">
        <v>51</v>
      </c>
      <c r="S223" s="6">
        <v>815</v>
      </c>
      <c r="T223"/>
      <c r="U223"/>
    </row>
    <row r="224" spans="1:21" hidden="1" x14ac:dyDescent="0.2">
      <c r="A224" s="1">
        <v>45253</v>
      </c>
      <c r="B224" s="1" t="str">
        <f>TEXT(Table1[[#This Row],[Date]],"yyyy")</f>
        <v>2023</v>
      </c>
      <c r="C224" s="1" t="str">
        <f>TEXT(Table1[[#This Row],[Date]],"mmmm")</f>
        <v>November</v>
      </c>
      <c r="D224" s="1" t="str">
        <f>TEXT(Table1[[#This Row],[Date]],"dddd")</f>
        <v>Thursday</v>
      </c>
      <c r="E224" s="5">
        <v>2</v>
      </c>
      <c r="F224" t="s">
        <v>7</v>
      </c>
      <c r="G224" t="s">
        <v>10</v>
      </c>
      <c r="H224" s="6">
        <f>60%*Table1[[#This Row],[Price]]</f>
        <v>300</v>
      </c>
      <c r="I224" s="6">
        <v>500</v>
      </c>
      <c r="J224">
        <v>5</v>
      </c>
      <c r="K224" s="6">
        <f>Table1[[#This Row],[Cost]]*Table1[[#This Row],[Quantity Sold]]</f>
        <v>1500</v>
      </c>
      <c r="L224" s="6">
        <v>2500</v>
      </c>
      <c r="M224">
        <v>10</v>
      </c>
      <c r="N224" s="6">
        <v>2250</v>
      </c>
      <c r="O224" s="6">
        <f>Table1[[#This Row],[Revenue]]-Table1[[#This Row],[Total Cost Of Production]]</f>
        <v>750</v>
      </c>
      <c r="P224" s="6">
        <v>591</v>
      </c>
      <c r="Q224" s="6">
        <f>Table1[[#This Row],[Revenue]]-Table1[[#This Row],[Marketing Spend]]</f>
        <v>1659</v>
      </c>
      <c r="R224" t="s">
        <v>55</v>
      </c>
      <c r="S224" s="6">
        <v>460</v>
      </c>
      <c r="T224"/>
      <c r="U224"/>
    </row>
    <row r="225" spans="1:21" x14ac:dyDescent="0.2">
      <c r="A225" s="1">
        <v>44992</v>
      </c>
      <c r="B225" s="1" t="str">
        <f>TEXT(Table1[[#This Row],[Date]],"yyyy")</f>
        <v>2023</v>
      </c>
      <c r="C225" s="1" t="str">
        <f>TEXT(Table1[[#This Row],[Date]],"mmmm")</f>
        <v>March</v>
      </c>
      <c r="D225" s="1" t="str">
        <f>TEXT(Table1[[#This Row],[Date]],"dddd")</f>
        <v>Tuesday</v>
      </c>
      <c r="E225" s="5">
        <v>1</v>
      </c>
      <c r="F225" t="s">
        <v>5</v>
      </c>
      <c r="G225" t="s">
        <v>10</v>
      </c>
      <c r="H225" s="6">
        <f>60%*Table1[[#This Row],[Price]]</f>
        <v>480</v>
      </c>
      <c r="I225" s="6">
        <v>800</v>
      </c>
      <c r="J225">
        <v>2</v>
      </c>
      <c r="K225" s="6">
        <f>Table1[[#This Row],[Cost]]*Table1[[#This Row],[Quantity Sold]]</f>
        <v>960</v>
      </c>
      <c r="L225" s="6">
        <v>1600</v>
      </c>
      <c r="M225">
        <v>0</v>
      </c>
      <c r="N225" s="6">
        <v>1600</v>
      </c>
      <c r="O225" s="6">
        <f>Table1[[#This Row],[Revenue]]-Table1[[#This Row],[Total Cost Of Production]]</f>
        <v>640</v>
      </c>
      <c r="P225" s="6">
        <v>938</v>
      </c>
      <c r="Q225" s="6">
        <f>Table1[[#This Row],[Revenue]]-Table1[[#This Row],[Marketing Spend]]</f>
        <v>662</v>
      </c>
      <c r="R225" t="s">
        <v>52</v>
      </c>
      <c r="S225" s="6">
        <v>843</v>
      </c>
      <c r="T225"/>
      <c r="U225"/>
    </row>
    <row r="226" spans="1:21" hidden="1" x14ac:dyDescent="0.2">
      <c r="A226" s="1">
        <v>45209</v>
      </c>
      <c r="B226" s="1" t="str">
        <f>TEXT(Table1[[#This Row],[Date]],"yyyy")</f>
        <v>2023</v>
      </c>
      <c r="C226" s="1" t="str">
        <f>TEXT(Table1[[#This Row],[Date]],"mmmm")</f>
        <v>October</v>
      </c>
      <c r="D226" s="1" t="str">
        <f>TEXT(Table1[[#This Row],[Date]],"dddd")</f>
        <v>Tuesday</v>
      </c>
      <c r="E226" s="5">
        <v>4</v>
      </c>
      <c r="F226" t="s">
        <v>13</v>
      </c>
      <c r="G226" t="s">
        <v>12</v>
      </c>
      <c r="H226" s="6">
        <f>60%*Table1[[#This Row],[Price]]</f>
        <v>42</v>
      </c>
      <c r="I226" s="6">
        <v>70</v>
      </c>
      <c r="J226">
        <v>5</v>
      </c>
      <c r="K226" s="6">
        <f>Table1[[#This Row],[Cost]]*Table1[[#This Row],[Quantity Sold]]</f>
        <v>210</v>
      </c>
      <c r="L226" s="6">
        <v>350</v>
      </c>
      <c r="M226">
        <v>10</v>
      </c>
      <c r="N226" s="6">
        <v>315</v>
      </c>
      <c r="O226" s="6">
        <f>Table1[[#This Row],[Revenue]]-Table1[[#This Row],[Total Cost Of Production]]</f>
        <v>105</v>
      </c>
      <c r="P226" s="6">
        <v>962</v>
      </c>
      <c r="Q226" s="6">
        <f>Table1[[#This Row],[Revenue]]-Table1[[#This Row],[Marketing Spend]]</f>
        <v>-647</v>
      </c>
      <c r="R226" t="s">
        <v>55</v>
      </c>
      <c r="S226" s="6">
        <v>65</v>
      </c>
      <c r="T226"/>
      <c r="U226"/>
    </row>
    <row r="227" spans="1:21" hidden="1" x14ac:dyDescent="0.2">
      <c r="A227" s="1">
        <v>45081</v>
      </c>
      <c r="B227" s="1" t="str">
        <f>TEXT(Table1[[#This Row],[Date]],"yyyy")</f>
        <v>2023</v>
      </c>
      <c r="C227" s="1" t="str">
        <f>TEXT(Table1[[#This Row],[Date]],"mmmm")</f>
        <v>June</v>
      </c>
      <c r="D227" s="1" t="str">
        <f>TEXT(Table1[[#This Row],[Date]],"dddd")</f>
        <v>Sunday</v>
      </c>
      <c r="E227" s="5">
        <v>1</v>
      </c>
      <c r="F227" t="s">
        <v>5</v>
      </c>
      <c r="G227" t="s">
        <v>10</v>
      </c>
      <c r="H227" s="6">
        <f>60%*Table1[[#This Row],[Price]]</f>
        <v>480</v>
      </c>
      <c r="I227" s="6">
        <v>800</v>
      </c>
      <c r="J227">
        <v>6</v>
      </c>
      <c r="K227" s="6">
        <f>Table1[[#This Row],[Cost]]*Table1[[#This Row],[Quantity Sold]]</f>
        <v>2880</v>
      </c>
      <c r="L227" s="6">
        <v>4800</v>
      </c>
      <c r="M227">
        <v>15</v>
      </c>
      <c r="N227" s="6">
        <v>4080</v>
      </c>
      <c r="O227" s="6">
        <f>Table1[[#This Row],[Revenue]]-Table1[[#This Row],[Total Cost Of Production]]</f>
        <v>1200</v>
      </c>
      <c r="P227" s="6">
        <v>573</v>
      </c>
      <c r="Q227" s="6">
        <f>Table1[[#This Row],[Revenue]]-Table1[[#This Row],[Marketing Spend]]</f>
        <v>3507</v>
      </c>
      <c r="R227" t="s">
        <v>55</v>
      </c>
      <c r="S227" s="6">
        <v>776</v>
      </c>
      <c r="T227"/>
      <c r="U227"/>
    </row>
    <row r="228" spans="1:21" hidden="1" x14ac:dyDescent="0.2">
      <c r="A228" s="1">
        <v>45123</v>
      </c>
      <c r="B228" s="1" t="str">
        <f>TEXT(Table1[[#This Row],[Date]],"yyyy")</f>
        <v>2023</v>
      </c>
      <c r="C228" s="1" t="str">
        <f>TEXT(Table1[[#This Row],[Date]],"mmmm")</f>
        <v>July</v>
      </c>
      <c r="D228" s="1" t="str">
        <f>TEXT(Table1[[#This Row],[Date]],"dddd")</f>
        <v>Sunday</v>
      </c>
      <c r="E228" s="5">
        <v>7</v>
      </c>
      <c r="F228" t="s">
        <v>9</v>
      </c>
      <c r="G228" t="s">
        <v>8</v>
      </c>
      <c r="H228" s="6">
        <f>60%*Table1[[#This Row],[Price]]</f>
        <v>180</v>
      </c>
      <c r="I228" s="6">
        <v>300</v>
      </c>
      <c r="J228">
        <v>8</v>
      </c>
      <c r="K228" s="6">
        <f>Table1[[#This Row],[Cost]]*Table1[[#This Row],[Quantity Sold]]</f>
        <v>1440</v>
      </c>
      <c r="L228" s="6">
        <v>2400</v>
      </c>
      <c r="M228">
        <v>5</v>
      </c>
      <c r="N228" s="6">
        <v>2280</v>
      </c>
      <c r="O228" s="6">
        <f>Table1[[#This Row],[Revenue]]-Table1[[#This Row],[Total Cost Of Production]]</f>
        <v>840</v>
      </c>
      <c r="P228" s="6">
        <v>786</v>
      </c>
      <c r="Q228" s="6">
        <f>Table1[[#This Row],[Revenue]]-Table1[[#This Row],[Marketing Spend]]</f>
        <v>1494</v>
      </c>
      <c r="R228" t="s">
        <v>55</v>
      </c>
      <c r="S228" s="6">
        <v>264</v>
      </c>
      <c r="T228"/>
      <c r="U228"/>
    </row>
    <row r="229" spans="1:21" hidden="1" x14ac:dyDescent="0.2">
      <c r="A229" s="1">
        <v>45190</v>
      </c>
      <c r="B229" s="1" t="str">
        <f>TEXT(Table1[[#This Row],[Date]],"yyyy")</f>
        <v>2023</v>
      </c>
      <c r="C229" s="1" t="str">
        <f>TEXT(Table1[[#This Row],[Date]],"mmmm")</f>
        <v>September</v>
      </c>
      <c r="D229" s="1" t="str">
        <f>TEXT(Table1[[#This Row],[Date]],"dddd")</f>
        <v>Thursday</v>
      </c>
      <c r="E229" s="5">
        <v>1</v>
      </c>
      <c r="F229" t="s">
        <v>5</v>
      </c>
      <c r="G229" t="s">
        <v>10</v>
      </c>
      <c r="H229" s="6">
        <f>60%*Table1[[#This Row],[Price]]</f>
        <v>480</v>
      </c>
      <c r="I229" s="6">
        <v>800</v>
      </c>
      <c r="J229">
        <v>7</v>
      </c>
      <c r="K229" s="6">
        <f>Table1[[#This Row],[Cost]]*Table1[[#This Row],[Quantity Sold]]</f>
        <v>3360</v>
      </c>
      <c r="L229" s="6">
        <v>5600</v>
      </c>
      <c r="M229">
        <v>20</v>
      </c>
      <c r="N229" s="6">
        <v>4480</v>
      </c>
      <c r="O229" s="6">
        <f>Table1[[#This Row],[Revenue]]-Table1[[#This Row],[Total Cost Of Production]]</f>
        <v>1120</v>
      </c>
      <c r="P229" s="6">
        <v>920</v>
      </c>
      <c r="Q229" s="6">
        <f>Table1[[#This Row],[Revenue]]-Table1[[#This Row],[Marketing Spend]]</f>
        <v>3560</v>
      </c>
      <c r="R229" t="s">
        <v>51</v>
      </c>
      <c r="S229" s="6">
        <v>781</v>
      </c>
      <c r="T229"/>
      <c r="U229"/>
    </row>
    <row r="230" spans="1:21" hidden="1" x14ac:dyDescent="0.2">
      <c r="A230" s="1">
        <v>45259</v>
      </c>
      <c r="B230" s="1" t="str">
        <f>TEXT(Table1[[#This Row],[Date]],"yyyy")</f>
        <v>2023</v>
      </c>
      <c r="C230" s="1" t="str">
        <f>TEXT(Table1[[#This Row],[Date]],"mmmm")</f>
        <v>November</v>
      </c>
      <c r="D230" s="1" t="str">
        <f>TEXT(Table1[[#This Row],[Date]],"dddd")</f>
        <v>Wednesday</v>
      </c>
      <c r="E230" s="5">
        <v>4</v>
      </c>
      <c r="F230" t="s">
        <v>13</v>
      </c>
      <c r="G230" t="s">
        <v>12</v>
      </c>
      <c r="H230" s="6">
        <f>60%*Table1[[#This Row],[Price]]</f>
        <v>42</v>
      </c>
      <c r="I230" s="6">
        <v>70</v>
      </c>
      <c r="J230">
        <v>5</v>
      </c>
      <c r="K230" s="6">
        <f>Table1[[#This Row],[Cost]]*Table1[[#This Row],[Quantity Sold]]</f>
        <v>210</v>
      </c>
      <c r="L230" s="6">
        <v>350</v>
      </c>
      <c r="M230">
        <v>10</v>
      </c>
      <c r="N230" s="6">
        <v>315</v>
      </c>
      <c r="O230" s="6">
        <f>Table1[[#This Row],[Revenue]]-Table1[[#This Row],[Total Cost Of Production]]</f>
        <v>105</v>
      </c>
      <c r="P230" s="6">
        <v>548</v>
      </c>
      <c r="Q230" s="6">
        <f>Table1[[#This Row],[Revenue]]-Table1[[#This Row],[Marketing Spend]]</f>
        <v>-233</v>
      </c>
      <c r="R230" t="s">
        <v>53</v>
      </c>
      <c r="S230" s="6">
        <v>21</v>
      </c>
      <c r="T230"/>
      <c r="U230"/>
    </row>
    <row r="231" spans="1:21" hidden="1" x14ac:dyDescent="0.2">
      <c r="A231" s="1">
        <v>44949</v>
      </c>
      <c r="B231" s="1" t="str">
        <f>TEXT(Table1[[#This Row],[Date]],"yyyy")</f>
        <v>2023</v>
      </c>
      <c r="C231" s="1" t="str">
        <f>TEXT(Table1[[#This Row],[Date]],"mmmm")</f>
        <v>January</v>
      </c>
      <c r="D231" s="1" t="str">
        <f>TEXT(Table1[[#This Row],[Date]],"dddd")</f>
        <v>Monday</v>
      </c>
      <c r="E231" s="5">
        <v>2</v>
      </c>
      <c r="F231" t="s">
        <v>7</v>
      </c>
      <c r="G231" t="s">
        <v>10</v>
      </c>
      <c r="H231" s="6">
        <f>60%*Table1[[#This Row],[Price]]</f>
        <v>300</v>
      </c>
      <c r="I231" s="6">
        <v>500</v>
      </c>
      <c r="J231">
        <v>3</v>
      </c>
      <c r="K231" s="6">
        <f>Table1[[#This Row],[Cost]]*Table1[[#This Row],[Quantity Sold]]</f>
        <v>900</v>
      </c>
      <c r="L231" s="6">
        <v>1500</v>
      </c>
      <c r="M231">
        <v>0</v>
      </c>
      <c r="N231" s="6">
        <v>1500</v>
      </c>
      <c r="O231" s="6">
        <f>Table1[[#This Row],[Revenue]]-Table1[[#This Row],[Total Cost Of Production]]</f>
        <v>600</v>
      </c>
      <c r="P231" s="6">
        <v>111</v>
      </c>
      <c r="Q231" s="6">
        <f>Table1[[#This Row],[Revenue]]-Table1[[#This Row],[Marketing Spend]]</f>
        <v>1389</v>
      </c>
      <c r="R231" t="s">
        <v>53</v>
      </c>
      <c r="S231" s="6">
        <v>519</v>
      </c>
      <c r="T231"/>
      <c r="U231"/>
    </row>
    <row r="232" spans="1:21" hidden="1" x14ac:dyDescent="0.2">
      <c r="A232" s="1">
        <v>45095</v>
      </c>
      <c r="B232" s="1" t="str">
        <f>TEXT(Table1[[#This Row],[Date]],"yyyy")</f>
        <v>2023</v>
      </c>
      <c r="C232" s="1" t="str">
        <f>TEXT(Table1[[#This Row],[Date]],"mmmm")</f>
        <v>June</v>
      </c>
      <c r="D232" s="1" t="str">
        <f>TEXT(Table1[[#This Row],[Date]],"dddd")</f>
        <v>Sunday</v>
      </c>
      <c r="E232" s="5">
        <v>1</v>
      </c>
      <c r="F232" t="s">
        <v>5</v>
      </c>
      <c r="G232" t="s">
        <v>10</v>
      </c>
      <c r="H232" s="6">
        <f>60%*Table1[[#This Row],[Price]]</f>
        <v>480</v>
      </c>
      <c r="I232" s="6">
        <v>800</v>
      </c>
      <c r="J232">
        <v>7</v>
      </c>
      <c r="K232" s="6">
        <f>Table1[[#This Row],[Cost]]*Table1[[#This Row],[Quantity Sold]]</f>
        <v>3360</v>
      </c>
      <c r="L232" s="6">
        <v>5600</v>
      </c>
      <c r="M232">
        <v>0</v>
      </c>
      <c r="N232" s="6">
        <v>5600</v>
      </c>
      <c r="O232" s="6">
        <f>Table1[[#This Row],[Revenue]]-Table1[[#This Row],[Total Cost Of Production]]</f>
        <v>2240</v>
      </c>
      <c r="P232" s="6">
        <v>262</v>
      </c>
      <c r="Q232" s="6">
        <f>Table1[[#This Row],[Revenue]]-Table1[[#This Row],[Marketing Spend]]</f>
        <v>5338</v>
      </c>
      <c r="R232" t="s">
        <v>53</v>
      </c>
      <c r="S232" s="6">
        <v>828</v>
      </c>
      <c r="T232"/>
      <c r="U232"/>
    </row>
    <row r="233" spans="1:21" x14ac:dyDescent="0.2">
      <c r="A233" s="1">
        <v>45089</v>
      </c>
      <c r="B233" s="1" t="str">
        <f>TEXT(Table1[[#This Row],[Date]],"yyyy")</f>
        <v>2023</v>
      </c>
      <c r="C233" s="1" t="str">
        <f>TEXT(Table1[[#This Row],[Date]],"mmmm")</f>
        <v>June</v>
      </c>
      <c r="D233" s="1" t="str">
        <f>TEXT(Table1[[#This Row],[Date]],"dddd")</f>
        <v>Monday</v>
      </c>
      <c r="E233" s="5">
        <v>1</v>
      </c>
      <c r="F233" t="s">
        <v>5</v>
      </c>
      <c r="G233" t="s">
        <v>10</v>
      </c>
      <c r="H233" s="6">
        <f>60%*Table1[[#This Row],[Price]]</f>
        <v>480</v>
      </c>
      <c r="I233" s="6">
        <v>800</v>
      </c>
      <c r="J233">
        <v>7</v>
      </c>
      <c r="K233" s="6">
        <f>Table1[[#This Row],[Cost]]*Table1[[#This Row],[Quantity Sold]]</f>
        <v>3360</v>
      </c>
      <c r="L233" s="6">
        <v>5600</v>
      </c>
      <c r="M233">
        <v>15</v>
      </c>
      <c r="N233" s="6">
        <v>4760</v>
      </c>
      <c r="O233" s="6">
        <f>Table1[[#This Row],[Revenue]]-Table1[[#This Row],[Total Cost Of Production]]</f>
        <v>1400</v>
      </c>
      <c r="P233" s="6">
        <v>538</v>
      </c>
      <c r="Q233" s="6">
        <f>Table1[[#This Row],[Revenue]]-Table1[[#This Row],[Marketing Spend]]</f>
        <v>4222</v>
      </c>
      <c r="R233" t="s">
        <v>52</v>
      </c>
      <c r="S233" s="6">
        <v>787</v>
      </c>
      <c r="T233"/>
      <c r="U233"/>
    </row>
    <row r="234" spans="1:21" hidden="1" x14ac:dyDescent="0.2">
      <c r="A234" s="1">
        <v>45131</v>
      </c>
      <c r="B234" s="1" t="str">
        <f>TEXT(Table1[[#This Row],[Date]],"yyyy")</f>
        <v>2023</v>
      </c>
      <c r="C234" s="1" t="str">
        <f>TEXT(Table1[[#This Row],[Date]],"mmmm")</f>
        <v>July</v>
      </c>
      <c r="D234" s="1" t="str">
        <f>TEXT(Table1[[#This Row],[Date]],"dddd")</f>
        <v>Monday</v>
      </c>
      <c r="E234" s="5">
        <v>3</v>
      </c>
      <c r="F234" t="s">
        <v>15</v>
      </c>
      <c r="G234" t="s">
        <v>6</v>
      </c>
      <c r="H234" s="6">
        <f>60%*Table1[[#This Row],[Price]]</f>
        <v>30</v>
      </c>
      <c r="I234" s="6">
        <v>50</v>
      </c>
      <c r="J234">
        <v>2</v>
      </c>
      <c r="K234" s="6">
        <f>Table1[[#This Row],[Cost]]*Table1[[#This Row],[Quantity Sold]]</f>
        <v>60</v>
      </c>
      <c r="L234" s="6">
        <v>100</v>
      </c>
      <c r="M234">
        <v>15</v>
      </c>
      <c r="N234" s="6">
        <v>85</v>
      </c>
      <c r="O234" s="6">
        <f>Table1[[#This Row],[Revenue]]-Table1[[#This Row],[Total Cost Of Production]]</f>
        <v>25</v>
      </c>
      <c r="P234" s="6">
        <v>922</v>
      </c>
      <c r="Q234" s="6">
        <f>Table1[[#This Row],[Revenue]]-Table1[[#This Row],[Marketing Spend]]</f>
        <v>-837</v>
      </c>
      <c r="R234" t="s">
        <v>53</v>
      </c>
      <c r="S234" s="6">
        <v>85</v>
      </c>
      <c r="T234"/>
      <c r="U234"/>
    </row>
    <row r="235" spans="1:21" hidden="1" x14ac:dyDescent="0.2">
      <c r="A235" s="1">
        <v>45111</v>
      </c>
      <c r="B235" s="1" t="str">
        <f>TEXT(Table1[[#This Row],[Date]],"yyyy")</f>
        <v>2023</v>
      </c>
      <c r="C235" s="1" t="str">
        <f>TEXT(Table1[[#This Row],[Date]],"mmmm")</f>
        <v>July</v>
      </c>
      <c r="D235" s="1" t="str">
        <f>TEXT(Table1[[#This Row],[Date]],"dddd")</f>
        <v>Tuesday</v>
      </c>
      <c r="E235" s="5">
        <v>3</v>
      </c>
      <c r="F235" t="s">
        <v>15</v>
      </c>
      <c r="G235" t="s">
        <v>6</v>
      </c>
      <c r="H235" s="6">
        <f>60%*Table1[[#This Row],[Price]]</f>
        <v>30</v>
      </c>
      <c r="I235" s="6">
        <v>50</v>
      </c>
      <c r="J235">
        <v>3</v>
      </c>
      <c r="K235" s="6">
        <f>Table1[[#This Row],[Cost]]*Table1[[#This Row],[Quantity Sold]]</f>
        <v>90</v>
      </c>
      <c r="L235" s="6">
        <v>150</v>
      </c>
      <c r="M235">
        <v>15</v>
      </c>
      <c r="N235" s="6">
        <v>127.5</v>
      </c>
      <c r="O235" s="6">
        <f>Table1[[#This Row],[Revenue]]-Table1[[#This Row],[Total Cost Of Production]]</f>
        <v>37.5</v>
      </c>
      <c r="P235" s="6">
        <v>566</v>
      </c>
      <c r="Q235" s="6">
        <f>Table1[[#This Row],[Revenue]]-Table1[[#This Row],[Marketing Spend]]</f>
        <v>-438.5</v>
      </c>
      <c r="R235" t="s">
        <v>54</v>
      </c>
      <c r="S235" s="6">
        <v>16</v>
      </c>
      <c r="T235"/>
      <c r="U235"/>
    </row>
    <row r="236" spans="1:21" hidden="1" x14ac:dyDescent="0.2">
      <c r="A236" s="1">
        <v>45100</v>
      </c>
      <c r="B236" s="1" t="str">
        <f>TEXT(Table1[[#This Row],[Date]],"yyyy")</f>
        <v>2023</v>
      </c>
      <c r="C236" s="1" t="str">
        <f>TEXT(Table1[[#This Row],[Date]],"mmmm")</f>
        <v>June</v>
      </c>
      <c r="D236" s="1" t="str">
        <f>TEXT(Table1[[#This Row],[Date]],"dddd")</f>
        <v>Friday</v>
      </c>
      <c r="E236" s="5">
        <v>6</v>
      </c>
      <c r="F236" t="s">
        <v>2</v>
      </c>
      <c r="G236" t="s">
        <v>8</v>
      </c>
      <c r="H236" s="6">
        <f>60%*Table1[[#This Row],[Price]]</f>
        <v>720</v>
      </c>
      <c r="I236" s="6">
        <v>1200</v>
      </c>
      <c r="J236">
        <v>2</v>
      </c>
      <c r="K236" s="6">
        <f>Table1[[#This Row],[Cost]]*Table1[[#This Row],[Quantity Sold]]</f>
        <v>1440</v>
      </c>
      <c r="L236" s="6">
        <v>2400</v>
      </c>
      <c r="M236">
        <v>10</v>
      </c>
      <c r="N236" s="6">
        <v>2160</v>
      </c>
      <c r="O236" s="6">
        <f>Table1[[#This Row],[Revenue]]-Table1[[#This Row],[Total Cost Of Production]]</f>
        <v>720</v>
      </c>
      <c r="P236" s="6">
        <v>179</v>
      </c>
      <c r="Q236" s="6">
        <f>Table1[[#This Row],[Revenue]]-Table1[[#This Row],[Marketing Spend]]</f>
        <v>1981</v>
      </c>
      <c r="R236" t="s">
        <v>55</v>
      </c>
      <c r="S236" s="6">
        <v>1235</v>
      </c>
      <c r="T236"/>
      <c r="U236"/>
    </row>
    <row r="237" spans="1:21" hidden="1" x14ac:dyDescent="0.2">
      <c r="A237" s="1">
        <v>45047</v>
      </c>
      <c r="B237" s="1" t="str">
        <f>TEXT(Table1[[#This Row],[Date]],"yyyy")</f>
        <v>2023</v>
      </c>
      <c r="C237" s="1" t="str">
        <f>TEXT(Table1[[#This Row],[Date]],"mmmm")</f>
        <v>May</v>
      </c>
      <c r="D237" s="1" t="str">
        <f>TEXT(Table1[[#This Row],[Date]],"dddd")</f>
        <v>Monday</v>
      </c>
      <c r="E237" s="5">
        <v>2</v>
      </c>
      <c r="F237" t="s">
        <v>7</v>
      </c>
      <c r="G237" t="s">
        <v>10</v>
      </c>
      <c r="H237" s="6">
        <f>60%*Table1[[#This Row],[Price]]</f>
        <v>300</v>
      </c>
      <c r="I237" s="6">
        <v>500</v>
      </c>
      <c r="J237">
        <v>2</v>
      </c>
      <c r="K237" s="6">
        <f>Table1[[#This Row],[Cost]]*Table1[[#This Row],[Quantity Sold]]</f>
        <v>600</v>
      </c>
      <c r="L237" s="6">
        <v>1000</v>
      </c>
      <c r="M237">
        <v>15</v>
      </c>
      <c r="N237" s="6">
        <v>850</v>
      </c>
      <c r="O237" s="6">
        <f>Table1[[#This Row],[Revenue]]-Table1[[#This Row],[Total Cost Of Production]]</f>
        <v>250</v>
      </c>
      <c r="P237" s="6">
        <v>808</v>
      </c>
      <c r="Q237" s="6">
        <f>Table1[[#This Row],[Revenue]]-Table1[[#This Row],[Marketing Spend]]</f>
        <v>42</v>
      </c>
      <c r="R237" t="s">
        <v>55</v>
      </c>
      <c r="S237" s="6">
        <v>463</v>
      </c>
      <c r="T237"/>
      <c r="U237"/>
    </row>
    <row r="238" spans="1:21" hidden="1" x14ac:dyDescent="0.2">
      <c r="A238" s="1">
        <v>45163</v>
      </c>
      <c r="B238" s="1" t="str">
        <f>TEXT(Table1[[#This Row],[Date]],"yyyy")</f>
        <v>2023</v>
      </c>
      <c r="C238" s="1" t="str">
        <f>TEXT(Table1[[#This Row],[Date]],"mmmm")</f>
        <v>August</v>
      </c>
      <c r="D238" s="1" t="str">
        <f>TEXT(Table1[[#This Row],[Date]],"dddd")</f>
        <v>Friday</v>
      </c>
      <c r="E238" s="5">
        <v>5</v>
      </c>
      <c r="F238" t="s">
        <v>11</v>
      </c>
      <c r="G238" t="s">
        <v>12</v>
      </c>
      <c r="H238" s="6">
        <f>60%*Table1[[#This Row],[Price]]</f>
        <v>90</v>
      </c>
      <c r="I238" s="6">
        <v>150</v>
      </c>
      <c r="J238">
        <v>3</v>
      </c>
      <c r="K238" s="6">
        <f>Table1[[#This Row],[Cost]]*Table1[[#This Row],[Quantity Sold]]</f>
        <v>270</v>
      </c>
      <c r="L238" s="6">
        <v>450</v>
      </c>
      <c r="M238">
        <v>20</v>
      </c>
      <c r="N238" s="6">
        <v>360</v>
      </c>
      <c r="O238" s="6">
        <f>Table1[[#This Row],[Revenue]]-Table1[[#This Row],[Total Cost Of Production]]</f>
        <v>90</v>
      </c>
      <c r="P238" s="6">
        <v>950</v>
      </c>
      <c r="Q238" s="6">
        <f>Table1[[#This Row],[Revenue]]-Table1[[#This Row],[Marketing Spend]]</f>
        <v>-590</v>
      </c>
      <c r="R238" t="s">
        <v>55</v>
      </c>
      <c r="S238" s="6">
        <v>128</v>
      </c>
      <c r="T238"/>
      <c r="U238"/>
    </row>
    <row r="239" spans="1:21" hidden="1" x14ac:dyDescent="0.2">
      <c r="A239" s="1">
        <v>44944</v>
      </c>
      <c r="B239" s="1" t="str">
        <f>TEXT(Table1[[#This Row],[Date]],"yyyy")</f>
        <v>2023</v>
      </c>
      <c r="C239" s="1" t="str">
        <f>TEXT(Table1[[#This Row],[Date]],"mmmm")</f>
        <v>January</v>
      </c>
      <c r="D239" s="1" t="str">
        <f>TEXT(Table1[[#This Row],[Date]],"dddd")</f>
        <v>Wednesday</v>
      </c>
      <c r="E239" s="5">
        <v>7</v>
      </c>
      <c r="F239" t="s">
        <v>9</v>
      </c>
      <c r="G239" t="s">
        <v>8</v>
      </c>
      <c r="H239" s="6">
        <f>60%*Table1[[#This Row],[Price]]</f>
        <v>180</v>
      </c>
      <c r="I239" s="6">
        <v>300</v>
      </c>
      <c r="J239">
        <v>2</v>
      </c>
      <c r="K239" s="6">
        <f>Table1[[#This Row],[Cost]]*Table1[[#This Row],[Quantity Sold]]</f>
        <v>360</v>
      </c>
      <c r="L239" s="6">
        <v>600</v>
      </c>
      <c r="M239">
        <v>5</v>
      </c>
      <c r="N239" s="6">
        <v>570</v>
      </c>
      <c r="O239" s="6">
        <f>Table1[[#This Row],[Revenue]]-Table1[[#This Row],[Total Cost Of Production]]</f>
        <v>210</v>
      </c>
      <c r="P239" s="6">
        <v>372</v>
      </c>
      <c r="Q239" s="6">
        <f>Table1[[#This Row],[Revenue]]-Table1[[#This Row],[Marketing Spend]]</f>
        <v>198</v>
      </c>
      <c r="R239" t="s">
        <v>51</v>
      </c>
      <c r="S239" s="6">
        <v>330</v>
      </c>
      <c r="T239"/>
      <c r="U239"/>
    </row>
    <row r="240" spans="1:21" hidden="1" x14ac:dyDescent="0.2">
      <c r="A240" s="1">
        <v>45067</v>
      </c>
      <c r="B240" s="1" t="str">
        <f>TEXT(Table1[[#This Row],[Date]],"yyyy")</f>
        <v>2023</v>
      </c>
      <c r="C240" s="1" t="str">
        <f>TEXT(Table1[[#This Row],[Date]],"mmmm")</f>
        <v>May</v>
      </c>
      <c r="D240" s="1" t="str">
        <f>TEXT(Table1[[#This Row],[Date]],"dddd")</f>
        <v>Sunday</v>
      </c>
      <c r="E240" s="5">
        <v>2</v>
      </c>
      <c r="F240" t="s">
        <v>7</v>
      </c>
      <c r="G240" t="s">
        <v>10</v>
      </c>
      <c r="H240" s="6">
        <f>60%*Table1[[#This Row],[Price]]</f>
        <v>300</v>
      </c>
      <c r="I240" s="6">
        <v>500</v>
      </c>
      <c r="J240">
        <v>1</v>
      </c>
      <c r="K240" s="6">
        <f>Table1[[#This Row],[Cost]]*Table1[[#This Row],[Quantity Sold]]</f>
        <v>300</v>
      </c>
      <c r="L240" s="6">
        <v>500</v>
      </c>
      <c r="M240">
        <v>10</v>
      </c>
      <c r="N240" s="6">
        <v>450</v>
      </c>
      <c r="O240" s="6">
        <f>Table1[[#This Row],[Revenue]]-Table1[[#This Row],[Total Cost Of Production]]</f>
        <v>150</v>
      </c>
      <c r="P240" s="6">
        <v>800</v>
      </c>
      <c r="Q240" s="6">
        <f>Table1[[#This Row],[Revenue]]-Table1[[#This Row],[Marketing Spend]]</f>
        <v>-350</v>
      </c>
      <c r="R240" t="s">
        <v>53</v>
      </c>
      <c r="S240" s="6">
        <v>549</v>
      </c>
      <c r="T240"/>
      <c r="U240"/>
    </row>
    <row r="241" spans="1:21" hidden="1" x14ac:dyDescent="0.2">
      <c r="A241" s="1">
        <v>45139</v>
      </c>
      <c r="B241" s="1" t="str">
        <f>TEXT(Table1[[#This Row],[Date]],"yyyy")</f>
        <v>2023</v>
      </c>
      <c r="C241" s="1" t="str">
        <f>TEXT(Table1[[#This Row],[Date]],"mmmm")</f>
        <v>August</v>
      </c>
      <c r="D241" s="1" t="str">
        <f>TEXT(Table1[[#This Row],[Date]],"dddd")</f>
        <v>Tuesday</v>
      </c>
      <c r="E241" s="5">
        <v>5</v>
      </c>
      <c r="F241" t="s">
        <v>11</v>
      </c>
      <c r="G241" t="s">
        <v>12</v>
      </c>
      <c r="H241" s="6">
        <f>60%*Table1[[#This Row],[Price]]</f>
        <v>90</v>
      </c>
      <c r="I241" s="6">
        <v>150</v>
      </c>
      <c r="J241">
        <v>6</v>
      </c>
      <c r="K241" s="6">
        <f>Table1[[#This Row],[Cost]]*Table1[[#This Row],[Quantity Sold]]</f>
        <v>540</v>
      </c>
      <c r="L241" s="6">
        <v>900</v>
      </c>
      <c r="M241">
        <v>20</v>
      </c>
      <c r="N241" s="6">
        <v>720</v>
      </c>
      <c r="O241" s="6">
        <f>Table1[[#This Row],[Revenue]]-Table1[[#This Row],[Total Cost Of Production]]</f>
        <v>180</v>
      </c>
      <c r="P241" s="6">
        <v>769</v>
      </c>
      <c r="Q241" s="6">
        <f>Table1[[#This Row],[Revenue]]-Table1[[#This Row],[Marketing Spend]]</f>
        <v>-49</v>
      </c>
      <c r="R241" t="s">
        <v>55</v>
      </c>
      <c r="S241" s="6">
        <v>111</v>
      </c>
      <c r="T241"/>
      <c r="U241"/>
    </row>
    <row r="242" spans="1:21" hidden="1" x14ac:dyDescent="0.2">
      <c r="A242" s="1">
        <v>45147</v>
      </c>
      <c r="B242" s="1" t="str">
        <f>TEXT(Table1[[#This Row],[Date]],"yyyy")</f>
        <v>2023</v>
      </c>
      <c r="C242" s="1" t="str">
        <f>TEXT(Table1[[#This Row],[Date]],"mmmm")</f>
        <v>August</v>
      </c>
      <c r="D242" s="1" t="str">
        <f>TEXT(Table1[[#This Row],[Date]],"dddd")</f>
        <v>Wednesday</v>
      </c>
      <c r="E242" s="5">
        <v>6</v>
      </c>
      <c r="F242" t="s">
        <v>2</v>
      </c>
      <c r="G242" t="s">
        <v>8</v>
      </c>
      <c r="H242" s="6">
        <f>60%*Table1[[#This Row],[Price]]</f>
        <v>720</v>
      </c>
      <c r="I242" s="6">
        <v>1200</v>
      </c>
      <c r="J242">
        <v>8</v>
      </c>
      <c r="K242" s="6">
        <f>Table1[[#This Row],[Cost]]*Table1[[#This Row],[Quantity Sold]]</f>
        <v>5760</v>
      </c>
      <c r="L242" s="6">
        <v>9600</v>
      </c>
      <c r="M242">
        <v>10</v>
      </c>
      <c r="N242" s="6">
        <v>8640</v>
      </c>
      <c r="O242" s="6">
        <f>Table1[[#This Row],[Revenue]]-Table1[[#This Row],[Total Cost Of Production]]</f>
        <v>2880</v>
      </c>
      <c r="P242" s="6">
        <v>958</v>
      </c>
      <c r="Q242" s="6">
        <f>Table1[[#This Row],[Revenue]]-Table1[[#This Row],[Marketing Spend]]</f>
        <v>7682</v>
      </c>
      <c r="R242" t="s">
        <v>55</v>
      </c>
      <c r="S242" s="6">
        <v>1248</v>
      </c>
      <c r="T242"/>
      <c r="U242"/>
    </row>
    <row r="243" spans="1:21" x14ac:dyDescent="0.2">
      <c r="A243" s="1">
        <v>45120</v>
      </c>
      <c r="B243" s="1" t="str">
        <f>TEXT(Table1[[#This Row],[Date]],"yyyy")</f>
        <v>2023</v>
      </c>
      <c r="C243" s="1" t="str">
        <f>TEXT(Table1[[#This Row],[Date]],"mmmm")</f>
        <v>July</v>
      </c>
      <c r="D243" s="1" t="str">
        <f>TEXT(Table1[[#This Row],[Date]],"dddd")</f>
        <v>Thursday</v>
      </c>
      <c r="E243" s="5">
        <v>2</v>
      </c>
      <c r="F243" t="s">
        <v>7</v>
      </c>
      <c r="G243" t="s">
        <v>10</v>
      </c>
      <c r="H243" s="6">
        <f>60%*Table1[[#This Row],[Price]]</f>
        <v>300</v>
      </c>
      <c r="I243" s="6">
        <v>500</v>
      </c>
      <c r="J243">
        <v>5</v>
      </c>
      <c r="K243" s="6">
        <f>Table1[[#This Row],[Cost]]*Table1[[#This Row],[Quantity Sold]]</f>
        <v>1500</v>
      </c>
      <c r="L243" s="6">
        <v>2500</v>
      </c>
      <c r="M243">
        <v>20</v>
      </c>
      <c r="N243" s="6">
        <v>2000</v>
      </c>
      <c r="O243" s="6">
        <f>Table1[[#This Row],[Revenue]]-Table1[[#This Row],[Total Cost Of Production]]</f>
        <v>500</v>
      </c>
      <c r="P243" s="6">
        <v>360</v>
      </c>
      <c r="Q243" s="6">
        <f>Table1[[#This Row],[Revenue]]-Table1[[#This Row],[Marketing Spend]]</f>
        <v>1640</v>
      </c>
      <c r="R243" t="s">
        <v>52</v>
      </c>
      <c r="S243" s="6">
        <v>529</v>
      </c>
      <c r="T243"/>
      <c r="U243"/>
    </row>
    <row r="244" spans="1:21" hidden="1" x14ac:dyDescent="0.2">
      <c r="A244" s="1">
        <v>45177</v>
      </c>
      <c r="B244" s="1" t="str">
        <f>TEXT(Table1[[#This Row],[Date]],"yyyy")</f>
        <v>2023</v>
      </c>
      <c r="C244" s="1" t="str">
        <f>TEXT(Table1[[#This Row],[Date]],"mmmm")</f>
        <v>September</v>
      </c>
      <c r="D244" s="1" t="str">
        <f>TEXT(Table1[[#This Row],[Date]],"dddd")</f>
        <v>Friday</v>
      </c>
      <c r="E244" s="5">
        <v>6</v>
      </c>
      <c r="F244" t="s">
        <v>2</v>
      </c>
      <c r="G244" t="s">
        <v>8</v>
      </c>
      <c r="H244" s="6">
        <f>60%*Table1[[#This Row],[Price]]</f>
        <v>720</v>
      </c>
      <c r="I244" s="6">
        <v>1200</v>
      </c>
      <c r="J244">
        <v>7</v>
      </c>
      <c r="K244" s="6">
        <f>Table1[[#This Row],[Cost]]*Table1[[#This Row],[Quantity Sold]]</f>
        <v>5040</v>
      </c>
      <c r="L244" s="6">
        <v>8400</v>
      </c>
      <c r="M244">
        <v>20</v>
      </c>
      <c r="N244" s="6">
        <v>6720</v>
      </c>
      <c r="O244" s="6">
        <f>Table1[[#This Row],[Revenue]]-Table1[[#This Row],[Total Cost Of Production]]</f>
        <v>1680</v>
      </c>
      <c r="P244" s="6">
        <v>894</v>
      </c>
      <c r="Q244" s="6">
        <f>Table1[[#This Row],[Revenue]]-Table1[[#This Row],[Marketing Spend]]</f>
        <v>5826</v>
      </c>
      <c r="R244" t="s">
        <v>53</v>
      </c>
      <c r="S244" s="6">
        <v>1234</v>
      </c>
      <c r="T244"/>
      <c r="U244"/>
    </row>
    <row r="245" spans="1:21" x14ac:dyDescent="0.2">
      <c r="A245" s="1">
        <v>45206</v>
      </c>
      <c r="B245" s="1" t="str">
        <f>TEXT(Table1[[#This Row],[Date]],"yyyy")</f>
        <v>2023</v>
      </c>
      <c r="C245" s="1" t="str">
        <f>TEXT(Table1[[#This Row],[Date]],"mmmm")</f>
        <v>October</v>
      </c>
      <c r="D245" s="1" t="str">
        <f>TEXT(Table1[[#This Row],[Date]],"dddd")</f>
        <v>Saturday</v>
      </c>
      <c r="E245" s="5">
        <v>2</v>
      </c>
      <c r="F245" t="s">
        <v>7</v>
      </c>
      <c r="G245" t="s">
        <v>10</v>
      </c>
      <c r="H245" s="6">
        <f>60%*Table1[[#This Row],[Price]]</f>
        <v>300</v>
      </c>
      <c r="I245" s="6">
        <v>500</v>
      </c>
      <c r="J245">
        <v>4</v>
      </c>
      <c r="K245" s="6">
        <f>Table1[[#This Row],[Cost]]*Table1[[#This Row],[Quantity Sold]]</f>
        <v>1200</v>
      </c>
      <c r="L245" s="6">
        <v>2000</v>
      </c>
      <c r="M245">
        <v>20</v>
      </c>
      <c r="N245" s="6">
        <v>1600</v>
      </c>
      <c r="O245" s="6">
        <f>Table1[[#This Row],[Revenue]]-Table1[[#This Row],[Total Cost Of Production]]</f>
        <v>400</v>
      </c>
      <c r="P245" s="6">
        <v>363</v>
      </c>
      <c r="Q245" s="6">
        <f>Table1[[#This Row],[Revenue]]-Table1[[#This Row],[Marketing Spend]]</f>
        <v>1237</v>
      </c>
      <c r="R245" t="s">
        <v>52</v>
      </c>
      <c r="S245" s="6">
        <v>531</v>
      </c>
      <c r="T245"/>
      <c r="U245"/>
    </row>
    <row r="246" spans="1:21" hidden="1" x14ac:dyDescent="0.2">
      <c r="A246" s="1">
        <v>44950</v>
      </c>
      <c r="B246" s="1" t="str">
        <f>TEXT(Table1[[#This Row],[Date]],"yyyy")</f>
        <v>2023</v>
      </c>
      <c r="C246" s="1" t="str">
        <f>TEXT(Table1[[#This Row],[Date]],"mmmm")</f>
        <v>January</v>
      </c>
      <c r="D246" s="1" t="str">
        <f>TEXT(Table1[[#This Row],[Date]],"dddd")</f>
        <v>Tuesday</v>
      </c>
      <c r="E246" s="5">
        <v>7</v>
      </c>
      <c r="F246" t="s">
        <v>9</v>
      </c>
      <c r="G246" t="s">
        <v>8</v>
      </c>
      <c r="H246" s="6">
        <f>60%*Table1[[#This Row],[Price]]</f>
        <v>180</v>
      </c>
      <c r="I246" s="6">
        <v>300</v>
      </c>
      <c r="J246">
        <v>9</v>
      </c>
      <c r="K246" s="6">
        <f>Table1[[#This Row],[Cost]]*Table1[[#This Row],[Quantity Sold]]</f>
        <v>1620</v>
      </c>
      <c r="L246" s="6">
        <v>2700</v>
      </c>
      <c r="M246">
        <v>5</v>
      </c>
      <c r="N246" s="6">
        <v>2565</v>
      </c>
      <c r="O246" s="6">
        <f>Table1[[#This Row],[Revenue]]-Table1[[#This Row],[Total Cost Of Production]]</f>
        <v>945</v>
      </c>
      <c r="P246" s="6">
        <v>924</v>
      </c>
      <c r="Q246" s="6">
        <f>Table1[[#This Row],[Revenue]]-Table1[[#This Row],[Marketing Spend]]</f>
        <v>1641</v>
      </c>
      <c r="R246" t="s">
        <v>51</v>
      </c>
      <c r="S246" s="6">
        <v>250</v>
      </c>
      <c r="T246"/>
      <c r="U246"/>
    </row>
    <row r="247" spans="1:21" x14ac:dyDescent="0.2">
      <c r="A247" s="1">
        <v>45093</v>
      </c>
      <c r="B247" s="1" t="str">
        <f>TEXT(Table1[[#This Row],[Date]],"yyyy")</f>
        <v>2023</v>
      </c>
      <c r="C247" s="1" t="str">
        <f>TEXT(Table1[[#This Row],[Date]],"mmmm")</f>
        <v>June</v>
      </c>
      <c r="D247" s="1" t="str">
        <f>TEXT(Table1[[#This Row],[Date]],"dddd")</f>
        <v>Friday</v>
      </c>
      <c r="E247" s="5">
        <v>6</v>
      </c>
      <c r="F247" t="s">
        <v>2</v>
      </c>
      <c r="G247" t="s">
        <v>8</v>
      </c>
      <c r="H247" s="6">
        <f>60%*Table1[[#This Row],[Price]]</f>
        <v>720</v>
      </c>
      <c r="I247" s="6">
        <v>1200</v>
      </c>
      <c r="J247">
        <v>10</v>
      </c>
      <c r="K247" s="6">
        <f>Table1[[#This Row],[Cost]]*Table1[[#This Row],[Quantity Sold]]</f>
        <v>7200</v>
      </c>
      <c r="L247" s="6">
        <v>12000</v>
      </c>
      <c r="M247">
        <v>5</v>
      </c>
      <c r="N247" s="6">
        <v>11400</v>
      </c>
      <c r="O247" s="6">
        <f>Table1[[#This Row],[Revenue]]-Table1[[#This Row],[Total Cost Of Production]]</f>
        <v>4200</v>
      </c>
      <c r="P247" s="6">
        <v>785</v>
      </c>
      <c r="Q247" s="6">
        <f>Table1[[#This Row],[Revenue]]-Table1[[#This Row],[Marketing Spend]]</f>
        <v>10615</v>
      </c>
      <c r="R247" t="s">
        <v>52</v>
      </c>
      <c r="S247" s="6">
        <v>1151</v>
      </c>
      <c r="T247"/>
      <c r="U247"/>
    </row>
    <row r="248" spans="1:21" x14ac:dyDescent="0.2">
      <c r="A248" s="1">
        <v>45047</v>
      </c>
      <c r="B248" s="1" t="str">
        <f>TEXT(Table1[[#This Row],[Date]],"yyyy")</f>
        <v>2023</v>
      </c>
      <c r="C248" s="1" t="str">
        <f>TEXT(Table1[[#This Row],[Date]],"mmmm")</f>
        <v>May</v>
      </c>
      <c r="D248" s="1" t="str">
        <f>TEXT(Table1[[#This Row],[Date]],"dddd")</f>
        <v>Monday</v>
      </c>
      <c r="E248" s="5">
        <v>4</v>
      </c>
      <c r="F248" t="s">
        <v>13</v>
      </c>
      <c r="G248" t="s">
        <v>12</v>
      </c>
      <c r="H248" s="6">
        <f>60%*Table1[[#This Row],[Price]]</f>
        <v>42</v>
      </c>
      <c r="I248" s="6">
        <v>70</v>
      </c>
      <c r="J248">
        <v>8</v>
      </c>
      <c r="K248" s="6">
        <f>Table1[[#This Row],[Cost]]*Table1[[#This Row],[Quantity Sold]]</f>
        <v>336</v>
      </c>
      <c r="L248" s="6">
        <v>560</v>
      </c>
      <c r="M248">
        <v>15</v>
      </c>
      <c r="N248" s="6">
        <v>476</v>
      </c>
      <c r="O248" s="6">
        <f>Table1[[#This Row],[Revenue]]-Table1[[#This Row],[Total Cost Of Production]]</f>
        <v>140</v>
      </c>
      <c r="P248" s="6">
        <v>902</v>
      </c>
      <c r="Q248" s="6">
        <f>Table1[[#This Row],[Revenue]]-Table1[[#This Row],[Marketing Spend]]</f>
        <v>-426</v>
      </c>
      <c r="R248" t="s">
        <v>52</v>
      </c>
      <c r="S248" s="6">
        <v>80</v>
      </c>
      <c r="T248"/>
      <c r="U248"/>
    </row>
    <row r="249" spans="1:21" x14ac:dyDescent="0.2">
      <c r="A249" s="1">
        <v>45150</v>
      </c>
      <c r="B249" s="1" t="str">
        <f>TEXT(Table1[[#This Row],[Date]],"yyyy")</f>
        <v>2023</v>
      </c>
      <c r="C249" s="1" t="str">
        <f>TEXT(Table1[[#This Row],[Date]],"mmmm")</f>
        <v>August</v>
      </c>
      <c r="D249" s="1" t="str">
        <f>TEXT(Table1[[#This Row],[Date]],"dddd")</f>
        <v>Saturday</v>
      </c>
      <c r="E249" s="5">
        <v>5</v>
      </c>
      <c r="F249" t="s">
        <v>11</v>
      </c>
      <c r="G249" t="s">
        <v>12</v>
      </c>
      <c r="H249" s="6">
        <f>60%*Table1[[#This Row],[Price]]</f>
        <v>90</v>
      </c>
      <c r="I249" s="6">
        <v>150</v>
      </c>
      <c r="J249">
        <v>2</v>
      </c>
      <c r="K249" s="6">
        <f>Table1[[#This Row],[Cost]]*Table1[[#This Row],[Quantity Sold]]</f>
        <v>180</v>
      </c>
      <c r="L249" s="6">
        <v>300</v>
      </c>
      <c r="M249">
        <v>0</v>
      </c>
      <c r="N249" s="6">
        <v>300</v>
      </c>
      <c r="O249" s="6">
        <f>Table1[[#This Row],[Revenue]]-Table1[[#This Row],[Total Cost Of Production]]</f>
        <v>120</v>
      </c>
      <c r="P249" s="6">
        <v>810</v>
      </c>
      <c r="Q249" s="6">
        <f>Table1[[#This Row],[Revenue]]-Table1[[#This Row],[Marketing Spend]]</f>
        <v>-510</v>
      </c>
      <c r="R249" t="s">
        <v>52</v>
      </c>
      <c r="S249" s="6">
        <v>125</v>
      </c>
      <c r="T249"/>
      <c r="U249"/>
    </row>
    <row r="250" spans="1:21" hidden="1" x14ac:dyDescent="0.2">
      <c r="A250" s="1">
        <v>45083</v>
      </c>
      <c r="B250" s="1" t="str">
        <f>TEXT(Table1[[#This Row],[Date]],"yyyy")</f>
        <v>2023</v>
      </c>
      <c r="C250" s="1" t="str">
        <f>TEXT(Table1[[#This Row],[Date]],"mmmm")</f>
        <v>June</v>
      </c>
      <c r="D250" s="1" t="str">
        <f>TEXT(Table1[[#This Row],[Date]],"dddd")</f>
        <v>Tuesday</v>
      </c>
      <c r="E250" s="5">
        <v>2</v>
      </c>
      <c r="F250" t="s">
        <v>7</v>
      </c>
      <c r="G250" t="s">
        <v>10</v>
      </c>
      <c r="H250" s="6">
        <f>60%*Table1[[#This Row],[Price]]</f>
        <v>300</v>
      </c>
      <c r="I250" s="6">
        <v>500</v>
      </c>
      <c r="J250">
        <v>1</v>
      </c>
      <c r="K250" s="6">
        <f>Table1[[#This Row],[Cost]]*Table1[[#This Row],[Quantity Sold]]</f>
        <v>300</v>
      </c>
      <c r="L250" s="6">
        <v>500</v>
      </c>
      <c r="M250">
        <v>10</v>
      </c>
      <c r="N250" s="6">
        <v>450</v>
      </c>
      <c r="O250" s="6">
        <f>Table1[[#This Row],[Revenue]]-Table1[[#This Row],[Total Cost Of Production]]</f>
        <v>150</v>
      </c>
      <c r="P250" s="6">
        <v>243</v>
      </c>
      <c r="Q250" s="6">
        <f>Table1[[#This Row],[Revenue]]-Table1[[#This Row],[Marketing Spend]]</f>
        <v>207</v>
      </c>
      <c r="R250" t="s">
        <v>55</v>
      </c>
      <c r="S250" s="6">
        <v>482</v>
      </c>
      <c r="T250"/>
      <c r="U250"/>
    </row>
    <row r="251" spans="1:21" hidden="1" x14ac:dyDescent="0.2">
      <c r="A251" s="1">
        <v>45016</v>
      </c>
      <c r="B251" s="1" t="str">
        <f>TEXT(Table1[[#This Row],[Date]],"yyyy")</f>
        <v>2023</v>
      </c>
      <c r="C251" s="1" t="str">
        <f>TEXT(Table1[[#This Row],[Date]],"mmmm")</f>
        <v>March</v>
      </c>
      <c r="D251" s="1" t="str">
        <f>TEXT(Table1[[#This Row],[Date]],"dddd")</f>
        <v>Friday</v>
      </c>
      <c r="E251" s="5">
        <v>2</v>
      </c>
      <c r="F251" t="s">
        <v>7</v>
      </c>
      <c r="G251" t="s">
        <v>10</v>
      </c>
      <c r="H251" s="6">
        <f>60%*Table1[[#This Row],[Price]]</f>
        <v>300</v>
      </c>
      <c r="I251" s="6">
        <v>500</v>
      </c>
      <c r="J251">
        <v>3</v>
      </c>
      <c r="K251" s="6">
        <f>Table1[[#This Row],[Cost]]*Table1[[#This Row],[Quantity Sold]]</f>
        <v>900</v>
      </c>
      <c r="L251" s="6">
        <v>1500</v>
      </c>
      <c r="M251">
        <v>0</v>
      </c>
      <c r="N251" s="6">
        <v>1500</v>
      </c>
      <c r="O251" s="6">
        <f>Table1[[#This Row],[Revenue]]-Table1[[#This Row],[Total Cost Of Production]]</f>
        <v>600</v>
      </c>
      <c r="P251" s="6">
        <v>744</v>
      </c>
      <c r="Q251" s="6">
        <f>Table1[[#This Row],[Revenue]]-Table1[[#This Row],[Marketing Spend]]</f>
        <v>756</v>
      </c>
      <c r="R251" t="s">
        <v>53</v>
      </c>
      <c r="S251" s="6">
        <v>504</v>
      </c>
      <c r="T251"/>
      <c r="U251"/>
    </row>
    <row r="252" spans="1:21" x14ac:dyDescent="0.2">
      <c r="A252" s="1">
        <v>45005</v>
      </c>
      <c r="B252" s="1" t="str">
        <f>TEXT(Table1[[#This Row],[Date]],"yyyy")</f>
        <v>2023</v>
      </c>
      <c r="C252" s="1" t="str">
        <f>TEXT(Table1[[#This Row],[Date]],"mmmm")</f>
        <v>March</v>
      </c>
      <c r="D252" s="1" t="str">
        <f>TEXT(Table1[[#This Row],[Date]],"dddd")</f>
        <v>Monday</v>
      </c>
      <c r="E252" s="5">
        <v>1</v>
      </c>
      <c r="F252" t="s">
        <v>5</v>
      </c>
      <c r="G252" t="s">
        <v>10</v>
      </c>
      <c r="H252" s="6">
        <f>60%*Table1[[#This Row],[Price]]</f>
        <v>480</v>
      </c>
      <c r="I252" s="6">
        <v>800</v>
      </c>
      <c r="J252">
        <v>4</v>
      </c>
      <c r="K252" s="6">
        <f>Table1[[#This Row],[Cost]]*Table1[[#This Row],[Quantity Sold]]</f>
        <v>1920</v>
      </c>
      <c r="L252" s="6">
        <v>3200</v>
      </c>
      <c r="M252">
        <v>10</v>
      </c>
      <c r="N252" s="6">
        <v>2880</v>
      </c>
      <c r="O252" s="6">
        <f>Table1[[#This Row],[Revenue]]-Table1[[#This Row],[Total Cost Of Production]]</f>
        <v>960</v>
      </c>
      <c r="P252" s="6">
        <v>884</v>
      </c>
      <c r="Q252" s="6">
        <f>Table1[[#This Row],[Revenue]]-Table1[[#This Row],[Marketing Spend]]</f>
        <v>1996</v>
      </c>
      <c r="R252" t="s">
        <v>52</v>
      </c>
      <c r="S252" s="6">
        <v>805</v>
      </c>
      <c r="T252"/>
      <c r="U252"/>
    </row>
    <row r="253" spans="1:21" hidden="1" x14ac:dyDescent="0.2">
      <c r="A253" s="1">
        <v>45009</v>
      </c>
      <c r="B253" s="1" t="str">
        <f>TEXT(Table1[[#This Row],[Date]],"yyyy")</f>
        <v>2023</v>
      </c>
      <c r="C253" s="1" t="str">
        <f>TEXT(Table1[[#This Row],[Date]],"mmmm")</f>
        <v>March</v>
      </c>
      <c r="D253" s="1" t="str">
        <f>TEXT(Table1[[#This Row],[Date]],"dddd")</f>
        <v>Friday</v>
      </c>
      <c r="E253" s="5">
        <v>5</v>
      </c>
      <c r="F253" t="s">
        <v>11</v>
      </c>
      <c r="G253" t="s">
        <v>12</v>
      </c>
      <c r="H253" s="6">
        <f>60%*Table1[[#This Row],[Price]]</f>
        <v>90</v>
      </c>
      <c r="I253" s="6">
        <v>150</v>
      </c>
      <c r="J253">
        <v>6</v>
      </c>
      <c r="K253" s="6">
        <f>Table1[[#This Row],[Cost]]*Table1[[#This Row],[Quantity Sold]]</f>
        <v>540</v>
      </c>
      <c r="L253" s="6">
        <v>900</v>
      </c>
      <c r="M253">
        <v>15</v>
      </c>
      <c r="N253" s="6">
        <v>765</v>
      </c>
      <c r="O253" s="6">
        <f>Table1[[#This Row],[Revenue]]-Table1[[#This Row],[Total Cost Of Production]]</f>
        <v>225</v>
      </c>
      <c r="P253" s="6">
        <v>589</v>
      </c>
      <c r="Q253" s="6">
        <f>Table1[[#This Row],[Revenue]]-Table1[[#This Row],[Marketing Spend]]</f>
        <v>176</v>
      </c>
      <c r="R253" t="s">
        <v>55</v>
      </c>
      <c r="S253" s="6">
        <v>193</v>
      </c>
      <c r="T253"/>
      <c r="U253"/>
    </row>
    <row r="254" spans="1:21" x14ac:dyDescent="0.2">
      <c r="A254" s="1">
        <v>44978</v>
      </c>
      <c r="B254" s="1" t="str">
        <f>TEXT(Table1[[#This Row],[Date]],"yyyy")</f>
        <v>2023</v>
      </c>
      <c r="C254" s="1" t="str">
        <f>TEXT(Table1[[#This Row],[Date]],"mmmm")</f>
        <v>February</v>
      </c>
      <c r="D254" s="1" t="str">
        <f>TEXT(Table1[[#This Row],[Date]],"dddd")</f>
        <v>Tuesday</v>
      </c>
      <c r="E254" s="5">
        <v>5</v>
      </c>
      <c r="F254" t="s">
        <v>11</v>
      </c>
      <c r="G254" t="s">
        <v>12</v>
      </c>
      <c r="H254" s="6">
        <f>60%*Table1[[#This Row],[Price]]</f>
        <v>90</v>
      </c>
      <c r="I254" s="6">
        <v>150</v>
      </c>
      <c r="J254">
        <v>3</v>
      </c>
      <c r="K254" s="6">
        <f>Table1[[#This Row],[Cost]]*Table1[[#This Row],[Quantity Sold]]</f>
        <v>270</v>
      </c>
      <c r="L254" s="6">
        <v>450</v>
      </c>
      <c r="M254">
        <v>15</v>
      </c>
      <c r="N254" s="6">
        <v>382.5</v>
      </c>
      <c r="O254" s="6">
        <f>Table1[[#This Row],[Revenue]]-Table1[[#This Row],[Total Cost Of Production]]</f>
        <v>112.5</v>
      </c>
      <c r="P254" s="6">
        <v>744</v>
      </c>
      <c r="Q254" s="6">
        <f>Table1[[#This Row],[Revenue]]-Table1[[#This Row],[Marketing Spend]]</f>
        <v>-361.5</v>
      </c>
      <c r="R254" t="s">
        <v>52</v>
      </c>
      <c r="S254" s="6">
        <v>123</v>
      </c>
      <c r="T254"/>
      <c r="U254"/>
    </row>
    <row r="255" spans="1:21" hidden="1" x14ac:dyDescent="0.2">
      <c r="A255" s="1">
        <v>45083</v>
      </c>
      <c r="B255" s="1" t="str">
        <f>TEXT(Table1[[#This Row],[Date]],"yyyy")</f>
        <v>2023</v>
      </c>
      <c r="C255" s="1" t="str">
        <f>TEXT(Table1[[#This Row],[Date]],"mmmm")</f>
        <v>June</v>
      </c>
      <c r="D255" s="1" t="str">
        <f>TEXT(Table1[[#This Row],[Date]],"dddd")</f>
        <v>Tuesday</v>
      </c>
      <c r="E255" s="5">
        <v>6</v>
      </c>
      <c r="F255" t="s">
        <v>2</v>
      </c>
      <c r="G255" t="s">
        <v>8</v>
      </c>
      <c r="H255" s="6">
        <f>60%*Table1[[#This Row],[Price]]</f>
        <v>720</v>
      </c>
      <c r="I255" s="6">
        <v>1200</v>
      </c>
      <c r="J255">
        <v>3</v>
      </c>
      <c r="K255" s="6">
        <f>Table1[[#This Row],[Cost]]*Table1[[#This Row],[Quantity Sold]]</f>
        <v>2160</v>
      </c>
      <c r="L255" s="6">
        <v>3600</v>
      </c>
      <c r="M255">
        <v>15</v>
      </c>
      <c r="N255" s="6">
        <v>3060</v>
      </c>
      <c r="O255" s="6">
        <f>Table1[[#This Row],[Revenue]]-Table1[[#This Row],[Total Cost Of Production]]</f>
        <v>900</v>
      </c>
      <c r="P255" s="6">
        <v>308</v>
      </c>
      <c r="Q255" s="6">
        <f>Table1[[#This Row],[Revenue]]-Table1[[#This Row],[Marketing Spend]]</f>
        <v>2752</v>
      </c>
      <c r="R255" t="s">
        <v>53</v>
      </c>
      <c r="S255" s="6">
        <v>1228</v>
      </c>
      <c r="T255"/>
      <c r="U255"/>
    </row>
    <row r="256" spans="1:21" hidden="1" x14ac:dyDescent="0.2">
      <c r="A256" s="1">
        <v>45237</v>
      </c>
      <c r="B256" s="1" t="str">
        <f>TEXT(Table1[[#This Row],[Date]],"yyyy")</f>
        <v>2023</v>
      </c>
      <c r="C256" s="1" t="str">
        <f>TEXT(Table1[[#This Row],[Date]],"mmmm")</f>
        <v>November</v>
      </c>
      <c r="D256" s="1" t="str">
        <f>TEXT(Table1[[#This Row],[Date]],"dddd")</f>
        <v>Tuesday</v>
      </c>
      <c r="E256" s="5">
        <v>1</v>
      </c>
      <c r="F256" t="s">
        <v>5</v>
      </c>
      <c r="G256" t="s">
        <v>10</v>
      </c>
      <c r="H256" s="6">
        <f>60%*Table1[[#This Row],[Price]]</f>
        <v>480</v>
      </c>
      <c r="I256" s="6">
        <v>800</v>
      </c>
      <c r="J256">
        <v>7</v>
      </c>
      <c r="K256" s="6">
        <f>Table1[[#This Row],[Cost]]*Table1[[#This Row],[Quantity Sold]]</f>
        <v>3360</v>
      </c>
      <c r="L256" s="6">
        <v>5600</v>
      </c>
      <c r="M256">
        <v>15</v>
      </c>
      <c r="N256" s="6">
        <v>4760</v>
      </c>
      <c r="O256" s="6">
        <f>Table1[[#This Row],[Revenue]]-Table1[[#This Row],[Total Cost Of Production]]</f>
        <v>1400</v>
      </c>
      <c r="P256" s="6">
        <v>432</v>
      </c>
      <c r="Q256" s="6">
        <f>Table1[[#This Row],[Revenue]]-Table1[[#This Row],[Marketing Spend]]</f>
        <v>4328</v>
      </c>
      <c r="R256" t="s">
        <v>51</v>
      </c>
      <c r="S256" s="6">
        <v>804</v>
      </c>
      <c r="T256"/>
      <c r="U256"/>
    </row>
    <row r="257" spans="1:21" hidden="1" x14ac:dyDescent="0.2">
      <c r="A257" s="1">
        <v>45016</v>
      </c>
      <c r="B257" s="1" t="str">
        <f>TEXT(Table1[[#This Row],[Date]],"yyyy")</f>
        <v>2023</v>
      </c>
      <c r="C257" s="1" t="str">
        <f>TEXT(Table1[[#This Row],[Date]],"mmmm")</f>
        <v>March</v>
      </c>
      <c r="D257" s="1" t="str">
        <f>TEXT(Table1[[#This Row],[Date]],"dddd")</f>
        <v>Friday</v>
      </c>
      <c r="E257" s="5">
        <v>7</v>
      </c>
      <c r="F257" t="s">
        <v>9</v>
      </c>
      <c r="G257" t="s">
        <v>8</v>
      </c>
      <c r="H257" s="6">
        <f>60%*Table1[[#This Row],[Price]]</f>
        <v>180</v>
      </c>
      <c r="I257" s="6">
        <v>300</v>
      </c>
      <c r="J257">
        <v>10</v>
      </c>
      <c r="K257" s="6">
        <f>Table1[[#This Row],[Cost]]*Table1[[#This Row],[Quantity Sold]]</f>
        <v>1800</v>
      </c>
      <c r="L257" s="6">
        <v>3000</v>
      </c>
      <c r="M257">
        <v>15</v>
      </c>
      <c r="N257" s="6">
        <v>2550</v>
      </c>
      <c r="O257" s="6">
        <f>Table1[[#This Row],[Revenue]]-Table1[[#This Row],[Total Cost Of Production]]</f>
        <v>750</v>
      </c>
      <c r="P257" s="6">
        <v>899</v>
      </c>
      <c r="Q257" s="6">
        <f>Table1[[#This Row],[Revenue]]-Table1[[#This Row],[Marketing Spend]]</f>
        <v>1651</v>
      </c>
      <c r="R257" t="s">
        <v>53</v>
      </c>
      <c r="S257" s="6">
        <v>258</v>
      </c>
      <c r="T257"/>
      <c r="U257"/>
    </row>
    <row r="258" spans="1:21" hidden="1" x14ac:dyDescent="0.2">
      <c r="A258" s="1">
        <v>45134</v>
      </c>
      <c r="B258" s="1" t="str">
        <f>TEXT(Table1[[#This Row],[Date]],"yyyy")</f>
        <v>2023</v>
      </c>
      <c r="C258" s="1" t="str">
        <f>TEXT(Table1[[#This Row],[Date]],"mmmm")</f>
        <v>July</v>
      </c>
      <c r="D258" s="1" t="str">
        <f>TEXT(Table1[[#This Row],[Date]],"dddd")</f>
        <v>Thursday</v>
      </c>
      <c r="E258" s="5">
        <v>6</v>
      </c>
      <c r="F258" t="s">
        <v>2</v>
      </c>
      <c r="G258" t="s">
        <v>8</v>
      </c>
      <c r="H258" s="6">
        <f>60%*Table1[[#This Row],[Price]]</f>
        <v>720</v>
      </c>
      <c r="I258" s="6">
        <v>1200</v>
      </c>
      <c r="J258">
        <v>5</v>
      </c>
      <c r="K258" s="6">
        <f>Table1[[#This Row],[Cost]]*Table1[[#This Row],[Quantity Sold]]</f>
        <v>3600</v>
      </c>
      <c r="L258" s="6">
        <v>6000</v>
      </c>
      <c r="M258">
        <v>15</v>
      </c>
      <c r="N258" s="6">
        <v>5100</v>
      </c>
      <c r="O258" s="6">
        <f>Table1[[#This Row],[Revenue]]-Table1[[#This Row],[Total Cost Of Production]]</f>
        <v>1500</v>
      </c>
      <c r="P258" s="6">
        <v>958</v>
      </c>
      <c r="Q258" s="6">
        <f>Table1[[#This Row],[Revenue]]-Table1[[#This Row],[Marketing Spend]]</f>
        <v>4142</v>
      </c>
      <c r="R258" t="s">
        <v>55</v>
      </c>
      <c r="S258" s="6">
        <v>1216</v>
      </c>
      <c r="T258"/>
      <c r="U258"/>
    </row>
    <row r="259" spans="1:21" hidden="1" x14ac:dyDescent="0.2">
      <c r="A259" s="1">
        <v>45134</v>
      </c>
      <c r="B259" s="1" t="str">
        <f>TEXT(Table1[[#This Row],[Date]],"yyyy")</f>
        <v>2023</v>
      </c>
      <c r="C259" s="1" t="str">
        <f>TEXT(Table1[[#This Row],[Date]],"mmmm")</f>
        <v>July</v>
      </c>
      <c r="D259" s="1" t="str">
        <f>TEXT(Table1[[#This Row],[Date]],"dddd")</f>
        <v>Thursday</v>
      </c>
      <c r="E259" s="5">
        <v>5</v>
      </c>
      <c r="F259" t="s">
        <v>11</v>
      </c>
      <c r="G259" t="s">
        <v>12</v>
      </c>
      <c r="H259" s="6">
        <f>60%*Table1[[#This Row],[Price]]</f>
        <v>90</v>
      </c>
      <c r="I259" s="6">
        <v>150</v>
      </c>
      <c r="J259">
        <v>3</v>
      </c>
      <c r="K259" s="6">
        <f>Table1[[#This Row],[Cost]]*Table1[[#This Row],[Quantity Sold]]</f>
        <v>270</v>
      </c>
      <c r="L259" s="6">
        <v>450</v>
      </c>
      <c r="M259">
        <v>15</v>
      </c>
      <c r="N259" s="6">
        <v>382.5</v>
      </c>
      <c r="O259" s="6">
        <f>Table1[[#This Row],[Revenue]]-Table1[[#This Row],[Total Cost Of Production]]</f>
        <v>112.5</v>
      </c>
      <c r="P259" s="6">
        <v>811</v>
      </c>
      <c r="Q259" s="6">
        <f>Table1[[#This Row],[Revenue]]-Table1[[#This Row],[Marketing Spend]]</f>
        <v>-428.5</v>
      </c>
      <c r="R259" t="s">
        <v>55</v>
      </c>
      <c r="S259" s="6">
        <v>122</v>
      </c>
      <c r="T259"/>
      <c r="U259"/>
    </row>
    <row r="260" spans="1:21" hidden="1" x14ac:dyDescent="0.2">
      <c r="A260" s="1">
        <v>44955</v>
      </c>
      <c r="B260" s="1" t="str">
        <f>TEXT(Table1[[#This Row],[Date]],"yyyy")</f>
        <v>2023</v>
      </c>
      <c r="C260" s="1" t="str">
        <f>TEXT(Table1[[#This Row],[Date]],"mmmm")</f>
        <v>January</v>
      </c>
      <c r="D260" s="1" t="str">
        <f>TEXT(Table1[[#This Row],[Date]],"dddd")</f>
        <v>Sunday</v>
      </c>
      <c r="E260" s="5">
        <v>6</v>
      </c>
      <c r="F260" t="s">
        <v>2</v>
      </c>
      <c r="G260" t="s">
        <v>8</v>
      </c>
      <c r="H260" s="6">
        <f>60%*Table1[[#This Row],[Price]]</f>
        <v>720</v>
      </c>
      <c r="I260" s="6">
        <v>1200</v>
      </c>
      <c r="J260">
        <v>3</v>
      </c>
      <c r="K260" s="6">
        <f>Table1[[#This Row],[Cost]]*Table1[[#This Row],[Quantity Sold]]</f>
        <v>2160</v>
      </c>
      <c r="L260" s="6">
        <v>3600</v>
      </c>
      <c r="M260">
        <v>10</v>
      </c>
      <c r="N260" s="6">
        <v>3240</v>
      </c>
      <c r="O260" s="6">
        <f>Table1[[#This Row],[Revenue]]-Table1[[#This Row],[Total Cost Of Production]]</f>
        <v>1080</v>
      </c>
      <c r="P260" s="6">
        <v>921</v>
      </c>
      <c r="Q260" s="6">
        <f>Table1[[#This Row],[Revenue]]-Table1[[#This Row],[Marketing Spend]]</f>
        <v>2319</v>
      </c>
      <c r="R260" t="s">
        <v>53</v>
      </c>
      <c r="S260" s="6">
        <v>1209</v>
      </c>
      <c r="T260"/>
      <c r="U260"/>
    </row>
    <row r="261" spans="1:21" hidden="1" x14ac:dyDescent="0.2">
      <c r="A261" s="1">
        <v>44984</v>
      </c>
      <c r="B261" s="1" t="str">
        <f>TEXT(Table1[[#This Row],[Date]],"yyyy")</f>
        <v>2023</v>
      </c>
      <c r="C261" s="1" t="str">
        <f>TEXT(Table1[[#This Row],[Date]],"mmmm")</f>
        <v>February</v>
      </c>
      <c r="D261" s="1" t="str">
        <f>TEXT(Table1[[#This Row],[Date]],"dddd")</f>
        <v>Monday</v>
      </c>
      <c r="E261" s="5">
        <v>6</v>
      </c>
      <c r="F261" t="s">
        <v>2</v>
      </c>
      <c r="G261" t="s">
        <v>8</v>
      </c>
      <c r="H261" s="6">
        <f>60%*Table1[[#This Row],[Price]]</f>
        <v>720</v>
      </c>
      <c r="I261" s="6">
        <v>1200</v>
      </c>
      <c r="J261">
        <v>5</v>
      </c>
      <c r="K261" s="6">
        <f>Table1[[#This Row],[Cost]]*Table1[[#This Row],[Quantity Sold]]</f>
        <v>3600</v>
      </c>
      <c r="L261" s="6">
        <v>6000</v>
      </c>
      <c r="M261">
        <v>15</v>
      </c>
      <c r="N261" s="6">
        <v>5100</v>
      </c>
      <c r="O261" s="6">
        <f>Table1[[#This Row],[Revenue]]-Table1[[#This Row],[Total Cost Of Production]]</f>
        <v>1500</v>
      </c>
      <c r="P261" s="6">
        <v>545</v>
      </c>
      <c r="Q261" s="6">
        <f>Table1[[#This Row],[Revenue]]-Table1[[#This Row],[Marketing Spend]]</f>
        <v>4555</v>
      </c>
      <c r="R261" t="s">
        <v>54</v>
      </c>
      <c r="S261" s="6">
        <v>1229</v>
      </c>
      <c r="T261"/>
      <c r="U261"/>
    </row>
    <row r="262" spans="1:21" x14ac:dyDescent="0.2">
      <c r="A262" s="1">
        <v>45184</v>
      </c>
      <c r="B262" s="1" t="str">
        <f>TEXT(Table1[[#This Row],[Date]],"yyyy")</f>
        <v>2023</v>
      </c>
      <c r="C262" s="1" t="str">
        <f>TEXT(Table1[[#This Row],[Date]],"mmmm")</f>
        <v>September</v>
      </c>
      <c r="D262" s="1" t="str">
        <f>TEXT(Table1[[#This Row],[Date]],"dddd")</f>
        <v>Friday</v>
      </c>
      <c r="E262" s="5">
        <v>4</v>
      </c>
      <c r="F262" t="s">
        <v>13</v>
      </c>
      <c r="G262" t="s">
        <v>12</v>
      </c>
      <c r="H262" s="6">
        <f>60%*Table1[[#This Row],[Price]]</f>
        <v>42</v>
      </c>
      <c r="I262" s="6">
        <v>70</v>
      </c>
      <c r="J262">
        <v>3</v>
      </c>
      <c r="K262" s="6">
        <f>Table1[[#This Row],[Cost]]*Table1[[#This Row],[Quantity Sold]]</f>
        <v>126</v>
      </c>
      <c r="L262" s="6">
        <v>210</v>
      </c>
      <c r="M262">
        <v>20</v>
      </c>
      <c r="N262" s="6">
        <v>168</v>
      </c>
      <c r="O262" s="6">
        <f>Table1[[#This Row],[Revenue]]-Table1[[#This Row],[Total Cost Of Production]]</f>
        <v>42</v>
      </c>
      <c r="P262" s="6">
        <v>797</v>
      </c>
      <c r="Q262" s="6">
        <f>Table1[[#This Row],[Revenue]]-Table1[[#This Row],[Marketing Spend]]</f>
        <v>-629</v>
      </c>
      <c r="R262" t="s">
        <v>52</v>
      </c>
      <c r="S262" s="6">
        <v>47</v>
      </c>
      <c r="T262"/>
      <c r="U262"/>
    </row>
    <row r="263" spans="1:21" hidden="1" x14ac:dyDescent="0.2">
      <c r="A263" s="1">
        <v>44990</v>
      </c>
      <c r="B263" s="1" t="str">
        <f>TEXT(Table1[[#This Row],[Date]],"yyyy")</f>
        <v>2023</v>
      </c>
      <c r="C263" s="1" t="str">
        <f>TEXT(Table1[[#This Row],[Date]],"mmmm")</f>
        <v>March</v>
      </c>
      <c r="D263" s="1" t="str">
        <f>TEXT(Table1[[#This Row],[Date]],"dddd")</f>
        <v>Sunday</v>
      </c>
      <c r="E263" s="5">
        <v>3</v>
      </c>
      <c r="F263" t="s">
        <v>15</v>
      </c>
      <c r="G263" t="s">
        <v>6</v>
      </c>
      <c r="H263" s="6">
        <f>60%*Table1[[#This Row],[Price]]</f>
        <v>30</v>
      </c>
      <c r="I263" s="6">
        <v>50</v>
      </c>
      <c r="J263">
        <v>5</v>
      </c>
      <c r="K263" s="6">
        <f>Table1[[#This Row],[Cost]]*Table1[[#This Row],[Quantity Sold]]</f>
        <v>150</v>
      </c>
      <c r="L263" s="6">
        <v>250</v>
      </c>
      <c r="M263">
        <v>15</v>
      </c>
      <c r="N263" s="6">
        <v>212.5</v>
      </c>
      <c r="O263" s="6">
        <f>Table1[[#This Row],[Revenue]]-Table1[[#This Row],[Total Cost Of Production]]</f>
        <v>62.5</v>
      </c>
      <c r="P263" s="6">
        <v>229</v>
      </c>
      <c r="Q263" s="6">
        <f>Table1[[#This Row],[Revenue]]-Table1[[#This Row],[Marketing Spend]]</f>
        <v>-16.5</v>
      </c>
      <c r="R263" t="s">
        <v>53</v>
      </c>
      <c r="S263" s="6">
        <v>61</v>
      </c>
      <c r="T263"/>
      <c r="U263"/>
    </row>
    <row r="264" spans="1:21" hidden="1" x14ac:dyDescent="0.2">
      <c r="A264" s="1">
        <v>45026</v>
      </c>
      <c r="B264" s="1" t="str">
        <f>TEXT(Table1[[#This Row],[Date]],"yyyy")</f>
        <v>2023</v>
      </c>
      <c r="C264" s="1" t="str">
        <f>TEXT(Table1[[#This Row],[Date]],"mmmm")</f>
        <v>April</v>
      </c>
      <c r="D264" s="1" t="str">
        <f>TEXT(Table1[[#This Row],[Date]],"dddd")</f>
        <v>Monday</v>
      </c>
      <c r="E264" s="5">
        <v>7</v>
      </c>
      <c r="F264" t="s">
        <v>9</v>
      </c>
      <c r="G264" t="s">
        <v>8</v>
      </c>
      <c r="H264" s="6">
        <f>60%*Table1[[#This Row],[Price]]</f>
        <v>180</v>
      </c>
      <c r="I264" s="6">
        <v>300</v>
      </c>
      <c r="J264">
        <v>2</v>
      </c>
      <c r="K264" s="6">
        <f>Table1[[#This Row],[Cost]]*Table1[[#This Row],[Quantity Sold]]</f>
        <v>360</v>
      </c>
      <c r="L264" s="6">
        <v>600</v>
      </c>
      <c r="M264">
        <v>20</v>
      </c>
      <c r="N264" s="6">
        <v>480</v>
      </c>
      <c r="O264" s="6">
        <f>Table1[[#This Row],[Revenue]]-Table1[[#This Row],[Total Cost Of Production]]</f>
        <v>120</v>
      </c>
      <c r="P264" s="6">
        <v>682</v>
      </c>
      <c r="Q264" s="6">
        <f>Table1[[#This Row],[Revenue]]-Table1[[#This Row],[Marketing Spend]]</f>
        <v>-202</v>
      </c>
      <c r="R264" t="s">
        <v>55</v>
      </c>
      <c r="S264" s="6">
        <v>274</v>
      </c>
      <c r="T264"/>
      <c r="U264"/>
    </row>
    <row r="265" spans="1:21" hidden="1" x14ac:dyDescent="0.2">
      <c r="A265" s="1">
        <v>45018</v>
      </c>
      <c r="B265" s="1" t="str">
        <f>TEXT(Table1[[#This Row],[Date]],"yyyy")</f>
        <v>2023</v>
      </c>
      <c r="C265" s="1" t="str">
        <f>TEXT(Table1[[#This Row],[Date]],"mmmm")</f>
        <v>April</v>
      </c>
      <c r="D265" s="1" t="str">
        <f>TEXT(Table1[[#This Row],[Date]],"dddd")</f>
        <v>Sunday</v>
      </c>
      <c r="E265" s="5">
        <v>5</v>
      </c>
      <c r="F265" t="s">
        <v>11</v>
      </c>
      <c r="G265" t="s">
        <v>12</v>
      </c>
      <c r="H265" s="6">
        <f>60%*Table1[[#This Row],[Price]]</f>
        <v>90</v>
      </c>
      <c r="I265" s="6">
        <v>150</v>
      </c>
      <c r="J265">
        <v>9</v>
      </c>
      <c r="K265" s="6">
        <f>Table1[[#This Row],[Cost]]*Table1[[#This Row],[Quantity Sold]]</f>
        <v>810</v>
      </c>
      <c r="L265" s="6">
        <v>1350</v>
      </c>
      <c r="M265">
        <v>10</v>
      </c>
      <c r="N265" s="6">
        <v>1215</v>
      </c>
      <c r="O265" s="6">
        <f>Table1[[#This Row],[Revenue]]-Table1[[#This Row],[Total Cost Of Production]]</f>
        <v>405</v>
      </c>
      <c r="P265" s="6">
        <v>114</v>
      </c>
      <c r="Q265" s="6">
        <f>Table1[[#This Row],[Revenue]]-Table1[[#This Row],[Marketing Spend]]</f>
        <v>1101</v>
      </c>
      <c r="R265" t="s">
        <v>55</v>
      </c>
      <c r="S265" s="6">
        <v>122</v>
      </c>
      <c r="T265"/>
      <c r="U265"/>
    </row>
    <row r="266" spans="1:21" hidden="1" x14ac:dyDescent="0.2">
      <c r="A266" s="1">
        <v>45154</v>
      </c>
      <c r="B266" s="1" t="str">
        <f>TEXT(Table1[[#This Row],[Date]],"yyyy")</f>
        <v>2023</v>
      </c>
      <c r="C266" s="1" t="str">
        <f>TEXT(Table1[[#This Row],[Date]],"mmmm")</f>
        <v>August</v>
      </c>
      <c r="D266" s="1" t="str">
        <f>TEXT(Table1[[#This Row],[Date]],"dddd")</f>
        <v>Wednesday</v>
      </c>
      <c r="E266" s="5">
        <v>6</v>
      </c>
      <c r="F266" t="s">
        <v>2</v>
      </c>
      <c r="G266" t="s">
        <v>8</v>
      </c>
      <c r="H266" s="6">
        <f>60%*Table1[[#This Row],[Price]]</f>
        <v>720</v>
      </c>
      <c r="I266" s="6">
        <v>1200</v>
      </c>
      <c r="J266">
        <v>5</v>
      </c>
      <c r="K266" s="6">
        <f>Table1[[#This Row],[Cost]]*Table1[[#This Row],[Quantity Sold]]</f>
        <v>3600</v>
      </c>
      <c r="L266" s="6">
        <v>6000</v>
      </c>
      <c r="M266">
        <v>5</v>
      </c>
      <c r="N266" s="6">
        <v>5700</v>
      </c>
      <c r="O266" s="6">
        <f>Table1[[#This Row],[Revenue]]-Table1[[#This Row],[Total Cost Of Production]]</f>
        <v>2100</v>
      </c>
      <c r="P266" s="6">
        <v>373</v>
      </c>
      <c r="Q266" s="6">
        <f>Table1[[#This Row],[Revenue]]-Table1[[#This Row],[Marketing Spend]]</f>
        <v>5327</v>
      </c>
      <c r="R266" t="s">
        <v>55</v>
      </c>
      <c r="S266" s="6">
        <v>1202</v>
      </c>
      <c r="T266"/>
      <c r="U266"/>
    </row>
    <row r="267" spans="1:21" hidden="1" x14ac:dyDescent="0.2">
      <c r="A267" s="1">
        <v>45275</v>
      </c>
      <c r="B267" s="1" t="str">
        <f>TEXT(Table1[[#This Row],[Date]],"yyyy")</f>
        <v>2023</v>
      </c>
      <c r="C267" s="1" t="str">
        <f>TEXT(Table1[[#This Row],[Date]],"mmmm")</f>
        <v>December</v>
      </c>
      <c r="D267" s="1" t="str">
        <f>TEXT(Table1[[#This Row],[Date]],"dddd")</f>
        <v>Friday</v>
      </c>
      <c r="E267" s="5">
        <v>1</v>
      </c>
      <c r="F267" t="s">
        <v>5</v>
      </c>
      <c r="G267" t="s">
        <v>10</v>
      </c>
      <c r="H267" s="6">
        <f>60%*Table1[[#This Row],[Price]]</f>
        <v>480</v>
      </c>
      <c r="I267" s="6">
        <v>800</v>
      </c>
      <c r="J267">
        <v>4</v>
      </c>
      <c r="K267" s="6">
        <f>Table1[[#This Row],[Cost]]*Table1[[#This Row],[Quantity Sold]]</f>
        <v>1920</v>
      </c>
      <c r="L267" s="6">
        <v>3200</v>
      </c>
      <c r="M267">
        <v>10</v>
      </c>
      <c r="N267" s="6">
        <v>2880</v>
      </c>
      <c r="O267" s="6">
        <f>Table1[[#This Row],[Revenue]]-Table1[[#This Row],[Total Cost Of Production]]</f>
        <v>960</v>
      </c>
      <c r="P267" s="6">
        <v>111</v>
      </c>
      <c r="Q267" s="6">
        <f>Table1[[#This Row],[Revenue]]-Table1[[#This Row],[Marketing Spend]]</f>
        <v>2769</v>
      </c>
      <c r="R267" t="s">
        <v>55</v>
      </c>
      <c r="S267" s="6">
        <v>850</v>
      </c>
      <c r="T267"/>
      <c r="U267"/>
    </row>
    <row r="268" spans="1:21" hidden="1" x14ac:dyDescent="0.2">
      <c r="A268" s="1">
        <v>45154</v>
      </c>
      <c r="B268" s="1" t="str">
        <f>TEXT(Table1[[#This Row],[Date]],"yyyy")</f>
        <v>2023</v>
      </c>
      <c r="C268" s="1" t="str">
        <f>TEXT(Table1[[#This Row],[Date]],"mmmm")</f>
        <v>August</v>
      </c>
      <c r="D268" s="1" t="str">
        <f>TEXT(Table1[[#This Row],[Date]],"dddd")</f>
        <v>Wednesday</v>
      </c>
      <c r="E268" s="5">
        <v>4</v>
      </c>
      <c r="F268" t="s">
        <v>13</v>
      </c>
      <c r="G268" t="s">
        <v>12</v>
      </c>
      <c r="H268" s="6">
        <f>60%*Table1[[#This Row],[Price]]</f>
        <v>42</v>
      </c>
      <c r="I268" s="6">
        <v>70</v>
      </c>
      <c r="J268">
        <v>9</v>
      </c>
      <c r="K268" s="6">
        <f>Table1[[#This Row],[Cost]]*Table1[[#This Row],[Quantity Sold]]</f>
        <v>378</v>
      </c>
      <c r="L268" s="6">
        <v>630</v>
      </c>
      <c r="M268">
        <v>15</v>
      </c>
      <c r="N268" s="6">
        <v>535.5</v>
      </c>
      <c r="O268" s="6">
        <f>Table1[[#This Row],[Revenue]]-Table1[[#This Row],[Total Cost Of Production]]</f>
        <v>157.5</v>
      </c>
      <c r="P268" s="6">
        <v>771</v>
      </c>
      <c r="Q268" s="6">
        <f>Table1[[#This Row],[Revenue]]-Table1[[#This Row],[Marketing Spend]]</f>
        <v>-235.5</v>
      </c>
      <c r="R268" t="s">
        <v>55</v>
      </c>
      <c r="S268" s="6">
        <v>61</v>
      </c>
      <c r="T268"/>
      <c r="U268"/>
    </row>
    <row r="269" spans="1:21" hidden="1" x14ac:dyDescent="0.2">
      <c r="A269" s="1">
        <v>45121</v>
      </c>
      <c r="B269" s="1" t="str">
        <f>TEXT(Table1[[#This Row],[Date]],"yyyy")</f>
        <v>2023</v>
      </c>
      <c r="C269" s="1" t="str">
        <f>TEXT(Table1[[#This Row],[Date]],"mmmm")</f>
        <v>July</v>
      </c>
      <c r="D269" s="1" t="str">
        <f>TEXT(Table1[[#This Row],[Date]],"dddd")</f>
        <v>Friday</v>
      </c>
      <c r="E269" s="5">
        <v>2</v>
      </c>
      <c r="F269" t="s">
        <v>7</v>
      </c>
      <c r="G269" t="s">
        <v>10</v>
      </c>
      <c r="H269" s="6">
        <f>60%*Table1[[#This Row],[Price]]</f>
        <v>300</v>
      </c>
      <c r="I269" s="6">
        <v>500</v>
      </c>
      <c r="J269">
        <v>1</v>
      </c>
      <c r="K269" s="6">
        <f>Table1[[#This Row],[Cost]]*Table1[[#This Row],[Quantity Sold]]</f>
        <v>300</v>
      </c>
      <c r="L269" s="6">
        <v>500</v>
      </c>
      <c r="M269">
        <v>20</v>
      </c>
      <c r="N269" s="6">
        <v>400</v>
      </c>
      <c r="O269" s="6">
        <f>Table1[[#This Row],[Revenue]]-Table1[[#This Row],[Total Cost Of Production]]</f>
        <v>100</v>
      </c>
      <c r="P269" s="6">
        <v>683</v>
      </c>
      <c r="Q269" s="6">
        <f>Table1[[#This Row],[Revenue]]-Table1[[#This Row],[Marketing Spend]]</f>
        <v>-283</v>
      </c>
      <c r="R269" t="s">
        <v>54</v>
      </c>
      <c r="S269" s="6">
        <v>548</v>
      </c>
      <c r="T269"/>
      <c r="U269"/>
    </row>
    <row r="270" spans="1:21" hidden="1" x14ac:dyDescent="0.2">
      <c r="A270" s="1">
        <v>45177</v>
      </c>
      <c r="B270" s="1" t="str">
        <f>TEXT(Table1[[#This Row],[Date]],"yyyy")</f>
        <v>2023</v>
      </c>
      <c r="C270" s="1" t="str">
        <f>TEXT(Table1[[#This Row],[Date]],"mmmm")</f>
        <v>September</v>
      </c>
      <c r="D270" s="1" t="str">
        <f>TEXT(Table1[[#This Row],[Date]],"dddd")</f>
        <v>Friday</v>
      </c>
      <c r="E270" s="5">
        <v>3</v>
      </c>
      <c r="F270" t="s">
        <v>15</v>
      </c>
      <c r="G270" t="s">
        <v>6</v>
      </c>
      <c r="H270" s="6">
        <f>60%*Table1[[#This Row],[Price]]</f>
        <v>30</v>
      </c>
      <c r="I270" s="6">
        <v>50</v>
      </c>
      <c r="J270">
        <v>10</v>
      </c>
      <c r="K270" s="6">
        <f>Table1[[#This Row],[Cost]]*Table1[[#This Row],[Quantity Sold]]</f>
        <v>300</v>
      </c>
      <c r="L270" s="6">
        <v>500</v>
      </c>
      <c r="M270">
        <v>20</v>
      </c>
      <c r="N270" s="6">
        <v>400</v>
      </c>
      <c r="O270" s="6">
        <f>Table1[[#This Row],[Revenue]]-Table1[[#This Row],[Total Cost Of Production]]</f>
        <v>100</v>
      </c>
      <c r="P270" s="6">
        <v>558</v>
      </c>
      <c r="Q270" s="6">
        <f>Table1[[#This Row],[Revenue]]-Table1[[#This Row],[Marketing Spend]]</f>
        <v>-158</v>
      </c>
      <c r="R270" t="s">
        <v>53</v>
      </c>
      <c r="S270" s="6">
        <v>73</v>
      </c>
      <c r="T270"/>
      <c r="U270"/>
    </row>
    <row r="271" spans="1:21" x14ac:dyDescent="0.2">
      <c r="A271" s="1">
        <v>45032</v>
      </c>
      <c r="B271" s="1" t="str">
        <f>TEXT(Table1[[#This Row],[Date]],"yyyy")</f>
        <v>2023</v>
      </c>
      <c r="C271" s="1" t="str">
        <f>TEXT(Table1[[#This Row],[Date]],"mmmm")</f>
        <v>April</v>
      </c>
      <c r="D271" s="1" t="str">
        <f>TEXT(Table1[[#This Row],[Date]],"dddd")</f>
        <v>Sunday</v>
      </c>
      <c r="E271" s="5">
        <v>1</v>
      </c>
      <c r="F271" t="s">
        <v>5</v>
      </c>
      <c r="G271" t="s">
        <v>10</v>
      </c>
      <c r="H271" s="6">
        <f>60%*Table1[[#This Row],[Price]]</f>
        <v>480</v>
      </c>
      <c r="I271" s="6">
        <v>800</v>
      </c>
      <c r="J271">
        <v>5</v>
      </c>
      <c r="K271" s="6">
        <f>Table1[[#This Row],[Cost]]*Table1[[#This Row],[Quantity Sold]]</f>
        <v>2400</v>
      </c>
      <c r="L271" s="6">
        <v>4000</v>
      </c>
      <c r="M271">
        <v>5</v>
      </c>
      <c r="N271" s="6">
        <v>3800</v>
      </c>
      <c r="O271" s="6">
        <f>Table1[[#This Row],[Revenue]]-Table1[[#This Row],[Total Cost Of Production]]</f>
        <v>1400</v>
      </c>
      <c r="P271" s="6">
        <v>596</v>
      </c>
      <c r="Q271" s="6">
        <f>Table1[[#This Row],[Revenue]]-Table1[[#This Row],[Marketing Spend]]</f>
        <v>3204</v>
      </c>
      <c r="R271" t="s">
        <v>52</v>
      </c>
      <c r="S271" s="6">
        <v>813</v>
      </c>
      <c r="T271"/>
      <c r="U271"/>
    </row>
    <row r="272" spans="1:21" hidden="1" x14ac:dyDescent="0.2">
      <c r="A272" s="1">
        <v>45273</v>
      </c>
      <c r="B272" s="1" t="str">
        <f>TEXT(Table1[[#This Row],[Date]],"yyyy")</f>
        <v>2023</v>
      </c>
      <c r="C272" s="1" t="str">
        <f>TEXT(Table1[[#This Row],[Date]],"mmmm")</f>
        <v>December</v>
      </c>
      <c r="D272" s="1" t="str">
        <f>TEXT(Table1[[#This Row],[Date]],"dddd")</f>
        <v>Wednesday</v>
      </c>
      <c r="E272" s="5">
        <v>5</v>
      </c>
      <c r="F272" t="s">
        <v>11</v>
      </c>
      <c r="G272" t="s">
        <v>12</v>
      </c>
      <c r="H272" s="6">
        <f>60%*Table1[[#This Row],[Price]]</f>
        <v>90</v>
      </c>
      <c r="I272" s="6">
        <v>150</v>
      </c>
      <c r="J272">
        <v>10</v>
      </c>
      <c r="K272" s="6">
        <f>Table1[[#This Row],[Cost]]*Table1[[#This Row],[Quantity Sold]]</f>
        <v>900</v>
      </c>
      <c r="L272" s="6">
        <v>1500</v>
      </c>
      <c r="M272">
        <v>0</v>
      </c>
      <c r="N272" s="6">
        <v>1500</v>
      </c>
      <c r="O272" s="6">
        <f>Table1[[#This Row],[Revenue]]-Table1[[#This Row],[Total Cost Of Production]]</f>
        <v>600</v>
      </c>
      <c r="P272" s="6">
        <v>369</v>
      </c>
      <c r="Q272" s="6">
        <f>Table1[[#This Row],[Revenue]]-Table1[[#This Row],[Marketing Spend]]</f>
        <v>1131</v>
      </c>
      <c r="R272" t="s">
        <v>53</v>
      </c>
      <c r="S272" s="6">
        <v>156</v>
      </c>
      <c r="T272"/>
      <c r="U272"/>
    </row>
    <row r="273" spans="1:21" hidden="1" x14ac:dyDescent="0.2">
      <c r="A273" s="1">
        <v>45174</v>
      </c>
      <c r="B273" s="1" t="str">
        <f>TEXT(Table1[[#This Row],[Date]],"yyyy")</f>
        <v>2023</v>
      </c>
      <c r="C273" s="1" t="str">
        <f>TEXT(Table1[[#This Row],[Date]],"mmmm")</f>
        <v>September</v>
      </c>
      <c r="D273" s="1" t="str">
        <f>TEXT(Table1[[#This Row],[Date]],"dddd")</f>
        <v>Tuesday</v>
      </c>
      <c r="E273" s="5">
        <v>3</v>
      </c>
      <c r="F273" t="s">
        <v>15</v>
      </c>
      <c r="G273" t="s">
        <v>6</v>
      </c>
      <c r="H273" s="6">
        <f>60%*Table1[[#This Row],[Price]]</f>
        <v>30</v>
      </c>
      <c r="I273" s="6">
        <v>50</v>
      </c>
      <c r="J273">
        <v>10</v>
      </c>
      <c r="K273" s="6">
        <f>Table1[[#This Row],[Cost]]*Table1[[#This Row],[Quantity Sold]]</f>
        <v>300</v>
      </c>
      <c r="L273" s="6">
        <v>500</v>
      </c>
      <c r="M273">
        <v>5</v>
      </c>
      <c r="N273" s="6">
        <v>475</v>
      </c>
      <c r="O273" s="6">
        <f>Table1[[#This Row],[Revenue]]-Table1[[#This Row],[Total Cost Of Production]]</f>
        <v>175</v>
      </c>
      <c r="P273" s="6">
        <v>402</v>
      </c>
      <c r="Q273" s="6">
        <f>Table1[[#This Row],[Revenue]]-Table1[[#This Row],[Marketing Spend]]</f>
        <v>73</v>
      </c>
      <c r="R273" t="s">
        <v>55</v>
      </c>
      <c r="S273" s="6">
        <v>99</v>
      </c>
      <c r="T273"/>
      <c r="U273"/>
    </row>
    <row r="274" spans="1:21" x14ac:dyDescent="0.2">
      <c r="A274" s="1">
        <v>45012</v>
      </c>
      <c r="B274" s="1" t="str">
        <f>TEXT(Table1[[#This Row],[Date]],"yyyy")</f>
        <v>2023</v>
      </c>
      <c r="C274" s="1" t="str">
        <f>TEXT(Table1[[#This Row],[Date]],"mmmm")</f>
        <v>March</v>
      </c>
      <c r="D274" s="1" t="str">
        <f>TEXT(Table1[[#This Row],[Date]],"dddd")</f>
        <v>Monday</v>
      </c>
      <c r="E274" s="5">
        <v>5</v>
      </c>
      <c r="F274" t="s">
        <v>11</v>
      </c>
      <c r="G274" t="s">
        <v>12</v>
      </c>
      <c r="H274" s="6">
        <f>60%*Table1[[#This Row],[Price]]</f>
        <v>90</v>
      </c>
      <c r="I274" s="6">
        <v>150</v>
      </c>
      <c r="J274">
        <v>8</v>
      </c>
      <c r="K274" s="6">
        <f>Table1[[#This Row],[Cost]]*Table1[[#This Row],[Quantity Sold]]</f>
        <v>720</v>
      </c>
      <c r="L274" s="6">
        <v>1200</v>
      </c>
      <c r="M274">
        <v>20</v>
      </c>
      <c r="N274" s="6">
        <v>960</v>
      </c>
      <c r="O274" s="6">
        <f>Table1[[#This Row],[Revenue]]-Table1[[#This Row],[Total Cost Of Production]]</f>
        <v>240</v>
      </c>
      <c r="P274" s="6">
        <v>271</v>
      </c>
      <c r="Q274" s="6">
        <f>Table1[[#This Row],[Revenue]]-Table1[[#This Row],[Marketing Spend]]</f>
        <v>689</v>
      </c>
      <c r="R274" t="s">
        <v>52</v>
      </c>
      <c r="S274" s="6">
        <v>158</v>
      </c>
      <c r="T274"/>
      <c r="U274"/>
    </row>
    <row r="275" spans="1:21" hidden="1" x14ac:dyDescent="0.2">
      <c r="A275" s="1">
        <v>44952</v>
      </c>
      <c r="B275" s="1" t="str">
        <f>TEXT(Table1[[#This Row],[Date]],"yyyy")</f>
        <v>2023</v>
      </c>
      <c r="C275" s="1" t="str">
        <f>TEXT(Table1[[#This Row],[Date]],"mmmm")</f>
        <v>January</v>
      </c>
      <c r="D275" s="1" t="str">
        <f>TEXT(Table1[[#This Row],[Date]],"dddd")</f>
        <v>Thursday</v>
      </c>
      <c r="E275" s="5">
        <v>2</v>
      </c>
      <c r="F275" t="s">
        <v>7</v>
      </c>
      <c r="G275" t="s">
        <v>10</v>
      </c>
      <c r="H275" s="6">
        <f>60%*Table1[[#This Row],[Price]]</f>
        <v>300</v>
      </c>
      <c r="I275" s="6">
        <v>500</v>
      </c>
      <c r="J275">
        <v>9</v>
      </c>
      <c r="K275" s="6">
        <f>Table1[[#This Row],[Cost]]*Table1[[#This Row],[Quantity Sold]]</f>
        <v>2700</v>
      </c>
      <c r="L275" s="6">
        <v>4500</v>
      </c>
      <c r="M275">
        <v>5</v>
      </c>
      <c r="N275" s="6">
        <v>4275</v>
      </c>
      <c r="O275" s="6">
        <f>Table1[[#This Row],[Revenue]]-Table1[[#This Row],[Total Cost Of Production]]</f>
        <v>1575</v>
      </c>
      <c r="P275" s="6">
        <v>297</v>
      </c>
      <c r="Q275" s="6">
        <f>Table1[[#This Row],[Revenue]]-Table1[[#This Row],[Marketing Spend]]</f>
        <v>3978</v>
      </c>
      <c r="R275" t="s">
        <v>51</v>
      </c>
      <c r="S275" s="6">
        <v>462</v>
      </c>
      <c r="T275"/>
      <c r="U275"/>
    </row>
    <row r="276" spans="1:21" hidden="1" x14ac:dyDescent="0.2">
      <c r="A276" s="1">
        <v>44963</v>
      </c>
      <c r="B276" s="1" t="str">
        <f>TEXT(Table1[[#This Row],[Date]],"yyyy")</f>
        <v>2023</v>
      </c>
      <c r="C276" s="1" t="str">
        <f>TEXT(Table1[[#This Row],[Date]],"mmmm")</f>
        <v>February</v>
      </c>
      <c r="D276" s="1" t="str">
        <f>TEXT(Table1[[#This Row],[Date]],"dddd")</f>
        <v>Monday</v>
      </c>
      <c r="E276" s="5">
        <v>3</v>
      </c>
      <c r="F276" t="s">
        <v>15</v>
      </c>
      <c r="G276" t="s">
        <v>6</v>
      </c>
      <c r="H276" s="6">
        <f>60%*Table1[[#This Row],[Price]]</f>
        <v>30</v>
      </c>
      <c r="I276" s="6">
        <v>50</v>
      </c>
      <c r="J276">
        <v>2</v>
      </c>
      <c r="K276" s="6">
        <f>Table1[[#This Row],[Cost]]*Table1[[#This Row],[Quantity Sold]]</f>
        <v>60</v>
      </c>
      <c r="L276" s="6">
        <v>100</v>
      </c>
      <c r="M276">
        <v>10</v>
      </c>
      <c r="N276" s="6">
        <v>90</v>
      </c>
      <c r="O276" s="6">
        <f>Table1[[#This Row],[Revenue]]-Table1[[#This Row],[Total Cost Of Production]]</f>
        <v>30</v>
      </c>
      <c r="P276" s="6">
        <v>719</v>
      </c>
      <c r="Q276" s="6">
        <f>Table1[[#This Row],[Revenue]]-Table1[[#This Row],[Marketing Spend]]</f>
        <v>-629</v>
      </c>
      <c r="R276" t="s">
        <v>55</v>
      </c>
      <c r="S276" s="6">
        <v>81</v>
      </c>
      <c r="T276"/>
      <c r="U276"/>
    </row>
    <row r="277" spans="1:21" hidden="1" x14ac:dyDescent="0.2">
      <c r="A277" s="1">
        <v>44989</v>
      </c>
      <c r="B277" s="1" t="str">
        <f>TEXT(Table1[[#This Row],[Date]],"yyyy")</f>
        <v>2023</v>
      </c>
      <c r="C277" s="1" t="str">
        <f>TEXT(Table1[[#This Row],[Date]],"mmmm")</f>
        <v>March</v>
      </c>
      <c r="D277" s="1" t="str">
        <f>TEXT(Table1[[#This Row],[Date]],"dddd")</f>
        <v>Saturday</v>
      </c>
      <c r="E277" s="5">
        <v>3</v>
      </c>
      <c r="F277" t="s">
        <v>15</v>
      </c>
      <c r="G277" t="s">
        <v>6</v>
      </c>
      <c r="H277" s="6">
        <f>60%*Table1[[#This Row],[Price]]</f>
        <v>30</v>
      </c>
      <c r="I277" s="6">
        <v>50</v>
      </c>
      <c r="J277">
        <v>10</v>
      </c>
      <c r="K277" s="6">
        <f>Table1[[#This Row],[Cost]]*Table1[[#This Row],[Quantity Sold]]</f>
        <v>300</v>
      </c>
      <c r="L277" s="6">
        <v>500</v>
      </c>
      <c r="M277">
        <v>5</v>
      </c>
      <c r="N277" s="6">
        <v>475</v>
      </c>
      <c r="O277" s="6">
        <f>Table1[[#This Row],[Revenue]]-Table1[[#This Row],[Total Cost Of Production]]</f>
        <v>175</v>
      </c>
      <c r="P277" s="6">
        <v>622</v>
      </c>
      <c r="Q277" s="6">
        <f>Table1[[#This Row],[Revenue]]-Table1[[#This Row],[Marketing Spend]]</f>
        <v>-147</v>
      </c>
      <c r="R277" t="s">
        <v>53</v>
      </c>
      <c r="S277" s="6">
        <v>47</v>
      </c>
      <c r="T277"/>
      <c r="U277"/>
    </row>
    <row r="278" spans="1:21" hidden="1" x14ac:dyDescent="0.2">
      <c r="A278" s="1">
        <v>45215</v>
      </c>
      <c r="B278" s="1" t="str">
        <f>TEXT(Table1[[#This Row],[Date]],"yyyy")</f>
        <v>2023</v>
      </c>
      <c r="C278" s="1" t="str">
        <f>TEXT(Table1[[#This Row],[Date]],"mmmm")</f>
        <v>October</v>
      </c>
      <c r="D278" s="1" t="str">
        <f>TEXT(Table1[[#This Row],[Date]],"dddd")</f>
        <v>Monday</v>
      </c>
      <c r="E278" s="5">
        <v>7</v>
      </c>
      <c r="F278" t="s">
        <v>9</v>
      </c>
      <c r="G278" t="s">
        <v>8</v>
      </c>
      <c r="H278" s="6">
        <f>60%*Table1[[#This Row],[Price]]</f>
        <v>180</v>
      </c>
      <c r="I278" s="6">
        <v>300</v>
      </c>
      <c r="J278">
        <v>2</v>
      </c>
      <c r="K278" s="6">
        <f>Table1[[#This Row],[Cost]]*Table1[[#This Row],[Quantity Sold]]</f>
        <v>360</v>
      </c>
      <c r="L278" s="6">
        <v>600</v>
      </c>
      <c r="M278">
        <v>5</v>
      </c>
      <c r="N278" s="6">
        <v>570</v>
      </c>
      <c r="O278" s="6">
        <f>Table1[[#This Row],[Revenue]]-Table1[[#This Row],[Total Cost Of Production]]</f>
        <v>210</v>
      </c>
      <c r="P278" s="6">
        <v>734</v>
      </c>
      <c r="Q278" s="6">
        <f>Table1[[#This Row],[Revenue]]-Table1[[#This Row],[Marketing Spend]]</f>
        <v>-164</v>
      </c>
      <c r="R278" t="s">
        <v>51</v>
      </c>
      <c r="S278" s="6">
        <v>317</v>
      </c>
      <c r="T278"/>
      <c r="U278"/>
    </row>
    <row r="279" spans="1:21" hidden="1" x14ac:dyDescent="0.2">
      <c r="A279" s="1">
        <v>45253</v>
      </c>
      <c r="B279" s="1" t="str">
        <f>TEXT(Table1[[#This Row],[Date]],"yyyy")</f>
        <v>2023</v>
      </c>
      <c r="C279" s="1" t="str">
        <f>TEXT(Table1[[#This Row],[Date]],"mmmm")</f>
        <v>November</v>
      </c>
      <c r="D279" s="1" t="str">
        <f>TEXT(Table1[[#This Row],[Date]],"dddd")</f>
        <v>Thursday</v>
      </c>
      <c r="E279" s="5">
        <v>6</v>
      </c>
      <c r="F279" t="s">
        <v>2</v>
      </c>
      <c r="G279" t="s">
        <v>8</v>
      </c>
      <c r="H279" s="6">
        <f>60%*Table1[[#This Row],[Price]]</f>
        <v>720</v>
      </c>
      <c r="I279" s="6">
        <v>1200</v>
      </c>
      <c r="J279">
        <v>1</v>
      </c>
      <c r="K279" s="6">
        <f>Table1[[#This Row],[Cost]]*Table1[[#This Row],[Quantity Sold]]</f>
        <v>720</v>
      </c>
      <c r="L279" s="6">
        <v>1200</v>
      </c>
      <c r="M279">
        <v>10</v>
      </c>
      <c r="N279" s="6">
        <v>1080</v>
      </c>
      <c r="O279" s="6">
        <f>Table1[[#This Row],[Revenue]]-Table1[[#This Row],[Total Cost Of Production]]</f>
        <v>360</v>
      </c>
      <c r="P279" s="6">
        <v>502</v>
      </c>
      <c r="Q279" s="6">
        <f>Table1[[#This Row],[Revenue]]-Table1[[#This Row],[Marketing Spend]]</f>
        <v>578</v>
      </c>
      <c r="R279" t="s">
        <v>54</v>
      </c>
      <c r="S279" s="6">
        <v>1200</v>
      </c>
      <c r="T279"/>
      <c r="U279"/>
    </row>
    <row r="280" spans="1:21" hidden="1" x14ac:dyDescent="0.2">
      <c r="A280" s="1">
        <v>45069</v>
      </c>
      <c r="B280" s="1" t="str">
        <f>TEXT(Table1[[#This Row],[Date]],"yyyy")</f>
        <v>2023</v>
      </c>
      <c r="C280" s="1" t="str">
        <f>TEXT(Table1[[#This Row],[Date]],"mmmm")</f>
        <v>May</v>
      </c>
      <c r="D280" s="1" t="str">
        <f>TEXT(Table1[[#This Row],[Date]],"dddd")</f>
        <v>Tuesday</v>
      </c>
      <c r="E280" s="5">
        <v>1</v>
      </c>
      <c r="F280" t="s">
        <v>5</v>
      </c>
      <c r="G280" t="s">
        <v>10</v>
      </c>
      <c r="H280" s="6">
        <f>60%*Table1[[#This Row],[Price]]</f>
        <v>480</v>
      </c>
      <c r="I280" s="6">
        <v>800</v>
      </c>
      <c r="J280">
        <v>7</v>
      </c>
      <c r="K280" s="6">
        <f>Table1[[#This Row],[Cost]]*Table1[[#This Row],[Quantity Sold]]</f>
        <v>3360</v>
      </c>
      <c r="L280" s="6">
        <v>5600</v>
      </c>
      <c r="M280">
        <v>10</v>
      </c>
      <c r="N280" s="6">
        <v>5040</v>
      </c>
      <c r="O280" s="6">
        <f>Table1[[#This Row],[Revenue]]-Table1[[#This Row],[Total Cost Of Production]]</f>
        <v>1680</v>
      </c>
      <c r="P280" s="6">
        <v>364</v>
      </c>
      <c r="Q280" s="6">
        <f>Table1[[#This Row],[Revenue]]-Table1[[#This Row],[Marketing Spend]]</f>
        <v>4676</v>
      </c>
      <c r="R280" t="s">
        <v>54</v>
      </c>
      <c r="S280" s="6">
        <v>755</v>
      </c>
      <c r="T280"/>
      <c r="U280"/>
    </row>
    <row r="281" spans="1:21" hidden="1" x14ac:dyDescent="0.2">
      <c r="A281" s="1">
        <v>45266</v>
      </c>
      <c r="B281" s="1" t="str">
        <f>TEXT(Table1[[#This Row],[Date]],"yyyy")</f>
        <v>2023</v>
      </c>
      <c r="C281" s="1" t="str">
        <f>TEXT(Table1[[#This Row],[Date]],"mmmm")</f>
        <v>December</v>
      </c>
      <c r="D281" s="1" t="str">
        <f>TEXT(Table1[[#This Row],[Date]],"dddd")</f>
        <v>Wednesday</v>
      </c>
      <c r="E281" s="5">
        <v>7</v>
      </c>
      <c r="F281" t="s">
        <v>9</v>
      </c>
      <c r="G281" t="s">
        <v>8</v>
      </c>
      <c r="H281" s="6">
        <f>60%*Table1[[#This Row],[Price]]</f>
        <v>180</v>
      </c>
      <c r="I281" s="6">
        <v>300</v>
      </c>
      <c r="J281">
        <v>3</v>
      </c>
      <c r="K281" s="6">
        <f>Table1[[#This Row],[Cost]]*Table1[[#This Row],[Quantity Sold]]</f>
        <v>540</v>
      </c>
      <c r="L281" s="6">
        <v>900</v>
      </c>
      <c r="M281">
        <v>0</v>
      </c>
      <c r="N281" s="6">
        <v>900</v>
      </c>
      <c r="O281" s="6">
        <f>Table1[[#This Row],[Revenue]]-Table1[[#This Row],[Total Cost Of Production]]</f>
        <v>360</v>
      </c>
      <c r="P281" s="6">
        <v>665</v>
      </c>
      <c r="Q281" s="6">
        <f>Table1[[#This Row],[Revenue]]-Table1[[#This Row],[Marketing Spend]]</f>
        <v>235</v>
      </c>
      <c r="R281" t="s">
        <v>55</v>
      </c>
      <c r="S281" s="6">
        <v>265</v>
      </c>
      <c r="T281"/>
      <c r="U281"/>
    </row>
    <row r="282" spans="1:21" hidden="1" x14ac:dyDescent="0.2">
      <c r="A282" s="1">
        <v>45100</v>
      </c>
      <c r="B282" s="1" t="str">
        <f>TEXT(Table1[[#This Row],[Date]],"yyyy")</f>
        <v>2023</v>
      </c>
      <c r="C282" s="1" t="str">
        <f>TEXT(Table1[[#This Row],[Date]],"mmmm")</f>
        <v>June</v>
      </c>
      <c r="D282" s="1" t="str">
        <f>TEXT(Table1[[#This Row],[Date]],"dddd")</f>
        <v>Friday</v>
      </c>
      <c r="E282" s="5">
        <v>4</v>
      </c>
      <c r="F282" t="s">
        <v>13</v>
      </c>
      <c r="G282" t="s">
        <v>12</v>
      </c>
      <c r="H282" s="6">
        <f>60%*Table1[[#This Row],[Price]]</f>
        <v>42</v>
      </c>
      <c r="I282" s="6">
        <v>70</v>
      </c>
      <c r="J282">
        <v>10</v>
      </c>
      <c r="K282" s="6">
        <f>Table1[[#This Row],[Cost]]*Table1[[#This Row],[Quantity Sold]]</f>
        <v>420</v>
      </c>
      <c r="L282" s="6">
        <v>700</v>
      </c>
      <c r="M282">
        <v>10</v>
      </c>
      <c r="N282" s="6">
        <v>630</v>
      </c>
      <c r="O282" s="6">
        <f>Table1[[#This Row],[Revenue]]-Table1[[#This Row],[Total Cost Of Production]]</f>
        <v>210</v>
      </c>
      <c r="P282" s="6">
        <v>821</v>
      </c>
      <c r="Q282" s="6">
        <f>Table1[[#This Row],[Revenue]]-Table1[[#This Row],[Marketing Spend]]</f>
        <v>-191</v>
      </c>
      <c r="R282" t="s">
        <v>51</v>
      </c>
      <c r="S282" s="6">
        <v>112</v>
      </c>
      <c r="T282"/>
      <c r="U282"/>
    </row>
    <row r="283" spans="1:21" hidden="1" x14ac:dyDescent="0.2">
      <c r="A283" s="1">
        <v>45238</v>
      </c>
      <c r="B283" s="1" t="str">
        <f>TEXT(Table1[[#This Row],[Date]],"yyyy")</f>
        <v>2023</v>
      </c>
      <c r="C283" s="1" t="str">
        <f>TEXT(Table1[[#This Row],[Date]],"mmmm")</f>
        <v>November</v>
      </c>
      <c r="D283" s="1" t="str">
        <f>TEXT(Table1[[#This Row],[Date]],"dddd")</f>
        <v>Wednesday</v>
      </c>
      <c r="E283" s="5">
        <v>3</v>
      </c>
      <c r="F283" t="s">
        <v>15</v>
      </c>
      <c r="G283" t="s">
        <v>6</v>
      </c>
      <c r="H283" s="6">
        <f>60%*Table1[[#This Row],[Price]]</f>
        <v>30</v>
      </c>
      <c r="I283" s="6">
        <v>50</v>
      </c>
      <c r="J283">
        <v>10</v>
      </c>
      <c r="K283" s="6">
        <f>Table1[[#This Row],[Cost]]*Table1[[#This Row],[Quantity Sold]]</f>
        <v>300</v>
      </c>
      <c r="L283" s="6">
        <v>500</v>
      </c>
      <c r="M283">
        <v>20</v>
      </c>
      <c r="N283" s="6">
        <v>400</v>
      </c>
      <c r="O283" s="6">
        <f>Table1[[#This Row],[Revenue]]-Table1[[#This Row],[Total Cost Of Production]]</f>
        <v>100</v>
      </c>
      <c r="P283" s="6">
        <v>366</v>
      </c>
      <c r="Q283" s="6">
        <f>Table1[[#This Row],[Revenue]]-Table1[[#This Row],[Marketing Spend]]</f>
        <v>34</v>
      </c>
      <c r="R283" t="s">
        <v>55</v>
      </c>
      <c r="S283" s="6">
        <v>43</v>
      </c>
      <c r="T283"/>
      <c r="U283"/>
    </row>
    <row r="284" spans="1:21" hidden="1" x14ac:dyDescent="0.2">
      <c r="A284" s="1">
        <v>44930</v>
      </c>
      <c r="B284" s="1" t="str">
        <f>TEXT(Table1[[#This Row],[Date]],"yyyy")</f>
        <v>2023</v>
      </c>
      <c r="C284" s="1" t="str">
        <f>TEXT(Table1[[#This Row],[Date]],"mmmm")</f>
        <v>January</v>
      </c>
      <c r="D284" s="1" t="str">
        <f>TEXT(Table1[[#This Row],[Date]],"dddd")</f>
        <v>Wednesday</v>
      </c>
      <c r="E284" s="5">
        <v>3</v>
      </c>
      <c r="F284" t="s">
        <v>15</v>
      </c>
      <c r="G284" t="s">
        <v>6</v>
      </c>
      <c r="H284" s="6">
        <f>60%*Table1[[#This Row],[Price]]</f>
        <v>30</v>
      </c>
      <c r="I284" s="6">
        <v>50</v>
      </c>
      <c r="J284">
        <v>10</v>
      </c>
      <c r="K284" s="6">
        <f>Table1[[#This Row],[Cost]]*Table1[[#This Row],[Quantity Sold]]</f>
        <v>300</v>
      </c>
      <c r="L284" s="6">
        <v>500</v>
      </c>
      <c r="M284">
        <v>15</v>
      </c>
      <c r="N284" s="6">
        <v>425</v>
      </c>
      <c r="O284" s="6">
        <f>Table1[[#This Row],[Revenue]]-Table1[[#This Row],[Total Cost Of Production]]</f>
        <v>125</v>
      </c>
      <c r="P284" s="6">
        <v>761</v>
      </c>
      <c r="Q284" s="6">
        <f>Table1[[#This Row],[Revenue]]-Table1[[#This Row],[Marketing Spend]]</f>
        <v>-336</v>
      </c>
      <c r="R284" t="s">
        <v>55</v>
      </c>
      <c r="S284" s="6">
        <v>14</v>
      </c>
      <c r="T284"/>
      <c r="U284"/>
    </row>
    <row r="285" spans="1:21" hidden="1" x14ac:dyDescent="0.2">
      <c r="A285" s="1">
        <v>45095</v>
      </c>
      <c r="B285" s="1" t="str">
        <f>TEXT(Table1[[#This Row],[Date]],"yyyy")</f>
        <v>2023</v>
      </c>
      <c r="C285" s="1" t="str">
        <f>TEXT(Table1[[#This Row],[Date]],"mmmm")</f>
        <v>June</v>
      </c>
      <c r="D285" s="1" t="str">
        <f>TEXT(Table1[[#This Row],[Date]],"dddd")</f>
        <v>Sunday</v>
      </c>
      <c r="E285" s="5">
        <v>2</v>
      </c>
      <c r="F285" t="s">
        <v>7</v>
      </c>
      <c r="G285" t="s">
        <v>10</v>
      </c>
      <c r="H285" s="6">
        <f>60%*Table1[[#This Row],[Price]]</f>
        <v>300</v>
      </c>
      <c r="I285" s="6">
        <v>500</v>
      </c>
      <c r="J285">
        <v>7</v>
      </c>
      <c r="K285" s="6">
        <f>Table1[[#This Row],[Cost]]*Table1[[#This Row],[Quantity Sold]]</f>
        <v>2100</v>
      </c>
      <c r="L285" s="6">
        <v>3500</v>
      </c>
      <c r="M285">
        <v>20</v>
      </c>
      <c r="N285" s="6">
        <v>2800</v>
      </c>
      <c r="O285" s="6">
        <f>Table1[[#This Row],[Revenue]]-Table1[[#This Row],[Total Cost Of Production]]</f>
        <v>700</v>
      </c>
      <c r="P285" s="6">
        <v>976</v>
      </c>
      <c r="Q285" s="6">
        <f>Table1[[#This Row],[Revenue]]-Table1[[#This Row],[Marketing Spend]]</f>
        <v>1824</v>
      </c>
      <c r="R285" t="s">
        <v>51</v>
      </c>
      <c r="S285" s="6">
        <v>505</v>
      </c>
      <c r="T285"/>
      <c r="U285"/>
    </row>
    <row r="286" spans="1:21" x14ac:dyDescent="0.2">
      <c r="A286" s="1">
        <v>45070</v>
      </c>
      <c r="B286" s="1" t="str">
        <f>TEXT(Table1[[#This Row],[Date]],"yyyy")</f>
        <v>2023</v>
      </c>
      <c r="C286" s="1" t="str">
        <f>TEXT(Table1[[#This Row],[Date]],"mmmm")</f>
        <v>May</v>
      </c>
      <c r="D286" s="1" t="str">
        <f>TEXT(Table1[[#This Row],[Date]],"dddd")</f>
        <v>Wednesday</v>
      </c>
      <c r="E286" s="5">
        <v>5</v>
      </c>
      <c r="F286" t="s">
        <v>11</v>
      </c>
      <c r="G286" t="s">
        <v>12</v>
      </c>
      <c r="H286" s="6">
        <f>60%*Table1[[#This Row],[Price]]</f>
        <v>90</v>
      </c>
      <c r="I286" s="6">
        <v>150</v>
      </c>
      <c r="J286">
        <v>3</v>
      </c>
      <c r="K286" s="6">
        <f>Table1[[#This Row],[Cost]]*Table1[[#This Row],[Quantity Sold]]</f>
        <v>270</v>
      </c>
      <c r="L286" s="6">
        <v>450</v>
      </c>
      <c r="M286">
        <v>20</v>
      </c>
      <c r="N286" s="6">
        <v>360</v>
      </c>
      <c r="O286" s="6">
        <f>Table1[[#This Row],[Revenue]]-Table1[[#This Row],[Total Cost Of Production]]</f>
        <v>90</v>
      </c>
      <c r="P286" s="6">
        <v>437</v>
      </c>
      <c r="Q286" s="6">
        <f>Table1[[#This Row],[Revenue]]-Table1[[#This Row],[Marketing Spend]]</f>
        <v>-77</v>
      </c>
      <c r="R286" t="s">
        <v>52</v>
      </c>
      <c r="S286" s="6">
        <v>130</v>
      </c>
      <c r="T286"/>
      <c r="U286"/>
    </row>
    <row r="287" spans="1:21" hidden="1" x14ac:dyDescent="0.2">
      <c r="A287" s="1">
        <v>44950</v>
      </c>
      <c r="B287" s="1" t="str">
        <f>TEXT(Table1[[#This Row],[Date]],"yyyy")</f>
        <v>2023</v>
      </c>
      <c r="C287" s="1" t="str">
        <f>TEXT(Table1[[#This Row],[Date]],"mmmm")</f>
        <v>January</v>
      </c>
      <c r="D287" s="1" t="str">
        <f>TEXT(Table1[[#This Row],[Date]],"dddd")</f>
        <v>Tuesday</v>
      </c>
      <c r="E287" s="5">
        <v>3</v>
      </c>
      <c r="F287" t="s">
        <v>15</v>
      </c>
      <c r="G287" t="s">
        <v>6</v>
      </c>
      <c r="H287" s="6">
        <f>60%*Table1[[#This Row],[Price]]</f>
        <v>30</v>
      </c>
      <c r="I287" s="6">
        <v>50</v>
      </c>
      <c r="J287">
        <v>3</v>
      </c>
      <c r="K287" s="6">
        <f>Table1[[#This Row],[Cost]]*Table1[[#This Row],[Quantity Sold]]</f>
        <v>90</v>
      </c>
      <c r="L287" s="6">
        <v>150</v>
      </c>
      <c r="M287">
        <v>20</v>
      </c>
      <c r="N287" s="6">
        <v>120</v>
      </c>
      <c r="O287" s="6">
        <f>Table1[[#This Row],[Revenue]]-Table1[[#This Row],[Total Cost Of Production]]</f>
        <v>30</v>
      </c>
      <c r="P287" s="6">
        <v>904</v>
      </c>
      <c r="Q287" s="6">
        <f>Table1[[#This Row],[Revenue]]-Table1[[#This Row],[Marketing Spend]]</f>
        <v>-784</v>
      </c>
      <c r="R287" t="s">
        <v>54</v>
      </c>
      <c r="S287" s="6">
        <v>83</v>
      </c>
      <c r="T287"/>
      <c r="U287"/>
    </row>
    <row r="288" spans="1:21" x14ac:dyDescent="0.2">
      <c r="A288" s="1">
        <v>45264</v>
      </c>
      <c r="B288" s="1" t="str">
        <f>TEXT(Table1[[#This Row],[Date]],"yyyy")</f>
        <v>2023</v>
      </c>
      <c r="C288" s="1" t="str">
        <f>TEXT(Table1[[#This Row],[Date]],"mmmm")</f>
        <v>December</v>
      </c>
      <c r="D288" s="1" t="str">
        <f>TEXT(Table1[[#This Row],[Date]],"dddd")</f>
        <v>Monday</v>
      </c>
      <c r="E288" s="5">
        <v>6</v>
      </c>
      <c r="F288" t="s">
        <v>2</v>
      </c>
      <c r="G288" t="s">
        <v>8</v>
      </c>
      <c r="H288" s="6">
        <f>60%*Table1[[#This Row],[Price]]</f>
        <v>720</v>
      </c>
      <c r="I288" s="6">
        <v>1200</v>
      </c>
      <c r="J288">
        <v>1</v>
      </c>
      <c r="K288" s="6">
        <f>Table1[[#This Row],[Cost]]*Table1[[#This Row],[Quantity Sold]]</f>
        <v>720</v>
      </c>
      <c r="L288" s="6">
        <v>1200</v>
      </c>
      <c r="M288">
        <v>15</v>
      </c>
      <c r="N288" s="6">
        <v>1020</v>
      </c>
      <c r="O288" s="6">
        <f>Table1[[#This Row],[Revenue]]-Table1[[#This Row],[Total Cost Of Production]]</f>
        <v>300</v>
      </c>
      <c r="P288" s="6">
        <v>830</v>
      </c>
      <c r="Q288" s="6">
        <f>Table1[[#This Row],[Revenue]]-Table1[[#This Row],[Marketing Spend]]</f>
        <v>190</v>
      </c>
      <c r="R288" t="s">
        <v>52</v>
      </c>
      <c r="S288" s="6">
        <v>1233</v>
      </c>
      <c r="T288"/>
      <c r="U288"/>
    </row>
    <row r="289" spans="1:21" hidden="1" x14ac:dyDescent="0.2">
      <c r="A289" s="1">
        <v>45150</v>
      </c>
      <c r="B289" s="1" t="str">
        <f>TEXT(Table1[[#This Row],[Date]],"yyyy")</f>
        <v>2023</v>
      </c>
      <c r="C289" s="1" t="str">
        <f>TEXT(Table1[[#This Row],[Date]],"mmmm")</f>
        <v>August</v>
      </c>
      <c r="D289" s="1" t="str">
        <f>TEXT(Table1[[#This Row],[Date]],"dddd")</f>
        <v>Saturday</v>
      </c>
      <c r="E289" s="5">
        <v>1</v>
      </c>
      <c r="F289" t="s">
        <v>5</v>
      </c>
      <c r="G289" t="s">
        <v>10</v>
      </c>
      <c r="H289" s="6">
        <f>60%*Table1[[#This Row],[Price]]</f>
        <v>480</v>
      </c>
      <c r="I289" s="6">
        <v>800</v>
      </c>
      <c r="J289">
        <v>7</v>
      </c>
      <c r="K289" s="6">
        <f>Table1[[#This Row],[Cost]]*Table1[[#This Row],[Quantity Sold]]</f>
        <v>3360</v>
      </c>
      <c r="L289" s="6">
        <v>5600</v>
      </c>
      <c r="M289">
        <v>10</v>
      </c>
      <c r="N289" s="6">
        <v>5040</v>
      </c>
      <c r="O289" s="6">
        <f>Table1[[#This Row],[Revenue]]-Table1[[#This Row],[Total Cost Of Production]]</f>
        <v>1680</v>
      </c>
      <c r="P289" s="6">
        <v>791</v>
      </c>
      <c r="Q289" s="6">
        <f>Table1[[#This Row],[Revenue]]-Table1[[#This Row],[Marketing Spend]]</f>
        <v>4249</v>
      </c>
      <c r="R289" t="s">
        <v>53</v>
      </c>
      <c r="S289" s="6">
        <v>755</v>
      </c>
      <c r="T289"/>
      <c r="U289"/>
    </row>
    <row r="290" spans="1:21" hidden="1" x14ac:dyDescent="0.2">
      <c r="A290" s="1">
        <v>45165</v>
      </c>
      <c r="B290" s="1" t="str">
        <f>TEXT(Table1[[#This Row],[Date]],"yyyy")</f>
        <v>2023</v>
      </c>
      <c r="C290" s="1" t="str">
        <f>TEXT(Table1[[#This Row],[Date]],"mmmm")</f>
        <v>August</v>
      </c>
      <c r="D290" s="1" t="str">
        <f>TEXT(Table1[[#This Row],[Date]],"dddd")</f>
        <v>Sunday</v>
      </c>
      <c r="E290" s="5">
        <v>7</v>
      </c>
      <c r="F290" t="s">
        <v>9</v>
      </c>
      <c r="G290" t="s">
        <v>8</v>
      </c>
      <c r="H290" s="6">
        <f>60%*Table1[[#This Row],[Price]]</f>
        <v>180</v>
      </c>
      <c r="I290" s="6">
        <v>300</v>
      </c>
      <c r="J290">
        <v>7</v>
      </c>
      <c r="K290" s="6">
        <f>Table1[[#This Row],[Cost]]*Table1[[#This Row],[Quantity Sold]]</f>
        <v>1260</v>
      </c>
      <c r="L290" s="6">
        <v>2100</v>
      </c>
      <c r="M290">
        <v>5</v>
      </c>
      <c r="N290" s="6">
        <v>1995</v>
      </c>
      <c r="O290" s="6">
        <f>Table1[[#This Row],[Revenue]]-Table1[[#This Row],[Total Cost Of Production]]</f>
        <v>735</v>
      </c>
      <c r="P290" s="6">
        <v>268</v>
      </c>
      <c r="Q290" s="6">
        <f>Table1[[#This Row],[Revenue]]-Table1[[#This Row],[Marketing Spend]]</f>
        <v>1727</v>
      </c>
      <c r="R290" t="s">
        <v>53</v>
      </c>
      <c r="S290" s="6">
        <v>315</v>
      </c>
      <c r="T290"/>
      <c r="U290"/>
    </row>
    <row r="291" spans="1:21" hidden="1" x14ac:dyDescent="0.2">
      <c r="A291" s="1">
        <v>45170</v>
      </c>
      <c r="B291" s="1" t="str">
        <f>TEXT(Table1[[#This Row],[Date]],"yyyy")</f>
        <v>2023</v>
      </c>
      <c r="C291" s="1" t="str">
        <f>TEXT(Table1[[#This Row],[Date]],"mmmm")</f>
        <v>September</v>
      </c>
      <c r="D291" s="1" t="str">
        <f>TEXT(Table1[[#This Row],[Date]],"dddd")</f>
        <v>Friday</v>
      </c>
      <c r="E291" s="5">
        <v>5</v>
      </c>
      <c r="F291" t="s">
        <v>11</v>
      </c>
      <c r="G291" t="s">
        <v>12</v>
      </c>
      <c r="H291" s="6">
        <f>60%*Table1[[#This Row],[Price]]</f>
        <v>90</v>
      </c>
      <c r="I291" s="6">
        <v>150</v>
      </c>
      <c r="J291">
        <v>4</v>
      </c>
      <c r="K291" s="6">
        <f>Table1[[#This Row],[Cost]]*Table1[[#This Row],[Quantity Sold]]</f>
        <v>360</v>
      </c>
      <c r="L291" s="6">
        <v>600</v>
      </c>
      <c r="M291">
        <v>5</v>
      </c>
      <c r="N291" s="6">
        <v>570</v>
      </c>
      <c r="O291" s="6">
        <f>Table1[[#This Row],[Revenue]]-Table1[[#This Row],[Total Cost Of Production]]</f>
        <v>210</v>
      </c>
      <c r="P291" s="6">
        <v>887</v>
      </c>
      <c r="Q291" s="6">
        <f>Table1[[#This Row],[Revenue]]-Table1[[#This Row],[Marketing Spend]]</f>
        <v>-317</v>
      </c>
      <c r="R291" t="s">
        <v>53</v>
      </c>
      <c r="S291" s="6">
        <v>102</v>
      </c>
      <c r="T291"/>
      <c r="U291"/>
    </row>
    <row r="292" spans="1:21" hidden="1" x14ac:dyDescent="0.2">
      <c r="A292" s="1">
        <v>45257</v>
      </c>
      <c r="B292" s="1" t="str">
        <f>TEXT(Table1[[#This Row],[Date]],"yyyy")</f>
        <v>2023</v>
      </c>
      <c r="C292" s="1" t="str">
        <f>TEXT(Table1[[#This Row],[Date]],"mmmm")</f>
        <v>November</v>
      </c>
      <c r="D292" s="1" t="str">
        <f>TEXT(Table1[[#This Row],[Date]],"dddd")</f>
        <v>Monday</v>
      </c>
      <c r="E292" s="5">
        <v>6</v>
      </c>
      <c r="F292" t="s">
        <v>2</v>
      </c>
      <c r="G292" t="s">
        <v>8</v>
      </c>
      <c r="H292" s="6">
        <f>60%*Table1[[#This Row],[Price]]</f>
        <v>720</v>
      </c>
      <c r="I292" s="6">
        <v>1200</v>
      </c>
      <c r="J292">
        <v>7</v>
      </c>
      <c r="K292" s="6">
        <f>Table1[[#This Row],[Cost]]*Table1[[#This Row],[Quantity Sold]]</f>
        <v>5040</v>
      </c>
      <c r="L292" s="6">
        <v>8400</v>
      </c>
      <c r="M292">
        <v>10</v>
      </c>
      <c r="N292" s="6">
        <v>7560</v>
      </c>
      <c r="O292" s="6">
        <f>Table1[[#This Row],[Revenue]]-Table1[[#This Row],[Total Cost Of Production]]</f>
        <v>2520</v>
      </c>
      <c r="P292" s="6">
        <v>413</v>
      </c>
      <c r="Q292" s="6">
        <f>Table1[[#This Row],[Revenue]]-Table1[[#This Row],[Marketing Spend]]</f>
        <v>7147</v>
      </c>
      <c r="R292" t="s">
        <v>54</v>
      </c>
      <c r="S292" s="6">
        <v>1150</v>
      </c>
      <c r="T292"/>
      <c r="U292"/>
    </row>
    <row r="293" spans="1:21" hidden="1" x14ac:dyDescent="0.2">
      <c r="A293" s="1">
        <v>45048</v>
      </c>
      <c r="B293" s="1" t="str">
        <f>TEXT(Table1[[#This Row],[Date]],"yyyy")</f>
        <v>2023</v>
      </c>
      <c r="C293" s="1" t="str">
        <f>TEXT(Table1[[#This Row],[Date]],"mmmm")</f>
        <v>May</v>
      </c>
      <c r="D293" s="1" t="str">
        <f>TEXT(Table1[[#This Row],[Date]],"dddd")</f>
        <v>Tuesday</v>
      </c>
      <c r="E293" s="5">
        <v>5</v>
      </c>
      <c r="F293" t="s">
        <v>11</v>
      </c>
      <c r="G293" t="s">
        <v>12</v>
      </c>
      <c r="H293" s="6">
        <f>60%*Table1[[#This Row],[Price]]</f>
        <v>90</v>
      </c>
      <c r="I293" s="6">
        <v>150</v>
      </c>
      <c r="J293">
        <v>1</v>
      </c>
      <c r="K293" s="6">
        <f>Table1[[#This Row],[Cost]]*Table1[[#This Row],[Quantity Sold]]</f>
        <v>90</v>
      </c>
      <c r="L293" s="6">
        <v>150</v>
      </c>
      <c r="M293">
        <v>15</v>
      </c>
      <c r="N293" s="6">
        <v>127.5</v>
      </c>
      <c r="O293" s="6">
        <f>Table1[[#This Row],[Revenue]]-Table1[[#This Row],[Total Cost Of Production]]</f>
        <v>37.5</v>
      </c>
      <c r="P293" s="6">
        <v>489</v>
      </c>
      <c r="Q293" s="6">
        <f>Table1[[#This Row],[Revenue]]-Table1[[#This Row],[Marketing Spend]]</f>
        <v>-361.5</v>
      </c>
      <c r="R293" t="s">
        <v>51</v>
      </c>
      <c r="S293" s="6">
        <v>167</v>
      </c>
      <c r="T293"/>
      <c r="U293"/>
    </row>
    <row r="294" spans="1:21" hidden="1" x14ac:dyDescent="0.2">
      <c r="A294" s="1">
        <v>45253</v>
      </c>
      <c r="B294" s="1" t="str">
        <f>TEXT(Table1[[#This Row],[Date]],"yyyy")</f>
        <v>2023</v>
      </c>
      <c r="C294" s="1" t="str">
        <f>TEXT(Table1[[#This Row],[Date]],"mmmm")</f>
        <v>November</v>
      </c>
      <c r="D294" s="1" t="str">
        <f>TEXT(Table1[[#This Row],[Date]],"dddd")</f>
        <v>Thursday</v>
      </c>
      <c r="E294" s="5">
        <v>7</v>
      </c>
      <c r="F294" t="s">
        <v>9</v>
      </c>
      <c r="G294" t="s">
        <v>8</v>
      </c>
      <c r="H294" s="6">
        <f>60%*Table1[[#This Row],[Price]]</f>
        <v>180</v>
      </c>
      <c r="I294" s="6">
        <v>300</v>
      </c>
      <c r="J294">
        <v>7</v>
      </c>
      <c r="K294" s="6">
        <f>Table1[[#This Row],[Cost]]*Table1[[#This Row],[Quantity Sold]]</f>
        <v>1260</v>
      </c>
      <c r="L294" s="6">
        <v>2100</v>
      </c>
      <c r="M294">
        <v>5</v>
      </c>
      <c r="N294" s="6">
        <v>1995</v>
      </c>
      <c r="O294" s="6">
        <f>Table1[[#This Row],[Revenue]]-Table1[[#This Row],[Total Cost Of Production]]</f>
        <v>735</v>
      </c>
      <c r="P294" s="6">
        <v>647</v>
      </c>
      <c r="Q294" s="6">
        <f>Table1[[#This Row],[Revenue]]-Table1[[#This Row],[Marketing Spend]]</f>
        <v>1348</v>
      </c>
      <c r="R294" t="s">
        <v>51</v>
      </c>
      <c r="S294" s="6">
        <v>310</v>
      </c>
      <c r="T294"/>
      <c r="U294"/>
    </row>
    <row r="295" spans="1:21" hidden="1" x14ac:dyDescent="0.2">
      <c r="A295" s="1">
        <v>45146</v>
      </c>
      <c r="B295" s="1" t="str">
        <f>TEXT(Table1[[#This Row],[Date]],"yyyy")</f>
        <v>2023</v>
      </c>
      <c r="C295" s="1" t="str">
        <f>TEXT(Table1[[#This Row],[Date]],"mmmm")</f>
        <v>August</v>
      </c>
      <c r="D295" s="1" t="str">
        <f>TEXT(Table1[[#This Row],[Date]],"dddd")</f>
        <v>Tuesday</v>
      </c>
      <c r="E295" s="5">
        <v>6</v>
      </c>
      <c r="F295" t="s">
        <v>2</v>
      </c>
      <c r="G295" t="s">
        <v>8</v>
      </c>
      <c r="H295" s="6">
        <f>60%*Table1[[#This Row],[Price]]</f>
        <v>720</v>
      </c>
      <c r="I295" s="6">
        <v>1200</v>
      </c>
      <c r="J295">
        <v>1</v>
      </c>
      <c r="K295" s="6">
        <f>Table1[[#This Row],[Cost]]*Table1[[#This Row],[Quantity Sold]]</f>
        <v>720</v>
      </c>
      <c r="L295" s="6">
        <v>1200</v>
      </c>
      <c r="M295">
        <v>0</v>
      </c>
      <c r="N295" s="6">
        <v>1200</v>
      </c>
      <c r="O295" s="6">
        <f>Table1[[#This Row],[Revenue]]-Table1[[#This Row],[Total Cost Of Production]]</f>
        <v>480</v>
      </c>
      <c r="P295" s="6">
        <v>889</v>
      </c>
      <c r="Q295" s="6">
        <f>Table1[[#This Row],[Revenue]]-Table1[[#This Row],[Marketing Spend]]</f>
        <v>311</v>
      </c>
      <c r="R295" t="s">
        <v>51</v>
      </c>
      <c r="S295" s="6">
        <v>1174</v>
      </c>
      <c r="T295"/>
      <c r="U295"/>
    </row>
    <row r="296" spans="1:21" hidden="1" x14ac:dyDescent="0.2">
      <c r="A296" s="1">
        <v>45116</v>
      </c>
      <c r="B296" s="1" t="str">
        <f>TEXT(Table1[[#This Row],[Date]],"yyyy")</f>
        <v>2023</v>
      </c>
      <c r="C296" s="1" t="str">
        <f>TEXT(Table1[[#This Row],[Date]],"mmmm")</f>
        <v>July</v>
      </c>
      <c r="D296" s="1" t="str">
        <f>TEXT(Table1[[#This Row],[Date]],"dddd")</f>
        <v>Sunday</v>
      </c>
      <c r="E296" s="5">
        <v>1</v>
      </c>
      <c r="F296" t="s">
        <v>5</v>
      </c>
      <c r="G296" t="s">
        <v>10</v>
      </c>
      <c r="H296" s="6">
        <f>60%*Table1[[#This Row],[Price]]</f>
        <v>480</v>
      </c>
      <c r="I296" s="6">
        <v>800</v>
      </c>
      <c r="J296">
        <v>4</v>
      </c>
      <c r="K296" s="6">
        <f>Table1[[#This Row],[Cost]]*Table1[[#This Row],[Quantity Sold]]</f>
        <v>1920</v>
      </c>
      <c r="L296" s="6">
        <v>3200</v>
      </c>
      <c r="M296">
        <v>10</v>
      </c>
      <c r="N296" s="6">
        <v>2880</v>
      </c>
      <c r="O296" s="6">
        <f>Table1[[#This Row],[Revenue]]-Table1[[#This Row],[Total Cost Of Production]]</f>
        <v>960</v>
      </c>
      <c r="P296" s="6">
        <v>101</v>
      </c>
      <c r="Q296" s="6">
        <f>Table1[[#This Row],[Revenue]]-Table1[[#This Row],[Marketing Spend]]</f>
        <v>2779</v>
      </c>
      <c r="R296" t="s">
        <v>55</v>
      </c>
      <c r="S296" s="6">
        <v>842</v>
      </c>
      <c r="T296"/>
      <c r="U296"/>
    </row>
    <row r="297" spans="1:21" hidden="1" x14ac:dyDescent="0.2">
      <c r="A297" s="1">
        <v>45115</v>
      </c>
      <c r="B297" s="1" t="str">
        <f>TEXT(Table1[[#This Row],[Date]],"yyyy")</f>
        <v>2023</v>
      </c>
      <c r="C297" s="1" t="str">
        <f>TEXT(Table1[[#This Row],[Date]],"mmmm")</f>
        <v>July</v>
      </c>
      <c r="D297" s="1" t="str">
        <f>TEXT(Table1[[#This Row],[Date]],"dddd")</f>
        <v>Saturday</v>
      </c>
      <c r="E297" s="5">
        <v>5</v>
      </c>
      <c r="F297" t="s">
        <v>11</v>
      </c>
      <c r="G297" t="s">
        <v>12</v>
      </c>
      <c r="H297" s="6">
        <f>60%*Table1[[#This Row],[Price]]</f>
        <v>90</v>
      </c>
      <c r="I297" s="6">
        <v>150</v>
      </c>
      <c r="J297">
        <v>7</v>
      </c>
      <c r="K297" s="6">
        <f>Table1[[#This Row],[Cost]]*Table1[[#This Row],[Quantity Sold]]</f>
        <v>630</v>
      </c>
      <c r="L297" s="6">
        <v>1050</v>
      </c>
      <c r="M297">
        <v>5</v>
      </c>
      <c r="N297" s="6">
        <v>997.5</v>
      </c>
      <c r="O297" s="6">
        <f>Table1[[#This Row],[Revenue]]-Table1[[#This Row],[Total Cost Of Production]]</f>
        <v>367.5</v>
      </c>
      <c r="P297" s="6">
        <v>410</v>
      </c>
      <c r="Q297" s="6">
        <f>Table1[[#This Row],[Revenue]]-Table1[[#This Row],[Marketing Spend]]</f>
        <v>587.5</v>
      </c>
      <c r="R297" t="s">
        <v>51</v>
      </c>
      <c r="S297" s="6">
        <v>148</v>
      </c>
      <c r="T297"/>
      <c r="U297"/>
    </row>
    <row r="298" spans="1:21" hidden="1" x14ac:dyDescent="0.2">
      <c r="A298" s="1">
        <v>45032</v>
      </c>
      <c r="B298" s="1" t="str">
        <f>TEXT(Table1[[#This Row],[Date]],"yyyy")</f>
        <v>2023</v>
      </c>
      <c r="C298" s="1" t="str">
        <f>TEXT(Table1[[#This Row],[Date]],"mmmm")</f>
        <v>April</v>
      </c>
      <c r="D298" s="1" t="str">
        <f>TEXT(Table1[[#This Row],[Date]],"dddd")</f>
        <v>Sunday</v>
      </c>
      <c r="E298" s="5">
        <v>2</v>
      </c>
      <c r="F298" t="s">
        <v>7</v>
      </c>
      <c r="G298" t="s">
        <v>10</v>
      </c>
      <c r="H298" s="6">
        <f>60%*Table1[[#This Row],[Price]]</f>
        <v>300</v>
      </c>
      <c r="I298" s="6">
        <v>500</v>
      </c>
      <c r="J298">
        <v>3</v>
      </c>
      <c r="K298" s="6">
        <f>Table1[[#This Row],[Cost]]*Table1[[#This Row],[Quantity Sold]]</f>
        <v>900</v>
      </c>
      <c r="L298" s="6">
        <v>1500</v>
      </c>
      <c r="M298">
        <v>15</v>
      </c>
      <c r="N298" s="6">
        <v>1275</v>
      </c>
      <c r="O298" s="6">
        <f>Table1[[#This Row],[Revenue]]-Table1[[#This Row],[Total Cost Of Production]]</f>
        <v>375</v>
      </c>
      <c r="P298" s="6">
        <v>145</v>
      </c>
      <c r="Q298" s="6">
        <f>Table1[[#This Row],[Revenue]]-Table1[[#This Row],[Marketing Spend]]</f>
        <v>1130</v>
      </c>
      <c r="R298" t="s">
        <v>55</v>
      </c>
      <c r="S298" s="6">
        <v>508</v>
      </c>
      <c r="T298"/>
      <c r="U298"/>
    </row>
    <row r="299" spans="1:21" x14ac:dyDescent="0.2">
      <c r="A299" s="1">
        <v>45147</v>
      </c>
      <c r="B299" s="1" t="str">
        <f>TEXT(Table1[[#This Row],[Date]],"yyyy")</f>
        <v>2023</v>
      </c>
      <c r="C299" s="1" t="str">
        <f>TEXT(Table1[[#This Row],[Date]],"mmmm")</f>
        <v>August</v>
      </c>
      <c r="D299" s="1" t="str">
        <f>TEXT(Table1[[#This Row],[Date]],"dddd")</f>
        <v>Wednesday</v>
      </c>
      <c r="E299" s="5">
        <v>7</v>
      </c>
      <c r="F299" t="s">
        <v>9</v>
      </c>
      <c r="G299" t="s">
        <v>8</v>
      </c>
      <c r="H299" s="6">
        <f>60%*Table1[[#This Row],[Price]]</f>
        <v>180</v>
      </c>
      <c r="I299" s="6">
        <v>300</v>
      </c>
      <c r="J299">
        <v>3</v>
      </c>
      <c r="K299" s="6">
        <f>Table1[[#This Row],[Cost]]*Table1[[#This Row],[Quantity Sold]]</f>
        <v>540</v>
      </c>
      <c r="L299" s="6">
        <v>900</v>
      </c>
      <c r="M299">
        <v>15</v>
      </c>
      <c r="N299" s="6">
        <v>765</v>
      </c>
      <c r="O299" s="6">
        <f>Table1[[#This Row],[Revenue]]-Table1[[#This Row],[Total Cost Of Production]]</f>
        <v>225</v>
      </c>
      <c r="P299" s="6">
        <v>104</v>
      </c>
      <c r="Q299" s="6">
        <f>Table1[[#This Row],[Revenue]]-Table1[[#This Row],[Marketing Spend]]</f>
        <v>661</v>
      </c>
      <c r="R299" t="s">
        <v>52</v>
      </c>
      <c r="S299" s="6">
        <v>313</v>
      </c>
      <c r="T299"/>
      <c r="U299"/>
    </row>
    <row r="300" spans="1:21" hidden="1" x14ac:dyDescent="0.2">
      <c r="A300" s="1">
        <v>45269</v>
      </c>
      <c r="B300" s="1" t="str">
        <f>TEXT(Table1[[#This Row],[Date]],"yyyy")</f>
        <v>2023</v>
      </c>
      <c r="C300" s="1" t="str">
        <f>TEXT(Table1[[#This Row],[Date]],"mmmm")</f>
        <v>December</v>
      </c>
      <c r="D300" s="1" t="str">
        <f>TEXT(Table1[[#This Row],[Date]],"dddd")</f>
        <v>Saturday</v>
      </c>
      <c r="E300" s="5">
        <v>3</v>
      </c>
      <c r="F300" t="s">
        <v>15</v>
      </c>
      <c r="G300" t="s">
        <v>6</v>
      </c>
      <c r="H300" s="6">
        <f>60%*Table1[[#This Row],[Price]]</f>
        <v>30</v>
      </c>
      <c r="I300" s="6">
        <v>50</v>
      </c>
      <c r="J300">
        <v>8</v>
      </c>
      <c r="K300" s="6">
        <f>Table1[[#This Row],[Cost]]*Table1[[#This Row],[Quantity Sold]]</f>
        <v>240</v>
      </c>
      <c r="L300" s="6">
        <v>400</v>
      </c>
      <c r="M300">
        <v>20</v>
      </c>
      <c r="N300" s="6">
        <v>320</v>
      </c>
      <c r="O300" s="6">
        <f>Table1[[#This Row],[Revenue]]-Table1[[#This Row],[Total Cost Of Production]]</f>
        <v>80</v>
      </c>
      <c r="P300" s="6">
        <v>369</v>
      </c>
      <c r="Q300" s="6">
        <f>Table1[[#This Row],[Revenue]]-Table1[[#This Row],[Marketing Spend]]</f>
        <v>-49</v>
      </c>
      <c r="R300" t="s">
        <v>55</v>
      </c>
      <c r="S300" s="6">
        <v>89</v>
      </c>
      <c r="T300"/>
      <c r="U300"/>
    </row>
    <row r="301" spans="1:21" hidden="1" x14ac:dyDescent="0.2">
      <c r="A301" s="1">
        <v>45073</v>
      </c>
      <c r="B301" s="1" t="str">
        <f>TEXT(Table1[[#This Row],[Date]],"yyyy")</f>
        <v>2023</v>
      </c>
      <c r="C301" s="1" t="str">
        <f>TEXT(Table1[[#This Row],[Date]],"mmmm")</f>
        <v>May</v>
      </c>
      <c r="D301" s="1" t="str">
        <f>TEXT(Table1[[#This Row],[Date]],"dddd")</f>
        <v>Saturday</v>
      </c>
      <c r="E301" s="5">
        <v>4</v>
      </c>
      <c r="F301" t="s">
        <v>13</v>
      </c>
      <c r="G301" t="s">
        <v>12</v>
      </c>
      <c r="H301" s="6">
        <f>60%*Table1[[#This Row],[Price]]</f>
        <v>42</v>
      </c>
      <c r="I301" s="6">
        <v>70</v>
      </c>
      <c r="J301">
        <v>3</v>
      </c>
      <c r="K301" s="6">
        <f>Table1[[#This Row],[Cost]]*Table1[[#This Row],[Quantity Sold]]</f>
        <v>126</v>
      </c>
      <c r="L301" s="6">
        <v>210</v>
      </c>
      <c r="M301">
        <v>20</v>
      </c>
      <c r="N301" s="6">
        <v>168</v>
      </c>
      <c r="O301" s="6">
        <f>Table1[[#This Row],[Revenue]]-Table1[[#This Row],[Total Cost Of Production]]</f>
        <v>42</v>
      </c>
      <c r="P301" s="6">
        <v>490</v>
      </c>
      <c r="Q301" s="6">
        <f>Table1[[#This Row],[Revenue]]-Table1[[#This Row],[Marketing Spend]]</f>
        <v>-322</v>
      </c>
      <c r="R301" t="s">
        <v>55</v>
      </c>
      <c r="S301" s="6">
        <v>42</v>
      </c>
      <c r="T301"/>
      <c r="U301"/>
    </row>
    <row r="302" spans="1:21" hidden="1" x14ac:dyDescent="0.2">
      <c r="A302" s="1">
        <v>45097</v>
      </c>
      <c r="B302" s="1" t="str">
        <f>TEXT(Table1[[#This Row],[Date]],"yyyy")</f>
        <v>2023</v>
      </c>
      <c r="C302" s="1" t="str">
        <f>TEXT(Table1[[#This Row],[Date]],"mmmm")</f>
        <v>June</v>
      </c>
      <c r="D302" s="1" t="str">
        <f>TEXT(Table1[[#This Row],[Date]],"dddd")</f>
        <v>Tuesday</v>
      </c>
      <c r="E302" s="5">
        <v>5</v>
      </c>
      <c r="F302" t="s">
        <v>11</v>
      </c>
      <c r="G302" t="s">
        <v>12</v>
      </c>
      <c r="H302" s="6">
        <f>60%*Table1[[#This Row],[Price]]</f>
        <v>90</v>
      </c>
      <c r="I302" s="6">
        <v>150</v>
      </c>
      <c r="J302">
        <v>7</v>
      </c>
      <c r="K302" s="6">
        <f>Table1[[#This Row],[Cost]]*Table1[[#This Row],[Quantity Sold]]</f>
        <v>630</v>
      </c>
      <c r="L302" s="6">
        <v>1050</v>
      </c>
      <c r="M302">
        <v>20</v>
      </c>
      <c r="N302" s="6">
        <v>840</v>
      </c>
      <c r="O302" s="6">
        <f>Table1[[#This Row],[Revenue]]-Table1[[#This Row],[Total Cost Of Production]]</f>
        <v>210</v>
      </c>
      <c r="P302" s="6">
        <v>505</v>
      </c>
      <c r="Q302" s="6">
        <f>Table1[[#This Row],[Revenue]]-Table1[[#This Row],[Marketing Spend]]</f>
        <v>335</v>
      </c>
      <c r="R302" t="s">
        <v>53</v>
      </c>
      <c r="S302" s="6">
        <v>133</v>
      </c>
      <c r="T302"/>
      <c r="U302"/>
    </row>
    <row r="303" spans="1:21" x14ac:dyDescent="0.2">
      <c r="A303" s="1">
        <v>45128</v>
      </c>
      <c r="B303" s="1" t="str">
        <f>TEXT(Table1[[#This Row],[Date]],"yyyy")</f>
        <v>2023</v>
      </c>
      <c r="C303" s="1" t="str">
        <f>TEXT(Table1[[#This Row],[Date]],"mmmm")</f>
        <v>July</v>
      </c>
      <c r="D303" s="1" t="str">
        <f>TEXT(Table1[[#This Row],[Date]],"dddd")</f>
        <v>Friday</v>
      </c>
      <c r="E303" s="5">
        <v>5</v>
      </c>
      <c r="F303" t="s">
        <v>11</v>
      </c>
      <c r="G303" t="s">
        <v>12</v>
      </c>
      <c r="H303" s="6">
        <f>60%*Table1[[#This Row],[Price]]</f>
        <v>90</v>
      </c>
      <c r="I303" s="6">
        <v>150</v>
      </c>
      <c r="J303">
        <v>9</v>
      </c>
      <c r="K303" s="6">
        <f>Table1[[#This Row],[Cost]]*Table1[[#This Row],[Quantity Sold]]</f>
        <v>810</v>
      </c>
      <c r="L303" s="6">
        <v>1350</v>
      </c>
      <c r="M303">
        <v>15</v>
      </c>
      <c r="N303" s="6">
        <v>1147.5</v>
      </c>
      <c r="O303" s="6">
        <f>Table1[[#This Row],[Revenue]]-Table1[[#This Row],[Total Cost Of Production]]</f>
        <v>337.5</v>
      </c>
      <c r="P303" s="6">
        <v>441</v>
      </c>
      <c r="Q303" s="6">
        <f>Table1[[#This Row],[Revenue]]-Table1[[#This Row],[Marketing Spend]]</f>
        <v>706.5</v>
      </c>
      <c r="R303" t="s">
        <v>52</v>
      </c>
      <c r="S303" s="6">
        <v>188</v>
      </c>
      <c r="T303"/>
      <c r="U303"/>
    </row>
    <row r="304" spans="1:21" hidden="1" x14ac:dyDescent="0.2">
      <c r="A304" s="1">
        <v>45120</v>
      </c>
      <c r="B304" s="1" t="str">
        <f>TEXT(Table1[[#This Row],[Date]],"yyyy")</f>
        <v>2023</v>
      </c>
      <c r="C304" s="1" t="str">
        <f>TEXT(Table1[[#This Row],[Date]],"mmmm")</f>
        <v>July</v>
      </c>
      <c r="D304" s="1" t="str">
        <f>TEXT(Table1[[#This Row],[Date]],"dddd")</f>
        <v>Thursday</v>
      </c>
      <c r="E304" s="5">
        <v>7</v>
      </c>
      <c r="F304" t="s">
        <v>9</v>
      </c>
      <c r="G304" t="s">
        <v>8</v>
      </c>
      <c r="H304" s="6">
        <f>60%*Table1[[#This Row],[Price]]</f>
        <v>180</v>
      </c>
      <c r="I304" s="6">
        <v>300</v>
      </c>
      <c r="J304">
        <v>10</v>
      </c>
      <c r="K304" s="6">
        <f>Table1[[#This Row],[Cost]]*Table1[[#This Row],[Quantity Sold]]</f>
        <v>1800</v>
      </c>
      <c r="L304" s="6">
        <v>3000</v>
      </c>
      <c r="M304">
        <v>5</v>
      </c>
      <c r="N304" s="6">
        <v>2850</v>
      </c>
      <c r="O304" s="6">
        <f>Table1[[#This Row],[Revenue]]-Table1[[#This Row],[Total Cost Of Production]]</f>
        <v>1050</v>
      </c>
      <c r="P304" s="6">
        <v>905</v>
      </c>
      <c r="Q304" s="6">
        <f>Table1[[#This Row],[Revenue]]-Table1[[#This Row],[Marketing Spend]]</f>
        <v>1945</v>
      </c>
      <c r="R304" t="s">
        <v>54</v>
      </c>
      <c r="S304" s="6">
        <v>325</v>
      </c>
      <c r="T304"/>
      <c r="U304"/>
    </row>
    <row r="305" spans="1:21" hidden="1" x14ac:dyDescent="0.2">
      <c r="A305" s="1">
        <v>45040</v>
      </c>
      <c r="B305" s="1" t="str">
        <f>TEXT(Table1[[#This Row],[Date]],"yyyy")</f>
        <v>2023</v>
      </c>
      <c r="C305" s="1" t="str">
        <f>TEXT(Table1[[#This Row],[Date]],"mmmm")</f>
        <v>April</v>
      </c>
      <c r="D305" s="1" t="str">
        <f>TEXT(Table1[[#This Row],[Date]],"dddd")</f>
        <v>Monday</v>
      </c>
      <c r="E305" s="5">
        <v>4</v>
      </c>
      <c r="F305" t="s">
        <v>13</v>
      </c>
      <c r="G305" t="s">
        <v>12</v>
      </c>
      <c r="H305" s="6">
        <f>60%*Table1[[#This Row],[Price]]</f>
        <v>42</v>
      </c>
      <c r="I305" s="6">
        <v>70</v>
      </c>
      <c r="J305">
        <v>5</v>
      </c>
      <c r="K305" s="6">
        <f>Table1[[#This Row],[Cost]]*Table1[[#This Row],[Quantity Sold]]</f>
        <v>210</v>
      </c>
      <c r="L305" s="6">
        <v>350</v>
      </c>
      <c r="M305">
        <v>5</v>
      </c>
      <c r="N305" s="6">
        <v>332.5</v>
      </c>
      <c r="O305" s="6">
        <f>Table1[[#This Row],[Revenue]]-Table1[[#This Row],[Total Cost Of Production]]</f>
        <v>122.5</v>
      </c>
      <c r="P305" s="6">
        <v>181</v>
      </c>
      <c r="Q305" s="6">
        <f>Table1[[#This Row],[Revenue]]-Table1[[#This Row],[Marketing Spend]]</f>
        <v>151.5</v>
      </c>
      <c r="R305" t="s">
        <v>54</v>
      </c>
      <c r="S305" s="6">
        <v>70</v>
      </c>
      <c r="T305"/>
      <c r="U305"/>
    </row>
    <row r="306" spans="1:21" hidden="1" x14ac:dyDescent="0.2">
      <c r="A306" s="1">
        <v>45159</v>
      </c>
      <c r="B306" s="1" t="str">
        <f>TEXT(Table1[[#This Row],[Date]],"yyyy")</f>
        <v>2023</v>
      </c>
      <c r="C306" s="1" t="str">
        <f>TEXT(Table1[[#This Row],[Date]],"mmmm")</f>
        <v>August</v>
      </c>
      <c r="D306" s="1" t="str">
        <f>TEXT(Table1[[#This Row],[Date]],"dddd")</f>
        <v>Monday</v>
      </c>
      <c r="E306" s="5">
        <v>3</v>
      </c>
      <c r="F306" t="s">
        <v>15</v>
      </c>
      <c r="G306" t="s">
        <v>6</v>
      </c>
      <c r="H306" s="6">
        <f>60%*Table1[[#This Row],[Price]]</f>
        <v>30</v>
      </c>
      <c r="I306" s="6">
        <v>50</v>
      </c>
      <c r="J306">
        <v>4</v>
      </c>
      <c r="K306" s="6">
        <f>Table1[[#This Row],[Cost]]*Table1[[#This Row],[Quantity Sold]]</f>
        <v>120</v>
      </c>
      <c r="L306" s="6">
        <v>200</v>
      </c>
      <c r="M306">
        <v>0</v>
      </c>
      <c r="N306" s="6">
        <v>200</v>
      </c>
      <c r="O306" s="6">
        <f>Table1[[#This Row],[Revenue]]-Table1[[#This Row],[Total Cost Of Production]]</f>
        <v>80</v>
      </c>
      <c r="P306" s="6">
        <v>158</v>
      </c>
      <c r="Q306" s="6">
        <f>Table1[[#This Row],[Revenue]]-Table1[[#This Row],[Marketing Spend]]</f>
        <v>42</v>
      </c>
      <c r="R306" t="s">
        <v>54</v>
      </c>
      <c r="S306" s="6">
        <v>48</v>
      </c>
      <c r="T306"/>
      <c r="U306"/>
    </row>
    <row r="307" spans="1:21" x14ac:dyDescent="0.2">
      <c r="A307" s="1">
        <v>44961</v>
      </c>
      <c r="B307" s="1" t="str">
        <f>TEXT(Table1[[#This Row],[Date]],"yyyy")</f>
        <v>2023</v>
      </c>
      <c r="C307" s="1" t="str">
        <f>TEXT(Table1[[#This Row],[Date]],"mmmm")</f>
        <v>February</v>
      </c>
      <c r="D307" s="1" t="str">
        <f>TEXT(Table1[[#This Row],[Date]],"dddd")</f>
        <v>Saturday</v>
      </c>
      <c r="E307" s="5">
        <v>6</v>
      </c>
      <c r="F307" t="s">
        <v>2</v>
      </c>
      <c r="G307" t="s">
        <v>8</v>
      </c>
      <c r="H307" s="6">
        <f>60%*Table1[[#This Row],[Price]]</f>
        <v>720</v>
      </c>
      <c r="I307" s="6">
        <v>1200</v>
      </c>
      <c r="J307">
        <v>8</v>
      </c>
      <c r="K307" s="6">
        <f>Table1[[#This Row],[Cost]]*Table1[[#This Row],[Quantity Sold]]</f>
        <v>5760</v>
      </c>
      <c r="L307" s="6">
        <v>9600</v>
      </c>
      <c r="M307">
        <v>10</v>
      </c>
      <c r="N307" s="6">
        <v>8640</v>
      </c>
      <c r="O307" s="6">
        <f>Table1[[#This Row],[Revenue]]-Table1[[#This Row],[Total Cost Of Production]]</f>
        <v>2880</v>
      </c>
      <c r="P307" s="6">
        <v>494</v>
      </c>
      <c r="Q307" s="6">
        <f>Table1[[#This Row],[Revenue]]-Table1[[#This Row],[Marketing Spend]]</f>
        <v>8146</v>
      </c>
      <c r="R307" t="s">
        <v>52</v>
      </c>
      <c r="S307" s="6">
        <v>1222</v>
      </c>
      <c r="T307"/>
      <c r="U307"/>
    </row>
    <row r="308" spans="1:21" hidden="1" x14ac:dyDescent="0.2">
      <c r="A308" s="1">
        <v>45153</v>
      </c>
      <c r="B308" s="1" t="str">
        <f>TEXT(Table1[[#This Row],[Date]],"yyyy")</f>
        <v>2023</v>
      </c>
      <c r="C308" s="1" t="str">
        <f>TEXT(Table1[[#This Row],[Date]],"mmmm")</f>
        <v>August</v>
      </c>
      <c r="D308" s="1" t="str">
        <f>TEXT(Table1[[#This Row],[Date]],"dddd")</f>
        <v>Tuesday</v>
      </c>
      <c r="E308" s="5">
        <v>1</v>
      </c>
      <c r="F308" t="s">
        <v>5</v>
      </c>
      <c r="G308" t="s">
        <v>10</v>
      </c>
      <c r="H308" s="6">
        <f>60%*Table1[[#This Row],[Price]]</f>
        <v>480</v>
      </c>
      <c r="I308" s="6">
        <v>800</v>
      </c>
      <c r="J308">
        <v>8</v>
      </c>
      <c r="K308" s="6">
        <f>Table1[[#This Row],[Cost]]*Table1[[#This Row],[Quantity Sold]]</f>
        <v>3840</v>
      </c>
      <c r="L308" s="6">
        <v>6400</v>
      </c>
      <c r="M308">
        <v>5</v>
      </c>
      <c r="N308" s="6">
        <v>6080</v>
      </c>
      <c r="O308" s="6">
        <f>Table1[[#This Row],[Revenue]]-Table1[[#This Row],[Total Cost Of Production]]</f>
        <v>2240</v>
      </c>
      <c r="P308" s="6">
        <v>297</v>
      </c>
      <c r="Q308" s="6">
        <f>Table1[[#This Row],[Revenue]]-Table1[[#This Row],[Marketing Spend]]</f>
        <v>5783</v>
      </c>
      <c r="R308" t="s">
        <v>54</v>
      </c>
      <c r="S308" s="6">
        <v>806</v>
      </c>
      <c r="T308"/>
      <c r="U308"/>
    </row>
    <row r="309" spans="1:21" hidden="1" x14ac:dyDescent="0.2">
      <c r="A309" s="1">
        <v>45035</v>
      </c>
      <c r="B309" s="1" t="str">
        <f>TEXT(Table1[[#This Row],[Date]],"yyyy")</f>
        <v>2023</v>
      </c>
      <c r="C309" s="1" t="str">
        <f>TEXT(Table1[[#This Row],[Date]],"mmmm")</f>
        <v>April</v>
      </c>
      <c r="D309" s="1" t="str">
        <f>TEXT(Table1[[#This Row],[Date]],"dddd")</f>
        <v>Wednesday</v>
      </c>
      <c r="E309" s="5">
        <v>6</v>
      </c>
      <c r="F309" t="s">
        <v>2</v>
      </c>
      <c r="G309" t="s">
        <v>8</v>
      </c>
      <c r="H309" s="6">
        <f>60%*Table1[[#This Row],[Price]]</f>
        <v>720</v>
      </c>
      <c r="I309" s="6">
        <v>1200</v>
      </c>
      <c r="J309">
        <v>10</v>
      </c>
      <c r="K309" s="6">
        <f>Table1[[#This Row],[Cost]]*Table1[[#This Row],[Quantity Sold]]</f>
        <v>7200</v>
      </c>
      <c r="L309" s="6">
        <v>12000</v>
      </c>
      <c r="M309">
        <v>15</v>
      </c>
      <c r="N309" s="6">
        <v>10200</v>
      </c>
      <c r="O309" s="6">
        <f>Table1[[#This Row],[Revenue]]-Table1[[#This Row],[Total Cost Of Production]]</f>
        <v>3000</v>
      </c>
      <c r="P309" s="6">
        <v>303</v>
      </c>
      <c r="Q309" s="6">
        <f>Table1[[#This Row],[Revenue]]-Table1[[#This Row],[Marketing Spend]]</f>
        <v>9897</v>
      </c>
      <c r="R309" t="s">
        <v>53</v>
      </c>
      <c r="S309" s="6">
        <v>1205</v>
      </c>
      <c r="T309"/>
      <c r="U309"/>
    </row>
    <row r="310" spans="1:21" hidden="1" x14ac:dyDescent="0.2">
      <c r="A310" s="1">
        <v>45101</v>
      </c>
      <c r="B310" s="1" t="str">
        <f>TEXT(Table1[[#This Row],[Date]],"yyyy")</f>
        <v>2023</v>
      </c>
      <c r="C310" s="1" t="str">
        <f>TEXT(Table1[[#This Row],[Date]],"mmmm")</f>
        <v>June</v>
      </c>
      <c r="D310" s="1" t="str">
        <f>TEXT(Table1[[#This Row],[Date]],"dddd")</f>
        <v>Saturday</v>
      </c>
      <c r="E310" s="5">
        <v>7</v>
      </c>
      <c r="F310" t="s">
        <v>9</v>
      </c>
      <c r="G310" t="s">
        <v>8</v>
      </c>
      <c r="H310" s="6">
        <f>60%*Table1[[#This Row],[Price]]</f>
        <v>180</v>
      </c>
      <c r="I310" s="6">
        <v>300</v>
      </c>
      <c r="J310">
        <v>8</v>
      </c>
      <c r="K310" s="6">
        <f>Table1[[#This Row],[Cost]]*Table1[[#This Row],[Quantity Sold]]</f>
        <v>1440</v>
      </c>
      <c r="L310" s="6">
        <v>2400</v>
      </c>
      <c r="M310">
        <v>0</v>
      </c>
      <c r="N310" s="6">
        <v>2400</v>
      </c>
      <c r="O310" s="6">
        <f>Table1[[#This Row],[Revenue]]-Table1[[#This Row],[Total Cost Of Production]]</f>
        <v>960</v>
      </c>
      <c r="P310" s="6">
        <v>862</v>
      </c>
      <c r="Q310" s="6">
        <f>Table1[[#This Row],[Revenue]]-Table1[[#This Row],[Marketing Spend]]</f>
        <v>1538</v>
      </c>
      <c r="R310" t="s">
        <v>55</v>
      </c>
      <c r="S310" s="6">
        <v>254</v>
      </c>
      <c r="T310"/>
      <c r="U310"/>
    </row>
    <row r="311" spans="1:21" hidden="1" x14ac:dyDescent="0.2">
      <c r="A311" s="1">
        <v>45095</v>
      </c>
      <c r="B311" s="1" t="str">
        <f>TEXT(Table1[[#This Row],[Date]],"yyyy")</f>
        <v>2023</v>
      </c>
      <c r="C311" s="1" t="str">
        <f>TEXT(Table1[[#This Row],[Date]],"mmmm")</f>
        <v>June</v>
      </c>
      <c r="D311" s="1" t="str">
        <f>TEXT(Table1[[#This Row],[Date]],"dddd")</f>
        <v>Sunday</v>
      </c>
      <c r="E311" s="5">
        <v>3</v>
      </c>
      <c r="F311" t="s">
        <v>15</v>
      </c>
      <c r="G311" t="s">
        <v>6</v>
      </c>
      <c r="H311" s="6">
        <f>60%*Table1[[#This Row],[Price]]</f>
        <v>30</v>
      </c>
      <c r="I311" s="6">
        <v>50</v>
      </c>
      <c r="J311">
        <v>3</v>
      </c>
      <c r="K311" s="6">
        <f>Table1[[#This Row],[Cost]]*Table1[[#This Row],[Quantity Sold]]</f>
        <v>90</v>
      </c>
      <c r="L311" s="6">
        <v>150</v>
      </c>
      <c r="M311">
        <v>0</v>
      </c>
      <c r="N311" s="6">
        <v>150</v>
      </c>
      <c r="O311" s="6">
        <f>Table1[[#This Row],[Revenue]]-Table1[[#This Row],[Total Cost Of Production]]</f>
        <v>60</v>
      </c>
      <c r="P311" s="6">
        <v>417</v>
      </c>
      <c r="Q311" s="6">
        <f>Table1[[#This Row],[Revenue]]-Table1[[#This Row],[Marketing Spend]]</f>
        <v>-267</v>
      </c>
      <c r="R311" t="s">
        <v>54</v>
      </c>
      <c r="S311" s="6">
        <v>83</v>
      </c>
      <c r="T311"/>
      <c r="U311"/>
    </row>
    <row r="312" spans="1:21" hidden="1" x14ac:dyDescent="0.2">
      <c r="A312" s="1">
        <v>45200</v>
      </c>
      <c r="B312" s="1" t="str">
        <f>TEXT(Table1[[#This Row],[Date]],"yyyy")</f>
        <v>2023</v>
      </c>
      <c r="C312" s="1" t="str">
        <f>TEXT(Table1[[#This Row],[Date]],"mmmm")</f>
        <v>October</v>
      </c>
      <c r="D312" s="1" t="str">
        <f>TEXT(Table1[[#This Row],[Date]],"dddd")</f>
        <v>Sunday</v>
      </c>
      <c r="E312" s="5">
        <v>6</v>
      </c>
      <c r="F312" t="s">
        <v>2</v>
      </c>
      <c r="G312" t="s">
        <v>8</v>
      </c>
      <c r="H312" s="6">
        <f>60%*Table1[[#This Row],[Price]]</f>
        <v>720</v>
      </c>
      <c r="I312" s="6">
        <v>1200</v>
      </c>
      <c r="J312">
        <v>7</v>
      </c>
      <c r="K312" s="6">
        <f>Table1[[#This Row],[Cost]]*Table1[[#This Row],[Quantity Sold]]</f>
        <v>5040</v>
      </c>
      <c r="L312" s="6">
        <v>8400</v>
      </c>
      <c r="M312">
        <v>20</v>
      </c>
      <c r="N312" s="6">
        <v>6720</v>
      </c>
      <c r="O312" s="6">
        <f>Table1[[#This Row],[Revenue]]-Table1[[#This Row],[Total Cost Of Production]]</f>
        <v>1680</v>
      </c>
      <c r="P312" s="6">
        <v>931</v>
      </c>
      <c r="Q312" s="6">
        <f>Table1[[#This Row],[Revenue]]-Table1[[#This Row],[Marketing Spend]]</f>
        <v>5789</v>
      </c>
      <c r="R312" t="s">
        <v>51</v>
      </c>
      <c r="S312" s="6">
        <v>1154</v>
      </c>
      <c r="T312"/>
      <c r="U312"/>
    </row>
    <row r="313" spans="1:21" hidden="1" x14ac:dyDescent="0.2">
      <c r="A313" s="1">
        <v>45208</v>
      </c>
      <c r="B313" s="1" t="str">
        <f>TEXT(Table1[[#This Row],[Date]],"yyyy")</f>
        <v>2023</v>
      </c>
      <c r="C313" s="1" t="str">
        <f>TEXT(Table1[[#This Row],[Date]],"mmmm")</f>
        <v>October</v>
      </c>
      <c r="D313" s="1" t="str">
        <f>TEXT(Table1[[#This Row],[Date]],"dddd")</f>
        <v>Monday</v>
      </c>
      <c r="E313" s="5">
        <v>7</v>
      </c>
      <c r="F313" t="s">
        <v>9</v>
      </c>
      <c r="G313" t="s">
        <v>8</v>
      </c>
      <c r="H313" s="6">
        <f>60%*Table1[[#This Row],[Price]]</f>
        <v>180</v>
      </c>
      <c r="I313" s="6">
        <v>300</v>
      </c>
      <c r="J313">
        <v>6</v>
      </c>
      <c r="K313" s="6">
        <f>Table1[[#This Row],[Cost]]*Table1[[#This Row],[Quantity Sold]]</f>
        <v>1080</v>
      </c>
      <c r="L313" s="6">
        <v>1800</v>
      </c>
      <c r="M313">
        <v>10</v>
      </c>
      <c r="N313" s="6">
        <v>1620</v>
      </c>
      <c r="O313" s="6">
        <f>Table1[[#This Row],[Revenue]]-Table1[[#This Row],[Total Cost Of Production]]</f>
        <v>540</v>
      </c>
      <c r="P313" s="6">
        <v>174</v>
      </c>
      <c r="Q313" s="6">
        <f>Table1[[#This Row],[Revenue]]-Table1[[#This Row],[Marketing Spend]]</f>
        <v>1446</v>
      </c>
      <c r="R313" t="s">
        <v>54</v>
      </c>
      <c r="S313" s="6">
        <v>312</v>
      </c>
      <c r="T313"/>
      <c r="U313"/>
    </row>
    <row r="314" spans="1:21" hidden="1" x14ac:dyDescent="0.2">
      <c r="A314" s="1">
        <v>45264</v>
      </c>
      <c r="B314" s="1" t="str">
        <f>TEXT(Table1[[#This Row],[Date]],"yyyy")</f>
        <v>2023</v>
      </c>
      <c r="C314" s="1" t="str">
        <f>TEXT(Table1[[#This Row],[Date]],"mmmm")</f>
        <v>December</v>
      </c>
      <c r="D314" s="1" t="str">
        <f>TEXT(Table1[[#This Row],[Date]],"dddd")</f>
        <v>Monday</v>
      </c>
      <c r="E314" s="5">
        <v>1</v>
      </c>
      <c r="F314" t="s">
        <v>5</v>
      </c>
      <c r="G314" t="s">
        <v>10</v>
      </c>
      <c r="H314" s="6">
        <f>60%*Table1[[#This Row],[Price]]</f>
        <v>480</v>
      </c>
      <c r="I314" s="6">
        <v>800</v>
      </c>
      <c r="J314">
        <v>7</v>
      </c>
      <c r="K314" s="6">
        <f>Table1[[#This Row],[Cost]]*Table1[[#This Row],[Quantity Sold]]</f>
        <v>3360</v>
      </c>
      <c r="L314" s="6">
        <v>5600</v>
      </c>
      <c r="M314">
        <v>10</v>
      </c>
      <c r="N314" s="6">
        <v>5040</v>
      </c>
      <c r="O314" s="6">
        <f>Table1[[#This Row],[Revenue]]-Table1[[#This Row],[Total Cost Of Production]]</f>
        <v>1680</v>
      </c>
      <c r="P314" s="6">
        <v>112</v>
      </c>
      <c r="Q314" s="6">
        <f>Table1[[#This Row],[Revenue]]-Table1[[#This Row],[Marketing Spend]]</f>
        <v>4928</v>
      </c>
      <c r="R314" t="s">
        <v>53</v>
      </c>
      <c r="S314" s="6">
        <v>804</v>
      </c>
      <c r="T314"/>
      <c r="U314"/>
    </row>
    <row r="315" spans="1:21" hidden="1" x14ac:dyDescent="0.2">
      <c r="A315" s="1">
        <v>45023</v>
      </c>
      <c r="B315" s="1" t="str">
        <f>TEXT(Table1[[#This Row],[Date]],"yyyy")</f>
        <v>2023</v>
      </c>
      <c r="C315" s="1" t="str">
        <f>TEXT(Table1[[#This Row],[Date]],"mmmm")</f>
        <v>April</v>
      </c>
      <c r="D315" s="1" t="str">
        <f>TEXT(Table1[[#This Row],[Date]],"dddd")</f>
        <v>Friday</v>
      </c>
      <c r="E315" s="5">
        <v>1</v>
      </c>
      <c r="F315" t="s">
        <v>5</v>
      </c>
      <c r="G315" t="s">
        <v>10</v>
      </c>
      <c r="H315" s="6">
        <f>60%*Table1[[#This Row],[Price]]</f>
        <v>480</v>
      </c>
      <c r="I315" s="6">
        <v>800</v>
      </c>
      <c r="J315">
        <v>6</v>
      </c>
      <c r="K315" s="6">
        <f>Table1[[#This Row],[Cost]]*Table1[[#This Row],[Quantity Sold]]</f>
        <v>2880</v>
      </c>
      <c r="L315" s="6">
        <v>4800</v>
      </c>
      <c r="M315">
        <v>20</v>
      </c>
      <c r="N315" s="6">
        <v>3840</v>
      </c>
      <c r="O315" s="6">
        <f>Table1[[#This Row],[Revenue]]-Table1[[#This Row],[Total Cost Of Production]]</f>
        <v>960</v>
      </c>
      <c r="P315" s="6">
        <v>191</v>
      </c>
      <c r="Q315" s="6">
        <f>Table1[[#This Row],[Revenue]]-Table1[[#This Row],[Marketing Spend]]</f>
        <v>3649</v>
      </c>
      <c r="R315" t="s">
        <v>54</v>
      </c>
      <c r="S315" s="6">
        <v>762</v>
      </c>
      <c r="T315"/>
      <c r="U315"/>
    </row>
    <row r="316" spans="1:21" hidden="1" x14ac:dyDescent="0.2">
      <c r="A316" s="1">
        <v>45209</v>
      </c>
      <c r="B316" s="1" t="str">
        <f>TEXT(Table1[[#This Row],[Date]],"yyyy")</f>
        <v>2023</v>
      </c>
      <c r="C316" s="1" t="str">
        <f>TEXT(Table1[[#This Row],[Date]],"mmmm")</f>
        <v>October</v>
      </c>
      <c r="D316" s="1" t="str">
        <f>TEXT(Table1[[#This Row],[Date]],"dddd")</f>
        <v>Tuesday</v>
      </c>
      <c r="E316" s="5">
        <v>2</v>
      </c>
      <c r="F316" t="s">
        <v>7</v>
      </c>
      <c r="G316" t="s">
        <v>10</v>
      </c>
      <c r="H316" s="6">
        <f>60%*Table1[[#This Row],[Price]]</f>
        <v>300</v>
      </c>
      <c r="I316" s="6">
        <v>500</v>
      </c>
      <c r="J316">
        <v>7</v>
      </c>
      <c r="K316" s="6">
        <f>Table1[[#This Row],[Cost]]*Table1[[#This Row],[Quantity Sold]]</f>
        <v>2100</v>
      </c>
      <c r="L316" s="6">
        <v>3500</v>
      </c>
      <c r="M316">
        <v>15</v>
      </c>
      <c r="N316" s="6">
        <v>2975</v>
      </c>
      <c r="O316" s="6">
        <f>Table1[[#This Row],[Revenue]]-Table1[[#This Row],[Total Cost Of Production]]</f>
        <v>875</v>
      </c>
      <c r="P316" s="6">
        <v>807</v>
      </c>
      <c r="Q316" s="6">
        <f>Table1[[#This Row],[Revenue]]-Table1[[#This Row],[Marketing Spend]]</f>
        <v>2168</v>
      </c>
      <c r="R316" t="s">
        <v>53</v>
      </c>
      <c r="S316" s="6">
        <v>498</v>
      </c>
      <c r="T316"/>
      <c r="U316"/>
    </row>
    <row r="317" spans="1:21" x14ac:dyDescent="0.2">
      <c r="A317" s="1">
        <v>45078</v>
      </c>
      <c r="B317" s="1" t="str">
        <f>TEXT(Table1[[#This Row],[Date]],"yyyy")</f>
        <v>2023</v>
      </c>
      <c r="C317" s="1" t="str">
        <f>TEXT(Table1[[#This Row],[Date]],"mmmm")</f>
        <v>June</v>
      </c>
      <c r="D317" s="1" t="str">
        <f>TEXT(Table1[[#This Row],[Date]],"dddd")</f>
        <v>Thursday</v>
      </c>
      <c r="E317" s="5">
        <v>4</v>
      </c>
      <c r="F317" t="s">
        <v>13</v>
      </c>
      <c r="G317" t="s">
        <v>12</v>
      </c>
      <c r="H317" s="6">
        <f>60%*Table1[[#This Row],[Price]]</f>
        <v>42</v>
      </c>
      <c r="I317" s="6">
        <v>70</v>
      </c>
      <c r="J317">
        <v>1</v>
      </c>
      <c r="K317" s="6">
        <f>Table1[[#This Row],[Cost]]*Table1[[#This Row],[Quantity Sold]]</f>
        <v>42</v>
      </c>
      <c r="L317" s="6">
        <v>70</v>
      </c>
      <c r="M317">
        <v>20</v>
      </c>
      <c r="N317" s="6">
        <v>56</v>
      </c>
      <c r="O317" s="6">
        <f>Table1[[#This Row],[Revenue]]-Table1[[#This Row],[Total Cost Of Production]]</f>
        <v>14</v>
      </c>
      <c r="P317" s="6">
        <v>143</v>
      </c>
      <c r="Q317" s="6">
        <f>Table1[[#This Row],[Revenue]]-Table1[[#This Row],[Marketing Spend]]</f>
        <v>-87</v>
      </c>
      <c r="R317" t="s">
        <v>52</v>
      </c>
      <c r="S317" s="6">
        <v>115</v>
      </c>
      <c r="T317"/>
      <c r="U317"/>
    </row>
    <row r="318" spans="1:21" hidden="1" x14ac:dyDescent="0.2">
      <c r="A318" s="1">
        <v>45136</v>
      </c>
      <c r="B318" s="1" t="str">
        <f>TEXT(Table1[[#This Row],[Date]],"yyyy")</f>
        <v>2023</v>
      </c>
      <c r="C318" s="1" t="str">
        <f>TEXT(Table1[[#This Row],[Date]],"mmmm")</f>
        <v>July</v>
      </c>
      <c r="D318" s="1" t="str">
        <f>TEXT(Table1[[#This Row],[Date]],"dddd")</f>
        <v>Saturday</v>
      </c>
      <c r="E318" s="5">
        <v>7</v>
      </c>
      <c r="F318" t="s">
        <v>9</v>
      </c>
      <c r="G318" t="s">
        <v>8</v>
      </c>
      <c r="H318" s="6">
        <f>60%*Table1[[#This Row],[Price]]</f>
        <v>180</v>
      </c>
      <c r="I318" s="6">
        <v>300</v>
      </c>
      <c r="J318">
        <v>10</v>
      </c>
      <c r="K318" s="6">
        <f>Table1[[#This Row],[Cost]]*Table1[[#This Row],[Quantity Sold]]</f>
        <v>1800</v>
      </c>
      <c r="L318" s="6">
        <v>3000</v>
      </c>
      <c r="M318">
        <v>15</v>
      </c>
      <c r="N318" s="6">
        <v>2550</v>
      </c>
      <c r="O318" s="6">
        <f>Table1[[#This Row],[Revenue]]-Table1[[#This Row],[Total Cost Of Production]]</f>
        <v>750</v>
      </c>
      <c r="P318" s="6">
        <v>827</v>
      </c>
      <c r="Q318" s="6">
        <f>Table1[[#This Row],[Revenue]]-Table1[[#This Row],[Marketing Spend]]</f>
        <v>1723</v>
      </c>
      <c r="R318" t="s">
        <v>54</v>
      </c>
      <c r="S318" s="6">
        <v>253</v>
      </c>
      <c r="T318"/>
      <c r="U318"/>
    </row>
    <row r="319" spans="1:21" hidden="1" x14ac:dyDescent="0.2">
      <c r="A319" s="1">
        <v>45189</v>
      </c>
      <c r="B319" s="1" t="str">
        <f>TEXT(Table1[[#This Row],[Date]],"yyyy")</f>
        <v>2023</v>
      </c>
      <c r="C319" s="1" t="str">
        <f>TEXT(Table1[[#This Row],[Date]],"mmmm")</f>
        <v>September</v>
      </c>
      <c r="D319" s="1" t="str">
        <f>TEXT(Table1[[#This Row],[Date]],"dddd")</f>
        <v>Wednesday</v>
      </c>
      <c r="E319" s="5">
        <v>2</v>
      </c>
      <c r="F319" t="s">
        <v>7</v>
      </c>
      <c r="G319" t="s">
        <v>10</v>
      </c>
      <c r="H319" s="6">
        <f>60%*Table1[[#This Row],[Price]]</f>
        <v>300</v>
      </c>
      <c r="I319" s="6">
        <v>500</v>
      </c>
      <c r="J319">
        <v>3</v>
      </c>
      <c r="K319" s="6">
        <f>Table1[[#This Row],[Cost]]*Table1[[#This Row],[Quantity Sold]]</f>
        <v>900</v>
      </c>
      <c r="L319" s="6">
        <v>1500</v>
      </c>
      <c r="M319">
        <v>15</v>
      </c>
      <c r="N319" s="6">
        <v>1275</v>
      </c>
      <c r="O319" s="6">
        <f>Table1[[#This Row],[Revenue]]-Table1[[#This Row],[Total Cost Of Production]]</f>
        <v>375</v>
      </c>
      <c r="P319" s="6">
        <v>794</v>
      </c>
      <c r="Q319" s="6">
        <f>Table1[[#This Row],[Revenue]]-Table1[[#This Row],[Marketing Spend]]</f>
        <v>481</v>
      </c>
      <c r="R319" t="s">
        <v>54</v>
      </c>
      <c r="S319" s="6">
        <v>512</v>
      </c>
      <c r="T319"/>
      <c r="U319"/>
    </row>
    <row r="320" spans="1:21" hidden="1" x14ac:dyDescent="0.2">
      <c r="A320" s="1">
        <v>45058</v>
      </c>
      <c r="B320" s="1" t="str">
        <f>TEXT(Table1[[#This Row],[Date]],"yyyy")</f>
        <v>2023</v>
      </c>
      <c r="C320" s="1" t="str">
        <f>TEXT(Table1[[#This Row],[Date]],"mmmm")</f>
        <v>May</v>
      </c>
      <c r="D320" s="1" t="str">
        <f>TEXT(Table1[[#This Row],[Date]],"dddd")</f>
        <v>Friday</v>
      </c>
      <c r="E320" s="5">
        <v>2</v>
      </c>
      <c r="F320" t="s">
        <v>7</v>
      </c>
      <c r="G320" t="s">
        <v>10</v>
      </c>
      <c r="H320" s="6">
        <f>60%*Table1[[#This Row],[Price]]</f>
        <v>300</v>
      </c>
      <c r="I320" s="6">
        <v>500</v>
      </c>
      <c r="J320">
        <v>3</v>
      </c>
      <c r="K320" s="6">
        <f>Table1[[#This Row],[Cost]]*Table1[[#This Row],[Quantity Sold]]</f>
        <v>900</v>
      </c>
      <c r="L320" s="6">
        <v>1500</v>
      </c>
      <c r="M320">
        <v>15</v>
      </c>
      <c r="N320" s="6">
        <v>1275</v>
      </c>
      <c r="O320" s="6">
        <f>Table1[[#This Row],[Revenue]]-Table1[[#This Row],[Total Cost Of Production]]</f>
        <v>375</v>
      </c>
      <c r="P320" s="6">
        <v>456</v>
      </c>
      <c r="Q320" s="6">
        <f>Table1[[#This Row],[Revenue]]-Table1[[#This Row],[Marketing Spend]]</f>
        <v>819</v>
      </c>
      <c r="R320" t="s">
        <v>55</v>
      </c>
      <c r="S320" s="6">
        <v>500</v>
      </c>
      <c r="T320"/>
      <c r="U320"/>
    </row>
    <row r="321" spans="1:21" hidden="1" x14ac:dyDescent="0.2">
      <c r="A321" s="1">
        <v>45255</v>
      </c>
      <c r="B321" s="1" t="str">
        <f>TEXT(Table1[[#This Row],[Date]],"yyyy")</f>
        <v>2023</v>
      </c>
      <c r="C321" s="1" t="str">
        <f>TEXT(Table1[[#This Row],[Date]],"mmmm")</f>
        <v>November</v>
      </c>
      <c r="D321" s="1" t="str">
        <f>TEXT(Table1[[#This Row],[Date]],"dddd")</f>
        <v>Saturday</v>
      </c>
      <c r="E321" s="5">
        <v>5</v>
      </c>
      <c r="F321" t="s">
        <v>11</v>
      </c>
      <c r="G321" t="s">
        <v>12</v>
      </c>
      <c r="H321" s="6">
        <f>60%*Table1[[#This Row],[Price]]</f>
        <v>90</v>
      </c>
      <c r="I321" s="6">
        <v>150</v>
      </c>
      <c r="J321">
        <v>8</v>
      </c>
      <c r="K321" s="6">
        <f>Table1[[#This Row],[Cost]]*Table1[[#This Row],[Quantity Sold]]</f>
        <v>720</v>
      </c>
      <c r="L321" s="6">
        <v>1200</v>
      </c>
      <c r="M321">
        <v>15</v>
      </c>
      <c r="N321" s="6">
        <v>1020</v>
      </c>
      <c r="O321" s="6">
        <f>Table1[[#This Row],[Revenue]]-Table1[[#This Row],[Total Cost Of Production]]</f>
        <v>300</v>
      </c>
      <c r="P321" s="6">
        <v>905</v>
      </c>
      <c r="Q321" s="6">
        <f>Table1[[#This Row],[Revenue]]-Table1[[#This Row],[Marketing Spend]]</f>
        <v>115</v>
      </c>
      <c r="R321" t="s">
        <v>54</v>
      </c>
      <c r="S321" s="6">
        <v>101</v>
      </c>
      <c r="T321"/>
      <c r="U321"/>
    </row>
    <row r="322" spans="1:21" hidden="1" x14ac:dyDescent="0.2">
      <c r="A322" s="1">
        <v>45092</v>
      </c>
      <c r="B322" s="1" t="str">
        <f>TEXT(Table1[[#This Row],[Date]],"yyyy")</f>
        <v>2023</v>
      </c>
      <c r="C322" s="1" t="str">
        <f>TEXT(Table1[[#This Row],[Date]],"mmmm")</f>
        <v>June</v>
      </c>
      <c r="D322" s="1" t="str">
        <f>TEXT(Table1[[#This Row],[Date]],"dddd")</f>
        <v>Thursday</v>
      </c>
      <c r="E322" s="5">
        <v>2</v>
      </c>
      <c r="F322" t="s">
        <v>7</v>
      </c>
      <c r="G322" t="s">
        <v>10</v>
      </c>
      <c r="H322" s="6">
        <f>60%*Table1[[#This Row],[Price]]</f>
        <v>300</v>
      </c>
      <c r="I322" s="6">
        <v>500</v>
      </c>
      <c r="J322">
        <v>10</v>
      </c>
      <c r="K322" s="6">
        <f>Table1[[#This Row],[Cost]]*Table1[[#This Row],[Quantity Sold]]</f>
        <v>3000</v>
      </c>
      <c r="L322" s="6">
        <v>5000</v>
      </c>
      <c r="M322">
        <v>10</v>
      </c>
      <c r="N322" s="6">
        <v>4500</v>
      </c>
      <c r="O322" s="6">
        <f>Table1[[#This Row],[Revenue]]-Table1[[#This Row],[Total Cost Of Production]]</f>
        <v>1500</v>
      </c>
      <c r="P322" s="6">
        <v>506</v>
      </c>
      <c r="Q322" s="6">
        <f>Table1[[#This Row],[Revenue]]-Table1[[#This Row],[Marketing Spend]]</f>
        <v>3994</v>
      </c>
      <c r="R322" t="s">
        <v>54</v>
      </c>
      <c r="S322" s="6">
        <v>462</v>
      </c>
      <c r="T322"/>
      <c r="U322"/>
    </row>
    <row r="323" spans="1:21" hidden="1" x14ac:dyDescent="0.2">
      <c r="A323" s="1">
        <v>44985</v>
      </c>
      <c r="B323" s="1" t="str">
        <f>TEXT(Table1[[#This Row],[Date]],"yyyy")</f>
        <v>2023</v>
      </c>
      <c r="C323" s="1" t="str">
        <f>TEXT(Table1[[#This Row],[Date]],"mmmm")</f>
        <v>February</v>
      </c>
      <c r="D323" s="1" t="str">
        <f>TEXT(Table1[[#This Row],[Date]],"dddd")</f>
        <v>Tuesday</v>
      </c>
      <c r="E323" s="5">
        <v>1</v>
      </c>
      <c r="F323" t="s">
        <v>5</v>
      </c>
      <c r="G323" t="s">
        <v>10</v>
      </c>
      <c r="H323" s="6">
        <f>60%*Table1[[#This Row],[Price]]</f>
        <v>480</v>
      </c>
      <c r="I323" s="6">
        <v>800</v>
      </c>
      <c r="J323">
        <v>8</v>
      </c>
      <c r="K323" s="6">
        <f>Table1[[#This Row],[Cost]]*Table1[[#This Row],[Quantity Sold]]</f>
        <v>3840</v>
      </c>
      <c r="L323" s="6">
        <v>6400</v>
      </c>
      <c r="M323">
        <v>15</v>
      </c>
      <c r="N323" s="6">
        <v>5440</v>
      </c>
      <c r="O323" s="6">
        <f>Table1[[#This Row],[Revenue]]-Table1[[#This Row],[Total Cost Of Production]]</f>
        <v>1600</v>
      </c>
      <c r="P323" s="6">
        <v>150</v>
      </c>
      <c r="Q323" s="6">
        <f>Table1[[#This Row],[Revenue]]-Table1[[#This Row],[Marketing Spend]]</f>
        <v>5290</v>
      </c>
      <c r="R323" t="s">
        <v>55</v>
      </c>
      <c r="S323" s="6">
        <v>810</v>
      </c>
      <c r="T323"/>
      <c r="U323"/>
    </row>
    <row r="324" spans="1:21" hidden="1" x14ac:dyDescent="0.2">
      <c r="A324" s="1">
        <v>45188</v>
      </c>
      <c r="B324" s="1" t="str">
        <f>TEXT(Table1[[#This Row],[Date]],"yyyy")</f>
        <v>2023</v>
      </c>
      <c r="C324" s="1" t="str">
        <f>TEXT(Table1[[#This Row],[Date]],"mmmm")</f>
        <v>September</v>
      </c>
      <c r="D324" s="1" t="str">
        <f>TEXT(Table1[[#This Row],[Date]],"dddd")</f>
        <v>Tuesday</v>
      </c>
      <c r="E324" s="5">
        <v>4</v>
      </c>
      <c r="F324" t="s">
        <v>13</v>
      </c>
      <c r="G324" t="s">
        <v>12</v>
      </c>
      <c r="H324" s="6">
        <f>60%*Table1[[#This Row],[Price]]</f>
        <v>42</v>
      </c>
      <c r="I324" s="6">
        <v>70</v>
      </c>
      <c r="J324">
        <v>3</v>
      </c>
      <c r="K324" s="6">
        <f>Table1[[#This Row],[Cost]]*Table1[[#This Row],[Quantity Sold]]</f>
        <v>126</v>
      </c>
      <c r="L324" s="6">
        <v>210</v>
      </c>
      <c r="M324">
        <v>5</v>
      </c>
      <c r="N324" s="6">
        <v>199.5</v>
      </c>
      <c r="O324" s="6">
        <f>Table1[[#This Row],[Revenue]]-Table1[[#This Row],[Total Cost Of Production]]</f>
        <v>73.5</v>
      </c>
      <c r="P324" s="6">
        <v>560</v>
      </c>
      <c r="Q324" s="6">
        <f>Table1[[#This Row],[Revenue]]-Table1[[#This Row],[Marketing Spend]]</f>
        <v>-360.5</v>
      </c>
      <c r="R324" t="s">
        <v>53</v>
      </c>
      <c r="S324" s="6">
        <v>26</v>
      </c>
      <c r="T324"/>
      <c r="U324"/>
    </row>
    <row r="325" spans="1:21" x14ac:dyDescent="0.2">
      <c r="A325" s="1">
        <v>45285</v>
      </c>
      <c r="B325" s="1" t="str">
        <f>TEXT(Table1[[#This Row],[Date]],"yyyy")</f>
        <v>2023</v>
      </c>
      <c r="C325" s="1" t="str">
        <f>TEXT(Table1[[#This Row],[Date]],"mmmm")</f>
        <v>December</v>
      </c>
      <c r="D325" s="1" t="str">
        <f>TEXT(Table1[[#This Row],[Date]],"dddd")</f>
        <v>Monday</v>
      </c>
      <c r="E325" s="5">
        <v>1</v>
      </c>
      <c r="F325" t="s">
        <v>5</v>
      </c>
      <c r="G325" t="s">
        <v>10</v>
      </c>
      <c r="H325" s="6">
        <f>60%*Table1[[#This Row],[Price]]</f>
        <v>480</v>
      </c>
      <c r="I325" s="6">
        <v>800</v>
      </c>
      <c r="J325">
        <v>10</v>
      </c>
      <c r="K325" s="6">
        <f>Table1[[#This Row],[Cost]]*Table1[[#This Row],[Quantity Sold]]</f>
        <v>4800</v>
      </c>
      <c r="L325" s="6">
        <v>8000</v>
      </c>
      <c r="M325">
        <v>0</v>
      </c>
      <c r="N325" s="6">
        <v>8000</v>
      </c>
      <c r="O325" s="6">
        <f>Table1[[#This Row],[Revenue]]-Table1[[#This Row],[Total Cost Of Production]]</f>
        <v>3200</v>
      </c>
      <c r="P325" s="6">
        <v>189</v>
      </c>
      <c r="Q325" s="6">
        <f>Table1[[#This Row],[Revenue]]-Table1[[#This Row],[Marketing Spend]]</f>
        <v>7811</v>
      </c>
      <c r="R325" t="s">
        <v>52</v>
      </c>
      <c r="S325" s="6">
        <v>815</v>
      </c>
      <c r="T325"/>
      <c r="U325"/>
    </row>
    <row r="326" spans="1:21" x14ac:dyDescent="0.2">
      <c r="A326" s="1">
        <v>45130</v>
      </c>
      <c r="B326" s="1" t="str">
        <f>TEXT(Table1[[#This Row],[Date]],"yyyy")</f>
        <v>2023</v>
      </c>
      <c r="C326" s="1" t="str">
        <f>TEXT(Table1[[#This Row],[Date]],"mmmm")</f>
        <v>July</v>
      </c>
      <c r="D326" s="1" t="str">
        <f>TEXT(Table1[[#This Row],[Date]],"dddd")</f>
        <v>Sunday</v>
      </c>
      <c r="E326" s="5">
        <v>1</v>
      </c>
      <c r="F326" t="s">
        <v>5</v>
      </c>
      <c r="G326" t="s">
        <v>10</v>
      </c>
      <c r="H326" s="6">
        <f>60%*Table1[[#This Row],[Price]]</f>
        <v>480</v>
      </c>
      <c r="I326" s="6">
        <v>800</v>
      </c>
      <c r="J326">
        <v>6</v>
      </c>
      <c r="K326" s="6">
        <f>Table1[[#This Row],[Cost]]*Table1[[#This Row],[Quantity Sold]]</f>
        <v>2880</v>
      </c>
      <c r="L326" s="6">
        <v>4800</v>
      </c>
      <c r="M326">
        <v>5</v>
      </c>
      <c r="N326" s="6">
        <v>4560</v>
      </c>
      <c r="O326" s="6">
        <f>Table1[[#This Row],[Revenue]]-Table1[[#This Row],[Total Cost Of Production]]</f>
        <v>1680</v>
      </c>
      <c r="P326" s="6">
        <v>728</v>
      </c>
      <c r="Q326" s="6">
        <f>Table1[[#This Row],[Revenue]]-Table1[[#This Row],[Marketing Spend]]</f>
        <v>3832</v>
      </c>
      <c r="R326" t="s">
        <v>52</v>
      </c>
      <c r="S326" s="6">
        <v>763</v>
      </c>
      <c r="T326"/>
      <c r="U326"/>
    </row>
    <row r="327" spans="1:21" hidden="1" x14ac:dyDescent="0.2">
      <c r="A327" s="1">
        <v>45247</v>
      </c>
      <c r="B327" s="1" t="str">
        <f>TEXT(Table1[[#This Row],[Date]],"yyyy")</f>
        <v>2023</v>
      </c>
      <c r="C327" s="1" t="str">
        <f>TEXT(Table1[[#This Row],[Date]],"mmmm")</f>
        <v>November</v>
      </c>
      <c r="D327" s="1" t="str">
        <f>TEXT(Table1[[#This Row],[Date]],"dddd")</f>
        <v>Friday</v>
      </c>
      <c r="E327" s="5">
        <v>7</v>
      </c>
      <c r="F327" t="s">
        <v>9</v>
      </c>
      <c r="G327" t="s">
        <v>8</v>
      </c>
      <c r="H327" s="6">
        <f>60%*Table1[[#This Row],[Price]]</f>
        <v>180</v>
      </c>
      <c r="I327" s="6">
        <v>300</v>
      </c>
      <c r="J327">
        <v>3</v>
      </c>
      <c r="K327" s="6">
        <f>Table1[[#This Row],[Cost]]*Table1[[#This Row],[Quantity Sold]]</f>
        <v>540</v>
      </c>
      <c r="L327" s="6">
        <v>900</v>
      </c>
      <c r="M327">
        <v>10</v>
      </c>
      <c r="N327" s="6">
        <v>810</v>
      </c>
      <c r="O327" s="6">
        <f>Table1[[#This Row],[Revenue]]-Table1[[#This Row],[Total Cost Of Production]]</f>
        <v>270</v>
      </c>
      <c r="P327" s="6">
        <v>320</v>
      </c>
      <c r="Q327" s="6">
        <f>Table1[[#This Row],[Revenue]]-Table1[[#This Row],[Marketing Spend]]</f>
        <v>490</v>
      </c>
      <c r="R327" t="s">
        <v>51</v>
      </c>
      <c r="S327" s="6">
        <v>263</v>
      </c>
      <c r="T327"/>
      <c r="U327"/>
    </row>
    <row r="328" spans="1:21" hidden="1" x14ac:dyDescent="0.2">
      <c r="A328" s="1">
        <v>45022</v>
      </c>
      <c r="B328" s="1" t="str">
        <f>TEXT(Table1[[#This Row],[Date]],"yyyy")</f>
        <v>2023</v>
      </c>
      <c r="C328" s="1" t="str">
        <f>TEXT(Table1[[#This Row],[Date]],"mmmm")</f>
        <v>April</v>
      </c>
      <c r="D328" s="1" t="str">
        <f>TEXT(Table1[[#This Row],[Date]],"dddd")</f>
        <v>Thursday</v>
      </c>
      <c r="E328" s="5">
        <v>6</v>
      </c>
      <c r="F328" t="s">
        <v>2</v>
      </c>
      <c r="G328" t="s">
        <v>8</v>
      </c>
      <c r="H328" s="6">
        <f>60%*Table1[[#This Row],[Price]]</f>
        <v>720</v>
      </c>
      <c r="I328" s="6">
        <v>1200</v>
      </c>
      <c r="J328">
        <v>6</v>
      </c>
      <c r="K328" s="6">
        <f>Table1[[#This Row],[Cost]]*Table1[[#This Row],[Quantity Sold]]</f>
        <v>4320</v>
      </c>
      <c r="L328" s="6">
        <v>7200</v>
      </c>
      <c r="M328">
        <v>0</v>
      </c>
      <c r="N328" s="6">
        <v>7200</v>
      </c>
      <c r="O328" s="6">
        <f>Table1[[#This Row],[Revenue]]-Table1[[#This Row],[Total Cost Of Production]]</f>
        <v>2880</v>
      </c>
      <c r="P328" s="6">
        <v>420</v>
      </c>
      <c r="Q328" s="6">
        <f>Table1[[#This Row],[Revenue]]-Table1[[#This Row],[Marketing Spend]]</f>
        <v>6780</v>
      </c>
      <c r="R328" t="s">
        <v>55</v>
      </c>
      <c r="S328" s="6">
        <v>1211</v>
      </c>
      <c r="T328"/>
      <c r="U328"/>
    </row>
    <row r="329" spans="1:21" hidden="1" x14ac:dyDescent="0.2">
      <c r="A329" s="1">
        <v>45236</v>
      </c>
      <c r="B329" s="1" t="str">
        <f>TEXT(Table1[[#This Row],[Date]],"yyyy")</f>
        <v>2023</v>
      </c>
      <c r="C329" s="1" t="str">
        <f>TEXT(Table1[[#This Row],[Date]],"mmmm")</f>
        <v>November</v>
      </c>
      <c r="D329" s="1" t="str">
        <f>TEXT(Table1[[#This Row],[Date]],"dddd")</f>
        <v>Monday</v>
      </c>
      <c r="E329" s="5">
        <v>2</v>
      </c>
      <c r="F329" t="s">
        <v>7</v>
      </c>
      <c r="G329" t="s">
        <v>10</v>
      </c>
      <c r="H329" s="6">
        <f>60%*Table1[[#This Row],[Price]]</f>
        <v>300</v>
      </c>
      <c r="I329" s="6">
        <v>500</v>
      </c>
      <c r="J329">
        <v>5</v>
      </c>
      <c r="K329" s="6">
        <f>Table1[[#This Row],[Cost]]*Table1[[#This Row],[Quantity Sold]]</f>
        <v>1500</v>
      </c>
      <c r="L329" s="6">
        <v>2500</v>
      </c>
      <c r="M329">
        <v>15</v>
      </c>
      <c r="N329" s="6">
        <v>2125</v>
      </c>
      <c r="O329" s="6">
        <f>Table1[[#This Row],[Revenue]]-Table1[[#This Row],[Total Cost Of Production]]</f>
        <v>625</v>
      </c>
      <c r="P329" s="6">
        <v>967</v>
      </c>
      <c r="Q329" s="6">
        <f>Table1[[#This Row],[Revenue]]-Table1[[#This Row],[Marketing Spend]]</f>
        <v>1158</v>
      </c>
      <c r="R329" t="s">
        <v>54</v>
      </c>
      <c r="S329" s="6">
        <v>530</v>
      </c>
      <c r="T329"/>
      <c r="U329"/>
    </row>
    <row r="330" spans="1:21" hidden="1" x14ac:dyDescent="0.2">
      <c r="A330" s="1">
        <v>44963</v>
      </c>
      <c r="B330" s="1" t="str">
        <f>TEXT(Table1[[#This Row],[Date]],"yyyy")</f>
        <v>2023</v>
      </c>
      <c r="C330" s="1" t="str">
        <f>TEXT(Table1[[#This Row],[Date]],"mmmm")</f>
        <v>February</v>
      </c>
      <c r="D330" s="1" t="str">
        <f>TEXT(Table1[[#This Row],[Date]],"dddd")</f>
        <v>Monday</v>
      </c>
      <c r="E330" s="5">
        <v>4</v>
      </c>
      <c r="F330" t="s">
        <v>13</v>
      </c>
      <c r="G330" t="s">
        <v>12</v>
      </c>
      <c r="H330" s="6">
        <f>60%*Table1[[#This Row],[Price]]</f>
        <v>42</v>
      </c>
      <c r="I330" s="6">
        <v>70</v>
      </c>
      <c r="J330">
        <v>3</v>
      </c>
      <c r="K330" s="6">
        <f>Table1[[#This Row],[Cost]]*Table1[[#This Row],[Quantity Sold]]</f>
        <v>126</v>
      </c>
      <c r="L330" s="6">
        <v>210</v>
      </c>
      <c r="M330">
        <v>15</v>
      </c>
      <c r="N330" s="6">
        <v>178.5</v>
      </c>
      <c r="O330" s="6">
        <f>Table1[[#This Row],[Revenue]]-Table1[[#This Row],[Total Cost Of Production]]</f>
        <v>52.5</v>
      </c>
      <c r="P330" s="6">
        <v>396</v>
      </c>
      <c r="Q330" s="6">
        <f>Table1[[#This Row],[Revenue]]-Table1[[#This Row],[Marketing Spend]]</f>
        <v>-217.5</v>
      </c>
      <c r="R330" t="s">
        <v>53</v>
      </c>
      <c r="S330" s="6">
        <v>70</v>
      </c>
      <c r="T330"/>
      <c r="U330"/>
    </row>
    <row r="331" spans="1:21" hidden="1" x14ac:dyDescent="0.2">
      <c r="A331" s="1">
        <v>45084</v>
      </c>
      <c r="B331" s="1" t="str">
        <f>TEXT(Table1[[#This Row],[Date]],"yyyy")</f>
        <v>2023</v>
      </c>
      <c r="C331" s="1" t="str">
        <f>TEXT(Table1[[#This Row],[Date]],"mmmm")</f>
        <v>June</v>
      </c>
      <c r="D331" s="1" t="str">
        <f>TEXT(Table1[[#This Row],[Date]],"dddd")</f>
        <v>Wednesday</v>
      </c>
      <c r="E331" s="5">
        <v>4</v>
      </c>
      <c r="F331" t="s">
        <v>13</v>
      </c>
      <c r="G331" t="s">
        <v>12</v>
      </c>
      <c r="H331" s="6">
        <f>60%*Table1[[#This Row],[Price]]</f>
        <v>42</v>
      </c>
      <c r="I331" s="6">
        <v>70</v>
      </c>
      <c r="J331">
        <v>1</v>
      </c>
      <c r="K331" s="6">
        <f>Table1[[#This Row],[Cost]]*Table1[[#This Row],[Quantity Sold]]</f>
        <v>42</v>
      </c>
      <c r="L331" s="6">
        <v>70</v>
      </c>
      <c r="M331">
        <v>0</v>
      </c>
      <c r="N331" s="6">
        <v>70</v>
      </c>
      <c r="O331" s="6">
        <f>Table1[[#This Row],[Revenue]]-Table1[[#This Row],[Total Cost Of Production]]</f>
        <v>28</v>
      </c>
      <c r="P331" s="6">
        <v>297</v>
      </c>
      <c r="Q331" s="6">
        <f>Table1[[#This Row],[Revenue]]-Table1[[#This Row],[Marketing Spend]]</f>
        <v>-227</v>
      </c>
      <c r="R331" t="s">
        <v>55</v>
      </c>
      <c r="S331" s="6">
        <v>112</v>
      </c>
      <c r="T331"/>
      <c r="U331"/>
    </row>
    <row r="332" spans="1:21" hidden="1" x14ac:dyDescent="0.2">
      <c r="A332" s="1">
        <v>45275</v>
      </c>
      <c r="B332" s="1" t="str">
        <f>TEXT(Table1[[#This Row],[Date]],"yyyy")</f>
        <v>2023</v>
      </c>
      <c r="C332" s="1" t="str">
        <f>TEXT(Table1[[#This Row],[Date]],"mmmm")</f>
        <v>December</v>
      </c>
      <c r="D332" s="1" t="str">
        <f>TEXT(Table1[[#This Row],[Date]],"dddd")</f>
        <v>Friday</v>
      </c>
      <c r="E332" s="5">
        <v>3</v>
      </c>
      <c r="F332" t="s">
        <v>15</v>
      </c>
      <c r="G332" t="s">
        <v>6</v>
      </c>
      <c r="H332" s="6">
        <f>60%*Table1[[#This Row],[Price]]</f>
        <v>30</v>
      </c>
      <c r="I332" s="6">
        <v>50</v>
      </c>
      <c r="J332">
        <v>6</v>
      </c>
      <c r="K332" s="6">
        <f>Table1[[#This Row],[Cost]]*Table1[[#This Row],[Quantity Sold]]</f>
        <v>180</v>
      </c>
      <c r="L332" s="6">
        <v>300</v>
      </c>
      <c r="M332">
        <v>5</v>
      </c>
      <c r="N332" s="6">
        <v>285</v>
      </c>
      <c r="O332" s="6">
        <f>Table1[[#This Row],[Revenue]]-Table1[[#This Row],[Total Cost Of Production]]</f>
        <v>105</v>
      </c>
      <c r="P332" s="6">
        <v>826</v>
      </c>
      <c r="Q332" s="6">
        <f>Table1[[#This Row],[Revenue]]-Table1[[#This Row],[Marketing Spend]]</f>
        <v>-541</v>
      </c>
      <c r="R332" t="s">
        <v>51</v>
      </c>
      <c r="S332" s="6">
        <v>2</v>
      </c>
      <c r="T332"/>
      <c r="U332"/>
    </row>
    <row r="333" spans="1:21" hidden="1" x14ac:dyDescent="0.2">
      <c r="A333" s="1">
        <v>44998</v>
      </c>
      <c r="B333" s="1" t="str">
        <f>TEXT(Table1[[#This Row],[Date]],"yyyy")</f>
        <v>2023</v>
      </c>
      <c r="C333" s="1" t="str">
        <f>TEXT(Table1[[#This Row],[Date]],"mmmm")</f>
        <v>March</v>
      </c>
      <c r="D333" s="1" t="str">
        <f>TEXT(Table1[[#This Row],[Date]],"dddd")</f>
        <v>Monday</v>
      </c>
      <c r="E333" s="5">
        <v>2</v>
      </c>
      <c r="F333" t="s">
        <v>7</v>
      </c>
      <c r="G333" t="s">
        <v>10</v>
      </c>
      <c r="H333" s="6">
        <f>60%*Table1[[#This Row],[Price]]</f>
        <v>300</v>
      </c>
      <c r="I333" s="6">
        <v>500</v>
      </c>
      <c r="J333">
        <v>6</v>
      </c>
      <c r="K333" s="6">
        <f>Table1[[#This Row],[Cost]]*Table1[[#This Row],[Quantity Sold]]</f>
        <v>1800</v>
      </c>
      <c r="L333" s="6">
        <v>3000</v>
      </c>
      <c r="M333">
        <v>5</v>
      </c>
      <c r="N333" s="6">
        <v>2850</v>
      </c>
      <c r="O333" s="6">
        <f>Table1[[#This Row],[Revenue]]-Table1[[#This Row],[Total Cost Of Production]]</f>
        <v>1050</v>
      </c>
      <c r="P333" s="6">
        <v>301</v>
      </c>
      <c r="Q333" s="6">
        <f>Table1[[#This Row],[Revenue]]-Table1[[#This Row],[Marketing Spend]]</f>
        <v>2549</v>
      </c>
      <c r="R333" t="s">
        <v>51</v>
      </c>
      <c r="S333" s="6">
        <v>484</v>
      </c>
      <c r="T333"/>
      <c r="U333"/>
    </row>
    <row r="334" spans="1:21" x14ac:dyDescent="0.2">
      <c r="A334" s="1">
        <v>45291</v>
      </c>
      <c r="B334" s="1" t="str">
        <f>TEXT(Table1[[#This Row],[Date]],"yyyy")</f>
        <v>2023</v>
      </c>
      <c r="C334" s="1" t="str">
        <f>TEXT(Table1[[#This Row],[Date]],"mmmm")</f>
        <v>December</v>
      </c>
      <c r="D334" s="1" t="str">
        <f>TEXT(Table1[[#This Row],[Date]],"dddd")</f>
        <v>Sunday</v>
      </c>
      <c r="E334" s="5">
        <v>2</v>
      </c>
      <c r="F334" t="s">
        <v>7</v>
      </c>
      <c r="G334" t="s">
        <v>10</v>
      </c>
      <c r="H334" s="6">
        <f>60%*Table1[[#This Row],[Price]]</f>
        <v>300</v>
      </c>
      <c r="I334" s="6">
        <v>500</v>
      </c>
      <c r="J334">
        <v>2</v>
      </c>
      <c r="K334" s="6">
        <f>Table1[[#This Row],[Cost]]*Table1[[#This Row],[Quantity Sold]]</f>
        <v>600</v>
      </c>
      <c r="L334" s="6">
        <v>1000</v>
      </c>
      <c r="M334">
        <v>15</v>
      </c>
      <c r="N334" s="6">
        <v>850</v>
      </c>
      <c r="O334" s="6">
        <f>Table1[[#This Row],[Revenue]]-Table1[[#This Row],[Total Cost Of Production]]</f>
        <v>250</v>
      </c>
      <c r="P334" s="6">
        <v>482</v>
      </c>
      <c r="Q334" s="6">
        <f>Table1[[#This Row],[Revenue]]-Table1[[#This Row],[Marketing Spend]]</f>
        <v>368</v>
      </c>
      <c r="R334" t="s">
        <v>52</v>
      </c>
      <c r="S334" s="6">
        <v>450</v>
      </c>
      <c r="T334"/>
      <c r="U334"/>
    </row>
    <row r="335" spans="1:21" hidden="1" x14ac:dyDescent="0.2">
      <c r="A335" s="1">
        <v>45034</v>
      </c>
      <c r="B335" s="1" t="str">
        <f>TEXT(Table1[[#This Row],[Date]],"yyyy")</f>
        <v>2023</v>
      </c>
      <c r="C335" s="1" t="str">
        <f>TEXT(Table1[[#This Row],[Date]],"mmmm")</f>
        <v>April</v>
      </c>
      <c r="D335" s="1" t="str">
        <f>TEXT(Table1[[#This Row],[Date]],"dddd")</f>
        <v>Tuesday</v>
      </c>
      <c r="E335" s="5">
        <v>6</v>
      </c>
      <c r="F335" t="s">
        <v>2</v>
      </c>
      <c r="G335" t="s">
        <v>8</v>
      </c>
      <c r="H335" s="6">
        <f>60%*Table1[[#This Row],[Price]]</f>
        <v>720</v>
      </c>
      <c r="I335" s="6">
        <v>1200</v>
      </c>
      <c r="J335">
        <v>6</v>
      </c>
      <c r="K335" s="6">
        <f>Table1[[#This Row],[Cost]]*Table1[[#This Row],[Quantity Sold]]</f>
        <v>4320</v>
      </c>
      <c r="L335" s="6">
        <v>7200</v>
      </c>
      <c r="M335">
        <v>5</v>
      </c>
      <c r="N335" s="6">
        <v>6840</v>
      </c>
      <c r="O335" s="6">
        <f>Table1[[#This Row],[Revenue]]-Table1[[#This Row],[Total Cost Of Production]]</f>
        <v>2520</v>
      </c>
      <c r="P335" s="6">
        <v>618</v>
      </c>
      <c r="Q335" s="6">
        <f>Table1[[#This Row],[Revenue]]-Table1[[#This Row],[Marketing Spend]]</f>
        <v>6222</v>
      </c>
      <c r="R335" t="s">
        <v>55</v>
      </c>
      <c r="S335" s="6">
        <v>1204</v>
      </c>
      <c r="T335"/>
      <c r="U335"/>
    </row>
    <row r="336" spans="1:21" hidden="1" x14ac:dyDescent="0.2">
      <c r="A336" s="1">
        <v>45030</v>
      </c>
      <c r="B336" s="1" t="str">
        <f>TEXT(Table1[[#This Row],[Date]],"yyyy")</f>
        <v>2023</v>
      </c>
      <c r="C336" s="1" t="str">
        <f>TEXT(Table1[[#This Row],[Date]],"mmmm")</f>
        <v>April</v>
      </c>
      <c r="D336" s="1" t="str">
        <f>TEXT(Table1[[#This Row],[Date]],"dddd")</f>
        <v>Friday</v>
      </c>
      <c r="E336" s="5">
        <v>2</v>
      </c>
      <c r="F336" t="s">
        <v>7</v>
      </c>
      <c r="G336" t="s">
        <v>10</v>
      </c>
      <c r="H336" s="6">
        <f>60%*Table1[[#This Row],[Price]]</f>
        <v>300</v>
      </c>
      <c r="I336" s="6">
        <v>500</v>
      </c>
      <c r="J336">
        <v>8</v>
      </c>
      <c r="K336" s="6">
        <f>Table1[[#This Row],[Cost]]*Table1[[#This Row],[Quantity Sold]]</f>
        <v>2400</v>
      </c>
      <c r="L336" s="6">
        <v>4000</v>
      </c>
      <c r="M336">
        <v>20</v>
      </c>
      <c r="N336" s="6">
        <v>3200</v>
      </c>
      <c r="O336" s="6">
        <f>Table1[[#This Row],[Revenue]]-Table1[[#This Row],[Total Cost Of Production]]</f>
        <v>800</v>
      </c>
      <c r="P336" s="6">
        <v>441</v>
      </c>
      <c r="Q336" s="6">
        <f>Table1[[#This Row],[Revenue]]-Table1[[#This Row],[Marketing Spend]]</f>
        <v>2759</v>
      </c>
      <c r="R336" t="s">
        <v>51</v>
      </c>
      <c r="S336" s="6">
        <v>495</v>
      </c>
      <c r="T336"/>
      <c r="U336"/>
    </row>
    <row r="337" spans="1:21" hidden="1" x14ac:dyDescent="0.2">
      <c r="A337" s="1">
        <v>45281</v>
      </c>
      <c r="B337" s="1" t="str">
        <f>TEXT(Table1[[#This Row],[Date]],"yyyy")</f>
        <v>2023</v>
      </c>
      <c r="C337" s="1" t="str">
        <f>TEXT(Table1[[#This Row],[Date]],"mmmm")</f>
        <v>December</v>
      </c>
      <c r="D337" s="1" t="str">
        <f>TEXT(Table1[[#This Row],[Date]],"dddd")</f>
        <v>Thursday</v>
      </c>
      <c r="E337" s="5">
        <v>3</v>
      </c>
      <c r="F337" t="s">
        <v>15</v>
      </c>
      <c r="G337" t="s">
        <v>6</v>
      </c>
      <c r="H337" s="6">
        <f>60%*Table1[[#This Row],[Price]]</f>
        <v>30</v>
      </c>
      <c r="I337" s="6">
        <v>50</v>
      </c>
      <c r="J337">
        <v>2</v>
      </c>
      <c r="K337" s="6">
        <f>Table1[[#This Row],[Cost]]*Table1[[#This Row],[Quantity Sold]]</f>
        <v>60</v>
      </c>
      <c r="L337" s="6">
        <v>100</v>
      </c>
      <c r="M337">
        <v>15</v>
      </c>
      <c r="N337" s="6">
        <v>85</v>
      </c>
      <c r="O337" s="6">
        <f>Table1[[#This Row],[Revenue]]-Table1[[#This Row],[Total Cost Of Production]]</f>
        <v>25</v>
      </c>
      <c r="P337" s="6">
        <v>549</v>
      </c>
      <c r="Q337" s="6">
        <f>Table1[[#This Row],[Revenue]]-Table1[[#This Row],[Marketing Spend]]</f>
        <v>-464</v>
      </c>
      <c r="R337" t="s">
        <v>54</v>
      </c>
      <c r="S337" s="6">
        <v>66</v>
      </c>
      <c r="T337"/>
      <c r="U337"/>
    </row>
    <row r="338" spans="1:21" hidden="1" x14ac:dyDescent="0.2">
      <c r="A338" s="1">
        <v>45081</v>
      </c>
      <c r="B338" s="1" t="str">
        <f>TEXT(Table1[[#This Row],[Date]],"yyyy")</f>
        <v>2023</v>
      </c>
      <c r="C338" s="1" t="str">
        <f>TEXT(Table1[[#This Row],[Date]],"mmmm")</f>
        <v>June</v>
      </c>
      <c r="D338" s="1" t="str">
        <f>TEXT(Table1[[#This Row],[Date]],"dddd")</f>
        <v>Sunday</v>
      </c>
      <c r="E338" s="5">
        <v>2</v>
      </c>
      <c r="F338" t="s">
        <v>7</v>
      </c>
      <c r="G338" t="s">
        <v>10</v>
      </c>
      <c r="H338" s="6">
        <f>60%*Table1[[#This Row],[Price]]</f>
        <v>300</v>
      </c>
      <c r="I338" s="6">
        <v>500</v>
      </c>
      <c r="J338">
        <v>1</v>
      </c>
      <c r="K338" s="6">
        <f>Table1[[#This Row],[Cost]]*Table1[[#This Row],[Quantity Sold]]</f>
        <v>300</v>
      </c>
      <c r="L338" s="6">
        <v>500</v>
      </c>
      <c r="M338">
        <v>10</v>
      </c>
      <c r="N338" s="6">
        <v>450</v>
      </c>
      <c r="O338" s="6">
        <f>Table1[[#This Row],[Revenue]]-Table1[[#This Row],[Total Cost Of Production]]</f>
        <v>150</v>
      </c>
      <c r="P338" s="6">
        <v>268</v>
      </c>
      <c r="Q338" s="6">
        <f>Table1[[#This Row],[Revenue]]-Table1[[#This Row],[Marketing Spend]]</f>
        <v>182</v>
      </c>
      <c r="R338" t="s">
        <v>55</v>
      </c>
      <c r="S338" s="6">
        <v>492</v>
      </c>
      <c r="T338"/>
      <c r="U338"/>
    </row>
    <row r="339" spans="1:21" hidden="1" x14ac:dyDescent="0.2">
      <c r="A339" s="1">
        <v>45093</v>
      </c>
      <c r="B339" s="1" t="str">
        <f>TEXT(Table1[[#This Row],[Date]],"yyyy")</f>
        <v>2023</v>
      </c>
      <c r="C339" s="1" t="str">
        <f>TEXT(Table1[[#This Row],[Date]],"mmmm")</f>
        <v>June</v>
      </c>
      <c r="D339" s="1" t="str">
        <f>TEXT(Table1[[#This Row],[Date]],"dddd")</f>
        <v>Friday</v>
      </c>
      <c r="E339" s="5">
        <v>7</v>
      </c>
      <c r="F339" t="s">
        <v>9</v>
      </c>
      <c r="G339" t="s">
        <v>8</v>
      </c>
      <c r="H339" s="6">
        <f>60%*Table1[[#This Row],[Price]]</f>
        <v>180</v>
      </c>
      <c r="I339" s="6">
        <v>300</v>
      </c>
      <c r="J339">
        <v>8</v>
      </c>
      <c r="K339" s="6">
        <f>Table1[[#This Row],[Cost]]*Table1[[#This Row],[Quantity Sold]]</f>
        <v>1440</v>
      </c>
      <c r="L339" s="6">
        <v>2400</v>
      </c>
      <c r="M339">
        <v>15</v>
      </c>
      <c r="N339" s="6">
        <v>2040</v>
      </c>
      <c r="O339" s="6">
        <f>Table1[[#This Row],[Revenue]]-Table1[[#This Row],[Total Cost Of Production]]</f>
        <v>600</v>
      </c>
      <c r="P339" s="6">
        <v>543</v>
      </c>
      <c r="Q339" s="6">
        <f>Table1[[#This Row],[Revenue]]-Table1[[#This Row],[Marketing Spend]]</f>
        <v>1497</v>
      </c>
      <c r="R339" t="s">
        <v>53</v>
      </c>
      <c r="S339" s="6">
        <v>348</v>
      </c>
      <c r="T339"/>
      <c r="U339"/>
    </row>
    <row r="340" spans="1:21" x14ac:dyDescent="0.2">
      <c r="A340" s="1">
        <v>45081</v>
      </c>
      <c r="B340" s="1" t="str">
        <f>TEXT(Table1[[#This Row],[Date]],"yyyy")</f>
        <v>2023</v>
      </c>
      <c r="C340" s="1" t="str">
        <f>TEXT(Table1[[#This Row],[Date]],"mmmm")</f>
        <v>June</v>
      </c>
      <c r="D340" s="1" t="str">
        <f>TEXT(Table1[[#This Row],[Date]],"dddd")</f>
        <v>Sunday</v>
      </c>
      <c r="E340" s="5">
        <v>5</v>
      </c>
      <c r="F340" t="s">
        <v>11</v>
      </c>
      <c r="G340" t="s">
        <v>12</v>
      </c>
      <c r="H340" s="6">
        <f>60%*Table1[[#This Row],[Price]]</f>
        <v>90</v>
      </c>
      <c r="I340" s="6">
        <v>150</v>
      </c>
      <c r="J340">
        <v>2</v>
      </c>
      <c r="K340" s="6">
        <f>Table1[[#This Row],[Cost]]*Table1[[#This Row],[Quantity Sold]]</f>
        <v>180</v>
      </c>
      <c r="L340" s="6">
        <v>300</v>
      </c>
      <c r="M340">
        <v>0</v>
      </c>
      <c r="N340" s="6">
        <v>300</v>
      </c>
      <c r="O340" s="6">
        <f>Table1[[#This Row],[Revenue]]-Table1[[#This Row],[Total Cost Of Production]]</f>
        <v>120</v>
      </c>
      <c r="P340" s="6">
        <v>320</v>
      </c>
      <c r="Q340" s="6">
        <f>Table1[[#This Row],[Revenue]]-Table1[[#This Row],[Marketing Spend]]</f>
        <v>-20</v>
      </c>
      <c r="R340" t="s">
        <v>52</v>
      </c>
      <c r="S340" s="6">
        <v>135</v>
      </c>
      <c r="T340"/>
      <c r="U340"/>
    </row>
    <row r="341" spans="1:21" hidden="1" x14ac:dyDescent="0.2">
      <c r="A341" s="1">
        <v>45076</v>
      </c>
      <c r="B341" s="1" t="str">
        <f>TEXT(Table1[[#This Row],[Date]],"yyyy")</f>
        <v>2023</v>
      </c>
      <c r="C341" s="1" t="str">
        <f>TEXT(Table1[[#This Row],[Date]],"mmmm")</f>
        <v>May</v>
      </c>
      <c r="D341" s="1" t="str">
        <f>TEXT(Table1[[#This Row],[Date]],"dddd")</f>
        <v>Tuesday</v>
      </c>
      <c r="E341" s="5">
        <v>2</v>
      </c>
      <c r="F341" t="s">
        <v>7</v>
      </c>
      <c r="G341" t="s">
        <v>10</v>
      </c>
      <c r="H341" s="6">
        <f>60%*Table1[[#This Row],[Price]]</f>
        <v>300</v>
      </c>
      <c r="I341" s="6">
        <v>500</v>
      </c>
      <c r="J341">
        <v>6</v>
      </c>
      <c r="K341" s="6">
        <f>Table1[[#This Row],[Cost]]*Table1[[#This Row],[Quantity Sold]]</f>
        <v>1800</v>
      </c>
      <c r="L341" s="6">
        <v>3000</v>
      </c>
      <c r="M341">
        <v>20</v>
      </c>
      <c r="N341" s="6">
        <v>2400</v>
      </c>
      <c r="O341" s="6">
        <f>Table1[[#This Row],[Revenue]]-Table1[[#This Row],[Total Cost Of Production]]</f>
        <v>600</v>
      </c>
      <c r="P341" s="6">
        <v>305</v>
      </c>
      <c r="Q341" s="6">
        <f>Table1[[#This Row],[Revenue]]-Table1[[#This Row],[Marketing Spend]]</f>
        <v>2095</v>
      </c>
      <c r="R341" t="s">
        <v>54</v>
      </c>
      <c r="S341" s="6">
        <v>542</v>
      </c>
      <c r="T341"/>
      <c r="U341"/>
    </row>
    <row r="342" spans="1:21" hidden="1" x14ac:dyDescent="0.2">
      <c r="A342" s="1">
        <v>45249</v>
      </c>
      <c r="B342" s="1" t="str">
        <f>TEXT(Table1[[#This Row],[Date]],"yyyy")</f>
        <v>2023</v>
      </c>
      <c r="C342" s="1" t="str">
        <f>TEXT(Table1[[#This Row],[Date]],"mmmm")</f>
        <v>November</v>
      </c>
      <c r="D342" s="1" t="str">
        <f>TEXT(Table1[[#This Row],[Date]],"dddd")</f>
        <v>Sunday</v>
      </c>
      <c r="E342" s="5">
        <v>3</v>
      </c>
      <c r="F342" t="s">
        <v>15</v>
      </c>
      <c r="G342" t="s">
        <v>6</v>
      </c>
      <c r="H342" s="6">
        <f>60%*Table1[[#This Row],[Price]]</f>
        <v>30</v>
      </c>
      <c r="I342" s="6">
        <v>50</v>
      </c>
      <c r="J342">
        <v>3</v>
      </c>
      <c r="K342" s="6">
        <f>Table1[[#This Row],[Cost]]*Table1[[#This Row],[Quantity Sold]]</f>
        <v>90</v>
      </c>
      <c r="L342" s="6">
        <v>150</v>
      </c>
      <c r="M342">
        <v>10</v>
      </c>
      <c r="N342" s="6">
        <v>135</v>
      </c>
      <c r="O342" s="6">
        <f>Table1[[#This Row],[Revenue]]-Table1[[#This Row],[Total Cost Of Production]]</f>
        <v>45</v>
      </c>
      <c r="P342" s="6">
        <v>901</v>
      </c>
      <c r="Q342" s="6">
        <f>Table1[[#This Row],[Revenue]]-Table1[[#This Row],[Marketing Spend]]</f>
        <v>-766</v>
      </c>
      <c r="R342" t="s">
        <v>54</v>
      </c>
      <c r="S342" s="6">
        <v>50</v>
      </c>
      <c r="T342"/>
      <c r="U342"/>
    </row>
    <row r="343" spans="1:21" hidden="1" x14ac:dyDescent="0.2">
      <c r="A343" s="1">
        <v>45201</v>
      </c>
      <c r="B343" s="1" t="str">
        <f>TEXT(Table1[[#This Row],[Date]],"yyyy")</f>
        <v>2023</v>
      </c>
      <c r="C343" s="1" t="str">
        <f>TEXT(Table1[[#This Row],[Date]],"mmmm")</f>
        <v>October</v>
      </c>
      <c r="D343" s="1" t="str">
        <f>TEXT(Table1[[#This Row],[Date]],"dddd")</f>
        <v>Monday</v>
      </c>
      <c r="E343" s="5">
        <v>4</v>
      </c>
      <c r="F343" t="s">
        <v>13</v>
      </c>
      <c r="G343" t="s">
        <v>12</v>
      </c>
      <c r="H343" s="6">
        <f>60%*Table1[[#This Row],[Price]]</f>
        <v>42</v>
      </c>
      <c r="I343" s="6">
        <v>70</v>
      </c>
      <c r="J343">
        <v>8</v>
      </c>
      <c r="K343" s="6">
        <f>Table1[[#This Row],[Cost]]*Table1[[#This Row],[Quantity Sold]]</f>
        <v>336</v>
      </c>
      <c r="L343" s="6">
        <v>560</v>
      </c>
      <c r="M343">
        <v>15</v>
      </c>
      <c r="N343" s="6">
        <v>476</v>
      </c>
      <c r="O343" s="6">
        <f>Table1[[#This Row],[Revenue]]-Table1[[#This Row],[Total Cost Of Production]]</f>
        <v>140</v>
      </c>
      <c r="P343" s="6">
        <v>131</v>
      </c>
      <c r="Q343" s="6">
        <f>Table1[[#This Row],[Revenue]]-Table1[[#This Row],[Marketing Spend]]</f>
        <v>345</v>
      </c>
      <c r="R343" t="s">
        <v>55</v>
      </c>
      <c r="S343" s="6">
        <v>38</v>
      </c>
      <c r="T343"/>
      <c r="U343"/>
    </row>
    <row r="344" spans="1:21" hidden="1" x14ac:dyDescent="0.2">
      <c r="A344" s="1">
        <v>45234</v>
      </c>
      <c r="B344" s="1" t="str">
        <f>TEXT(Table1[[#This Row],[Date]],"yyyy")</f>
        <v>2023</v>
      </c>
      <c r="C344" s="1" t="str">
        <f>TEXT(Table1[[#This Row],[Date]],"mmmm")</f>
        <v>November</v>
      </c>
      <c r="D344" s="1" t="str">
        <f>TEXT(Table1[[#This Row],[Date]],"dddd")</f>
        <v>Saturday</v>
      </c>
      <c r="E344" s="5">
        <v>1</v>
      </c>
      <c r="F344" t="s">
        <v>5</v>
      </c>
      <c r="G344" t="s">
        <v>10</v>
      </c>
      <c r="H344" s="6">
        <f>60%*Table1[[#This Row],[Price]]</f>
        <v>480</v>
      </c>
      <c r="I344" s="6">
        <v>800</v>
      </c>
      <c r="J344">
        <v>5</v>
      </c>
      <c r="K344" s="6">
        <f>Table1[[#This Row],[Cost]]*Table1[[#This Row],[Quantity Sold]]</f>
        <v>2400</v>
      </c>
      <c r="L344" s="6">
        <v>4000</v>
      </c>
      <c r="M344">
        <v>10</v>
      </c>
      <c r="N344" s="6">
        <v>3600</v>
      </c>
      <c r="O344" s="6">
        <f>Table1[[#This Row],[Revenue]]-Table1[[#This Row],[Total Cost Of Production]]</f>
        <v>1200</v>
      </c>
      <c r="P344" s="6">
        <v>705</v>
      </c>
      <c r="Q344" s="6">
        <f>Table1[[#This Row],[Revenue]]-Table1[[#This Row],[Marketing Spend]]</f>
        <v>2895</v>
      </c>
      <c r="R344" t="s">
        <v>55</v>
      </c>
      <c r="S344" s="6">
        <v>786</v>
      </c>
      <c r="T344"/>
      <c r="U344"/>
    </row>
    <row r="345" spans="1:21" hidden="1" x14ac:dyDescent="0.2">
      <c r="A345" s="1">
        <v>45132</v>
      </c>
      <c r="B345" s="1" t="str">
        <f>TEXT(Table1[[#This Row],[Date]],"yyyy")</f>
        <v>2023</v>
      </c>
      <c r="C345" s="1" t="str">
        <f>TEXT(Table1[[#This Row],[Date]],"mmmm")</f>
        <v>July</v>
      </c>
      <c r="D345" s="1" t="str">
        <f>TEXT(Table1[[#This Row],[Date]],"dddd")</f>
        <v>Tuesday</v>
      </c>
      <c r="E345" s="5">
        <v>7</v>
      </c>
      <c r="F345" t="s">
        <v>9</v>
      </c>
      <c r="G345" t="s">
        <v>8</v>
      </c>
      <c r="H345" s="6">
        <f>60%*Table1[[#This Row],[Price]]</f>
        <v>180</v>
      </c>
      <c r="I345" s="6">
        <v>300</v>
      </c>
      <c r="J345">
        <v>10</v>
      </c>
      <c r="K345" s="6">
        <f>Table1[[#This Row],[Cost]]*Table1[[#This Row],[Quantity Sold]]</f>
        <v>1800</v>
      </c>
      <c r="L345" s="6">
        <v>3000</v>
      </c>
      <c r="M345">
        <v>0</v>
      </c>
      <c r="N345" s="6">
        <v>3000</v>
      </c>
      <c r="O345" s="6">
        <f>Table1[[#This Row],[Revenue]]-Table1[[#This Row],[Total Cost Of Production]]</f>
        <v>1200</v>
      </c>
      <c r="P345" s="6">
        <v>147</v>
      </c>
      <c r="Q345" s="6">
        <f>Table1[[#This Row],[Revenue]]-Table1[[#This Row],[Marketing Spend]]</f>
        <v>2853</v>
      </c>
      <c r="R345" t="s">
        <v>53</v>
      </c>
      <c r="S345" s="6">
        <v>303</v>
      </c>
      <c r="T345"/>
      <c r="U345"/>
    </row>
    <row r="346" spans="1:21" hidden="1" x14ac:dyDescent="0.2">
      <c r="A346" s="1">
        <v>45130</v>
      </c>
      <c r="B346" s="1" t="str">
        <f>TEXT(Table1[[#This Row],[Date]],"yyyy")</f>
        <v>2023</v>
      </c>
      <c r="C346" s="1" t="str">
        <f>TEXT(Table1[[#This Row],[Date]],"mmmm")</f>
        <v>July</v>
      </c>
      <c r="D346" s="1" t="str">
        <f>TEXT(Table1[[#This Row],[Date]],"dddd")</f>
        <v>Sunday</v>
      </c>
      <c r="E346" s="5">
        <v>3</v>
      </c>
      <c r="F346" t="s">
        <v>15</v>
      </c>
      <c r="G346" t="s">
        <v>6</v>
      </c>
      <c r="H346" s="6">
        <f>60%*Table1[[#This Row],[Price]]</f>
        <v>30</v>
      </c>
      <c r="I346" s="6">
        <v>50</v>
      </c>
      <c r="J346">
        <v>2</v>
      </c>
      <c r="K346" s="6">
        <f>Table1[[#This Row],[Cost]]*Table1[[#This Row],[Quantity Sold]]</f>
        <v>60</v>
      </c>
      <c r="L346" s="6">
        <v>100</v>
      </c>
      <c r="M346">
        <v>5</v>
      </c>
      <c r="N346" s="6">
        <v>95</v>
      </c>
      <c r="O346" s="6">
        <f>Table1[[#This Row],[Revenue]]-Table1[[#This Row],[Total Cost Of Production]]</f>
        <v>35</v>
      </c>
      <c r="P346" s="6">
        <v>590</v>
      </c>
      <c r="Q346" s="6">
        <f>Table1[[#This Row],[Revenue]]-Table1[[#This Row],[Marketing Spend]]</f>
        <v>-495</v>
      </c>
      <c r="R346" t="s">
        <v>53</v>
      </c>
      <c r="S346" s="6">
        <v>71</v>
      </c>
      <c r="T346"/>
      <c r="U346"/>
    </row>
    <row r="347" spans="1:21" hidden="1" x14ac:dyDescent="0.2">
      <c r="A347" s="1">
        <v>44970</v>
      </c>
      <c r="B347" s="1" t="str">
        <f>TEXT(Table1[[#This Row],[Date]],"yyyy")</f>
        <v>2023</v>
      </c>
      <c r="C347" s="1" t="str">
        <f>TEXT(Table1[[#This Row],[Date]],"mmmm")</f>
        <v>February</v>
      </c>
      <c r="D347" s="1" t="str">
        <f>TEXT(Table1[[#This Row],[Date]],"dddd")</f>
        <v>Monday</v>
      </c>
      <c r="E347" s="5">
        <v>3</v>
      </c>
      <c r="F347" t="s">
        <v>15</v>
      </c>
      <c r="G347" t="s">
        <v>6</v>
      </c>
      <c r="H347" s="6">
        <f>60%*Table1[[#This Row],[Price]]</f>
        <v>30</v>
      </c>
      <c r="I347" s="6">
        <v>50</v>
      </c>
      <c r="J347">
        <v>4</v>
      </c>
      <c r="K347" s="6">
        <f>Table1[[#This Row],[Cost]]*Table1[[#This Row],[Quantity Sold]]</f>
        <v>120</v>
      </c>
      <c r="L347" s="6">
        <v>200</v>
      </c>
      <c r="M347">
        <v>5</v>
      </c>
      <c r="N347" s="6">
        <v>190</v>
      </c>
      <c r="O347" s="6">
        <f>Table1[[#This Row],[Revenue]]-Table1[[#This Row],[Total Cost Of Production]]</f>
        <v>70</v>
      </c>
      <c r="P347" s="6">
        <v>501</v>
      </c>
      <c r="Q347" s="6">
        <f>Table1[[#This Row],[Revenue]]-Table1[[#This Row],[Marketing Spend]]</f>
        <v>-311</v>
      </c>
      <c r="R347" t="s">
        <v>53</v>
      </c>
      <c r="S347" s="6">
        <v>7</v>
      </c>
      <c r="T347"/>
      <c r="U347"/>
    </row>
    <row r="348" spans="1:21" hidden="1" x14ac:dyDescent="0.2">
      <c r="A348" s="1">
        <v>44929</v>
      </c>
      <c r="B348" s="1" t="str">
        <f>TEXT(Table1[[#This Row],[Date]],"yyyy")</f>
        <v>2023</v>
      </c>
      <c r="C348" s="1" t="str">
        <f>TEXT(Table1[[#This Row],[Date]],"mmmm")</f>
        <v>January</v>
      </c>
      <c r="D348" s="1" t="str">
        <f>TEXT(Table1[[#This Row],[Date]],"dddd")</f>
        <v>Tuesday</v>
      </c>
      <c r="E348" s="5">
        <v>2</v>
      </c>
      <c r="F348" t="s">
        <v>7</v>
      </c>
      <c r="G348" t="s">
        <v>10</v>
      </c>
      <c r="H348" s="6">
        <f>60%*Table1[[#This Row],[Price]]</f>
        <v>300</v>
      </c>
      <c r="I348" s="6">
        <v>500</v>
      </c>
      <c r="J348">
        <v>1</v>
      </c>
      <c r="K348" s="6">
        <f>Table1[[#This Row],[Cost]]*Table1[[#This Row],[Quantity Sold]]</f>
        <v>300</v>
      </c>
      <c r="L348" s="6">
        <v>500</v>
      </c>
      <c r="M348">
        <v>10</v>
      </c>
      <c r="N348" s="6">
        <v>450</v>
      </c>
      <c r="O348" s="6">
        <f>Table1[[#This Row],[Revenue]]-Table1[[#This Row],[Total Cost Of Production]]</f>
        <v>150</v>
      </c>
      <c r="P348" s="6">
        <v>100</v>
      </c>
      <c r="Q348" s="6">
        <f>Table1[[#This Row],[Revenue]]-Table1[[#This Row],[Marketing Spend]]</f>
        <v>350</v>
      </c>
      <c r="R348" t="s">
        <v>55</v>
      </c>
      <c r="S348" s="6">
        <v>467</v>
      </c>
      <c r="T348"/>
      <c r="U348"/>
    </row>
    <row r="349" spans="1:21" hidden="1" x14ac:dyDescent="0.2">
      <c r="A349" s="1">
        <v>45264</v>
      </c>
      <c r="B349" s="1" t="str">
        <f>TEXT(Table1[[#This Row],[Date]],"yyyy")</f>
        <v>2023</v>
      </c>
      <c r="C349" s="1" t="str">
        <f>TEXT(Table1[[#This Row],[Date]],"mmmm")</f>
        <v>December</v>
      </c>
      <c r="D349" s="1" t="str">
        <f>TEXT(Table1[[#This Row],[Date]],"dddd")</f>
        <v>Monday</v>
      </c>
      <c r="E349" s="5">
        <v>7</v>
      </c>
      <c r="F349" t="s">
        <v>9</v>
      </c>
      <c r="G349" t="s">
        <v>8</v>
      </c>
      <c r="H349" s="6">
        <f>60%*Table1[[#This Row],[Price]]</f>
        <v>180</v>
      </c>
      <c r="I349" s="6">
        <v>300</v>
      </c>
      <c r="J349">
        <v>5</v>
      </c>
      <c r="K349" s="6">
        <f>Table1[[#This Row],[Cost]]*Table1[[#This Row],[Quantity Sold]]</f>
        <v>900</v>
      </c>
      <c r="L349" s="6">
        <v>1500</v>
      </c>
      <c r="M349">
        <v>20</v>
      </c>
      <c r="N349" s="6">
        <v>1200</v>
      </c>
      <c r="O349" s="6">
        <f>Table1[[#This Row],[Revenue]]-Table1[[#This Row],[Total Cost Of Production]]</f>
        <v>300</v>
      </c>
      <c r="P349" s="6">
        <v>772</v>
      </c>
      <c r="Q349" s="6">
        <f>Table1[[#This Row],[Revenue]]-Table1[[#This Row],[Marketing Spend]]</f>
        <v>428</v>
      </c>
      <c r="R349" t="s">
        <v>55</v>
      </c>
      <c r="S349" s="6">
        <v>323</v>
      </c>
      <c r="T349"/>
      <c r="U349"/>
    </row>
    <row r="350" spans="1:21" x14ac:dyDescent="0.2">
      <c r="A350" s="1">
        <v>44930</v>
      </c>
      <c r="B350" s="1" t="str">
        <f>TEXT(Table1[[#This Row],[Date]],"yyyy")</f>
        <v>2023</v>
      </c>
      <c r="C350" s="1" t="str">
        <f>TEXT(Table1[[#This Row],[Date]],"mmmm")</f>
        <v>January</v>
      </c>
      <c r="D350" s="1" t="str">
        <f>TEXT(Table1[[#This Row],[Date]],"dddd")</f>
        <v>Wednesday</v>
      </c>
      <c r="E350" s="5">
        <v>2</v>
      </c>
      <c r="F350" t="s">
        <v>7</v>
      </c>
      <c r="G350" t="s">
        <v>10</v>
      </c>
      <c r="H350" s="6">
        <f>60%*Table1[[#This Row],[Price]]</f>
        <v>300</v>
      </c>
      <c r="I350" s="6">
        <v>500</v>
      </c>
      <c r="J350">
        <v>3</v>
      </c>
      <c r="K350" s="6">
        <f>Table1[[#This Row],[Cost]]*Table1[[#This Row],[Quantity Sold]]</f>
        <v>900</v>
      </c>
      <c r="L350" s="6">
        <v>1500</v>
      </c>
      <c r="M350">
        <v>5</v>
      </c>
      <c r="N350" s="6">
        <v>1425</v>
      </c>
      <c r="O350" s="6">
        <f>Table1[[#This Row],[Revenue]]-Table1[[#This Row],[Total Cost Of Production]]</f>
        <v>525</v>
      </c>
      <c r="P350" s="6">
        <v>866</v>
      </c>
      <c r="Q350" s="6">
        <f>Table1[[#This Row],[Revenue]]-Table1[[#This Row],[Marketing Spend]]</f>
        <v>559</v>
      </c>
      <c r="R350" t="s">
        <v>52</v>
      </c>
      <c r="S350" s="6">
        <v>481</v>
      </c>
      <c r="T350"/>
      <c r="U350"/>
    </row>
    <row r="351" spans="1:21" hidden="1" x14ac:dyDescent="0.2">
      <c r="A351" s="1">
        <v>45120</v>
      </c>
      <c r="B351" s="1" t="str">
        <f>TEXT(Table1[[#This Row],[Date]],"yyyy")</f>
        <v>2023</v>
      </c>
      <c r="C351" s="1" t="str">
        <f>TEXT(Table1[[#This Row],[Date]],"mmmm")</f>
        <v>July</v>
      </c>
      <c r="D351" s="1" t="str">
        <f>TEXT(Table1[[#This Row],[Date]],"dddd")</f>
        <v>Thursday</v>
      </c>
      <c r="E351" s="5">
        <v>1</v>
      </c>
      <c r="F351" t="s">
        <v>5</v>
      </c>
      <c r="G351" t="s">
        <v>10</v>
      </c>
      <c r="H351" s="6">
        <f>60%*Table1[[#This Row],[Price]]</f>
        <v>480</v>
      </c>
      <c r="I351" s="6">
        <v>800</v>
      </c>
      <c r="J351">
        <v>4</v>
      </c>
      <c r="K351" s="6">
        <f>Table1[[#This Row],[Cost]]*Table1[[#This Row],[Quantity Sold]]</f>
        <v>1920</v>
      </c>
      <c r="L351" s="6">
        <v>3200</v>
      </c>
      <c r="M351">
        <v>10</v>
      </c>
      <c r="N351" s="6">
        <v>2880</v>
      </c>
      <c r="O351" s="6">
        <f>Table1[[#This Row],[Revenue]]-Table1[[#This Row],[Total Cost Of Production]]</f>
        <v>960</v>
      </c>
      <c r="P351" s="6">
        <v>671</v>
      </c>
      <c r="Q351" s="6">
        <f>Table1[[#This Row],[Revenue]]-Table1[[#This Row],[Marketing Spend]]</f>
        <v>2209</v>
      </c>
      <c r="R351" t="s">
        <v>55</v>
      </c>
      <c r="S351" s="6">
        <v>789</v>
      </c>
      <c r="T351"/>
      <c r="U351"/>
    </row>
    <row r="352" spans="1:21" x14ac:dyDescent="0.2">
      <c r="A352" s="1">
        <v>45164</v>
      </c>
      <c r="B352" s="1" t="str">
        <f>TEXT(Table1[[#This Row],[Date]],"yyyy")</f>
        <v>2023</v>
      </c>
      <c r="C352" s="1" t="str">
        <f>TEXT(Table1[[#This Row],[Date]],"mmmm")</f>
        <v>August</v>
      </c>
      <c r="D352" s="1" t="str">
        <f>TEXT(Table1[[#This Row],[Date]],"dddd")</f>
        <v>Saturday</v>
      </c>
      <c r="E352" s="5">
        <v>7</v>
      </c>
      <c r="F352" t="s">
        <v>9</v>
      </c>
      <c r="G352" t="s">
        <v>8</v>
      </c>
      <c r="H352" s="6">
        <f>60%*Table1[[#This Row],[Price]]</f>
        <v>180</v>
      </c>
      <c r="I352" s="6">
        <v>300</v>
      </c>
      <c r="J352">
        <v>10</v>
      </c>
      <c r="K352" s="6">
        <f>Table1[[#This Row],[Cost]]*Table1[[#This Row],[Quantity Sold]]</f>
        <v>1800</v>
      </c>
      <c r="L352" s="6">
        <v>3000</v>
      </c>
      <c r="M352">
        <v>0</v>
      </c>
      <c r="N352" s="6">
        <v>3000</v>
      </c>
      <c r="O352" s="6">
        <f>Table1[[#This Row],[Revenue]]-Table1[[#This Row],[Total Cost Of Production]]</f>
        <v>1200</v>
      </c>
      <c r="P352" s="6">
        <v>358</v>
      </c>
      <c r="Q352" s="6">
        <f>Table1[[#This Row],[Revenue]]-Table1[[#This Row],[Marketing Spend]]</f>
        <v>2642</v>
      </c>
      <c r="R352" t="s">
        <v>52</v>
      </c>
      <c r="S352" s="6">
        <v>297</v>
      </c>
      <c r="T352"/>
      <c r="U352"/>
    </row>
    <row r="353" spans="1:21" x14ac:dyDescent="0.2">
      <c r="A353" s="1">
        <v>45224</v>
      </c>
      <c r="B353" s="1" t="str">
        <f>TEXT(Table1[[#This Row],[Date]],"yyyy")</f>
        <v>2023</v>
      </c>
      <c r="C353" s="1" t="str">
        <f>TEXT(Table1[[#This Row],[Date]],"mmmm")</f>
        <v>October</v>
      </c>
      <c r="D353" s="1" t="str">
        <f>TEXT(Table1[[#This Row],[Date]],"dddd")</f>
        <v>Wednesday</v>
      </c>
      <c r="E353" s="5">
        <v>5</v>
      </c>
      <c r="F353" t="s">
        <v>11</v>
      </c>
      <c r="G353" t="s">
        <v>12</v>
      </c>
      <c r="H353" s="6">
        <f>60%*Table1[[#This Row],[Price]]</f>
        <v>90</v>
      </c>
      <c r="I353" s="6">
        <v>150</v>
      </c>
      <c r="J353">
        <v>5</v>
      </c>
      <c r="K353" s="6">
        <f>Table1[[#This Row],[Cost]]*Table1[[#This Row],[Quantity Sold]]</f>
        <v>450</v>
      </c>
      <c r="L353" s="6">
        <v>750</v>
      </c>
      <c r="M353">
        <v>20</v>
      </c>
      <c r="N353" s="6">
        <v>600</v>
      </c>
      <c r="O353" s="6">
        <f>Table1[[#This Row],[Revenue]]-Table1[[#This Row],[Total Cost Of Production]]</f>
        <v>150</v>
      </c>
      <c r="P353" s="6">
        <v>684</v>
      </c>
      <c r="Q353" s="6">
        <f>Table1[[#This Row],[Revenue]]-Table1[[#This Row],[Marketing Spend]]</f>
        <v>-84</v>
      </c>
      <c r="R353" t="s">
        <v>52</v>
      </c>
      <c r="S353" s="6">
        <v>179</v>
      </c>
      <c r="T353"/>
      <c r="U353"/>
    </row>
    <row r="354" spans="1:21" hidden="1" x14ac:dyDescent="0.2">
      <c r="A354" s="1">
        <v>45175</v>
      </c>
      <c r="B354" s="1" t="str">
        <f>TEXT(Table1[[#This Row],[Date]],"yyyy")</f>
        <v>2023</v>
      </c>
      <c r="C354" s="1" t="str">
        <f>TEXT(Table1[[#This Row],[Date]],"mmmm")</f>
        <v>September</v>
      </c>
      <c r="D354" s="1" t="str">
        <f>TEXT(Table1[[#This Row],[Date]],"dddd")</f>
        <v>Wednesday</v>
      </c>
      <c r="E354" s="5">
        <v>1</v>
      </c>
      <c r="F354" t="s">
        <v>5</v>
      </c>
      <c r="G354" t="s">
        <v>10</v>
      </c>
      <c r="H354" s="6">
        <f>60%*Table1[[#This Row],[Price]]</f>
        <v>480</v>
      </c>
      <c r="I354" s="6">
        <v>800</v>
      </c>
      <c r="J354">
        <v>2</v>
      </c>
      <c r="K354" s="6">
        <f>Table1[[#This Row],[Cost]]*Table1[[#This Row],[Quantity Sold]]</f>
        <v>960</v>
      </c>
      <c r="L354" s="6">
        <v>1600</v>
      </c>
      <c r="M354">
        <v>10</v>
      </c>
      <c r="N354" s="6">
        <v>1440</v>
      </c>
      <c r="O354" s="6">
        <f>Table1[[#This Row],[Revenue]]-Table1[[#This Row],[Total Cost Of Production]]</f>
        <v>480</v>
      </c>
      <c r="P354" s="6">
        <v>568</v>
      </c>
      <c r="Q354" s="6">
        <f>Table1[[#This Row],[Revenue]]-Table1[[#This Row],[Marketing Spend]]</f>
        <v>872</v>
      </c>
      <c r="R354" t="s">
        <v>51</v>
      </c>
      <c r="S354" s="6">
        <v>808</v>
      </c>
      <c r="T354"/>
      <c r="U354"/>
    </row>
    <row r="355" spans="1:21" hidden="1" x14ac:dyDescent="0.2">
      <c r="A355" s="1">
        <v>45181</v>
      </c>
      <c r="B355" s="1" t="str">
        <f>TEXT(Table1[[#This Row],[Date]],"yyyy")</f>
        <v>2023</v>
      </c>
      <c r="C355" s="1" t="str">
        <f>TEXT(Table1[[#This Row],[Date]],"mmmm")</f>
        <v>September</v>
      </c>
      <c r="D355" s="1" t="str">
        <f>TEXT(Table1[[#This Row],[Date]],"dddd")</f>
        <v>Tuesday</v>
      </c>
      <c r="E355" s="5">
        <v>7</v>
      </c>
      <c r="F355" t="s">
        <v>9</v>
      </c>
      <c r="G355" t="s">
        <v>8</v>
      </c>
      <c r="H355" s="6">
        <f>60%*Table1[[#This Row],[Price]]</f>
        <v>180</v>
      </c>
      <c r="I355" s="6">
        <v>300</v>
      </c>
      <c r="J355">
        <v>7</v>
      </c>
      <c r="K355" s="6">
        <f>Table1[[#This Row],[Cost]]*Table1[[#This Row],[Quantity Sold]]</f>
        <v>1260</v>
      </c>
      <c r="L355" s="6">
        <v>2100</v>
      </c>
      <c r="M355">
        <v>20</v>
      </c>
      <c r="N355" s="6">
        <v>1680</v>
      </c>
      <c r="O355" s="6">
        <f>Table1[[#This Row],[Revenue]]-Table1[[#This Row],[Total Cost Of Production]]</f>
        <v>420</v>
      </c>
      <c r="P355" s="6">
        <v>554</v>
      </c>
      <c r="Q355" s="6">
        <f>Table1[[#This Row],[Revenue]]-Table1[[#This Row],[Marketing Spend]]</f>
        <v>1126</v>
      </c>
      <c r="R355" t="s">
        <v>53</v>
      </c>
      <c r="S355" s="6">
        <v>253</v>
      </c>
      <c r="T355"/>
      <c r="U355"/>
    </row>
    <row r="356" spans="1:21" hidden="1" x14ac:dyDescent="0.2">
      <c r="A356" s="1">
        <v>45291</v>
      </c>
      <c r="B356" s="1" t="str">
        <f>TEXT(Table1[[#This Row],[Date]],"yyyy")</f>
        <v>2023</v>
      </c>
      <c r="C356" s="1" t="str">
        <f>TEXT(Table1[[#This Row],[Date]],"mmmm")</f>
        <v>December</v>
      </c>
      <c r="D356" s="1" t="str">
        <f>TEXT(Table1[[#This Row],[Date]],"dddd")</f>
        <v>Sunday</v>
      </c>
      <c r="E356" s="5">
        <v>1</v>
      </c>
      <c r="F356" t="s">
        <v>5</v>
      </c>
      <c r="G356" t="s">
        <v>10</v>
      </c>
      <c r="H356" s="6">
        <f>60%*Table1[[#This Row],[Price]]</f>
        <v>480</v>
      </c>
      <c r="I356" s="6">
        <v>800</v>
      </c>
      <c r="J356">
        <v>9</v>
      </c>
      <c r="K356" s="6">
        <f>Table1[[#This Row],[Cost]]*Table1[[#This Row],[Quantity Sold]]</f>
        <v>4320</v>
      </c>
      <c r="L356" s="6">
        <v>7200</v>
      </c>
      <c r="M356">
        <v>10</v>
      </c>
      <c r="N356" s="6">
        <v>6480</v>
      </c>
      <c r="O356" s="6">
        <f>Table1[[#This Row],[Revenue]]-Table1[[#This Row],[Total Cost Of Production]]</f>
        <v>2160</v>
      </c>
      <c r="P356" s="6">
        <v>212</v>
      </c>
      <c r="Q356" s="6">
        <f>Table1[[#This Row],[Revenue]]-Table1[[#This Row],[Marketing Spend]]</f>
        <v>6268</v>
      </c>
      <c r="R356" t="s">
        <v>51</v>
      </c>
      <c r="S356" s="6">
        <v>822</v>
      </c>
      <c r="T356"/>
      <c r="U356"/>
    </row>
    <row r="357" spans="1:21" hidden="1" x14ac:dyDescent="0.2">
      <c r="A357" s="1">
        <v>45231</v>
      </c>
      <c r="B357" s="1" t="str">
        <f>TEXT(Table1[[#This Row],[Date]],"yyyy")</f>
        <v>2023</v>
      </c>
      <c r="C357" s="1" t="str">
        <f>TEXT(Table1[[#This Row],[Date]],"mmmm")</f>
        <v>November</v>
      </c>
      <c r="D357" s="1" t="str">
        <f>TEXT(Table1[[#This Row],[Date]],"dddd")</f>
        <v>Wednesday</v>
      </c>
      <c r="E357" s="5">
        <v>5</v>
      </c>
      <c r="F357" t="s">
        <v>11</v>
      </c>
      <c r="G357" t="s">
        <v>12</v>
      </c>
      <c r="H357" s="6">
        <f>60%*Table1[[#This Row],[Price]]</f>
        <v>90</v>
      </c>
      <c r="I357" s="6">
        <v>150</v>
      </c>
      <c r="J357">
        <v>4</v>
      </c>
      <c r="K357" s="6">
        <f>Table1[[#This Row],[Cost]]*Table1[[#This Row],[Quantity Sold]]</f>
        <v>360</v>
      </c>
      <c r="L357" s="6">
        <v>600</v>
      </c>
      <c r="M357">
        <v>5</v>
      </c>
      <c r="N357" s="6">
        <v>570</v>
      </c>
      <c r="O357" s="6">
        <f>Table1[[#This Row],[Revenue]]-Table1[[#This Row],[Total Cost Of Production]]</f>
        <v>210</v>
      </c>
      <c r="P357" s="6">
        <v>602</v>
      </c>
      <c r="Q357" s="6">
        <f>Table1[[#This Row],[Revenue]]-Table1[[#This Row],[Marketing Spend]]</f>
        <v>-32</v>
      </c>
      <c r="R357" t="s">
        <v>55</v>
      </c>
      <c r="S357" s="6">
        <v>187</v>
      </c>
      <c r="T357"/>
      <c r="U357"/>
    </row>
    <row r="358" spans="1:21" hidden="1" x14ac:dyDescent="0.2">
      <c r="A358" s="1">
        <v>45071</v>
      </c>
      <c r="B358" s="1" t="str">
        <f>TEXT(Table1[[#This Row],[Date]],"yyyy")</f>
        <v>2023</v>
      </c>
      <c r="C358" s="1" t="str">
        <f>TEXT(Table1[[#This Row],[Date]],"mmmm")</f>
        <v>May</v>
      </c>
      <c r="D358" s="1" t="str">
        <f>TEXT(Table1[[#This Row],[Date]],"dddd")</f>
        <v>Thursday</v>
      </c>
      <c r="E358" s="5">
        <v>4</v>
      </c>
      <c r="F358" t="s">
        <v>13</v>
      </c>
      <c r="G358" t="s">
        <v>12</v>
      </c>
      <c r="H358" s="6">
        <f>60%*Table1[[#This Row],[Price]]</f>
        <v>42</v>
      </c>
      <c r="I358" s="6">
        <v>70</v>
      </c>
      <c r="J358">
        <v>2</v>
      </c>
      <c r="K358" s="6">
        <f>Table1[[#This Row],[Cost]]*Table1[[#This Row],[Quantity Sold]]</f>
        <v>84</v>
      </c>
      <c r="L358" s="6">
        <v>140</v>
      </c>
      <c r="M358">
        <v>20</v>
      </c>
      <c r="N358" s="6">
        <v>112</v>
      </c>
      <c r="O358" s="6">
        <f>Table1[[#This Row],[Revenue]]-Table1[[#This Row],[Total Cost Of Production]]</f>
        <v>28</v>
      </c>
      <c r="P358" s="6">
        <v>414</v>
      </c>
      <c r="Q358" s="6">
        <f>Table1[[#This Row],[Revenue]]-Table1[[#This Row],[Marketing Spend]]</f>
        <v>-302</v>
      </c>
      <c r="R358" t="s">
        <v>51</v>
      </c>
      <c r="S358" s="6">
        <v>95</v>
      </c>
      <c r="T358"/>
      <c r="U358"/>
    </row>
    <row r="359" spans="1:21" hidden="1" x14ac:dyDescent="0.2">
      <c r="A359" s="1">
        <v>44961</v>
      </c>
      <c r="B359" s="1" t="str">
        <f>TEXT(Table1[[#This Row],[Date]],"yyyy")</f>
        <v>2023</v>
      </c>
      <c r="C359" s="1" t="str">
        <f>TEXT(Table1[[#This Row],[Date]],"mmmm")</f>
        <v>February</v>
      </c>
      <c r="D359" s="1" t="str">
        <f>TEXT(Table1[[#This Row],[Date]],"dddd")</f>
        <v>Saturday</v>
      </c>
      <c r="E359" s="5">
        <v>7</v>
      </c>
      <c r="F359" t="s">
        <v>9</v>
      </c>
      <c r="G359" t="s">
        <v>8</v>
      </c>
      <c r="H359" s="6">
        <f>60%*Table1[[#This Row],[Price]]</f>
        <v>180</v>
      </c>
      <c r="I359" s="6">
        <v>300</v>
      </c>
      <c r="J359">
        <v>4</v>
      </c>
      <c r="K359" s="6">
        <f>Table1[[#This Row],[Cost]]*Table1[[#This Row],[Quantity Sold]]</f>
        <v>720</v>
      </c>
      <c r="L359" s="6">
        <v>1200</v>
      </c>
      <c r="M359">
        <v>10</v>
      </c>
      <c r="N359" s="6">
        <v>1080</v>
      </c>
      <c r="O359" s="6">
        <f>Table1[[#This Row],[Revenue]]-Table1[[#This Row],[Total Cost Of Production]]</f>
        <v>360</v>
      </c>
      <c r="P359" s="6">
        <v>252</v>
      </c>
      <c r="Q359" s="6">
        <f>Table1[[#This Row],[Revenue]]-Table1[[#This Row],[Marketing Spend]]</f>
        <v>828</v>
      </c>
      <c r="R359" t="s">
        <v>55</v>
      </c>
      <c r="S359" s="6">
        <v>273</v>
      </c>
      <c r="T359"/>
      <c r="U359"/>
    </row>
    <row r="360" spans="1:21" hidden="1" x14ac:dyDescent="0.2">
      <c r="A360" s="1">
        <v>45247</v>
      </c>
      <c r="B360" s="1" t="str">
        <f>TEXT(Table1[[#This Row],[Date]],"yyyy")</f>
        <v>2023</v>
      </c>
      <c r="C360" s="1" t="str">
        <f>TEXT(Table1[[#This Row],[Date]],"mmmm")</f>
        <v>November</v>
      </c>
      <c r="D360" s="1" t="str">
        <f>TEXT(Table1[[#This Row],[Date]],"dddd")</f>
        <v>Friday</v>
      </c>
      <c r="E360" s="5">
        <v>2</v>
      </c>
      <c r="F360" t="s">
        <v>7</v>
      </c>
      <c r="G360" t="s">
        <v>10</v>
      </c>
      <c r="H360" s="6">
        <f>60%*Table1[[#This Row],[Price]]</f>
        <v>300</v>
      </c>
      <c r="I360" s="6">
        <v>500</v>
      </c>
      <c r="J360">
        <v>2</v>
      </c>
      <c r="K360" s="6">
        <f>Table1[[#This Row],[Cost]]*Table1[[#This Row],[Quantity Sold]]</f>
        <v>600</v>
      </c>
      <c r="L360" s="6">
        <v>1000</v>
      </c>
      <c r="M360">
        <v>15</v>
      </c>
      <c r="N360" s="6">
        <v>850</v>
      </c>
      <c r="O360" s="6">
        <f>Table1[[#This Row],[Revenue]]-Table1[[#This Row],[Total Cost Of Production]]</f>
        <v>250</v>
      </c>
      <c r="P360" s="6">
        <v>170</v>
      </c>
      <c r="Q360" s="6">
        <f>Table1[[#This Row],[Revenue]]-Table1[[#This Row],[Marketing Spend]]</f>
        <v>680</v>
      </c>
      <c r="R360" t="s">
        <v>55</v>
      </c>
      <c r="S360" s="6">
        <v>451</v>
      </c>
      <c r="T360"/>
      <c r="U360"/>
    </row>
    <row r="361" spans="1:21" hidden="1" x14ac:dyDescent="0.2">
      <c r="A361" s="1">
        <v>44997</v>
      </c>
      <c r="B361" s="1" t="str">
        <f>TEXT(Table1[[#This Row],[Date]],"yyyy")</f>
        <v>2023</v>
      </c>
      <c r="C361" s="1" t="str">
        <f>TEXT(Table1[[#This Row],[Date]],"mmmm")</f>
        <v>March</v>
      </c>
      <c r="D361" s="1" t="str">
        <f>TEXT(Table1[[#This Row],[Date]],"dddd")</f>
        <v>Sunday</v>
      </c>
      <c r="E361" s="5">
        <v>7</v>
      </c>
      <c r="F361" t="s">
        <v>9</v>
      </c>
      <c r="G361" t="s">
        <v>8</v>
      </c>
      <c r="H361" s="6">
        <f>60%*Table1[[#This Row],[Price]]</f>
        <v>180</v>
      </c>
      <c r="I361" s="6">
        <v>300</v>
      </c>
      <c r="J361">
        <v>5</v>
      </c>
      <c r="K361" s="6">
        <f>Table1[[#This Row],[Cost]]*Table1[[#This Row],[Quantity Sold]]</f>
        <v>900</v>
      </c>
      <c r="L361" s="6">
        <v>1500</v>
      </c>
      <c r="M361">
        <v>10</v>
      </c>
      <c r="N361" s="6">
        <v>1350</v>
      </c>
      <c r="O361" s="6">
        <f>Table1[[#This Row],[Revenue]]-Table1[[#This Row],[Total Cost Of Production]]</f>
        <v>450</v>
      </c>
      <c r="P361" s="6">
        <v>298</v>
      </c>
      <c r="Q361" s="6">
        <f>Table1[[#This Row],[Revenue]]-Table1[[#This Row],[Marketing Spend]]</f>
        <v>1052</v>
      </c>
      <c r="R361" t="s">
        <v>54</v>
      </c>
      <c r="S361" s="6">
        <v>328</v>
      </c>
      <c r="T361"/>
      <c r="U361"/>
    </row>
    <row r="362" spans="1:21" hidden="1" x14ac:dyDescent="0.2">
      <c r="A362" s="1">
        <v>45013</v>
      </c>
      <c r="B362" s="1" t="str">
        <f>TEXT(Table1[[#This Row],[Date]],"yyyy")</f>
        <v>2023</v>
      </c>
      <c r="C362" s="1" t="str">
        <f>TEXT(Table1[[#This Row],[Date]],"mmmm")</f>
        <v>March</v>
      </c>
      <c r="D362" s="1" t="str">
        <f>TEXT(Table1[[#This Row],[Date]],"dddd")</f>
        <v>Tuesday</v>
      </c>
      <c r="E362" s="5">
        <v>4</v>
      </c>
      <c r="F362" t="s">
        <v>13</v>
      </c>
      <c r="G362" t="s">
        <v>12</v>
      </c>
      <c r="H362" s="6">
        <f>60%*Table1[[#This Row],[Price]]</f>
        <v>42</v>
      </c>
      <c r="I362" s="6">
        <v>70</v>
      </c>
      <c r="J362">
        <v>9</v>
      </c>
      <c r="K362" s="6">
        <f>Table1[[#This Row],[Cost]]*Table1[[#This Row],[Quantity Sold]]</f>
        <v>378</v>
      </c>
      <c r="L362" s="6">
        <v>630</v>
      </c>
      <c r="M362">
        <v>10</v>
      </c>
      <c r="N362" s="6">
        <v>567</v>
      </c>
      <c r="O362" s="6">
        <f>Table1[[#This Row],[Revenue]]-Table1[[#This Row],[Total Cost Of Production]]</f>
        <v>189</v>
      </c>
      <c r="P362" s="6">
        <v>611</v>
      </c>
      <c r="Q362" s="6">
        <f>Table1[[#This Row],[Revenue]]-Table1[[#This Row],[Marketing Spend]]</f>
        <v>-44</v>
      </c>
      <c r="R362" t="s">
        <v>53</v>
      </c>
      <c r="S362" s="6">
        <v>59</v>
      </c>
      <c r="T362"/>
      <c r="U362"/>
    </row>
    <row r="363" spans="1:21" x14ac:dyDescent="0.2">
      <c r="A363" s="1">
        <v>44954</v>
      </c>
      <c r="B363" s="1" t="str">
        <f>TEXT(Table1[[#This Row],[Date]],"yyyy")</f>
        <v>2023</v>
      </c>
      <c r="C363" s="1" t="str">
        <f>TEXT(Table1[[#This Row],[Date]],"mmmm")</f>
        <v>January</v>
      </c>
      <c r="D363" s="1" t="str">
        <f>TEXT(Table1[[#This Row],[Date]],"dddd")</f>
        <v>Saturday</v>
      </c>
      <c r="E363" s="5">
        <v>7</v>
      </c>
      <c r="F363" t="s">
        <v>9</v>
      </c>
      <c r="G363" t="s">
        <v>8</v>
      </c>
      <c r="H363" s="6">
        <f>60%*Table1[[#This Row],[Price]]</f>
        <v>180</v>
      </c>
      <c r="I363" s="6">
        <v>300</v>
      </c>
      <c r="J363">
        <v>10</v>
      </c>
      <c r="K363" s="6">
        <f>Table1[[#This Row],[Cost]]*Table1[[#This Row],[Quantity Sold]]</f>
        <v>1800</v>
      </c>
      <c r="L363" s="6">
        <v>3000</v>
      </c>
      <c r="M363">
        <v>15</v>
      </c>
      <c r="N363" s="6">
        <v>2550</v>
      </c>
      <c r="O363" s="6">
        <f>Table1[[#This Row],[Revenue]]-Table1[[#This Row],[Total Cost Of Production]]</f>
        <v>750</v>
      </c>
      <c r="P363" s="6">
        <v>526</v>
      </c>
      <c r="Q363" s="6">
        <f>Table1[[#This Row],[Revenue]]-Table1[[#This Row],[Marketing Spend]]</f>
        <v>2024</v>
      </c>
      <c r="R363" t="s">
        <v>52</v>
      </c>
      <c r="S363" s="6">
        <v>266</v>
      </c>
      <c r="T363"/>
      <c r="U363"/>
    </row>
    <row r="364" spans="1:21" hidden="1" x14ac:dyDescent="0.2">
      <c r="A364" s="1">
        <v>45223</v>
      </c>
      <c r="B364" s="1" t="str">
        <f>TEXT(Table1[[#This Row],[Date]],"yyyy")</f>
        <v>2023</v>
      </c>
      <c r="C364" s="1" t="str">
        <f>TEXT(Table1[[#This Row],[Date]],"mmmm")</f>
        <v>October</v>
      </c>
      <c r="D364" s="1" t="str">
        <f>TEXT(Table1[[#This Row],[Date]],"dddd")</f>
        <v>Tuesday</v>
      </c>
      <c r="E364" s="5">
        <v>7</v>
      </c>
      <c r="F364" t="s">
        <v>9</v>
      </c>
      <c r="G364" t="s">
        <v>8</v>
      </c>
      <c r="H364" s="6">
        <f>60%*Table1[[#This Row],[Price]]</f>
        <v>180</v>
      </c>
      <c r="I364" s="6">
        <v>300</v>
      </c>
      <c r="J364">
        <v>7</v>
      </c>
      <c r="K364" s="6">
        <f>Table1[[#This Row],[Cost]]*Table1[[#This Row],[Quantity Sold]]</f>
        <v>1260</v>
      </c>
      <c r="L364" s="6">
        <v>2100</v>
      </c>
      <c r="M364">
        <v>20</v>
      </c>
      <c r="N364" s="6">
        <v>1680</v>
      </c>
      <c r="O364" s="6">
        <f>Table1[[#This Row],[Revenue]]-Table1[[#This Row],[Total Cost Of Production]]</f>
        <v>420</v>
      </c>
      <c r="P364" s="6">
        <v>571</v>
      </c>
      <c r="Q364" s="6">
        <f>Table1[[#This Row],[Revenue]]-Table1[[#This Row],[Marketing Spend]]</f>
        <v>1109</v>
      </c>
      <c r="R364" t="s">
        <v>51</v>
      </c>
      <c r="S364" s="6">
        <v>292</v>
      </c>
      <c r="T364"/>
      <c r="U364"/>
    </row>
    <row r="365" spans="1:21" x14ac:dyDescent="0.2">
      <c r="A365" s="1">
        <v>45208</v>
      </c>
      <c r="B365" s="1" t="str">
        <f>TEXT(Table1[[#This Row],[Date]],"yyyy")</f>
        <v>2023</v>
      </c>
      <c r="C365" s="1" t="str">
        <f>TEXT(Table1[[#This Row],[Date]],"mmmm")</f>
        <v>October</v>
      </c>
      <c r="D365" s="1" t="str">
        <f>TEXT(Table1[[#This Row],[Date]],"dddd")</f>
        <v>Monday</v>
      </c>
      <c r="E365" s="5">
        <v>5</v>
      </c>
      <c r="F365" t="s">
        <v>11</v>
      </c>
      <c r="G365" t="s">
        <v>12</v>
      </c>
      <c r="H365" s="6">
        <f>60%*Table1[[#This Row],[Price]]</f>
        <v>90</v>
      </c>
      <c r="I365" s="6">
        <v>150</v>
      </c>
      <c r="J365">
        <v>10</v>
      </c>
      <c r="K365" s="6">
        <f>Table1[[#This Row],[Cost]]*Table1[[#This Row],[Quantity Sold]]</f>
        <v>900</v>
      </c>
      <c r="L365" s="6">
        <v>1500</v>
      </c>
      <c r="M365">
        <v>0</v>
      </c>
      <c r="N365" s="6">
        <v>1500</v>
      </c>
      <c r="O365" s="6">
        <f>Table1[[#This Row],[Revenue]]-Table1[[#This Row],[Total Cost Of Production]]</f>
        <v>600</v>
      </c>
      <c r="P365" s="6">
        <v>437</v>
      </c>
      <c r="Q365" s="6">
        <f>Table1[[#This Row],[Revenue]]-Table1[[#This Row],[Marketing Spend]]</f>
        <v>1063</v>
      </c>
      <c r="R365" t="s">
        <v>52</v>
      </c>
      <c r="S365" s="6">
        <v>131</v>
      </c>
      <c r="T365"/>
      <c r="U365"/>
    </row>
    <row r="366" spans="1:21" hidden="1" x14ac:dyDescent="0.2">
      <c r="A366" s="1">
        <v>45285</v>
      </c>
      <c r="B366" s="1" t="str">
        <f>TEXT(Table1[[#This Row],[Date]],"yyyy")</f>
        <v>2023</v>
      </c>
      <c r="C366" s="1" t="str">
        <f>TEXT(Table1[[#This Row],[Date]],"mmmm")</f>
        <v>December</v>
      </c>
      <c r="D366" s="1" t="str">
        <f>TEXT(Table1[[#This Row],[Date]],"dddd")</f>
        <v>Monday</v>
      </c>
      <c r="E366" s="5">
        <v>2</v>
      </c>
      <c r="F366" t="s">
        <v>7</v>
      </c>
      <c r="G366" t="s">
        <v>10</v>
      </c>
      <c r="H366" s="6">
        <f>60%*Table1[[#This Row],[Price]]</f>
        <v>300</v>
      </c>
      <c r="I366" s="6">
        <v>500</v>
      </c>
      <c r="J366">
        <v>10</v>
      </c>
      <c r="K366" s="6">
        <f>Table1[[#This Row],[Cost]]*Table1[[#This Row],[Quantity Sold]]</f>
        <v>3000</v>
      </c>
      <c r="L366" s="6">
        <v>5000</v>
      </c>
      <c r="M366">
        <v>10</v>
      </c>
      <c r="N366" s="6">
        <v>4500</v>
      </c>
      <c r="O366" s="6">
        <f>Table1[[#This Row],[Revenue]]-Table1[[#This Row],[Total Cost Of Production]]</f>
        <v>1500</v>
      </c>
      <c r="P366" s="6">
        <v>902</v>
      </c>
      <c r="Q366" s="6">
        <f>Table1[[#This Row],[Revenue]]-Table1[[#This Row],[Marketing Spend]]</f>
        <v>3598</v>
      </c>
      <c r="R366" t="s">
        <v>53</v>
      </c>
      <c r="S366" s="6">
        <v>548</v>
      </c>
      <c r="T366"/>
      <c r="U366"/>
    </row>
    <row r="367" spans="1:21" hidden="1" x14ac:dyDescent="0.2">
      <c r="A367" s="1">
        <v>45080</v>
      </c>
      <c r="B367" s="1" t="str">
        <f>TEXT(Table1[[#This Row],[Date]],"yyyy")</f>
        <v>2023</v>
      </c>
      <c r="C367" s="1" t="str">
        <f>TEXT(Table1[[#This Row],[Date]],"mmmm")</f>
        <v>June</v>
      </c>
      <c r="D367" s="1" t="str">
        <f>TEXT(Table1[[#This Row],[Date]],"dddd")</f>
        <v>Saturday</v>
      </c>
      <c r="E367" s="5">
        <v>1</v>
      </c>
      <c r="F367" t="s">
        <v>5</v>
      </c>
      <c r="G367" t="s">
        <v>10</v>
      </c>
      <c r="H367" s="6">
        <f>60%*Table1[[#This Row],[Price]]</f>
        <v>480</v>
      </c>
      <c r="I367" s="6">
        <v>800</v>
      </c>
      <c r="J367">
        <v>3</v>
      </c>
      <c r="K367" s="6">
        <f>Table1[[#This Row],[Cost]]*Table1[[#This Row],[Quantity Sold]]</f>
        <v>1440</v>
      </c>
      <c r="L367" s="6">
        <v>2400</v>
      </c>
      <c r="M367">
        <v>5</v>
      </c>
      <c r="N367" s="6">
        <v>2280</v>
      </c>
      <c r="O367" s="6">
        <f>Table1[[#This Row],[Revenue]]-Table1[[#This Row],[Total Cost Of Production]]</f>
        <v>840</v>
      </c>
      <c r="P367" s="6">
        <v>439</v>
      </c>
      <c r="Q367" s="6">
        <f>Table1[[#This Row],[Revenue]]-Table1[[#This Row],[Marketing Spend]]</f>
        <v>1841</v>
      </c>
      <c r="R367" t="s">
        <v>53</v>
      </c>
      <c r="S367" s="6">
        <v>751</v>
      </c>
      <c r="T367"/>
      <c r="U367"/>
    </row>
    <row r="368" spans="1:21" hidden="1" x14ac:dyDescent="0.2">
      <c r="A368" s="1">
        <v>45200</v>
      </c>
      <c r="B368" s="1" t="str">
        <f>TEXT(Table1[[#This Row],[Date]],"yyyy")</f>
        <v>2023</v>
      </c>
      <c r="C368" s="1" t="str">
        <f>TEXT(Table1[[#This Row],[Date]],"mmmm")</f>
        <v>October</v>
      </c>
      <c r="D368" s="1" t="str">
        <f>TEXT(Table1[[#This Row],[Date]],"dddd")</f>
        <v>Sunday</v>
      </c>
      <c r="E368" s="5">
        <v>1</v>
      </c>
      <c r="F368" t="s">
        <v>5</v>
      </c>
      <c r="G368" t="s">
        <v>10</v>
      </c>
      <c r="H368" s="6">
        <f>60%*Table1[[#This Row],[Price]]</f>
        <v>480</v>
      </c>
      <c r="I368" s="6">
        <v>800</v>
      </c>
      <c r="J368">
        <v>2</v>
      </c>
      <c r="K368" s="6">
        <f>Table1[[#This Row],[Cost]]*Table1[[#This Row],[Quantity Sold]]</f>
        <v>960</v>
      </c>
      <c r="L368" s="6">
        <v>1600</v>
      </c>
      <c r="M368">
        <v>10</v>
      </c>
      <c r="N368" s="6">
        <v>1440</v>
      </c>
      <c r="O368" s="6">
        <f>Table1[[#This Row],[Revenue]]-Table1[[#This Row],[Total Cost Of Production]]</f>
        <v>480</v>
      </c>
      <c r="P368" s="6">
        <v>192</v>
      </c>
      <c r="Q368" s="6">
        <f>Table1[[#This Row],[Revenue]]-Table1[[#This Row],[Marketing Spend]]</f>
        <v>1248</v>
      </c>
      <c r="R368" t="s">
        <v>51</v>
      </c>
      <c r="S368" s="6">
        <v>762</v>
      </c>
      <c r="T368"/>
      <c r="U368"/>
    </row>
    <row r="369" spans="1:21" x14ac:dyDescent="0.2">
      <c r="A369" s="1">
        <v>45201</v>
      </c>
      <c r="B369" s="1" t="str">
        <f>TEXT(Table1[[#This Row],[Date]],"yyyy")</f>
        <v>2023</v>
      </c>
      <c r="C369" s="1" t="str">
        <f>TEXT(Table1[[#This Row],[Date]],"mmmm")</f>
        <v>October</v>
      </c>
      <c r="D369" s="1" t="str">
        <f>TEXT(Table1[[#This Row],[Date]],"dddd")</f>
        <v>Monday</v>
      </c>
      <c r="E369" s="5">
        <v>3</v>
      </c>
      <c r="F369" t="s">
        <v>15</v>
      </c>
      <c r="G369" t="s">
        <v>6</v>
      </c>
      <c r="H369" s="6">
        <f>60%*Table1[[#This Row],[Price]]</f>
        <v>30</v>
      </c>
      <c r="I369" s="6">
        <v>50</v>
      </c>
      <c r="J369">
        <v>7</v>
      </c>
      <c r="K369" s="6">
        <f>Table1[[#This Row],[Cost]]*Table1[[#This Row],[Quantity Sold]]</f>
        <v>210</v>
      </c>
      <c r="L369" s="6">
        <v>350</v>
      </c>
      <c r="M369">
        <v>0</v>
      </c>
      <c r="N369" s="6">
        <v>350</v>
      </c>
      <c r="O369" s="6">
        <f>Table1[[#This Row],[Revenue]]-Table1[[#This Row],[Total Cost Of Production]]</f>
        <v>140</v>
      </c>
      <c r="P369" s="6">
        <v>449</v>
      </c>
      <c r="Q369" s="6">
        <f>Table1[[#This Row],[Revenue]]-Table1[[#This Row],[Marketing Spend]]</f>
        <v>-99</v>
      </c>
      <c r="R369" t="s">
        <v>52</v>
      </c>
      <c r="S369" s="6">
        <v>45</v>
      </c>
      <c r="T369"/>
      <c r="U369"/>
    </row>
    <row r="370" spans="1:21" hidden="1" x14ac:dyDescent="0.2">
      <c r="A370" s="1">
        <v>45256</v>
      </c>
      <c r="B370" s="1" t="str">
        <f>TEXT(Table1[[#This Row],[Date]],"yyyy")</f>
        <v>2023</v>
      </c>
      <c r="C370" s="1" t="str">
        <f>TEXT(Table1[[#This Row],[Date]],"mmmm")</f>
        <v>November</v>
      </c>
      <c r="D370" s="1" t="str">
        <f>TEXT(Table1[[#This Row],[Date]],"dddd")</f>
        <v>Sunday</v>
      </c>
      <c r="E370" s="5">
        <v>6</v>
      </c>
      <c r="F370" t="s">
        <v>2</v>
      </c>
      <c r="G370" t="s">
        <v>8</v>
      </c>
      <c r="H370" s="6">
        <f>60%*Table1[[#This Row],[Price]]</f>
        <v>720</v>
      </c>
      <c r="I370" s="6">
        <v>1200</v>
      </c>
      <c r="J370">
        <v>7</v>
      </c>
      <c r="K370" s="6">
        <f>Table1[[#This Row],[Cost]]*Table1[[#This Row],[Quantity Sold]]</f>
        <v>5040</v>
      </c>
      <c r="L370" s="6">
        <v>8400</v>
      </c>
      <c r="M370">
        <v>5</v>
      </c>
      <c r="N370" s="6">
        <v>7980</v>
      </c>
      <c r="O370" s="6">
        <f>Table1[[#This Row],[Revenue]]-Table1[[#This Row],[Total Cost Of Production]]</f>
        <v>2940</v>
      </c>
      <c r="P370" s="6">
        <v>230</v>
      </c>
      <c r="Q370" s="6">
        <f>Table1[[#This Row],[Revenue]]-Table1[[#This Row],[Marketing Spend]]</f>
        <v>7750</v>
      </c>
      <c r="R370" t="s">
        <v>54</v>
      </c>
      <c r="S370" s="6">
        <v>1195</v>
      </c>
      <c r="T370"/>
      <c r="U370"/>
    </row>
    <row r="371" spans="1:21" hidden="1" x14ac:dyDescent="0.2">
      <c r="A371" s="1">
        <v>44952</v>
      </c>
      <c r="B371" s="1" t="str">
        <f>TEXT(Table1[[#This Row],[Date]],"yyyy")</f>
        <v>2023</v>
      </c>
      <c r="C371" s="1" t="str">
        <f>TEXT(Table1[[#This Row],[Date]],"mmmm")</f>
        <v>January</v>
      </c>
      <c r="D371" s="1" t="str">
        <f>TEXT(Table1[[#This Row],[Date]],"dddd")</f>
        <v>Thursday</v>
      </c>
      <c r="E371" s="5">
        <v>6</v>
      </c>
      <c r="F371" t="s">
        <v>2</v>
      </c>
      <c r="G371" t="s">
        <v>8</v>
      </c>
      <c r="H371" s="6">
        <f>60%*Table1[[#This Row],[Price]]</f>
        <v>720</v>
      </c>
      <c r="I371" s="6">
        <v>1200</v>
      </c>
      <c r="J371">
        <v>8</v>
      </c>
      <c r="K371" s="6">
        <f>Table1[[#This Row],[Cost]]*Table1[[#This Row],[Quantity Sold]]</f>
        <v>5760</v>
      </c>
      <c r="L371" s="6">
        <v>9600</v>
      </c>
      <c r="M371">
        <v>15</v>
      </c>
      <c r="N371" s="6">
        <v>8160</v>
      </c>
      <c r="O371" s="6">
        <f>Table1[[#This Row],[Revenue]]-Table1[[#This Row],[Total Cost Of Production]]</f>
        <v>2400</v>
      </c>
      <c r="P371" s="6">
        <v>556</v>
      </c>
      <c r="Q371" s="6">
        <f>Table1[[#This Row],[Revenue]]-Table1[[#This Row],[Marketing Spend]]</f>
        <v>7604</v>
      </c>
      <c r="R371" t="s">
        <v>51</v>
      </c>
      <c r="S371" s="6">
        <v>1162</v>
      </c>
      <c r="T371"/>
      <c r="U371"/>
    </row>
    <row r="372" spans="1:21" hidden="1" x14ac:dyDescent="0.2">
      <c r="A372" s="1">
        <v>45116</v>
      </c>
      <c r="B372" s="1" t="str">
        <f>TEXT(Table1[[#This Row],[Date]],"yyyy")</f>
        <v>2023</v>
      </c>
      <c r="C372" s="1" t="str">
        <f>TEXT(Table1[[#This Row],[Date]],"mmmm")</f>
        <v>July</v>
      </c>
      <c r="D372" s="1" t="str">
        <f>TEXT(Table1[[#This Row],[Date]],"dddd")</f>
        <v>Sunday</v>
      </c>
      <c r="E372" s="5">
        <v>7</v>
      </c>
      <c r="F372" t="s">
        <v>9</v>
      </c>
      <c r="G372" t="s">
        <v>8</v>
      </c>
      <c r="H372" s="6">
        <f>60%*Table1[[#This Row],[Price]]</f>
        <v>180</v>
      </c>
      <c r="I372" s="6">
        <v>300</v>
      </c>
      <c r="J372">
        <v>3</v>
      </c>
      <c r="K372" s="6">
        <f>Table1[[#This Row],[Cost]]*Table1[[#This Row],[Quantity Sold]]</f>
        <v>540</v>
      </c>
      <c r="L372" s="6">
        <v>900</v>
      </c>
      <c r="M372">
        <v>5</v>
      </c>
      <c r="N372" s="6">
        <v>855</v>
      </c>
      <c r="O372" s="6">
        <f>Table1[[#This Row],[Revenue]]-Table1[[#This Row],[Total Cost Of Production]]</f>
        <v>315</v>
      </c>
      <c r="P372" s="6">
        <v>377</v>
      </c>
      <c r="Q372" s="6">
        <f>Table1[[#This Row],[Revenue]]-Table1[[#This Row],[Marketing Spend]]</f>
        <v>478</v>
      </c>
      <c r="R372" t="s">
        <v>53</v>
      </c>
      <c r="S372" s="6">
        <v>261</v>
      </c>
      <c r="T372"/>
      <c r="U372"/>
    </row>
    <row r="373" spans="1:21" hidden="1" x14ac:dyDescent="0.2">
      <c r="A373" s="1">
        <v>45241</v>
      </c>
      <c r="B373" s="1" t="str">
        <f>TEXT(Table1[[#This Row],[Date]],"yyyy")</f>
        <v>2023</v>
      </c>
      <c r="C373" s="1" t="str">
        <f>TEXT(Table1[[#This Row],[Date]],"mmmm")</f>
        <v>November</v>
      </c>
      <c r="D373" s="1" t="str">
        <f>TEXT(Table1[[#This Row],[Date]],"dddd")</f>
        <v>Saturday</v>
      </c>
      <c r="E373" s="5">
        <v>1</v>
      </c>
      <c r="F373" t="s">
        <v>5</v>
      </c>
      <c r="G373" t="s">
        <v>10</v>
      </c>
      <c r="H373" s="6">
        <f>60%*Table1[[#This Row],[Price]]</f>
        <v>480</v>
      </c>
      <c r="I373" s="6">
        <v>800</v>
      </c>
      <c r="J373">
        <v>4</v>
      </c>
      <c r="K373" s="6">
        <f>Table1[[#This Row],[Cost]]*Table1[[#This Row],[Quantity Sold]]</f>
        <v>1920</v>
      </c>
      <c r="L373" s="6">
        <v>3200</v>
      </c>
      <c r="M373">
        <v>5</v>
      </c>
      <c r="N373" s="6">
        <v>3040</v>
      </c>
      <c r="O373" s="6">
        <f>Table1[[#This Row],[Revenue]]-Table1[[#This Row],[Total Cost Of Production]]</f>
        <v>1120</v>
      </c>
      <c r="P373" s="6">
        <v>829</v>
      </c>
      <c r="Q373" s="6">
        <f>Table1[[#This Row],[Revenue]]-Table1[[#This Row],[Marketing Spend]]</f>
        <v>2211</v>
      </c>
      <c r="R373" t="s">
        <v>51</v>
      </c>
      <c r="S373" s="6">
        <v>838</v>
      </c>
      <c r="T373"/>
      <c r="U373"/>
    </row>
    <row r="374" spans="1:21" hidden="1" x14ac:dyDescent="0.2">
      <c r="A374" s="1">
        <v>45211</v>
      </c>
      <c r="B374" s="1" t="str">
        <f>TEXT(Table1[[#This Row],[Date]],"yyyy")</f>
        <v>2023</v>
      </c>
      <c r="C374" s="1" t="str">
        <f>TEXT(Table1[[#This Row],[Date]],"mmmm")</f>
        <v>October</v>
      </c>
      <c r="D374" s="1" t="str">
        <f>TEXT(Table1[[#This Row],[Date]],"dddd")</f>
        <v>Thursday</v>
      </c>
      <c r="E374" s="5">
        <v>2</v>
      </c>
      <c r="F374" t="s">
        <v>7</v>
      </c>
      <c r="G374" t="s">
        <v>10</v>
      </c>
      <c r="H374" s="6">
        <f>60%*Table1[[#This Row],[Price]]</f>
        <v>300</v>
      </c>
      <c r="I374" s="6">
        <v>500</v>
      </c>
      <c r="J374">
        <v>5</v>
      </c>
      <c r="K374" s="6">
        <f>Table1[[#This Row],[Cost]]*Table1[[#This Row],[Quantity Sold]]</f>
        <v>1500</v>
      </c>
      <c r="L374" s="6">
        <v>2500</v>
      </c>
      <c r="M374">
        <v>10</v>
      </c>
      <c r="N374" s="6">
        <v>2250</v>
      </c>
      <c r="O374" s="6">
        <f>Table1[[#This Row],[Revenue]]-Table1[[#This Row],[Total Cost Of Production]]</f>
        <v>750</v>
      </c>
      <c r="P374" s="6">
        <v>935</v>
      </c>
      <c r="Q374" s="6">
        <f>Table1[[#This Row],[Revenue]]-Table1[[#This Row],[Marketing Spend]]</f>
        <v>1315</v>
      </c>
      <c r="R374" t="s">
        <v>53</v>
      </c>
      <c r="S374" s="6">
        <v>503</v>
      </c>
      <c r="T374"/>
      <c r="U374"/>
    </row>
    <row r="375" spans="1:21" x14ac:dyDescent="0.2">
      <c r="A375" s="1">
        <v>44952</v>
      </c>
      <c r="B375" s="1" t="str">
        <f>TEXT(Table1[[#This Row],[Date]],"yyyy")</f>
        <v>2023</v>
      </c>
      <c r="C375" s="1" t="str">
        <f>TEXT(Table1[[#This Row],[Date]],"mmmm")</f>
        <v>January</v>
      </c>
      <c r="D375" s="1" t="str">
        <f>TEXT(Table1[[#This Row],[Date]],"dddd")</f>
        <v>Thursday</v>
      </c>
      <c r="E375" s="5">
        <v>1</v>
      </c>
      <c r="F375" t="s">
        <v>5</v>
      </c>
      <c r="G375" t="s">
        <v>10</v>
      </c>
      <c r="H375" s="6">
        <f>60%*Table1[[#This Row],[Price]]</f>
        <v>480</v>
      </c>
      <c r="I375" s="6">
        <v>800</v>
      </c>
      <c r="J375">
        <v>1</v>
      </c>
      <c r="K375" s="6">
        <f>Table1[[#This Row],[Cost]]*Table1[[#This Row],[Quantity Sold]]</f>
        <v>480</v>
      </c>
      <c r="L375" s="6">
        <v>800</v>
      </c>
      <c r="M375">
        <v>5</v>
      </c>
      <c r="N375" s="6">
        <v>760</v>
      </c>
      <c r="O375" s="6">
        <f>Table1[[#This Row],[Revenue]]-Table1[[#This Row],[Total Cost Of Production]]</f>
        <v>280</v>
      </c>
      <c r="P375" s="6">
        <v>453</v>
      </c>
      <c r="Q375" s="6">
        <f>Table1[[#This Row],[Revenue]]-Table1[[#This Row],[Marketing Spend]]</f>
        <v>307</v>
      </c>
      <c r="R375" t="s">
        <v>52</v>
      </c>
      <c r="S375" s="6">
        <v>807</v>
      </c>
      <c r="T375"/>
      <c r="U375"/>
    </row>
    <row r="376" spans="1:21" x14ac:dyDescent="0.2">
      <c r="A376" s="1">
        <v>45005</v>
      </c>
      <c r="B376" s="1" t="str">
        <f>TEXT(Table1[[#This Row],[Date]],"yyyy")</f>
        <v>2023</v>
      </c>
      <c r="C376" s="1" t="str">
        <f>TEXT(Table1[[#This Row],[Date]],"mmmm")</f>
        <v>March</v>
      </c>
      <c r="D376" s="1" t="str">
        <f>TEXT(Table1[[#This Row],[Date]],"dddd")</f>
        <v>Monday</v>
      </c>
      <c r="E376" s="5">
        <v>4</v>
      </c>
      <c r="F376" t="s">
        <v>13</v>
      </c>
      <c r="G376" t="s">
        <v>12</v>
      </c>
      <c r="H376" s="6">
        <f>60%*Table1[[#This Row],[Price]]</f>
        <v>42</v>
      </c>
      <c r="I376" s="6">
        <v>70</v>
      </c>
      <c r="J376">
        <v>5</v>
      </c>
      <c r="K376" s="6">
        <f>Table1[[#This Row],[Cost]]*Table1[[#This Row],[Quantity Sold]]</f>
        <v>210</v>
      </c>
      <c r="L376" s="6">
        <v>350</v>
      </c>
      <c r="M376">
        <v>5</v>
      </c>
      <c r="N376" s="6">
        <v>332.5</v>
      </c>
      <c r="O376" s="6">
        <f>Table1[[#This Row],[Revenue]]-Table1[[#This Row],[Total Cost Of Production]]</f>
        <v>122.5</v>
      </c>
      <c r="P376" s="6">
        <v>791</v>
      </c>
      <c r="Q376" s="6">
        <f>Table1[[#This Row],[Revenue]]-Table1[[#This Row],[Marketing Spend]]</f>
        <v>-458.5</v>
      </c>
      <c r="R376" t="s">
        <v>52</v>
      </c>
      <c r="S376" s="6">
        <v>49</v>
      </c>
      <c r="T376"/>
      <c r="U376"/>
    </row>
    <row r="377" spans="1:21" hidden="1" x14ac:dyDescent="0.2">
      <c r="A377" s="1">
        <v>44994</v>
      </c>
      <c r="B377" s="1" t="str">
        <f>TEXT(Table1[[#This Row],[Date]],"yyyy")</f>
        <v>2023</v>
      </c>
      <c r="C377" s="1" t="str">
        <f>TEXT(Table1[[#This Row],[Date]],"mmmm")</f>
        <v>March</v>
      </c>
      <c r="D377" s="1" t="str">
        <f>TEXT(Table1[[#This Row],[Date]],"dddd")</f>
        <v>Thursday</v>
      </c>
      <c r="E377" s="5">
        <v>4</v>
      </c>
      <c r="F377" t="s">
        <v>13</v>
      </c>
      <c r="G377" t="s">
        <v>12</v>
      </c>
      <c r="H377" s="6">
        <f>60%*Table1[[#This Row],[Price]]</f>
        <v>42</v>
      </c>
      <c r="I377" s="6">
        <v>70</v>
      </c>
      <c r="J377">
        <v>6</v>
      </c>
      <c r="K377" s="6">
        <f>Table1[[#This Row],[Cost]]*Table1[[#This Row],[Quantity Sold]]</f>
        <v>252</v>
      </c>
      <c r="L377" s="6">
        <v>420</v>
      </c>
      <c r="M377">
        <v>0</v>
      </c>
      <c r="N377" s="6">
        <v>420</v>
      </c>
      <c r="O377" s="6">
        <f>Table1[[#This Row],[Revenue]]-Table1[[#This Row],[Total Cost Of Production]]</f>
        <v>168</v>
      </c>
      <c r="P377" s="6">
        <v>989</v>
      </c>
      <c r="Q377" s="6">
        <f>Table1[[#This Row],[Revenue]]-Table1[[#This Row],[Marketing Spend]]</f>
        <v>-569</v>
      </c>
      <c r="R377" t="s">
        <v>53</v>
      </c>
      <c r="S377" s="6">
        <v>23</v>
      </c>
      <c r="T377"/>
      <c r="U377"/>
    </row>
    <row r="378" spans="1:21" x14ac:dyDescent="0.2">
      <c r="A378" s="1">
        <v>45122</v>
      </c>
      <c r="B378" s="1" t="str">
        <f>TEXT(Table1[[#This Row],[Date]],"yyyy")</f>
        <v>2023</v>
      </c>
      <c r="C378" s="1" t="str">
        <f>TEXT(Table1[[#This Row],[Date]],"mmmm")</f>
        <v>July</v>
      </c>
      <c r="D378" s="1" t="str">
        <f>TEXT(Table1[[#This Row],[Date]],"dddd")</f>
        <v>Saturday</v>
      </c>
      <c r="E378" s="5">
        <v>6</v>
      </c>
      <c r="F378" t="s">
        <v>2</v>
      </c>
      <c r="G378" t="s">
        <v>8</v>
      </c>
      <c r="H378" s="6">
        <f>60%*Table1[[#This Row],[Price]]</f>
        <v>720</v>
      </c>
      <c r="I378" s="6">
        <v>1200</v>
      </c>
      <c r="J378">
        <v>9</v>
      </c>
      <c r="K378" s="6">
        <f>Table1[[#This Row],[Cost]]*Table1[[#This Row],[Quantity Sold]]</f>
        <v>6480</v>
      </c>
      <c r="L378" s="6">
        <v>10800</v>
      </c>
      <c r="M378">
        <v>15</v>
      </c>
      <c r="N378" s="6">
        <v>9180</v>
      </c>
      <c r="O378" s="6">
        <f>Table1[[#This Row],[Revenue]]-Table1[[#This Row],[Total Cost Of Production]]</f>
        <v>2700</v>
      </c>
      <c r="P378" s="6">
        <v>920</v>
      </c>
      <c r="Q378" s="6">
        <f>Table1[[#This Row],[Revenue]]-Table1[[#This Row],[Marketing Spend]]</f>
        <v>8260</v>
      </c>
      <c r="R378" t="s">
        <v>52</v>
      </c>
      <c r="S378" s="6">
        <v>1161</v>
      </c>
      <c r="T378"/>
      <c r="U378"/>
    </row>
    <row r="379" spans="1:21" hidden="1" x14ac:dyDescent="0.2">
      <c r="A379" s="1">
        <v>45138</v>
      </c>
      <c r="B379" s="1" t="str">
        <f>TEXT(Table1[[#This Row],[Date]],"yyyy")</f>
        <v>2023</v>
      </c>
      <c r="C379" s="1" t="str">
        <f>TEXT(Table1[[#This Row],[Date]],"mmmm")</f>
        <v>July</v>
      </c>
      <c r="D379" s="1" t="str">
        <f>TEXT(Table1[[#This Row],[Date]],"dddd")</f>
        <v>Monday</v>
      </c>
      <c r="E379" s="5">
        <v>2</v>
      </c>
      <c r="F379" t="s">
        <v>7</v>
      </c>
      <c r="G379" t="s">
        <v>10</v>
      </c>
      <c r="H379" s="6">
        <f>60%*Table1[[#This Row],[Price]]</f>
        <v>300</v>
      </c>
      <c r="I379" s="6">
        <v>500</v>
      </c>
      <c r="J379">
        <v>5</v>
      </c>
      <c r="K379" s="6">
        <f>Table1[[#This Row],[Cost]]*Table1[[#This Row],[Quantity Sold]]</f>
        <v>1500</v>
      </c>
      <c r="L379" s="6">
        <v>2500</v>
      </c>
      <c r="M379">
        <v>10</v>
      </c>
      <c r="N379" s="6">
        <v>2250</v>
      </c>
      <c r="O379" s="6">
        <f>Table1[[#This Row],[Revenue]]-Table1[[#This Row],[Total Cost Of Production]]</f>
        <v>750</v>
      </c>
      <c r="P379" s="6">
        <v>806</v>
      </c>
      <c r="Q379" s="6">
        <f>Table1[[#This Row],[Revenue]]-Table1[[#This Row],[Marketing Spend]]</f>
        <v>1444</v>
      </c>
      <c r="R379" t="s">
        <v>54</v>
      </c>
      <c r="S379" s="6">
        <v>548</v>
      </c>
      <c r="T379"/>
      <c r="U379"/>
    </row>
    <row r="380" spans="1:21" x14ac:dyDescent="0.2">
      <c r="A380" s="1">
        <v>44927</v>
      </c>
      <c r="B380" s="1" t="str">
        <f>TEXT(Table1[[#This Row],[Date]],"yyyy")</f>
        <v>2023</v>
      </c>
      <c r="C380" s="1" t="str">
        <f>TEXT(Table1[[#This Row],[Date]],"mmmm")</f>
        <v>January</v>
      </c>
      <c r="D380" s="1" t="str">
        <f>TEXT(Table1[[#This Row],[Date]],"dddd")</f>
        <v>Sunday</v>
      </c>
      <c r="E380" s="5">
        <v>1</v>
      </c>
      <c r="F380" t="s">
        <v>5</v>
      </c>
      <c r="G380" t="s">
        <v>10</v>
      </c>
      <c r="H380" s="6">
        <f>60%*Table1[[#This Row],[Price]]</f>
        <v>480</v>
      </c>
      <c r="I380" s="6">
        <v>800</v>
      </c>
      <c r="J380">
        <v>3</v>
      </c>
      <c r="K380" s="6">
        <f>Table1[[#This Row],[Cost]]*Table1[[#This Row],[Quantity Sold]]</f>
        <v>1440</v>
      </c>
      <c r="L380" s="6">
        <v>2400</v>
      </c>
      <c r="M380">
        <v>20</v>
      </c>
      <c r="N380" s="6">
        <v>1920</v>
      </c>
      <c r="O380" s="6">
        <f>Table1[[#This Row],[Revenue]]-Table1[[#This Row],[Total Cost Of Production]]</f>
        <v>480</v>
      </c>
      <c r="P380" s="6">
        <v>734</v>
      </c>
      <c r="Q380" s="6">
        <f>Table1[[#This Row],[Revenue]]-Table1[[#This Row],[Marketing Spend]]</f>
        <v>1186</v>
      </c>
      <c r="R380" t="s">
        <v>52</v>
      </c>
      <c r="S380" s="6">
        <v>839</v>
      </c>
      <c r="T380"/>
      <c r="U380"/>
    </row>
    <row r="381" spans="1:21" x14ac:dyDescent="0.2">
      <c r="A381" s="1">
        <v>44934</v>
      </c>
      <c r="B381" s="1" t="str">
        <f>TEXT(Table1[[#This Row],[Date]],"yyyy")</f>
        <v>2023</v>
      </c>
      <c r="C381" s="1" t="str">
        <f>TEXT(Table1[[#This Row],[Date]],"mmmm")</f>
        <v>January</v>
      </c>
      <c r="D381" s="1" t="str">
        <f>TEXT(Table1[[#This Row],[Date]],"dddd")</f>
        <v>Sunday</v>
      </c>
      <c r="E381" s="5">
        <v>7</v>
      </c>
      <c r="F381" t="s">
        <v>9</v>
      </c>
      <c r="G381" t="s">
        <v>8</v>
      </c>
      <c r="H381" s="6">
        <f>60%*Table1[[#This Row],[Price]]</f>
        <v>180</v>
      </c>
      <c r="I381" s="6">
        <v>300</v>
      </c>
      <c r="J381">
        <v>6</v>
      </c>
      <c r="K381" s="6">
        <f>Table1[[#This Row],[Cost]]*Table1[[#This Row],[Quantity Sold]]</f>
        <v>1080</v>
      </c>
      <c r="L381" s="6">
        <v>1800</v>
      </c>
      <c r="M381">
        <v>20</v>
      </c>
      <c r="N381" s="6">
        <v>1440</v>
      </c>
      <c r="O381" s="6">
        <f>Table1[[#This Row],[Revenue]]-Table1[[#This Row],[Total Cost Of Production]]</f>
        <v>360</v>
      </c>
      <c r="P381" s="6">
        <v>888</v>
      </c>
      <c r="Q381" s="6">
        <f>Table1[[#This Row],[Revenue]]-Table1[[#This Row],[Marketing Spend]]</f>
        <v>552</v>
      </c>
      <c r="R381" t="s">
        <v>52</v>
      </c>
      <c r="S381" s="6">
        <v>318</v>
      </c>
      <c r="T381"/>
      <c r="U381"/>
    </row>
    <row r="382" spans="1:21" hidden="1" x14ac:dyDescent="0.2">
      <c r="A382" s="1">
        <v>44969</v>
      </c>
      <c r="B382" s="1" t="str">
        <f>TEXT(Table1[[#This Row],[Date]],"yyyy")</f>
        <v>2023</v>
      </c>
      <c r="C382" s="1" t="str">
        <f>TEXT(Table1[[#This Row],[Date]],"mmmm")</f>
        <v>February</v>
      </c>
      <c r="D382" s="1" t="str">
        <f>TEXT(Table1[[#This Row],[Date]],"dddd")</f>
        <v>Sunday</v>
      </c>
      <c r="E382" s="5">
        <v>4</v>
      </c>
      <c r="F382" t="s">
        <v>13</v>
      </c>
      <c r="G382" t="s">
        <v>12</v>
      </c>
      <c r="H382" s="6">
        <f>60%*Table1[[#This Row],[Price]]</f>
        <v>42</v>
      </c>
      <c r="I382" s="6">
        <v>70</v>
      </c>
      <c r="J382">
        <v>10</v>
      </c>
      <c r="K382" s="6">
        <f>Table1[[#This Row],[Cost]]*Table1[[#This Row],[Quantity Sold]]</f>
        <v>420</v>
      </c>
      <c r="L382" s="6">
        <v>700</v>
      </c>
      <c r="M382">
        <v>0</v>
      </c>
      <c r="N382" s="6">
        <v>700</v>
      </c>
      <c r="O382" s="6">
        <f>Table1[[#This Row],[Revenue]]-Table1[[#This Row],[Total Cost Of Production]]</f>
        <v>280</v>
      </c>
      <c r="P382" s="6">
        <v>326</v>
      </c>
      <c r="Q382" s="6">
        <f>Table1[[#This Row],[Revenue]]-Table1[[#This Row],[Marketing Spend]]</f>
        <v>374</v>
      </c>
      <c r="R382" t="s">
        <v>55</v>
      </c>
      <c r="S382" s="6">
        <v>90</v>
      </c>
      <c r="T382"/>
      <c r="U382"/>
    </row>
    <row r="383" spans="1:21" hidden="1" x14ac:dyDescent="0.2">
      <c r="A383" s="1">
        <v>45003</v>
      </c>
      <c r="B383" s="1" t="str">
        <f>TEXT(Table1[[#This Row],[Date]],"yyyy")</f>
        <v>2023</v>
      </c>
      <c r="C383" s="1" t="str">
        <f>TEXT(Table1[[#This Row],[Date]],"mmmm")</f>
        <v>March</v>
      </c>
      <c r="D383" s="1" t="str">
        <f>TEXT(Table1[[#This Row],[Date]],"dddd")</f>
        <v>Saturday</v>
      </c>
      <c r="E383" s="5">
        <v>6</v>
      </c>
      <c r="F383" t="s">
        <v>2</v>
      </c>
      <c r="G383" t="s">
        <v>8</v>
      </c>
      <c r="H383" s="6">
        <f>60%*Table1[[#This Row],[Price]]</f>
        <v>720</v>
      </c>
      <c r="I383" s="6">
        <v>1200</v>
      </c>
      <c r="J383">
        <v>7</v>
      </c>
      <c r="K383" s="6">
        <f>Table1[[#This Row],[Cost]]*Table1[[#This Row],[Quantity Sold]]</f>
        <v>5040</v>
      </c>
      <c r="L383" s="6">
        <v>8400</v>
      </c>
      <c r="M383">
        <v>20</v>
      </c>
      <c r="N383" s="6">
        <v>6720</v>
      </c>
      <c r="O383" s="6">
        <f>Table1[[#This Row],[Revenue]]-Table1[[#This Row],[Total Cost Of Production]]</f>
        <v>1680</v>
      </c>
      <c r="P383" s="6">
        <v>873</v>
      </c>
      <c r="Q383" s="6">
        <f>Table1[[#This Row],[Revenue]]-Table1[[#This Row],[Marketing Spend]]</f>
        <v>5847</v>
      </c>
      <c r="R383" t="s">
        <v>55</v>
      </c>
      <c r="S383" s="6">
        <v>1250</v>
      </c>
      <c r="T383"/>
      <c r="U383"/>
    </row>
    <row r="384" spans="1:21" hidden="1" x14ac:dyDescent="0.2">
      <c r="A384" s="1">
        <v>45102</v>
      </c>
      <c r="B384" s="1" t="str">
        <f>TEXT(Table1[[#This Row],[Date]],"yyyy")</f>
        <v>2023</v>
      </c>
      <c r="C384" s="1" t="str">
        <f>TEXT(Table1[[#This Row],[Date]],"mmmm")</f>
        <v>June</v>
      </c>
      <c r="D384" s="1" t="str">
        <f>TEXT(Table1[[#This Row],[Date]],"dddd")</f>
        <v>Sunday</v>
      </c>
      <c r="E384" s="5">
        <v>2</v>
      </c>
      <c r="F384" t="s">
        <v>7</v>
      </c>
      <c r="G384" t="s">
        <v>10</v>
      </c>
      <c r="H384" s="6">
        <f>60%*Table1[[#This Row],[Price]]</f>
        <v>300</v>
      </c>
      <c r="I384" s="6">
        <v>500</v>
      </c>
      <c r="J384">
        <v>1</v>
      </c>
      <c r="K384" s="6">
        <f>Table1[[#This Row],[Cost]]*Table1[[#This Row],[Quantity Sold]]</f>
        <v>300</v>
      </c>
      <c r="L384" s="6">
        <v>500</v>
      </c>
      <c r="M384">
        <v>10</v>
      </c>
      <c r="N384" s="6">
        <v>450</v>
      </c>
      <c r="O384" s="6">
        <f>Table1[[#This Row],[Revenue]]-Table1[[#This Row],[Total Cost Of Production]]</f>
        <v>150</v>
      </c>
      <c r="P384" s="6">
        <v>491</v>
      </c>
      <c r="Q384" s="6">
        <f>Table1[[#This Row],[Revenue]]-Table1[[#This Row],[Marketing Spend]]</f>
        <v>-41</v>
      </c>
      <c r="R384" t="s">
        <v>51</v>
      </c>
      <c r="S384" s="6">
        <v>469</v>
      </c>
      <c r="T384"/>
      <c r="U384"/>
    </row>
    <row r="385" spans="1:21" hidden="1" x14ac:dyDescent="0.2">
      <c r="A385" s="1">
        <v>45039</v>
      </c>
      <c r="B385" s="1" t="str">
        <f>TEXT(Table1[[#This Row],[Date]],"yyyy")</f>
        <v>2023</v>
      </c>
      <c r="C385" s="1" t="str">
        <f>TEXT(Table1[[#This Row],[Date]],"mmmm")</f>
        <v>April</v>
      </c>
      <c r="D385" s="1" t="str">
        <f>TEXT(Table1[[#This Row],[Date]],"dddd")</f>
        <v>Sunday</v>
      </c>
      <c r="E385" s="5">
        <v>7</v>
      </c>
      <c r="F385" t="s">
        <v>9</v>
      </c>
      <c r="G385" t="s">
        <v>8</v>
      </c>
      <c r="H385" s="6">
        <f>60%*Table1[[#This Row],[Price]]</f>
        <v>180</v>
      </c>
      <c r="I385" s="6">
        <v>300</v>
      </c>
      <c r="J385">
        <v>10</v>
      </c>
      <c r="K385" s="6">
        <f>Table1[[#This Row],[Cost]]*Table1[[#This Row],[Quantity Sold]]</f>
        <v>1800</v>
      </c>
      <c r="L385" s="6">
        <v>3000</v>
      </c>
      <c r="M385">
        <v>0</v>
      </c>
      <c r="N385" s="6">
        <v>3000</v>
      </c>
      <c r="O385" s="6">
        <f>Table1[[#This Row],[Revenue]]-Table1[[#This Row],[Total Cost Of Production]]</f>
        <v>1200</v>
      </c>
      <c r="P385" s="6">
        <v>884</v>
      </c>
      <c r="Q385" s="6">
        <f>Table1[[#This Row],[Revenue]]-Table1[[#This Row],[Marketing Spend]]</f>
        <v>2116</v>
      </c>
      <c r="R385" t="s">
        <v>55</v>
      </c>
      <c r="S385" s="6">
        <v>338</v>
      </c>
      <c r="T385"/>
      <c r="U385"/>
    </row>
    <row r="386" spans="1:21" hidden="1" x14ac:dyDescent="0.2">
      <c r="A386" s="1">
        <v>45198</v>
      </c>
      <c r="B386" s="1" t="str">
        <f>TEXT(Table1[[#This Row],[Date]],"yyyy")</f>
        <v>2023</v>
      </c>
      <c r="C386" s="1" t="str">
        <f>TEXT(Table1[[#This Row],[Date]],"mmmm")</f>
        <v>September</v>
      </c>
      <c r="D386" s="1" t="str">
        <f>TEXT(Table1[[#This Row],[Date]],"dddd")</f>
        <v>Friday</v>
      </c>
      <c r="E386" s="5">
        <v>3</v>
      </c>
      <c r="F386" t="s">
        <v>15</v>
      </c>
      <c r="G386" t="s">
        <v>6</v>
      </c>
      <c r="H386" s="6">
        <f>60%*Table1[[#This Row],[Price]]</f>
        <v>30</v>
      </c>
      <c r="I386" s="6">
        <v>50</v>
      </c>
      <c r="J386">
        <v>6</v>
      </c>
      <c r="K386" s="6">
        <f>Table1[[#This Row],[Cost]]*Table1[[#This Row],[Quantity Sold]]</f>
        <v>180</v>
      </c>
      <c r="L386" s="6">
        <v>300</v>
      </c>
      <c r="M386">
        <v>5</v>
      </c>
      <c r="N386" s="6">
        <v>285</v>
      </c>
      <c r="O386" s="6">
        <f>Table1[[#This Row],[Revenue]]-Table1[[#This Row],[Total Cost Of Production]]</f>
        <v>105</v>
      </c>
      <c r="P386" s="6">
        <v>583</v>
      </c>
      <c r="Q386" s="6">
        <f>Table1[[#This Row],[Revenue]]-Table1[[#This Row],[Marketing Spend]]</f>
        <v>-298</v>
      </c>
      <c r="R386" t="s">
        <v>54</v>
      </c>
      <c r="S386" s="6">
        <v>49</v>
      </c>
      <c r="T386"/>
      <c r="U386"/>
    </row>
    <row r="387" spans="1:21" hidden="1" x14ac:dyDescent="0.2">
      <c r="A387" s="1">
        <v>45223</v>
      </c>
      <c r="B387" s="1" t="str">
        <f>TEXT(Table1[[#This Row],[Date]],"yyyy")</f>
        <v>2023</v>
      </c>
      <c r="C387" s="1" t="str">
        <f>TEXT(Table1[[#This Row],[Date]],"mmmm")</f>
        <v>October</v>
      </c>
      <c r="D387" s="1" t="str">
        <f>TEXT(Table1[[#This Row],[Date]],"dddd")</f>
        <v>Tuesday</v>
      </c>
      <c r="E387" s="5">
        <v>4</v>
      </c>
      <c r="F387" t="s">
        <v>13</v>
      </c>
      <c r="G387" t="s">
        <v>12</v>
      </c>
      <c r="H387" s="6">
        <f>60%*Table1[[#This Row],[Price]]</f>
        <v>42</v>
      </c>
      <c r="I387" s="6">
        <v>70</v>
      </c>
      <c r="J387">
        <v>6</v>
      </c>
      <c r="K387" s="6">
        <f>Table1[[#This Row],[Cost]]*Table1[[#This Row],[Quantity Sold]]</f>
        <v>252</v>
      </c>
      <c r="L387" s="6">
        <v>420</v>
      </c>
      <c r="M387">
        <v>10</v>
      </c>
      <c r="N387" s="6">
        <v>378</v>
      </c>
      <c r="O387" s="6">
        <f>Table1[[#This Row],[Revenue]]-Table1[[#This Row],[Total Cost Of Production]]</f>
        <v>126</v>
      </c>
      <c r="P387" s="6">
        <v>808</v>
      </c>
      <c r="Q387" s="6">
        <f>Table1[[#This Row],[Revenue]]-Table1[[#This Row],[Marketing Spend]]</f>
        <v>-430</v>
      </c>
      <c r="R387" t="s">
        <v>53</v>
      </c>
      <c r="S387" s="6">
        <v>97</v>
      </c>
      <c r="T387"/>
      <c r="U387"/>
    </row>
    <row r="388" spans="1:21" hidden="1" x14ac:dyDescent="0.2">
      <c r="A388" s="1">
        <v>45248</v>
      </c>
      <c r="B388" s="1" t="str">
        <f>TEXT(Table1[[#This Row],[Date]],"yyyy")</f>
        <v>2023</v>
      </c>
      <c r="C388" s="1" t="str">
        <f>TEXT(Table1[[#This Row],[Date]],"mmmm")</f>
        <v>November</v>
      </c>
      <c r="D388" s="1" t="str">
        <f>TEXT(Table1[[#This Row],[Date]],"dddd")</f>
        <v>Saturday</v>
      </c>
      <c r="E388" s="5">
        <v>4</v>
      </c>
      <c r="F388" t="s">
        <v>13</v>
      </c>
      <c r="G388" t="s">
        <v>12</v>
      </c>
      <c r="H388" s="6">
        <f>60%*Table1[[#This Row],[Price]]</f>
        <v>42</v>
      </c>
      <c r="I388" s="6">
        <v>70</v>
      </c>
      <c r="J388">
        <v>9</v>
      </c>
      <c r="K388" s="6">
        <f>Table1[[#This Row],[Cost]]*Table1[[#This Row],[Quantity Sold]]</f>
        <v>378</v>
      </c>
      <c r="L388" s="6">
        <v>630</v>
      </c>
      <c r="M388">
        <v>15</v>
      </c>
      <c r="N388" s="6">
        <v>535.5</v>
      </c>
      <c r="O388" s="6">
        <f>Table1[[#This Row],[Revenue]]-Table1[[#This Row],[Total Cost Of Production]]</f>
        <v>157.5</v>
      </c>
      <c r="P388" s="6">
        <v>479</v>
      </c>
      <c r="Q388" s="6">
        <f>Table1[[#This Row],[Revenue]]-Table1[[#This Row],[Marketing Spend]]</f>
        <v>56.5</v>
      </c>
      <c r="R388" t="s">
        <v>54</v>
      </c>
      <c r="S388" s="6">
        <v>83</v>
      </c>
      <c r="T388"/>
      <c r="U388"/>
    </row>
    <row r="389" spans="1:21" hidden="1" x14ac:dyDescent="0.2">
      <c r="A389" s="1">
        <v>44978</v>
      </c>
      <c r="B389" s="1" t="str">
        <f>TEXT(Table1[[#This Row],[Date]],"yyyy")</f>
        <v>2023</v>
      </c>
      <c r="C389" s="1" t="str">
        <f>TEXT(Table1[[#This Row],[Date]],"mmmm")</f>
        <v>February</v>
      </c>
      <c r="D389" s="1" t="str">
        <f>TEXT(Table1[[#This Row],[Date]],"dddd")</f>
        <v>Tuesday</v>
      </c>
      <c r="E389" s="5">
        <v>6</v>
      </c>
      <c r="F389" t="s">
        <v>2</v>
      </c>
      <c r="G389" t="s">
        <v>8</v>
      </c>
      <c r="H389" s="6">
        <f>60%*Table1[[#This Row],[Price]]</f>
        <v>720</v>
      </c>
      <c r="I389" s="6">
        <v>1200</v>
      </c>
      <c r="J389">
        <v>8</v>
      </c>
      <c r="K389" s="6">
        <f>Table1[[#This Row],[Cost]]*Table1[[#This Row],[Quantity Sold]]</f>
        <v>5760</v>
      </c>
      <c r="L389" s="6">
        <v>9600</v>
      </c>
      <c r="M389">
        <v>20</v>
      </c>
      <c r="N389" s="6">
        <v>7680</v>
      </c>
      <c r="O389" s="6">
        <f>Table1[[#This Row],[Revenue]]-Table1[[#This Row],[Total Cost Of Production]]</f>
        <v>1920</v>
      </c>
      <c r="P389" s="6">
        <v>199</v>
      </c>
      <c r="Q389" s="6">
        <f>Table1[[#This Row],[Revenue]]-Table1[[#This Row],[Marketing Spend]]</f>
        <v>7481</v>
      </c>
      <c r="R389" t="s">
        <v>53</v>
      </c>
      <c r="S389" s="6">
        <v>1222</v>
      </c>
      <c r="T389"/>
      <c r="U389"/>
    </row>
    <row r="390" spans="1:21" x14ac:dyDescent="0.2">
      <c r="A390" s="1">
        <v>45193</v>
      </c>
      <c r="B390" s="1" t="str">
        <f>TEXT(Table1[[#This Row],[Date]],"yyyy")</f>
        <v>2023</v>
      </c>
      <c r="C390" s="1" t="str">
        <f>TEXT(Table1[[#This Row],[Date]],"mmmm")</f>
        <v>September</v>
      </c>
      <c r="D390" s="1" t="str">
        <f>TEXT(Table1[[#This Row],[Date]],"dddd")</f>
        <v>Sunday</v>
      </c>
      <c r="E390" s="5">
        <v>1</v>
      </c>
      <c r="F390" t="s">
        <v>5</v>
      </c>
      <c r="G390" t="s">
        <v>10</v>
      </c>
      <c r="H390" s="6">
        <f>60%*Table1[[#This Row],[Price]]</f>
        <v>480</v>
      </c>
      <c r="I390" s="6">
        <v>800</v>
      </c>
      <c r="J390">
        <v>10</v>
      </c>
      <c r="K390" s="6">
        <f>Table1[[#This Row],[Cost]]*Table1[[#This Row],[Quantity Sold]]</f>
        <v>4800</v>
      </c>
      <c r="L390" s="6">
        <v>8000</v>
      </c>
      <c r="M390">
        <v>10</v>
      </c>
      <c r="N390" s="6">
        <v>7200</v>
      </c>
      <c r="O390" s="6">
        <f>Table1[[#This Row],[Revenue]]-Table1[[#This Row],[Total Cost Of Production]]</f>
        <v>2400</v>
      </c>
      <c r="P390" s="6">
        <v>323</v>
      </c>
      <c r="Q390" s="6">
        <f>Table1[[#This Row],[Revenue]]-Table1[[#This Row],[Marketing Spend]]</f>
        <v>6877</v>
      </c>
      <c r="R390" t="s">
        <v>52</v>
      </c>
      <c r="S390" s="6">
        <v>821</v>
      </c>
      <c r="T390"/>
      <c r="U390"/>
    </row>
    <row r="391" spans="1:21" hidden="1" x14ac:dyDescent="0.2">
      <c r="A391" s="1">
        <v>45181</v>
      </c>
      <c r="B391" s="1" t="str">
        <f>TEXT(Table1[[#This Row],[Date]],"yyyy")</f>
        <v>2023</v>
      </c>
      <c r="C391" s="1" t="str">
        <f>TEXT(Table1[[#This Row],[Date]],"mmmm")</f>
        <v>September</v>
      </c>
      <c r="D391" s="1" t="str">
        <f>TEXT(Table1[[#This Row],[Date]],"dddd")</f>
        <v>Tuesday</v>
      </c>
      <c r="E391" s="5">
        <v>6</v>
      </c>
      <c r="F391" t="s">
        <v>2</v>
      </c>
      <c r="G391" t="s">
        <v>8</v>
      </c>
      <c r="H391" s="6">
        <f>60%*Table1[[#This Row],[Price]]</f>
        <v>720</v>
      </c>
      <c r="I391" s="6">
        <v>1200</v>
      </c>
      <c r="J391">
        <v>5</v>
      </c>
      <c r="K391" s="6">
        <f>Table1[[#This Row],[Cost]]*Table1[[#This Row],[Quantity Sold]]</f>
        <v>3600</v>
      </c>
      <c r="L391" s="6">
        <v>6000</v>
      </c>
      <c r="M391">
        <v>10</v>
      </c>
      <c r="N391" s="6">
        <v>5400</v>
      </c>
      <c r="O391" s="6">
        <f>Table1[[#This Row],[Revenue]]-Table1[[#This Row],[Total Cost Of Production]]</f>
        <v>1800</v>
      </c>
      <c r="P391" s="6">
        <v>708</v>
      </c>
      <c r="Q391" s="6">
        <f>Table1[[#This Row],[Revenue]]-Table1[[#This Row],[Marketing Spend]]</f>
        <v>4692</v>
      </c>
      <c r="R391" t="s">
        <v>51</v>
      </c>
      <c r="S391" s="6">
        <v>1154</v>
      </c>
      <c r="T391"/>
      <c r="U391"/>
    </row>
    <row r="392" spans="1:21" hidden="1" x14ac:dyDescent="0.2">
      <c r="A392" s="1">
        <v>45252</v>
      </c>
      <c r="B392" s="1" t="str">
        <f>TEXT(Table1[[#This Row],[Date]],"yyyy")</f>
        <v>2023</v>
      </c>
      <c r="C392" s="1" t="str">
        <f>TEXT(Table1[[#This Row],[Date]],"mmmm")</f>
        <v>November</v>
      </c>
      <c r="D392" s="1" t="str">
        <f>TEXT(Table1[[#This Row],[Date]],"dddd")</f>
        <v>Wednesday</v>
      </c>
      <c r="E392" s="5">
        <v>3</v>
      </c>
      <c r="F392" t="s">
        <v>15</v>
      </c>
      <c r="G392" t="s">
        <v>6</v>
      </c>
      <c r="H392" s="6">
        <f>60%*Table1[[#This Row],[Price]]</f>
        <v>30</v>
      </c>
      <c r="I392" s="6">
        <v>50</v>
      </c>
      <c r="J392">
        <v>7</v>
      </c>
      <c r="K392" s="6">
        <f>Table1[[#This Row],[Cost]]*Table1[[#This Row],[Quantity Sold]]</f>
        <v>210</v>
      </c>
      <c r="L392" s="6">
        <v>350</v>
      </c>
      <c r="M392">
        <v>20</v>
      </c>
      <c r="N392" s="6">
        <v>280</v>
      </c>
      <c r="O392" s="6">
        <f>Table1[[#This Row],[Revenue]]-Table1[[#This Row],[Total Cost Of Production]]</f>
        <v>70</v>
      </c>
      <c r="P392" s="6">
        <v>914</v>
      </c>
      <c r="Q392" s="6">
        <f>Table1[[#This Row],[Revenue]]-Table1[[#This Row],[Marketing Spend]]</f>
        <v>-634</v>
      </c>
      <c r="R392" t="s">
        <v>53</v>
      </c>
      <c r="S392" s="6">
        <v>18</v>
      </c>
      <c r="T392"/>
      <c r="U392"/>
    </row>
    <row r="393" spans="1:21" hidden="1" x14ac:dyDescent="0.2">
      <c r="A393" s="1">
        <v>45070</v>
      </c>
      <c r="B393" s="1" t="str">
        <f>TEXT(Table1[[#This Row],[Date]],"yyyy")</f>
        <v>2023</v>
      </c>
      <c r="C393" s="1" t="str">
        <f>TEXT(Table1[[#This Row],[Date]],"mmmm")</f>
        <v>May</v>
      </c>
      <c r="D393" s="1" t="str">
        <f>TEXT(Table1[[#This Row],[Date]],"dddd")</f>
        <v>Wednesday</v>
      </c>
      <c r="E393" s="5">
        <v>4</v>
      </c>
      <c r="F393" t="s">
        <v>13</v>
      </c>
      <c r="G393" t="s">
        <v>12</v>
      </c>
      <c r="H393" s="6">
        <f>60%*Table1[[#This Row],[Price]]</f>
        <v>42</v>
      </c>
      <c r="I393" s="6">
        <v>70</v>
      </c>
      <c r="J393">
        <v>9</v>
      </c>
      <c r="K393" s="6">
        <f>Table1[[#This Row],[Cost]]*Table1[[#This Row],[Quantity Sold]]</f>
        <v>378</v>
      </c>
      <c r="L393" s="6">
        <v>630</v>
      </c>
      <c r="M393">
        <v>10</v>
      </c>
      <c r="N393" s="6">
        <v>567</v>
      </c>
      <c r="O393" s="6">
        <f>Table1[[#This Row],[Revenue]]-Table1[[#This Row],[Total Cost Of Production]]</f>
        <v>189</v>
      </c>
      <c r="P393" s="6">
        <v>177</v>
      </c>
      <c r="Q393" s="6">
        <f>Table1[[#This Row],[Revenue]]-Table1[[#This Row],[Marketing Spend]]</f>
        <v>390</v>
      </c>
      <c r="R393" t="s">
        <v>55</v>
      </c>
      <c r="S393" s="6">
        <v>100</v>
      </c>
      <c r="T393"/>
      <c r="U393"/>
    </row>
    <row r="394" spans="1:21" x14ac:dyDescent="0.2">
      <c r="A394" s="1">
        <v>44965</v>
      </c>
      <c r="B394" s="1" t="str">
        <f>TEXT(Table1[[#This Row],[Date]],"yyyy")</f>
        <v>2023</v>
      </c>
      <c r="C394" s="1" t="str">
        <f>TEXT(Table1[[#This Row],[Date]],"mmmm")</f>
        <v>February</v>
      </c>
      <c r="D394" s="1" t="str">
        <f>TEXT(Table1[[#This Row],[Date]],"dddd")</f>
        <v>Wednesday</v>
      </c>
      <c r="E394" s="5">
        <v>7</v>
      </c>
      <c r="F394" t="s">
        <v>9</v>
      </c>
      <c r="G394" t="s">
        <v>8</v>
      </c>
      <c r="H394" s="6">
        <f>60%*Table1[[#This Row],[Price]]</f>
        <v>180</v>
      </c>
      <c r="I394" s="6">
        <v>300</v>
      </c>
      <c r="J394">
        <v>10</v>
      </c>
      <c r="K394" s="6">
        <f>Table1[[#This Row],[Cost]]*Table1[[#This Row],[Quantity Sold]]</f>
        <v>1800</v>
      </c>
      <c r="L394" s="6">
        <v>3000</v>
      </c>
      <c r="M394">
        <v>0</v>
      </c>
      <c r="N394" s="6">
        <v>3000</v>
      </c>
      <c r="O394" s="6">
        <f>Table1[[#This Row],[Revenue]]-Table1[[#This Row],[Total Cost Of Production]]</f>
        <v>1200</v>
      </c>
      <c r="P394" s="6">
        <v>974</v>
      </c>
      <c r="Q394" s="6">
        <f>Table1[[#This Row],[Revenue]]-Table1[[#This Row],[Marketing Spend]]</f>
        <v>2026</v>
      </c>
      <c r="R394" t="s">
        <v>52</v>
      </c>
      <c r="S394" s="6">
        <v>265</v>
      </c>
      <c r="T394"/>
      <c r="U394"/>
    </row>
    <row r="395" spans="1:21" hidden="1" x14ac:dyDescent="0.2">
      <c r="A395" s="1">
        <v>45124</v>
      </c>
      <c r="B395" s="1" t="str">
        <f>TEXT(Table1[[#This Row],[Date]],"yyyy")</f>
        <v>2023</v>
      </c>
      <c r="C395" s="1" t="str">
        <f>TEXT(Table1[[#This Row],[Date]],"mmmm")</f>
        <v>July</v>
      </c>
      <c r="D395" s="1" t="str">
        <f>TEXT(Table1[[#This Row],[Date]],"dddd")</f>
        <v>Monday</v>
      </c>
      <c r="E395" s="5">
        <v>7</v>
      </c>
      <c r="F395" t="s">
        <v>9</v>
      </c>
      <c r="G395" t="s">
        <v>8</v>
      </c>
      <c r="H395" s="6">
        <f>60%*Table1[[#This Row],[Price]]</f>
        <v>180</v>
      </c>
      <c r="I395" s="6">
        <v>300</v>
      </c>
      <c r="J395">
        <v>6</v>
      </c>
      <c r="K395" s="6">
        <f>Table1[[#This Row],[Cost]]*Table1[[#This Row],[Quantity Sold]]</f>
        <v>1080</v>
      </c>
      <c r="L395" s="6">
        <v>1800</v>
      </c>
      <c r="M395">
        <v>20</v>
      </c>
      <c r="N395" s="6">
        <v>1440</v>
      </c>
      <c r="O395" s="6">
        <f>Table1[[#This Row],[Revenue]]-Table1[[#This Row],[Total Cost Of Production]]</f>
        <v>360</v>
      </c>
      <c r="P395" s="6">
        <v>787</v>
      </c>
      <c r="Q395" s="6">
        <f>Table1[[#This Row],[Revenue]]-Table1[[#This Row],[Marketing Spend]]</f>
        <v>653</v>
      </c>
      <c r="R395" t="s">
        <v>55</v>
      </c>
      <c r="S395" s="6">
        <v>252</v>
      </c>
      <c r="T395"/>
      <c r="U395"/>
    </row>
    <row r="396" spans="1:21" hidden="1" x14ac:dyDescent="0.2">
      <c r="A396" s="1">
        <v>45281</v>
      </c>
      <c r="B396" s="1" t="str">
        <f>TEXT(Table1[[#This Row],[Date]],"yyyy")</f>
        <v>2023</v>
      </c>
      <c r="C396" s="1" t="str">
        <f>TEXT(Table1[[#This Row],[Date]],"mmmm")</f>
        <v>December</v>
      </c>
      <c r="D396" s="1" t="str">
        <f>TEXT(Table1[[#This Row],[Date]],"dddd")</f>
        <v>Thursday</v>
      </c>
      <c r="E396" s="5">
        <v>6</v>
      </c>
      <c r="F396" t="s">
        <v>2</v>
      </c>
      <c r="G396" t="s">
        <v>8</v>
      </c>
      <c r="H396" s="6">
        <f>60%*Table1[[#This Row],[Price]]</f>
        <v>720</v>
      </c>
      <c r="I396" s="6">
        <v>1200</v>
      </c>
      <c r="J396">
        <v>9</v>
      </c>
      <c r="K396" s="6">
        <f>Table1[[#This Row],[Cost]]*Table1[[#This Row],[Quantity Sold]]</f>
        <v>6480</v>
      </c>
      <c r="L396" s="6">
        <v>10800</v>
      </c>
      <c r="M396">
        <v>10</v>
      </c>
      <c r="N396" s="6">
        <v>9720</v>
      </c>
      <c r="O396" s="6">
        <f>Table1[[#This Row],[Revenue]]-Table1[[#This Row],[Total Cost Of Production]]</f>
        <v>3240</v>
      </c>
      <c r="P396" s="6">
        <v>227</v>
      </c>
      <c r="Q396" s="6">
        <f>Table1[[#This Row],[Revenue]]-Table1[[#This Row],[Marketing Spend]]</f>
        <v>9493</v>
      </c>
      <c r="R396" t="s">
        <v>55</v>
      </c>
      <c r="S396" s="6">
        <v>1226</v>
      </c>
      <c r="T396"/>
      <c r="U396"/>
    </row>
    <row r="397" spans="1:21" hidden="1" x14ac:dyDescent="0.2">
      <c r="A397" s="1">
        <v>45209</v>
      </c>
      <c r="B397" s="1" t="str">
        <f>TEXT(Table1[[#This Row],[Date]],"yyyy")</f>
        <v>2023</v>
      </c>
      <c r="C397" s="1" t="str">
        <f>TEXT(Table1[[#This Row],[Date]],"mmmm")</f>
        <v>October</v>
      </c>
      <c r="D397" s="1" t="str">
        <f>TEXT(Table1[[#This Row],[Date]],"dddd")</f>
        <v>Tuesday</v>
      </c>
      <c r="E397" s="5">
        <v>3</v>
      </c>
      <c r="F397" t="s">
        <v>15</v>
      </c>
      <c r="G397" t="s">
        <v>6</v>
      </c>
      <c r="H397" s="6">
        <f>60%*Table1[[#This Row],[Price]]</f>
        <v>30</v>
      </c>
      <c r="I397" s="6">
        <v>50</v>
      </c>
      <c r="J397">
        <v>5</v>
      </c>
      <c r="K397" s="6">
        <f>Table1[[#This Row],[Cost]]*Table1[[#This Row],[Quantity Sold]]</f>
        <v>150</v>
      </c>
      <c r="L397" s="6">
        <v>250</v>
      </c>
      <c r="M397">
        <v>10</v>
      </c>
      <c r="N397" s="6">
        <v>225</v>
      </c>
      <c r="O397" s="6">
        <f>Table1[[#This Row],[Revenue]]-Table1[[#This Row],[Total Cost Of Production]]</f>
        <v>75</v>
      </c>
      <c r="P397" s="6">
        <v>322</v>
      </c>
      <c r="Q397" s="6">
        <f>Table1[[#This Row],[Revenue]]-Table1[[#This Row],[Marketing Spend]]</f>
        <v>-97</v>
      </c>
      <c r="R397" t="s">
        <v>54</v>
      </c>
      <c r="S397" s="6">
        <v>77</v>
      </c>
      <c r="T397"/>
      <c r="U397"/>
    </row>
    <row r="398" spans="1:21" hidden="1" x14ac:dyDescent="0.2">
      <c r="A398" s="1">
        <v>45050</v>
      </c>
      <c r="B398" s="1" t="str">
        <f>TEXT(Table1[[#This Row],[Date]],"yyyy")</f>
        <v>2023</v>
      </c>
      <c r="C398" s="1" t="str">
        <f>TEXT(Table1[[#This Row],[Date]],"mmmm")</f>
        <v>May</v>
      </c>
      <c r="D398" s="1" t="str">
        <f>TEXT(Table1[[#This Row],[Date]],"dddd")</f>
        <v>Thursday</v>
      </c>
      <c r="E398" s="5">
        <v>7</v>
      </c>
      <c r="F398" t="s">
        <v>9</v>
      </c>
      <c r="G398" t="s">
        <v>8</v>
      </c>
      <c r="H398" s="6">
        <f>60%*Table1[[#This Row],[Price]]</f>
        <v>180</v>
      </c>
      <c r="I398" s="6">
        <v>300</v>
      </c>
      <c r="J398">
        <v>8</v>
      </c>
      <c r="K398" s="6">
        <f>Table1[[#This Row],[Cost]]*Table1[[#This Row],[Quantity Sold]]</f>
        <v>1440</v>
      </c>
      <c r="L398" s="6">
        <v>2400</v>
      </c>
      <c r="M398">
        <v>5</v>
      </c>
      <c r="N398" s="6">
        <v>2280</v>
      </c>
      <c r="O398" s="6">
        <f>Table1[[#This Row],[Revenue]]-Table1[[#This Row],[Total Cost Of Production]]</f>
        <v>840</v>
      </c>
      <c r="P398" s="6">
        <v>674</v>
      </c>
      <c r="Q398" s="6">
        <f>Table1[[#This Row],[Revenue]]-Table1[[#This Row],[Marketing Spend]]</f>
        <v>1606</v>
      </c>
      <c r="R398" t="s">
        <v>54</v>
      </c>
      <c r="S398" s="6">
        <v>343</v>
      </c>
      <c r="T398"/>
      <c r="U398"/>
    </row>
    <row r="399" spans="1:21" x14ac:dyDescent="0.2">
      <c r="A399" s="1">
        <v>45049</v>
      </c>
      <c r="B399" s="1" t="str">
        <f>TEXT(Table1[[#This Row],[Date]],"yyyy")</f>
        <v>2023</v>
      </c>
      <c r="C399" s="1" t="str">
        <f>TEXT(Table1[[#This Row],[Date]],"mmmm")</f>
        <v>May</v>
      </c>
      <c r="D399" s="1" t="str">
        <f>TEXT(Table1[[#This Row],[Date]],"dddd")</f>
        <v>Wednesday</v>
      </c>
      <c r="E399" s="5">
        <v>6</v>
      </c>
      <c r="F399" t="s">
        <v>2</v>
      </c>
      <c r="G399" t="s">
        <v>8</v>
      </c>
      <c r="H399" s="6">
        <f>60%*Table1[[#This Row],[Price]]</f>
        <v>720</v>
      </c>
      <c r="I399" s="6">
        <v>1200</v>
      </c>
      <c r="J399">
        <v>6</v>
      </c>
      <c r="K399" s="6">
        <f>Table1[[#This Row],[Cost]]*Table1[[#This Row],[Quantity Sold]]</f>
        <v>4320</v>
      </c>
      <c r="L399" s="6">
        <v>7200</v>
      </c>
      <c r="M399">
        <v>15</v>
      </c>
      <c r="N399" s="6">
        <v>6120</v>
      </c>
      <c r="O399" s="6">
        <f>Table1[[#This Row],[Revenue]]-Table1[[#This Row],[Total Cost Of Production]]</f>
        <v>1800</v>
      </c>
      <c r="P399" s="6">
        <v>162</v>
      </c>
      <c r="Q399" s="6">
        <f>Table1[[#This Row],[Revenue]]-Table1[[#This Row],[Marketing Spend]]</f>
        <v>5958</v>
      </c>
      <c r="R399" t="s">
        <v>52</v>
      </c>
      <c r="S399" s="6">
        <v>1181</v>
      </c>
      <c r="T399"/>
      <c r="U399"/>
    </row>
    <row r="400" spans="1:21" hidden="1" x14ac:dyDescent="0.2">
      <c r="A400" s="1">
        <v>45229</v>
      </c>
      <c r="B400" s="1" t="str">
        <f>TEXT(Table1[[#This Row],[Date]],"yyyy")</f>
        <v>2023</v>
      </c>
      <c r="C400" s="1" t="str">
        <f>TEXT(Table1[[#This Row],[Date]],"mmmm")</f>
        <v>October</v>
      </c>
      <c r="D400" s="1" t="str">
        <f>TEXT(Table1[[#This Row],[Date]],"dddd")</f>
        <v>Monday</v>
      </c>
      <c r="E400" s="5">
        <v>6</v>
      </c>
      <c r="F400" t="s">
        <v>2</v>
      </c>
      <c r="G400" t="s">
        <v>8</v>
      </c>
      <c r="H400" s="6">
        <f>60%*Table1[[#This Row],[Price]]</f>
        <v>720</v>
      </c>
      <c r="I400" s="6">
        <v>1200</v>
      </c>
      <c r="J400">
        <v>5</v>
      </c>
      <c r="K400" s="6">
        <f>Table1[[#This Row],[Cost]]*Table1[[#This Row],[Quantity Sold]]</f>
        <v>3600</v>
      </c>
      <c r="L400" s="6">
        <v>6000</v>
      </c>
      <c r="M400">
        <v>20</v>
      </c>
      <c r="N400" s="6">
        <v>4800</v>
      </c>
      <c r="O400" s="6">
        <f>Table1[[#This Row],[Revenue]]-Table1[[#This Row],[Total Cost Of Production]]</f>
        <v>1200</v>
      </c>
      <c r="P400" s="6">
        <v>498</v>
      </c>
      <c r="Q400" s="6">
        <f>Table1[[#This Row],[Revenue]]-Table1[[#This Row],[Marketing Spend]]</f>
        <v>4302</v>
      </c>
      <c r="R400" t="s">
        <v>51</v>
      </c>
      <c r="S400" s="6">
        <v>1229</v>
      </c>
      <c r="T400"/>
      <c r="U400"/>
    </row>
    <row r="401" spans="1:21" hidden="1" x14ac:dyDescent="0.2">
      <c r="A401" s="1">
        <v>45248</v>
      </c>
      <c r="B401" s="1" t="str">
        <f>TEXT(Table1[[#This Row],[Date]],"yyyy")</f>
        <v>2023</v>
      </c>
      <c r="C401" s="1" t="str">
        <f>TEXT(Table1[[#This Row],[Date]],"mmmm")</f>
        <v>November</v>
      </c>
      <c r="D401" s="1" t="str">
        <f>TEXT(Table1[[#This Row],[Date]],"dddd")</f>
        <v>Saturday</v>
      </c>
      <c r="E401" s="5">
        <v>3</v>
      </c>
      <c r="F401" t="s">
        <v>15</v>
      </c>
      <c r="G401" t="s">
        <v>6</v>
      </c>
      <c r="H401" s="6">
        <f>60%*Table1[[#This Row],[Price]]</f>
        <v>30</v>
      </c>
      <c r="I401" s="6">
        <v>50</v>
      </c>
      <c r="J401">
        <v>10</v>
      </c>
      <c r="K401" s="6">
        <f>Table1[[#This Row],[Cost]]*Table1[[#This Row],[Quantity Sold]]</f>
        <v>300</v>
      </c>
      <c r="L401" s="6">
        <v>500</v>
      </c>
      <c r="M401">
        <v>15</v>
      </c>
      <c r="N401" s="6">
        <v>425</v>
      </c>
      <c r="O401" s="6">
        <f>Table1[[#This Row],[Revenue]]-Table1[[#This Row],[Total Cost Of Production]]</f>
        <v>125</v>
      </c>
      <c r="P401" s="6">
        <v>812</v>
      </c>
      <c r="Q401" s="6">
        <f>Table1[[#This Row],[Revenue]]-Table1[[#This Row],[Marketing Spend]]</f>
        <v>-387</v>
      </c>
      <c r="R401" t="s">
        <v>55</v>
      </c>
      <c r="S401" s="6">
        <v>78</v>
      </c>
      <c r="T401"/>
      <c r="U401"/>
    </row>
    <row r="402" spans="1:21" hidden="1" x14ac:dyDescent="0.2">
      <c r="A402" s="1">
        <v>45132</v>
      </c>
      <c r="B402" s="1" t="str">
        <f>TEXT(Table1[[#This Row],[Date]],"yyyy")</f>
        <v>2023</v>
      </c>
      <c r="C402" s="1" t="str">
        <f>TEXT(Table1[[#This Row],[Date]],"mmmm")</f>
        <v>July</v>
      </c>
      <c r="D402" s="1" t="str">
        <f>TEXT(Table1[[#This Row],[Date]],"dddd")</f>
        <v>Tuesday</v>
      </c>
      <c r="E402" s="5">
        <v>6</v>
      </c>
      <c r="F402" t="s">
        <v>2</v>
      </c>
      <c r="G402" t="s">
        <v>8</v>
      </c>
      <c r="H402" s="6">
        <f>60%*Table1[[#This Row],[Price]]</f>
        <v>720</v>
      </c>
      <c r="I402" s="6">
        <v>1200</v>
      </c>
      <c r="J402">
        <v>2</v>
      </c>
      <c r="K402" s="6">
        <f>Table1[[#This Row],[Cost]]*Table1[[#This Row],[Quantity Sold]]</f>
        <v>1440</v>
      </c>
      <c r="L402" s="6">
        <v>2400</v>
      </c>
      <c r="M402">
        <v>10</v>
      </c>
      <c r="N402" s="6">
        <v>2160</v>
      </c>
      <c r="O402" s="6">
        <f>Table1[[#This Row],[Revenue]]-Table1[[#This Row],[Total Cost Of Production]]</f>
        <v>720</v>
      </c>
      <c r="P402" s="6">
        <v>321</v>
      </c>
      <c r="Q402" s="6">
        <f>Table1[[#This Row],[Revenue]]-Table1[[#This Row],[Marketing Spend]]</f>
        <v>1839</v>
      </c>
      <c r="R402" t="s">
        <v>54</v>
      </c>
      <c r="S402" s="6">
        <v>1224</v>
      </c>
      <c r="T402"/>
      <c r="U402"/>
    </row>
    <row r="403" spans="1:21" hidden="1" x14ac:dyDescent="0.2">
      <c r="A403" s="1">
        <v>45010</v>
      </c>
      <c r="B403" s="1" t="str">
        <f>TEXT(Table1[[#This Row],[Date]],"yyyy")</f>
        <v>2023</v>
      </c>
      <c r="C403" s="1" t="str">
        <f>TEXT(Table1[[#This Row],[Date]],"mmmm")</f>
        <v>March</v>
      </c>
      <c r="D403" s="1" t="str">
        <f>TEXT(Table1[[#This Row],[Date]],"dddd")</f>
        <v>Saturday</v>
      </c>
      <c r="E403" s="5">
        <v>7</v>
      </c>
      <c r="F403" t="s">
        <v>9</v>
      </c>
      <c r="G403" t="s">
        <v>8</v>
      </c>
      <c r="H403" s="6">
        <f>60%*Table1[[#This Row],[Price]]</f>
        <v>180</v>
      </c>
      <c r="I403" s="6">
        <v>300</v>
      </c>
      <c r="J403">
        <v>10</v>
      </c>
      <c r="K403" s="6">
        <f>Table1[[#This Row],[Cost]]*Table1[[#This Row],[Quantity Sold]]</f>
        <v>1800</v>
      </c>
      <c r="L403" s="6">
        <v>3000</v>
      </c>
      <c r="M403">
        <v>10</v>
      </c>
      <c r="N403" s="6">
        <v>2700</v>
      </c>
      <c r="O403" s="6">
        <f>Table1[[#This Row],[Revenue]]-Table1[[#This Row],[Total Cost Of Production]]</f>
        <v>900</v>
      </c>
      <c r="P403" s="6">
        <v>306</v>
      </c>
      <c r="Q403" s="6">
        <f>Table1[[#This Row],[Revenue]]-Table1[[#This Row],[Marketing Spend]]</f>
        <v>2394</v>
      </c>
      <c r="R403" t="s">
        <v>54</v>
      </c>
      <c r="S403" s="6">
        <v>283</v>
      </c>
      <c r="T403"/>
      <c r="U403"/>
    </row>
    <row r="404" spans="1:21" hidden="1" x14ac:dyDescent="0.2">
      <c r="A404" s="1">
        <v>45147</v>
      </c>
      <c r="B404" s="1" t="str">
        <f>TEXT(Table1[[#This Row],[Date]],"yyyy")</f>
        <v>2023</v>
      </c>
      <c r="C404" s="1" t="str">
        <f>TEXT(Table1[[#This Row],[Date]],"mmmm")</f>
        <v>August</v>
      </c>
      <c r="D404" s="1" t="str">
        <f>TEXT(Table1[[#This Row],[Date]],"dddd")</f>
        <v>Wednesday</v>
      </c>
      <c r="E404" s="5">
        <v>1</v>
      </c>
      <c r="F404" t="s">
        <v>5</v>
      </c>
      <c r="G404" t="s">
        <v>10</v>
      </c>
      <c r="H404" s="6">
        <f>60%*Table1[[#This Row],[Price]]</f>
        <v>480</v>
      </c>
      <c r="I404" s="6">
        <v>800</v>
      </c>
      <c r="J404">
        <v>3</v>
      </c>
      <c r="K404" s="6">
        <f>Table1[[#This Row],[Cost]]*Table1[[#This Row],[Quantity Sold]]</f>
        <v>1440</v>
      </c>
      <c r="L404" s="6">
        <v>2400</v>
      </c>
      <c r="M404">
        <v>0</v>
      </c>
      <c r="N404" s="6">
        <v>2400</v>
      </c>
      <c r="O404" s="6">
        <f>Table1[[#This Row],[Revenue]]-Table1[[#This Row],[Total Cost Of Production]]</f>
        <v>960</v>
      </c>
      <c r="P404" s="6">
        <v>546</v>
      </c>
      <c r="Q404" s="6">
        <f>Table1[[#This Row],[Revenue]]-Table1[[#This Row],[Marketing Spend]]</f>
        <v>1854</v>
      </c>
      <c r="R404" t="s">
        <v>54</v>
      </c>
      <c r="S404" s="6">
        <v>796</v>
      </c>
      <c r="T404"/>
      <c r="U404"/>
    </row>
    <row r="405" spans="1:21" hidden="1" x14ac:dyDescent="0.2">
      <c r="A405" s="1">
        <v>45076</v>
      </c>
      <c r="B405" s="1" t="str">
        <f>TEXT(Table1[[#This Row],[Date]],"yyyy")</f>
        <v>2023</v>
      </c>
      <c r="C405" s="1" t="str">
        <f>TEXT(Table1[[#This Row],[Date]],"mmmm")</f>
        <v>May</v>
      </c>
      <c r="D405" s="1" t="str">
        <f>TEXT(Table1[[#This Row],[Date]],"dddd")</f>
        <v>Tuesday</v>
      </c>
      <c r="E405" s="5">
        <v>1</v>
      </c>
      <c r="F405" t="s">
        <v>5</v>
      </c>
      <c r="G405" t="s">
        <v>10</v>
      </c>
      <c r="H405" s="6">
        <f>60%*Table1[[#This Row],[Price]]</f>
        <v>480</v>
      </c>
      <c r="I405" s="6">
        <v>800</v>
      </c>
      <c r="J405">
        <v>6</v>
      </c>
      <c r="K405" s="6">
        <f>Table1[[#This Row],[Cost]]*Table1[[#This Row],[Quantity Sold]]</f>
        <v>2880</v>
      </c>
      <c r="L405" s="6">
        <v>4800</v>
      </c>
      <c r="M405">
        <v>15</v>
      </c>
      <c r="N405" s="6">
        <v>4080</v>
      </c>
      <c r="O405" s="6">
        <f>Table1[[#This Row],[Revenue]]-Table1[[#This Row],[Total Cost Of Production]]</f>
        <v>1200</v>
      </c>
      <c r="P405" s="6">
        <v>851</v>
      </c>
      <c r="Q405" s="6">
        <f>Table1[[#This Row],[Revenue]]-Table1[[#This Row],[Marketing Spend]]</f>
        <v>3229</v>
      </c>
      <c r="R405" t="s">
        <v>55</v>
      </c>
      <c r="S405" s="6">
        <v>843</v>
      </c>
      <c r="T405"/>
      <c r="U405"/>
    </row>
    <row r="406" spans="1:21" x14ac:dyDescent="0.2">
      <c r="A406" s="1">
        <v>44944</v>
      </c>
      <c r="B406" s="1" t="str">
        <f>TEXT(Table1[[#This Row],[Date]],"yyyy")</f>
        <v>2023</v>
      </c>
      <c r="C406" s="1" t="str">
        <f>TEXT(Table1[[#This Row],[Date]],"mmmm")</f>
        <v>January</v>
      </c>
      <c r="D406" s="1" t="str">
        <f>TEXT(Table1[[#This Row],[Date]],"dddd")</f>
        <v>Wednesday</v>
      </c>
      <c r="E406" s="5">
        <v>6</v>
      </c>
      <c r="F406" t="s">
        <v>2</v>
      </c>
      <c r="G406" t="s">
        <v>8</v>
      </c>
      <c r="H406" s="6">
        <f>60%*Table1[[#This Row],[Price]]</f>
        <v>720</v>
      </c>
      <c r="I406" s="6">
        <v>1200</v>
      </c>
      <c r="J406">
        <v>3</v>
      </c>
      <c r="K406" s="6">
        <f>Table1[[#This Row],[Cost]]*Table1[[#This Row],[Quantity Sold]]</f>
        <v>2160</v>
      </c>
      <c r="L406" s="6">
        <v>3600</v>
      </c>
      <c r="M406">
        <v>0</v>
      </c>
      <c r="N406" s="6">
        <v>3600</v>
      </c>
      <c r="O406" s="6">
        <f>Table1[[#This Row],[Revenue]]-Table1[[#This Row],[Total Cost Of Production]]</f>
        <v>1440</v>
      </c>
      <c r="P406" s="6">
        <v>676</v>
      </c>
      <c r="Q406" s="6">
        <f>Table1[[#This Row],[Revenue]]-Table1[[#This Row],[Marketing Spend]]</f>
        <v>2924</v>
      </c>
      <c r="R406" t="s">
        <v>52</v>
      </c>
      <c r="S406" s="6">
        <v>1207</v>
      </c>
      <c r="T406"/>
      <c r="U406"/>
    </row>
    <row r="407" spans="1:21" hidden="1" x14ac:dyDescent="0.2">
      <c r="A407" s="1">
        <v>44982</v>
      </c>
      <c r="B407" s="1" t="str">
        <f>TEXT(Table1[[#This Row],[Date]],"yyyy")</f>
        <v>2023</v>
      </c>
      <c r="C407" s="1" t="str">
        <f>TEXT(Table1[[#This Row],[Date]],"mmmm")</f>
        <v>February</v>
      </c>
      <c r="D407" s="1" t="str">
        <f>TEXT(Table1[[#This Row],[Date]],"dddd")</f>
        <v>Saturday</v>
      </c>
      <c r="E407" s="5">
        <v>1</v>
      </c>
      <c r="F407" t="s">
        <v>5</v>
      </c>
      <c r="G407" t="s">
        <v>10</v>
      </c>
      <c r="H407" s="6">
        <f>60%*Table1[[#This Row],[Price]]</f>
        <v>480</v>
      </c>
      <c r="I407" s="6">
        <v>800</v>
      </c>
      <c r="J407">
        <v>9</v>
      </c>
      <c r="K407" s="6">
        <f>Table1[[#This Row],[Cost]]*Table1[[#This Row],[Quantity Sold]]</f>
        <v>4320</v>
      </c>
      <c r="L407" s="6">
        <v>7200</v>
      </c>
      <c r="M407">
        <v>10</v>
      </c>
      <c r="N407" s="6">
        <v>6480</v>
      </c>
      <c r="O407" s="6">
        <f>Table1[[#This Row],[Revenue]]-Table1[[#This Row],[Total Cost Of Production]]</f>
        <v>2160</v>
      </c>
      <c r="P407" s="6">
        <v>656</v>
      </c>
      <c r="Q407" s="6">
        <f>Table1[[#This Row],[Revenue]]-Table1[[#This Row],[Marketing Spend]]</f>
        <v>5824</v>
      </c>
      <c r="R407" t="s">
        <v>53</v>
      </c>
      <c r="S407" s="6">
        <v>802</v>
      </c>
      <c r="T407"/>
      <c r="U407"/>
    </row>
    <row r="408" spans="1:21" hidden="1" x14ac:dyDescent="0.2">
      <c r="A408" s="1">
        <v>45290</v>
      </c>
      <c r="B408" s="1" t="str">
        <f>TEXT(Table1[[#This Row],[Date]],"yyyy")</f>
        <v>2023</v>
      </c>
      <c r="C408" s="1" t="str">
        <f>TEXT(Table1[[#This Row],[Date]],"mmmm")</f>
        <v>December</v>
      </c>
      <c r="D408" s="1" t="str">
        <f>TEXT(Table1[[#This Row],[Date]],"dddd")</f>
        <v>Saturday</v>
      </c>
      <c r="E408" s="5">
        <v>3</v>
      </c>
      <c r="F408" t="s">
        <v>15</v>
      </c>
      <c r="G408" t="s">
        <v>6</v>
      </c>
      <c r="H408" s="6">
        <f>60%*Table1[[#This Row],[Price]]</f>
        <v>30</v>
      </c>
      <c r="I408" s="6">
        <v>50</v>
      </c>
      <c r="J408">
        <v>3</v>
      </c>
      <c r="K408" s="6">
        <f>Table1[[#This Row],[Cost]]*Table1[[#This Row],[Quantity Sold]]</f>
        <v>90</v>
      </c>
      <c r="L408" s="6">
        <v>150</v>
      </c>
      <c r="M408">
        <v>5</v>
      </c>
      <c r="N408" s="6">
        <v>142.5</v>
      </c>
      <c r="O408" s="6">
        <f>Table1[[#This Row],[Revenue]]-Table1[[#This Row],[Total Cost Of Production]]</f>
        <v>52.5</v>
      </c>
      <c r="P408" s="6">
        <v>752</v>
      </c>
      <c r="Q408" s="6">
        <f>Table1[[#This Row],[Revenue]]-Table1[[#This Row],[Marketing Spend]]</f>
        <v>-609.5</v>
      </c>
      <c r="R408" t="s">
        <v>53</v>
      </c>
      <c r="S408" s="6">
        <v>78</v>
      </c>
      <c r="T408"/>
      <c r="U408"/>
    </row>
    <row r="409" spans="1:21" hidden="1" x14ac:dyDescent="0.2">
      <c r="A409" s="1">
        <v>45179</v>
      </c>
      <c r="B409" s="1" t="str">
        <f>TEXT(Table1[[#This Row],[Date]],"yyyy")</f>
        <v>2023</v>
      </c>
      <c r="C409" s="1" t="str">
        <f>TEXT(Table1[[#This Row],[Date]],"mmmm")</f>
        <v>September</v>
      </c>
      <c r="D409" s="1" t="str">
        <f>TEXT(Table1[[#This Row],[Date]],"dddd")</f>
        <v>Sunday</v>
      </c>
      <c r="E409" s="5">
        <v>7</v>
      </c>
      <c r="F409" t="s">
        <v>9</v>
      </c>
      <c r="G409" t="s">
        <v>8</v>
      </c>
      <c r="H409" s="6">
        <f>60%*Table1[[#This Row],[Price]]</f>
        <v>180</v>
      </c>
      <c r="I409" s="6">
        <v>300</v>
      </c>
      <c r="J409">
        <v>10</v>
      </c>
      <c r="K409" s="6">
        <f>Table1[[#This Row],[Cost]]*Table1[[#This Row],[Quantity Sold]]</f>
        <v>1800</v>
      </c>
      <c r="L409" s="6">
        <v>3000</v>
      </c>
      <c r="M409">
        <v>15</v>
      </c>
      <c r="N409" s="6">
        <v>2550</v>
      </c>
      <c r="O409" s="6">
        <f>Table1[[#This Row],[Revenue]]-Table1[[#This Row],[Total Cost Of Production]]</f>
        <v>750</v>
      </c>
      <c r="P409" s="6">
        <v>640</v>
      </c>
      <c r="Q409" s="6">
        <f>Table1[[#This Row],[Revenue]]-Table1[[#This Row],[Marketing Spend]]</f>
        <v>1910</v>
      </c>
      <c r="R409" t="s">
        <v>53</v>
      </c>
      <c r="S409" s="6">
        <v>250</v>
      </c>
      <c r="T409"/>
      <c r="U409"/>
    </row>
    <row r="410" spans="1:21" hidden="1" x14ac:dyDescent="0.2">
      <c r="A410" s="1">
        <v>45084</v>
      </c>
      <c r="B410" s="1" t="str">
        <f>TEXT(Table1[[#This Row],[Date]],"yyyy")</f>
        <v>2023</v>
      </c>
      <c r="C410" s="1" t="str">
        <f>TEXT(Table1[[#This Row],[Date]],"mmmm")</f>
        <v>June</v>
      </c>
      <c r="D410" s="1" t="str">
        <f>TEXT(Table1[[#This Row],[Date]],"dddd")</f>
        <v>Wednesday</v>
      </c>
      <c r="E410" s="5">
        <v>6</v>
      </c>
      <c r="F410" t="s">
        <v>2</v>
      </c>
      <c r="G410" t="s">
        <v>8</v>
      </c>
      <c r="H410" s="6">
        <f>60%*Table1[[#This Row],[Price]]</f>
        <v>720</v>
      </c>
      <c r="I410" s="6">
        <v>1200</v>
      </c>
      <c r="J410">
        <v>3</v>
      </c>
      <c r="K410" s="6">
        <f>Table1[[#This Row],[Cost]]*Table1[[#This Row],[Quantity Sold]]</f>
        <v>2160</v>
      </c>
      <c r="L410" s="6">
        <v>3600</v>
      </c>
      <c r="M410">
        <v>15</v>
      </c>
      <c r="N410" s="6">
        <v>3060</v>
      </c>
      <c r="O410" s="6">
        <f>Table1[[#This Row],[Revenue]]-Table1[[#This Row],[Total Cost Of Production]]</f>
        <v>900</v>
      </c>
      <c r="P410" s="6">
        <v>626</v>
      </c>
      <c r="Q410" s="6">
        <f>Table1[[#This Row],[Revenue]]-Table1[[#This Row],[Marketing Spend]]</f>
        <v>2434</v>
      </c>
      <c r="R410" t="s">
        <v>54</v>
      </c>
      <c r="S410" s="6">
        <v>1234</v>
      </c>
      <c r="T410"/>
      <c r="U410"/>
    </row>
    <row r="411" spans="1:21" x14ac:dyDescent="0.2">
      <c r="A411" s="1">
        <v>44948</v>
      </c>
      <c r="B411" s="1" t="str">
        <f>TEXT(Table1[[#This Row],[Date]],"yyyy")</f>
        <v>2023</v>
      </c>
      <c r="C411" s="1" t="str">
        <f>TEXT(Table1[[#This Row],[Date]],"mmmm")</f>
        <v>January</v>
      </c>
      <c r="D411" s="1" t="str">
        <f>TEXT(Table1[[#This Row],[Date]],"dddd")</f>
        <v>Sunday</v>
      </c>
      <c r="E411" s="5">
        <v>3</v>
      </c>
      <c r="F411" t="s">
        <v>15</v>
      </c>
      <c r="G411" t="s">
        <v>6</v>
      </c>
      <c r="H411" s="6">
        <f>60%*Table1[[#This Row],[Price]]</f>
        <v>30</v>
      </c>
      <c r="I411" s="6">
        <v>50</v>
      </c>
      <c r="J411">
        <v>10</v>
      </c>
      <c r="K411" s="6">
        <f>Table1[[#This Row],[Cost]]*Table1[[#This Row],[Quantity Sold]]</f>
        <v>300</v>
      </c>
      <c r="L411" s="6">
        <v>500</v>
      </c>
      <c r="M411">
        <v>0</v>
      </c>
      <c r="N411" s="6">
        <v>500</v>
      </c>
      <c r="O411" s="6">
        <f>Table1[[#This Row],[Revenue]]-Table1[[#This Row],[Total Cost Of Production]]</f>
        <v>200</v>
      </c>
      <c r="P411" s="6">
        <v>727</v>
      </c>
      <c r="Q411" s="6">
        <f>Table1[[#This Row],[Revenue]]-Table1[[#This Row],[Marketing Spend]]</f>
        <v>-227</v>
      </c>
      <c r="R411" t="s">
        <v>52</v>
      </c>
      <c r="S411" s="6">
        <v>74</v>
      </c>
      <c r="T411"/>
      <c r="U411"/>
    </row>
    <row r="412" spans="1:21" hidden="1" x14ac:dyDescent="0.2">
      <c r="A412" s="1">
        <v>45081</v>
      </c>
      <c r="B412" s="1" t="str">
        <f>TEXT(Table1[[#This Row],[Date]],"yyyy")</f>
        <v>2023</v>
      </c>
      <c r="C412" s="1" t="str">
        <f>TEXT(Table1[[#This Row],[Date]],"mmmm")</f>
        <v>June</v>
      </c>
      <c r="D412" s="1" t="str">
        <f>TEXT(Table1[[#This Row],[Date]],"dddd")</f>
        <v>Sunday</v>
      </c>
      <c r="E412" s="5">
        <v>7</v>
      </c>
      <c r="F412" t="s">
        <v>9</v>
      </c>
      <c r="G412" t="s">
        <v>8</v>
      </c>
      <c r="H412" s="6">
        <f>60%*Table1[[#This Row],[Price]]</f>
        <v>180</v>
      </c>
      <c r="I412" s="6">
        <v>300</v>
      </c>
      <c r="J412">
        <v>7</v>
      </c>
      <c r="K412" s="6">
        <f>Table1[[#This Row],[Cost]]*Table1[[#This Row],[Quantity Sold]]</f>
        <v>1260</v>
      </c>
      <c r="L412" s="6">
        <v>2100</v>
      </c>
      <c r="M412">
        <v>15</v>
      </c>
      <c r="N412" s="6">
        <v>1785</v>
      </c>
      <c r="O412" s="6">
        <f>Table1[[#This Row],[Revenue]]-Table1[[#This Row],[Total Cost Of Production]]</f>
        <v>525</v>
      </c>
      <c r="P412" s="6">
        <v>538</v>
      </c>
      <c r="Q412" s="6">
        <f>Table1[[#This Row],[Revenue]]-Table1[[#This Row],[Marketing Spend]]</f>
        <v>1247</v>
      </c>
      <c r="R412" t="s">
        <v>55</v>
      </c>
      <c r="S412" s="6">
        <v>301</v>
      </c>
      <c r="T412"/>
      <c r="U412"/>
    </row>
    <row r="413" spans="1:21" hidden="1" x14ac:dyDescent="0.2">
      <c r="A413" s="1">
        <v>45142</v>
      </c>
      <c r="B413" s="1" t="str">
        <f>TEXT(Table1[[#This Row],[Date]],"yyyy")</f>
        <v>2023</v>
      </c>
      <c r="C413" s="1" t="str">
        <f>TEXT(Table1[[#This Row],[Date]],"mmmm")</f>
        <v>August</v>
      </c>
      <c r="D413" s="1" t="str">
        <f>TEXT(Table1[[#This Row],[Date]],"dddd")</f>
        <v>Friday</v>
      </c>
      <c r="E413" s="5">
        <v>3</v>
      </c>
      <c r="F413" t="s">
        <v>15</v>
      </c>
      <c r="G413" t="s">
        <v>6</v>
      </c>
      <c r="H413" s="6">
        <f>60%*Table1[[#This Row],[Price]]</f>
        <v>30</v>
      </c>
      <c r="I413" s="6">
        <v>50</v>
      </c>
      <c r="J413">
        <v>4</v>
      </c>
      <c r="K413" s="6">
        <f>Table1[[#This Row],[Cost]]*Table1[[#This Row],[Quantity Sold]]</f>
        <v>120</v>
      </c>
      <c r="L413" s="6">
        <v>200</v>
      </c>
      <c r="M413">
        <v>10</v>
      </c>
      <c r="N413" s="6">
        <v>180</v>
      </c>
      <c r="O413" s="6">
        <f>Table1[[#This Row],[Revenue]]-Table1[[#This Row],[Total Cost Of Production]]</f>
        <v>60</v>
      </c>
      <c r="P413" s="6">
        <v>299</v>
      </c>
      <c r="Q413" s="6">
        <f>Table1[[#This Row],[Revenue]]-Table1[[#This Row],[Marketing Spend]]</f>
        <v>-119</v>
      </c>
      <c r="R413" t="s">
        <v>53</v>
      </c>
      <c r="S413" s="6">
        <v>12</v>
      </c>
      <c r="T413"/>
      <c r="U413"/>
    </row>
    <row r="414" spans="1:21" hidden="1" x14ac:dyDescent="0.2">
      <c r="A414" s="1">
        <v>45054</v>
      </c>
      <c r="B414" s="1" t="str">
        <f>TEXT(Table1[[#This Row],[Date]],"yyyy")</f>
        <v>2023</v>
      </c>
      <c r="C414" s="1" t="str">
        <f>TEXT(Table1[[#This Row],[Date]],"mmmm")</f>
        <v>May</v>
      </c>
      <c r="D414" s="1" t="str">
        <f>TEXT(Table1[[#This Row],[Date]],"dddd")</f>
        <v>Monday</v>
      </c>
      <c r="E414" s="5">
        <v>4</v>
      </c>
      <c r="F414" t="s">
        <v>13</v>
      </c>
      <c r="G414" t="s">
        <v>12</v>
      </c>
      <c r="H414" s="6">
        <f>60%*Table1[[#This Row],[Price]]</f>
        <v>42</v>
      </c>
      <c r="I414" s="6">
        <v>70</v>
      </c>
      <c r="J414">
        <v>6</v>
      </c>
      <c r="K414" s="6">
        <f>Table1[[#This Row],[Cost]]*Table1[[#This Row],[Quantity Sold]]</f>
        <v>252</v>
      </c>
      <c r="L414" s="6">
        <v>420</v>
      </c>
      <c r="M414">
        <v>10</v>
      </c>
      <c r="N414" s="6">
        <v>378</v>
      </c>
      <c r="O414" s="6">
        <f>Table1[[#This Row],[Revenue]]-Table1[[#This Row],[Total Cost Of Production]]</f>
        <v>126</v>
      </c>
      <c r="P414" s="6">
        <v>423</v>
      </c>
      <c r="Q414" s="6">
        <f>Table1[[#This Row],[Revenue]]-Table1[[#This Row],[Marketing Spend]]</f>
        <v>-45</v>
      </c>
      <c r="R414" t="s">
        <v>53</v>
      </c>
      <c r="S414" s="6">
        <v>55</v>
      </c>
      <c r="T414"/>
      <c r="U414"/>
    </row>
    <row r="415" spans="1:21" hidden="1" x14ac:dyDescent="0.2">
      <c r="A415" s="1">
        <v>45235</v>
      </c>
      <c r="B415" s="1" t="str">
        <f>TEXT(Table1[[#This Row],[Date]],"yyyy")</f>
        <v>2023</v>
      </c>
      <c r="C415" s="1" t="str">
        <f>TEXT(Table1[[#This Row],[Date]],"mmmm")</f>
        <v>November</v>
      </c>
      <c r="D415" s="1" t="str">
        <f>TEXT(Table1[[#This Row],[Date]],"dddd")</f>
        <v>Sunday</v>
      </c>
      <c r="E415" s="5">
        <v>3</v>
      </c>
      <c r="F415" t="s">
        <v>15</v>
      </c>
      <c r="G415" t="s">
        <v>6</v>
      </c>
      <c r="H415" s="6">
        <f>60%*Table1[[#This Row],[Price]]</f>
        <v>30</v>
      </c>
      <c r="I415" s="6">
        <v>50</v>
      </c>
      <c r="J415">
        <v>4</v>
      </c>
      <c r="K415" s="6">
        <f>Table1[[#This Row],[Cost]]*Table1[[#This Row],[Quantity Sold]]</f>
        <v>120</v>
      </c>
      <c r="L415" s="6">
        <v>200</v>
      </c>
      <c r="M415">
        <v>10</v>
      </c>
      <c r="N415" s="6">
        <v>180</v>
      </c>
      <c r="O415" s="6">
        <f>Table1[[#This Row],[Revenue]]-Table1[[#This Row],[Total Cost Of Production]]</f>
        <v>60</v>
      </c>
      <c r="P415" s="6">
        <v>828</v>
      </c>
      <c r="Q415" s="6">
        <f>Table1[[#This Row],[Revenue]]-Table1[[#This Row],[Marketing Spend]]</f>
        <v>-648</v>
      </c>
      <c r="R415" t="s">
        <v>55</v>
      </c>
      <c r="S415" s="6">
        <v>94</v>
      </c>
      <c r="T415"/>
      <c r="U415"/>
    </row>
    <row r="416" spans="1:21" hidden="1" x14ac:dyDescent="0.2">
      <c r="A416" s="1">
        <v>45140</v>
      </c>
      <c r="B416" s="1" t="str">
        <f>TEXT(Table1[[#This Row],[Date]],"yyyy")</f>
        <v>2023</v>
      </c>
      <c r="C416" s="1" t="str">
        <f>TEXT(Table1[[#This Row],[Date]],"mmmm")</f>
        <v>August</v>
      </c>
      <c r="D416" s="1" t="str">
        <f>TEXT(Table1[[#This Row],[Date]],"dddd")</f>
        <v>Wednesday</v>
      </c>
      <c r="E416" s="5">
        <v>6</v>
      </c>
      <c r="F416" t="s">
        <v>2</v>
      </c>
      <c r="G416" t="s">
        <v>8</v>
      </c>
      <c r="H416" s="6">
        <f>60%*Table1[[#This Row],[Price]]</f>
        <v>720</v>
      </c>
      <c r="I416" s="6">
        <v>1200</v>
      </c>
      <c r="J416">
        <v>3</v>
      </c>
      <c r="K416" s="6">
        <f>Table1[[#This Row],[Cost]]*Table1[[#This Row],[Quantity Sold]]</f>
        <v>2160</v>
      </c>
      <c r="L416" s="6">
        <v>3600</v>
      </c>
      <c r="M416">
        <v>5</v>
      </c>
      <c r="N416" s="6">
        <v>3420</v>
      </c>
      <c r="O416" s="6">
        <f>Table1[[#This Row],[Revenue]]-Table1[[#This Row],[Total Cost Of Production]]</f>
        <v>1260</v>
      </c>
      <c r="P416" s="6">
        <v>628</v>
      </c>
      <c r="Q416" s="6">
        <f>Table1[[#This Row],[Revenue]]-Table1[[#This Row],[Marketing Spend]]</f>
        <v>2792</v>
      </c>
      <c r="R416" t="s">
        <v>51</v>
      </c>
      <c r="S416" s="6">
        <v>1154</v>
      </c>
      <c r="T416"/>
      <c r="U416"/>
    </row>
    <row r="417" spans="1:21" hidden="1" x14ac:dyDescent="0.2">
      <c r="A417" s="1">
        <v>44929</v>
      </c>
      <c r="B417" s="1" t="str">
        <f>TEXT(Table1[[#This Row],[Date]],"yyyy")</f>
        <v>2023</v>
      </c>
      <c r="C417" s="1" t="str">
        <f>TEXT(Table1[[#This Row],[Date]],"mmmm")</f>
        <v>January</v>
      </c>
      <c r="D417" s="1" t="str">
        <f>TEXT(Table1[[#This Row],[Date]],"dddd")</f>
        <v>Tuesday</v>
      </c>
      <c r="E417" s="5">
        <v>7</v>
      </c>
      <c r="F417" t="s">
        <v>9</v>
      </c>
      <c r="G417" t="s">
        <v>8</v>
      </c>
      <c r="H417" s="6">
        <f>60%*Table1[[#This Row],[Price]]</f>
        <v>180</v>
      </c>
      <c r="I417" s="6">
        <v>300</v>
      </c>
      <c r="J417">
        <v>7</v>
      </c>
      <c r="K417" s="6">
        <f>Table1[[#This Row],[Cost]]*Table1[[#This Row],[Quantity Sold]]</f>
        <v>1260</v>
      </c>
      <c r="L417" s="6">
        <v>2100</v>
      </c>
      <c r="M417">
        <v>10</v>
      </c>
      <c r="N417" s="6">
        <v>1890</v>
      </c>
      <c r="O417" s="6">
        <f>Table1[[#This Row],[Revenue]]-Table1[[#This Row],[Total Cost Of Production]]</f>
        <v>630</v>
      </c>
      <c r="P417" s="6">
        <v>362</v>
      </c>
      <c r="Q417" s="6">
        <f>Table1[[#This Row],[Revenue]]-Table1[[#This Row],[Marketing Spend]]</f>
        <v>1528</v>
      </c>
      <c r="R417" t="s">
        <v>51</v>
      </c>
      <c r="S417" s="6">
        <v>250</v>
      </c>
      <c r="T417"/>
      <c r="U417"/>
    </row>
    <row r="418" spans="1:21" hidden="1" x14ac:dyDescent="0.2">
      <c r="A418" s="1">
        <v>44974</v>
      </c>
      <c r="B418" s="1" t="str">
        <f>TEXT(Table1[[#This Row],[Date]],"yyyy")</f>
        <v>2023</v>
      </c>
      <c r="C418" s="1" t="str">
        <f>TEXT(Table1[[#This Row],[Date]],"mmmm")</f>
        <v>February</v>
      </c>
      <c r="D418" s="1" t="str">
        <f>TEXT(Table1[[#This Row],[Date]],"dddd")</f>
        <v>Friday</v>
      </c>
      <c r="E418" s="5">
        <v>3</v>
      </c>
      <c r="F418" t="s">
        <v>15</v>
      </c>
      <c r="G418" t="s">
        <v>6</v>
      </c>
      <c r="H418" s="6">
        <f>60%*Table1[[#This Row],[Price]]</f>
        <v>30</v>
      </c>
      <c r="I418" s="6">
        <v>50</v>
      </c>
      <c r="J418">
        <v>10</v>
      </c>
      <c r="K418" s="6">
        <f>Table1[[#This Row],[Cost]]*Table1[[#This Row],[Quantity Sold]]</f>
        <v>300</v>
      </c>
      <c r="L418" s="6">
        <v>500</v>
      </c>
      <c r="M418">
        <v>0</v>
      </c>
      <c r="N418" s="6">
        <v>500</v>
      </c>
      <c r="O418" s="6">
        <f>Table1[[#This Row],[Revenue]]-Table1[[#This Row],[Total Cost Of Production]]</f>
        <v>200</v>
      </c>
      <c r="P418" s="6">
        <v>706</v>
      </c>
      <c r="Q418" s="6">
        <f>Table1[[#This Row],[Revenue]]-Table1[[#This Row],[Marketing Spend]]</f>
        <v>-206</v>
      </c>
      <c r="R418" t="s">
        <v>55</v>
      </c>
      <c r="S418" s="6">
        <v>1</v>
      </c>
      <c r="T418"/>
      <c r="U418"/>
    </row>
    <row r="419" spans="1:21" hidden="1" x14ac:dyDescent="0.2">
      <c r="A419" s="1">
        <v>44961</v>
      </c>
      <c r="B419" s="1" t="str">
        <f>TEXT(Table1[[#This Row],[Date]],"yyyy")</f>
        <v>2023</v>
      </c>
      <c r="C419" s="1" t="str">
        <f>TEXT(Table1[[#This Row],[Date]],"mmmm")</f>
        <v>February</v>
      </c>
      <c r="D419" s="1" t="str">
        <f>TEXT(Table1[[#This Row],[Date]],"dddd")</f>
        <v>Saturday</v>
      </c>
      <c r="E419" s="5">
        <v>4</v>
      </c>
      <c r="F419" t="s">
        <v>13</v>
      </c>
      <c r="G419" t="s">
        <v>12</v>
      </c>
      <c r="H419" s="6">
        <f>60%*Table1[[#This Row],[Price]]</f>
        <v>42</v>
      </c>
      <c r="I419" s="6">
        <v>70</v>
      </c>
      <c r="J419">
        <v>8</v>
      </c>
      <c r="K419" s="6">
        <f>Table1[[#This Row],[Cost]]*Table1[[#This Row],[Quantity Sold]]</f>
        <v>336</v>
      </c>
      <c r="L419" s="6">
        <v>560</v>
      </c>
      <c r="M419">
        <v>10</v>
      </c>
      <c r="N419" s="6">
        <v>504</v>
      </c>
      <c r="O419" s="6">
        <f>Table1[[#This Row],[Revenue]]-Table1[[#This Row],[Total Cost Of Production]]</f>
        <v>168</v>
      </c>
      <c r="P419" s="6">
        <v>169</v>
      </c>
      <c r="Q419" s="6">
        <f>Table1[[#This Row],[Revenue]]-Table1[[#This Row],[Marketing Spend]]</f>
        <v>335</v>
      </c>
      <c r="R419" t="s">
        <v>54</v>
      </c>
      <c r="S419" s="6">
        <v>87</v>
      </c>
      <c r="T419"/>
      <c r="U419"/>
    </row>
    <row r="420" spans="1:21" hidden="1" x14ac:dyDescent="0.2">
      <c r="A420" s="1">
        <v>44953</v>
      </c>
      <c r="B420" s="1" t="str">
        <f>TEXT(Table1[[#This Row],[Date]],"yyyy")</f>
        <v>2023</v>
      </c>
      <c r="C420" s="1" t="str">
        <f>TEXT(Table1[[#This Row],[Date]],"mmmm")</f>
        <v>January</v>
      </c>
      <c r="D420" s="1" t="str">
        <f>TEXT(Table1[[#This Row],[Date]],"dddd")</f>
        <v>Friday</v>
      </c>
      <c r="E420" s="5">
        <v>3</v>
      </c>
      <c r="F420" t="s">
        <v>15</v>
      </c>
      <c r="G420" t="s">
        <v>6</v>
      </c>
      <c r="H420" s="6">
        <f>60%*Table1[[#This Row],[Price]]</f>
        <v>30</v>
      </c>
      <c r="I420" s="6">
        <v>50</v>
      </c>
      <c r="J420">
        <v>6</v>
      </c>
      <c r="K420" s="6">
        <f>Table1[[#This Row],[Cost]]*Table1[[#This Row],[Quantity Sold]]</f>
        <v>180</v>
      </c>
      <c r="L420" s="6">
        <v>300</v>
      </c>
      <c r="M420">
        <v>10</v>
      </c>
      <c r="N420" s="6">
        <v>270</v>
      </c>
      <c r="O420" s="6">
        <f>Table1[[#This Row],[Revenue]]-Table1[[#This Row],[Total Cost Of Production]]</f>
        <v>90</v>
      </c>
      <c r="P420" s="6">
        <v>546</v>
      </c>
      <c r="Q420" s="6">
        <f>Table1[[#This Row],[Revenue]]-Table1[[#This Row],[Marketing Spend]]</f>
        <v>-276</v>
      </c>
      <c r="R420" t="s">
        <v>53</v>
      </c>
      <c r="S420" s="6">
        <v>11</v>
      </c>
      <c r="T420"/>
      <c r="U420"/>
    </row>
    <row r="421" spans="1:21" x14ac:dyDescent="0.2">
      <c r="A421" s="1">
        <v>45170</v>
      </c>
      <c r="B421" s="1" t="str">
        <f>TEXT(Table1[[#This Row],[Date]],"yyyy")</f>
        <v>2023</v>
      </c>
      <c r="C421" s="1" t="str">
        <f>TEXT(Table1[[#This Row],[Date]],"mmmm")</f>
        <v>September</v>
      </c>
      <c r="D421" s="1" t="str">
        <f>TEXT(Table1[[#This Row],[Date]],"dddd")</f>
        <v>Friday</v>
      </c>
      <c r="E421" s="5">
        <v>7</v>
      </c>
      <c r="F421" t="s">
        <v>9</v>
      </c>
      <c r="G421" t="s">
        <v>8</v>
      </c>
      <c r="H421" s="6">
        <f>60%*Table1[[#This Row],[Price]]</f>
        <v>180</v>
      </c>
      <c r="I421" s="6">
        <v>300</v>
      </c>
      <c r="J421">
        <v>4</v>
      </c>
      <c r="K421" s="6">
        <f>Table1[[#This Row],[Cost]]*Table1[[#This Row],[Quantity Sold]]</f>
        <v>720</v>
      </c>
      <c r="L421" s="6">
        <v>1200</v>
      </c>
      <c r="M421">
        <v>15</v>
      </c>
      <c r="N421" s="6">
        <v>1020</v>
      </c>
      <c r="O421" s="6">
        <f>Table1[[#This Row],[Revenue]]-Table1[[#This Row],[Total Cost Of Production]]</f>
        <v>300</v>
      </c>
      <c r="P421" s="6">
        <v>872</v>
      </c>
      <c r="Q421" s="6">
        <f>Table1[[#This Row],[Revenue]]-Table1[[#This Row],[Marketing Spend]]</f>
        <v>148</v>
      </c>
      <c r="R421" t="s">
        <v>52</v>
      </c>
      <c r="S421" s="6">
        <v>273</v>
      </c>
      <c r="T421"/>
      <c r="U421"/>
    </row>
    <row r="422" spans="1:21" x14ac:dyDescent="0.2">
      <c r="A422" s="1">
        <v>45070</v>
      </c>
      <c r="B422" s="1" t="str">
        <f>TEXT(Table1[[#This Row],[Date]],"yyyy")</f>
        <v>2023</v>
      </c>
      <c r="C422" s="1" t="str">
        <f>TEXT(Table1[[#This Row],[Date]],"mmmm")</f>
        <v>May</v>
      </c>
      <c r="D422" s="1" t="str">
        <f>TEXT(Table1[[#This Row],[Date]],"dddd")</f>
        <v>Wednesday</v>
      </c>
      <c r="E422" s="5">
        <v>6</v>
      </c>
      <c r="F422" t="s">
        <v>2</v>
      </c>
      <c r="G422" t="s">
        <v>8</v>
      </c>
      <c r="H422" s="6">
        <f>60%*Table1[[#This Row],[Price]]</f>
        <v>720</v>
      </c>
      <c r="I422" s="6">
        <v>1200</v>
      </c>
      <c r="J422">
        <v>6</v>
      </c>
      <c r="K422" s="6">
        <f>Table1[[#This Row],[Cost]]*Table1[[#This Row],[Quantity Sold]]</f>
        <v>4320</v>
      </c>
      <c r="L422" s="6">
        <v>7200</v>
      </c>
      <c r="M422">
        <v>0</v>
      </c>
      <c r="N422" s="6">
        <v>7200</v>
      </c>
      <c r="O422" s="6">
        <f>Table1[[#This Row],[Revenue]]-Table1[[#This Row],[Total Cost Of Production]]</f>
        <v>2880</v>
      </c>
      <c r="P422" s="6">
        <v>679</v>
      </c>
      <c r="Q422" s="6">
        <f>Table1[[#This Row],[Revenue]]-Table1[[#This Row],[Marketing Spend]]</f>
        <v>6521</v>
      </c>
      <c r="R422" t="s">
        <v>52</v>
      </c>
      <c r="S422" s="6">
        <v>1160</v>
      </c>
      <c r="T422"/>
      <c r="U422"/>
    </row>
    <row r="423" spans="1:21" x14ac:dyDescent="0.2">
      <c r="A423" s="1">
        <v>45226</v>
      </c>
      <c r="B423" s="1" t="str">
        <f>TEXT(Table1[[#This Row],[Date]],"yyyy")</f>
        <v>2023</v>
      </c>
      <c r="C423" s="1" t="str">
        <f>TEXT(Table1[[#This Row],[Date]],"mmmm")</f>
        <v>October</v>
      </c>
      <c r="D423" s="1" t="str">
        <f>TEXT(Table1[[#This Row],[Date]],"dddd")</f>
        <v>Friday</v>
      </c>
      <c r="E423" s="5">
        <v>5</v>
      </c>
      <c r="F423" t="s">
        <v>11</v>
      </c>
      <c r="G423" t="s">
        <v>12</v>
      </c>
      <c r="H423" s="6">
        <f>60%*Table1[[#This Row],[Price]]</f>
        <v>90</v>
      </c>
      <c r="I423" s="6">
        <v>150</v>
      </c>
      <c r="J423">
        <v>5</v>
      </c>
      <c r="K423" s="6">
        <f>Table1[[#This Row],[Cost]]*Table1[[#This Row],[Quantity Sold]]</f>
        <v>450</v>
      </c>
      <c r="L423" s="6">
        <v>750</v>
      </c>
      <c r="M423">
        <v>5</v>
      </c>
      <c r="N423" s="6">
        <v>712.5</v>
      </c>
      <c r="O423" s="6">
        <f>Table1[[#This Row],[Revenue]]-Table1[[#This Row],[Total Cost Of Production]]</f>
        <v>262.5</v>
      </c>
      <c r="P423" s="6">
        <v>990</v>
      </c>
      <c r="Q423" s="6">
        <f>Table1[[#This Row],[Revenue]]-Table1[[#This Row],[Marketing Spend]]</f>
        <v>-277.5</v>
      </c>
      <c r="R423" t="s">
        <v>52</v>
      </c>
      <c r="S423" s="6">
        <v>190</v>
      </c>
      <c r="T423"/>
      <c r="U423"/>
    </row>
    <row r="424" spans="1:21" hidden="1" x14ac:dyDescent="0.2">
      <c r="A424" s="1">
        <v>45077</v>
      </c>
      <c r="B424" s="1" t="str">
        <f>TEXT(Table1[[#This Row],[Date]],"yyyy")</f>
        <v>2023</v>
      </c>
      <c r="C424" s="1" t="str">
        <f>TEXT(Table1[[#This Row],[Date]],"mmmm")</f>
        <v>May</v>
      </c>
      <c r="D424" s="1" t="str">
        <f>TEXT(Table1[[#This Row],[Date]],"dddd")</f>
        <v>Wednesday</v>
      </c>
      <c r="E424" s="5">
        <v>6</v>
      </c>
      <c r="F424" t="s">
        <v>2</v>
      </c>
      <c r="G424" t="s">
        <v>8</v>
      </c>
      <c r="H424" s="6">
        <f>60%*Table1[[#This Row],[Price]]</f>
        <v>720</v>
      </c>
      <c r="I424" s="6">
        <v>1200</v>
      </c>
      <c r="J424">
        <v>4</v>
      </c>
      <c r="K424" s="6">
        <f>Table1[[#This Row],[Cost]]*Table1[[#This Row],[Quantity Sold]]</f>
        <v>2880</v>
      </c>
      <c r="L424" s="6">
        <v>4800</v>
      </c>
      <c r="M424">
        <v>10</v>
      </c>
      <c r="N424" s="6">
        <v>4320</v>
      </c>
      <c r="O424" s="6">
        <f>Table1[[#This Row],[Revenue]]-Table1[[#This Row],[Total Cost Of Production]]</f>
        <v>1440</v>
      </c>
      <c r="P424" s="6">
        <v>710</v>
      </c>
      <c r="Q424" s="6">
        <f>Table1[[#This Row],[Revenue]]-Table1[[#This Row],[Marketing Spend]]</f>
        <v>3610</v>
      </c>
      <c r="R424" t="s">
        <v>54</v>
      </c>
      <c r="S424" s="6">
        <v>1245</v>
      </c>
      <c r="T424"/>
      <c r="U424"/>
    </row>
    <row r="425" spans="1:21" x14ac:dyDescent="0.2">
      <c r="A425" s="1">
        <v>45216</v>
      </c>
      <c r="B425" s="1" t="str">
        <f>TEXT(Table1[[#This Row],[Date]],"yyyy")</f>
        <v>2023</v>
      </c>
      <c r="C425" s="1" t="str">
        <f>TEXT(Table1[[#This Row],[Date]],"mmmm")</f>
        <v>October</v>
      </c>
      <c r="D425" s="1" t="str">
        <f>TEXT(Table1[[#This Row],[Date]],"dddd")</f>
        <v>Tuesday</v>
      </c>
      <c r="E425" s="5">
        <v>4</v>
      </c>
      <c r="F425" t="s">
        <v>13</v>
      </c>
      <c r="G425" t="s">
        <v>12</v>
      </c>
      <c r="H425" s="6">
        <f>60%*Table1[[#This Row],[Price]]</f>
        <v>42</v>
      </c>
      <c r="I425" s="6">
        <v>70</v>
      </c>
      <c r="J425">
        <v>9</v>
      </c>
      <c r="K425" s="6">
        <f>Table1[[#This Row],[Cost]]*Table1[[#This Row],[Quantity Sold]]</f>
        <v>378</v>
      </c>
      <c r="L425" s="6">
        <v>630</v>
      </c>
      <c r="M425">
        <v>0</v>
      </c>
      <c r="N425" s="6">
        <v>630</v>
      </c>
      <c r="O425" s="6">
        <f>Table1[[#This Row],[Revenue]]-Table1[[#This Row],[Total Cost Of Production]]</f>
        <v>252</v>
      </c>
      <c r="P425" s="6">
        <v>759</v>
      </c>
      <c r="Q425" s="6">
        <f>Table1[[#This Row],[Revenue]]-Table1[[#This Row],[Marketing Spend]]</f>
        <v>-129</v>
      </c>
      <c r="R425" t="s">
        <v>52</v>
      </c>
      <c r="S425" s="6">
        <v>47</v>
      </c>
      <c r="T425"/>
      <c r="U425"/>
    </row>
    <row r="426" spans="1:21" x14ac:dyDescent="0.2">
      <c r="A426" s="1">
        <v>45014</v>
      </c>
      <c r="B426" s="1" t="str">
        <f>TEXT(Table1[[#This Row],[Date]],"yyyy")</f>
        <v>2023</v>
      </c>
      <c r="C426" s="1" t="str">
        <f>TEXT(Table1[[#This Row],[Date]],"mmmm")</f>
        <v>March</v>
      </c>
      <c r="D426" s="1" t="str">
        <f>TEXT(Table1[[#This Row],[Date]],"dddd")</f>
        <v>Wednesday</v>
      </c>
      <c r="E426" s="5">
        <v>4</v>
      </c>
      <c r="F426" t="s">
        <v>13</v>
      </c>
      <c r="G426" t="s">
        <v>12</v>
      </c>
      <c r="H426" s="6">
        <f>60%*Table1[[#This Row],[Price]]</f>
        <v>42</v>
      </c>
      <c r="I426" s="6">
        <v>70</v>
      </c>
      <c r="J426">
        <v>8</v>
      </c>
      <c r="K426" s="6">
        <f>Table1[[#This Row],[Cost]]*Table1[[#This Row],[Quantity Sold]]</f>
        <v>336</v>
      </c>
      <c r="L426" s="6">
        <v>560</v>
      </c>
      <c r="M426">
        <v>20</v>
      </c>
      <c r="N426" s="6">
        <v>448</v>
      </c>
      <c r="O426" s="6">
        <f>Table1[[#This Row],[Revenue]]-Table1[[#This Row],[Total Cost Of Production]]</f>
        <v>112</v>
      </c>
      <c r="P426" s="6">
        <v>888</v>
      </c>
      <c r="Q426" s="6">
        <f>Table1[[#This Row],[Revenue]]-Table1[[#This Row],[Marketing Spend]]</f>
        <v>-440</v>
      </c>
      <c r="R426" t="s">
        <v>52</v>
      </c>
      <c r="S426" s="6">
        <v>30</v>
      </c>
      <c r="T426"/>
      <c r="U426"/>
    </row>
    <row r="427" spans="1:21" hidden="1" x14ac:dyDescent="0.2">
      <c r="A427" s="1">
        <v>45069</v>
      </c>
      <c r="B427" s="1" t="str">
        <f>TEXT(Table1[[#This Row],[Date]],"yyyy")</f>
        <v>2023</v>
      </c>
      <c r="C427" s="1" t="str">
        <f>TEXT(Table1[[#This Row],[Date]],"mmmm")</f>
        <v>May</v>
      </c>
      <c r="D427" s="1" t="str">
        <f>TEXT(Table1[[#This Row],[Date]],"dddd")</f>
        <v>Tuesday</v>
      </c>
      <c r="E427" s="5">
        <v>2</v>
      </c>
      <c r="F427" t="s">
        <v>7</v>
      </c>
      <c r="G427" t="s">
        <v>10</v>
      </c>
      <c r="H427" s="6">
        <f>60%*Table1[[#This Row],[Price]]</f>
        <v>300</v>
      </c>
      <c r="I427" s="6">
        <v>500</v>
      </c>
      <c r="J427">
        <v>5</v>
      </c>
      <c r="K427" s="6">
        <f>Table1[[#This Row],[Cost]]*Table1[[#This Row],[Quantity Sold]]</f>
        <v>1500</v>
      </c>
      <c r="L427" s="6">
        <v>2500</v>
      </c>
      <c r="M427">
        <v>15</v>
      </c>
      <c r="N427" s="6">
        <v>2125</v>
      </c>
      <c r="O427" s="6">
        <f>Table1[[#This Row],[Revenue]]-Table1[[#This Row],[Total Cost Of Production]]</f>
        <v>625</v>
      </c>
      <c r="P427" s="6">
        <v>313</v>
      </c>
      <c r="Q427" s="6">
        <f>Table1[[#This Row],[Revenue]]-Table1[[#This Row],[Marketing Spend]]</f>
        <v>1812</v>
      </c>
      <c r="R427" t="s">
        <v>55</v>
      </c>
      <c r="S427" s="6">
        <v>479</v>
      </c>
      <c r="T427"/>
      <c r="U427"/>
    </row>
    <row r="428" spans="1:21" hidden="1" x14ac:dyDescent="0.2">
      <c r="A428" s="1">
        <v>44937</v>
      </c>
      <c r="B428" s="1" t="str">
        <f>TEXT(Table1[[#This Row],[Date]],"yyyy")</f>
        <v>2023</v>
      </c>
      <c r="C428" s="1" t="str">
        <f>TEXT(Table1[[#This Row],[Date]],"mmmm")</f>
        <v>January</v>
      </c>
      <c r="D428" s="1" t="str">
        <f>TEXT(Table1[[#This Row],[Date]],"dddd")</f>
        <v>Wednesday</v>
      </c>
      <c r="E428" s="5">
        <v>7</v>
      </c>
      <c r="F428" t="s">
        <v>9</v>
      </c>
      <c r="G428" t="s">
        <v>8</v>
      </c>
      <c r="H428" s="6">
        <f>60%*Table1[[#This Row],[Price]]</f>
        <v>180</v>
      </c>
      <c r="I428" s="6">
        <v>300</v>
      </c>
      <c r="J428">
        <v>2</v>
      </c>
      <c r="K428" s="6">
        <f>Table1[[#This Row],[Cost]]*Table1[[#This Row],[Quantity Sold]]</f>
        <v>360</v>
      </c>
      <c r="L428" s="6">
        <v>600</v>
      </c>
      <c r="M428">
        <v>20</v>
      </c>
      <c r="N428" s="6">
        <v>480</v>
      </c>
      <c r="O428" s="6">
        <f>Table1[[#This Row],[Revenue]]-Table1[[#This Row],[Total Cost Of Production]]</f>
        <v>120</v>
      </c>
      <c r="P428" s="6">
        <v>120</v>
      </c>
      <c r="Q428" s="6">
        <f>Table1[[#This Row],[Revenue]]-Table1[[#This Row],[Marketing Spend]]</f>
        <v>360</v>
      </c>
      <c r="R428" t="s">
        <v>53</v>
      </c>
      <c r="S428" s="6">
        <v>299</v>
      </c>
      <c r="T428"/>
      <c r="U428"/>
    </row>
    <row r="429" spans="1:21" hidden="1" x14ac:dyDescent="0.2">
      <c r="A429" s="1">
        <v>45176</v>
      </c>
      <c r="B429" s="1" t="str">
        <f>TEXT(Table1[[#This Row],[Date]],"yyyy")</f>
        <v>2023</v>
      </c>
      <c r="C429" s="1" t="str">
        <f>TEXT(Table1[[#This Row],[Date]],"mmmm")</f>
        <v>September</v>
      </c>
      <c r="D429" s="1" t="str">
        <f>TEXT(Table1[[#This Row],[Date]],"dddd")</f>
        <v>Thursday</v>
      </c>
      <c r="E429" s="5">
        <v>2</v>
      </c>
      <c r="F429" t="s">
        <v>7</v>
      </c>
      <c r="G429" t="s">
        <v>10</v>
      </c>
      <c r="H429" s="6">
        <f>60%*Table1[[#This Row],[Price]]</f>
        <v>300</v>
      </c>
      <c r="I429" s="6">
        <v>500</v>
      </c>
      <c r="J429">
        <v>7</v>
      </c>
      <c r="K429" s="6">
        <f>Table1[[#This Row],[Cost]]*Table1[[#This Row],[Quantity Sold]]</f>
        <v>2100</v>
      </c>
      <c r="L429" s="6">
        <v>3500</v>
      </c>
      <c r="M429">
        <v>10</v>
      </c>
      <c r="N429" s="6">
        <v>3150</v>
      </c>
      <c r="O429" s="6">
        <f>Table1[[#This Row],[Revenue]]-Table1[[#This Row],[Total Cost Of Production]]</f>
        <v>1050</v>
      </c>
      <c r="P429" s="6">
        <v>641</v>
      </c>
      <c r="Q429" s="6">
        <f>Table1[[#This Row],[Revenue]]-Table1[[#This Row],[Marketing Spend]]</f>
        <v>2509</v>
      </c>
      <c r="R429" t="s">
        <v>54</v>
      </c>
      <c r="S429" s="6">
        <v>478</v>
      </c>
      <c r="T429"/>
      <c r="U429"/>
    </row>
    <row r="430" spans="1:21" hidden="1" x14ac:dyDescent="0.2">
      <c r="A430" s="1">
        <v>45122</v>
      </c>
      <c r="B430" s="1" t="str">
        <f>TEXT(Table1[[#This Row],[Date]],"yyyy")</f>
        <v>2023</v>
      </c>
      <c r="C430" s="1" t="str">
        <f>TEXT(Table1[[#This Row],[Date]],"mmmm")</f>
        <v>July</v>
      </c>
      <c r="D430" s="1" t="str">
        <f>TEXT(Table1[[#This Row],[Date]],"dddd")</f>
        <v>Saturday</v>
      </c>
      <c r="E430" s="5">
        <v>2</v>
      </c>
      <c r="F430" t="s">
        <v>7</v>
      </c>
      <c r="G430" t="s">
        <v>10</v>
      </c>
      <c r="H430" s="6">
        <f>60%*Table1[[#This Row],[Price]]</f>
        <v>300</v>
      </c>
      <c r="I430" s="6">
        <v>500</v>
      </c>
      <c r="J430">
        <v>8</v>
      </c>
      <c r="K430" s="6">
        <f>Table1[[#This Row],[Cost]]*Table1[[#This Row],[Quantity Sold]]</f>
        <v>2400</v>
      </c>
      <c r="L430" s="6">
        <v>4000</v>
      </c>
      <c r="M430">
        <v>20</v>
      </c>
      <c r="N430" s="6">
        <v>3200</v>
      </c>
      <c r="O430" s="6">
        <f>Table1[[#This Row],[Revenue]]-Table1[[#This Row],[Total Cost Of Production]]</f>
        <v>800</v>
      </c>
      <c r="P430" s="6">
        <v>458</v>
      </c>
      <c r="Q430" s="6">
        <f>Table1[[#This Row],[Revenue]]-Table1[[#This Row],[Marketing Spend]]</f>
        <v>2742</v>
      </c>
      <c r="R430" t="s">
        <v>54</v>
      </c>
      <c r="S430" s="6">
        <v>486</v>
      </c>
      <c r="T430"/>
      <c r="U430"/>
    </row>
    <row r="431" spans="1:21" x14ac:dyDescent="0.2">
      <c r="A431" s="1">
        <v>45063</v>
      </c>
      <c r="B431" s="1" t="str">
        <f>TEXT(Table1[[#This Row],[Date]],"yyyy")</f>
        <v>2023</v>
      </c>
      <c r="C431" s="1" t="str">
        <f>TEXT(Table1[[#This Row],[Date]],"mmmm")</f>
        <v>May</v>
      </c>
      <c r="D431" s="1" t="str">
        <f>TEXT(Table1[[#This Row],[Date]],"dddd")</f>
        <v>Wednesday</v>
      </c>
      <c r="E431" s="5">
        <v>6</v>
      </c>
      <c r="F431" t="s">
        <v>2</v>
      </c>
      <c r="G431" t="s">
        <v>8</v>
      </c>
      <c r="H431" s="6">
        <f>60%*Table1[[#This Row],[Price]]</f>
        <v>720</v>
      </c>
      <c r="I431" s="6">
        <v>1200</v>
      </c>
      <c r="J431">
        <v>6</v>
      </c>
      <c r="K431" s="6">
        <f>Table1[[#This Row],[Cost]]*Table1[[#This Row],[Quantity Sold]]</f>
        <v>4320</v>
      </c>
      <c r="L431" s="6">
        <v>7200</v>
      </c>
      <c r="M431">
        <v>15</v>
      </c>
      <c r="N431" s="6">
        <v>6120</v>
      </c>
      <c r="O431" s="6">
        <f>Table1[[#This Row],[Revenue]]-Table1[[#This Row],[Total Cost Of Production]]</f>
        <v>1800</v>
      </c>
      <c r="P431" s="6">
        <v>355</v>
      </c>
      <c r="Q431" s="6">
        <f>Table1[[#This Row],[Revenue]]-Table1[[#This Row],[Marketing Spend]]</f>
        <v>5765</v>
      </c>
      <c r="R431" t="s">
        <v>52</v>
      </c>
      <c r="S431" s="6">
        <v>1153</v>
      </c>
      <c r="T431"/>
      <c r="U431"/>
    </row>
    <row r="432" spans="1:21" hidden="1" x14ac:dyDescent="0.2">
      <c r="A432" s="1">
        <v>45235</v>
      </c>
      <c r="B432" s="1" t="str">
        <f>TEXT(Table1[[#This Row],[Date]],"yyyy")</f>
        <v>2023</v>
      </c>
      <c r="C432" s="1" t="str">
        <f>TEXT(Table1[[#This Row],[Date]],"mmmm")</f>
        <v>November</v>
      </c>
      <c r="D432" s="1" t="str">
        <f>TEXT(Table1[[#This Row],[Date]],"dddd")</f>
        <v>Sunday</v>
      </c>
      <c r="E432" s="5">
        <v>6</v>
      </c>
      <c r="F432" t="s">
        <v>2</v>
      </c>
      <c r="G432" t="s">
        <v>8</v>
      </c>
      <c r="H432" s="6">
        <f>60%*Table1[[#This Row],[Price]]</f>
        <v>720</v>
      </c>
      <c r="I432" s="6">
        <v>1200</v>
      </c>
      <c r="J432">
        <v>6</v>
      </c>
      <c r="K432" s="6">
        <f>Table1[[#This Row],[Cost]]*Table1[[#This Row],[Quantity Sold]]</f>
        <v>4320</v>
      </c>
      <c r="L432" s="6">
        <v>7200</v>
      </c>
      <c r="M432">
        <v>0</v>
      </c>
      <c r="N432" s="6">
        <v>7200</v>
      </c>
      <c r="O432" s="6">
        <f>Table1[[#This Row],[Revenue]]-Table1[[#This Row],[Total Cost Of Production]]</f>
        <v>2880</v>
      </c>
      <c r="P432" s="6">
        <v>874</v>
      </c>
      <c r="Q432" s="6">
        <f>Table1[[#This Row],[Revenue]]-Table1[[#This Row],[Marketing Spend]]</f>
        <v>6326</v>
      </c>
      <c r="R432" t="s">
        <v>51</v>
      </c>
      <c r="S432" s="6">
        <v>1177</v>
      </c>
      <c r="T432"/>
      <c r="U432"/>
    </row>
    <row r="433" spans="1:21" hidden="1" x14ac:dyDescent="0.2">
      <c r="A433" s="1">
        <v>45020</v>
      </c>
      <c r="B433" s="1" t="str">
        <f>TEXT(Table1[[#This Row],[Date]],"yyyy")</f>
        <v>2023</v>
      </c>
      <c r="C433" s="1" t="str">
        <f>TEXT(Table1[[#This Row],[Date]],"mmmm")</f>
        <v>April</v>
      </c>
      <c r="D433" s="1" t="str">
        <f>TEXT(Table1[[#This Row],[Date]],"dddd")</f>
        <v>Tuesday</v>
      </c>
      <c r="E433" s="5">
        <v>1</v>
      </c>
      <c r="F433" t="s">
        <v>5</v>
      </c>
      <c r="G433" t="s">
        <v>10</v>
      </c>
      <c r="H433" s="6">
        <f>60%*Table1[[#This Row],[Price]]</f>
        <v>480</v>
      </c>
      <c r="I433" s="6">
        <v>800</v>
      </c>
      <c r="J433">
        <v>8</v>
      </c>
      <c r="K433" s="6">
        <f>Table1[[#This Row],[Cost]]*Table1[[#This Row],[Quantity Sold]]</f>
        <v>3840</v>
      </c>
      <c r="L433" s="6">
        <v>6400</v>
      </c>
      <c r="M433">
        <v>10</v>
      </c>
      <c r="N433" s="6">
        <v>5760</v>
      </c>
      <c r="O433" s="6">
        <f>Table1[[#This Row],[Revenue]]-Table1[[#This Row],[Total Cost Of Production]]</f>
        <v>1920</v>
      </c>
      <c r="P433" s="6">
        <v>590</v>
      </c>
      <c r="Q433" s="6">
        <f>Table1[[#This Row],[Revenue]]-Table1[[#This Row],[Marketing Spend]]</f>
        <v>5170</v>
      </c>
      <c r="R433" t="s">
        <v>55</v>
      </c>
      <c r="S433" s="6">
        <v>803</v>
      </c>
      <c r="T433"/>
      <c r="U433"/>
    </row>
    <row r="434" spans="1:21" hidden="1" x14ac:dyDescent="0.2">
      <c r="A434" s="1">
        <v>44981</v>
      </c>
      <c r="B434" s="1" t="str">
        <f>TEXT(Table1[[#This Row],[Date]],"yyyy")</f>
        <v>2023</v>
      </c>
      <c r="C434" s="1" t="str">
        <f>TEXT(Table1[[#This Row],[Date]],"mmmm")</f>
        <v>February</v>
      </c>
      <c r="D434" s="1" t="str">
        <f>TEXT(Table1[[#This Row],[Date]],"dddd")</f>
        <v>Friday</v>
      </c>
      <c r="E434" s="5">
        <v>5</v>
      </c>
      <c r="F434" t="s">
        <v>11</v>
      </c>
      <c r="G434" t="s">
        <v>12</v>
      </c>
      <c r="H434" s="6">
        <f>60%*Table1[[#This Row],[Price]]</f>
        <v>90</v>
      </c>
      <c r="I434" s="6">
        <v>150</v>
      </c>
      <c r="J434">
        <v>2</v>
      </c>
      <c r="K434" s="6">
        <f>Table1[[#This Row],[Cost]]*Table1[[#This Row],[Quantity Sold]]</f>
        <v>180</v>
      </c>
      <c r="L434" s="6">
        <v>300</v>
      </c>
      <c r="M434">
        <v>5</v>
      </c>
      <c r="N434" s="6">
        <v>285</v>
      </c>
      <c r="O434" s="6">
        <f>Table1[[#This Row],[Revenue]]-Table1[[#This Row],[Total Cost Of Production]]</f>
        <v>105</v>
      </c>
      <c r="P434" s="6">
        <v>273</v>
      </c>
      <c r="Q434" s="6">
        <f>Table1[[#This Row],[Revenue]]-Table1[[#This Row],[Marketing Spend]]</f>
        <v>12</v>
      </c>
      <c r="R434" t="s">
        <v>51</v>
      </c>
      <c r="S434" s="6">
        <v>148</v>
      </c>
      <c r="T434"/>
      <c r="U434"/>
    </row>
    <row r="435" spans="1:21" hidden="1" x14ac:dyDescent="0.2">
      <c r="A435" s="1">
        <v>45271</v>
      </c>
      <c r="B435" s="1" t="str">
        <f>TEXT(Table1[[#This Row],[Date]],"yyyy")</f>
        <v>2023</v>
      </c>
      <c r="C435" s="1" t="str">
        <f>TEXT(Table1[[#This Row],[Date]],"mmmm")</f>
        <v>December</v>
      </c>
      <c r="D435" s="1" t="str">
        <f>TEXT(Table1[[#This Row],[Date]],"dddd")</f>
        <v>Monday</v>
      </c>
      <c r="E435" s="5">
        <v>3</v>
      </c>
      <c r="F435" t="s">
        <v>15</v>
      </c>
      <c r="G435" t="s">
        <v>6</v>
      </c>
      <c r="H435" s="6">
        <f>60%*Table1[[#This Row],[Price]]</f>
        <v>30</v>
      </c>
      <c r="I435" s="6">
        <v>50</v>
      </c>
      <c r="J435">
        <v>1</v>
      </c>
      <c r="K435" s="6">
        <f>Table1[[#This Row],[Cost]]*Table1[[#This Row],[Quantity Sold]]</f>
        <v>30</v>
      </c>
      <c r="L435" s="6">
        <v>50</v>
      </c>
      <c r="M435">
        <v>15</v>
      </c>
      <c r="N435" s="6">
        <v>42.5</v>
      </c>
      <c r="O435" s="6">
        <f>Table1[[#This Row],[Revenue]]-Table1[[#This Row],[Total Cost Of Production]]</f>
        <v>12.5</v>
      </c>
      <c r="P435" s="6">
        <v>648</v>
      </c>
      <c r="Q435" s="6">
        <f>Table1[[#This Row],[Revenue]]-Table1[[#This Row],[Marketing Spend]]</f>
        <v>-605.5</v>
      </c>
      <c r="R435" t="s">
        <v>51</v>
      </c>
      <c r="S435" s="6">
        <v>97</v>
      </c>
      <c r="T435"/>
      <c r="U435"/>
    </row>
    <row r="436" spans="1:21" x14ac:dyDescent="0.2">
      <c r="A436" s="1">
        <v>45060</v>
      </c>
      <c r="B436" s="1" t="str">
        <f>TEXT(Table1[[#This Row],[Date]],"yyyy")</f>
        <v>2023</v>
      </c>
      <c r="C436" s="1" t="str">
        <f>TEXT(Table1[[#This Row],[Date]],"mmmm")</f>
        <v>May</v>
      </c>
      <c r="D436" s="1" t="str">
        <f>TEXT(Table1[[#This Row],[Date]],"dddd")</f>
        <v>Sunday</v>
      </c>
      <c r="E436" s="5">
        <v>1</v>
      </c>
      <c r="F436" t="s">
        <v>5</v>
      </c>
      <c r="G436" t="s">
        <v>10</v>
      </c>
      <c r="H436" s="6">
        <f>60%*Table1[[#This Row],[Price]]</f>
        <v>480</v>
      </c>
      <c r="I436" s="6">
        <v>800</v>
      </c>
      <c r="J436">
        <v>3</v>
      </c>
      <c r="K436" s="6">
        <f>Table1[[#This Row],[Cost]]*Table1[[#This Row],[Quantity Sold]]</f>
        <v>1440</v>
      </c>
      <c r="L436" s="6">
        <v>2400</v>
      </c>
      <c r="M436">
        <v>5</v>
      </c>
      <c r="N436" s="6">
        <v>2280</v>
      </c>
      <c r="O436" s="6">
        <f>Table1[[#This Row],[Revenue]]-Table1[[#This Row],[Total Cost Of Production]]</f>
        <v>840</v>
      </c>
      <c r="P436" s="6">
        <v>298</v>
      </c>
      <c r="Q436" s="6">
        <f>Table1[[#This Row],[Revenue]]-Table1[[#This Row],[Marketing Spend]]</f>
        <v>1982</v>
      </c>
      <c r="R436" t="s">
        <v>52</v>
      </c>
      <c r="S436" s="6">
        <v>832</v>
      </c>
      <c r="T436"/>
      <c r="U436"/>
    </row>
    <row r="437" spans="1:21" hidden="1" x14ac:dyDescent="0.2">
      <c r="A437" s="1">
        <v>45018</v>
      </c>
      <c r="B437" s="1" t="str">
        <f>TEXT(Table1[[#This Row],[Date]],"yyyy")</f>
        <v>2023</v>
      </c>
      <c r="C437" s="1" t="str">
        <f>TEXT(Table1[[#This Row],[Date]],"mmmm")</f>
        <v>April</v>
      </c>
      <c r="D437" s="1" t="str">
        <f>TEXT(Table1[[#This Row],[Date]],"dddd")</f>
        <v>Sunday</v>
      </c>
      <c r="E437" s="5">
        <v>4</v>
      </c>
      <c r="F437" t="s">
        <v>13</v>
      </c>
      <c r="G437" t="s">
        <v>12</v>
      </c>
      <c r="H437" s="6">
        <f>60%*Table1[[#This Row],[Price]]</f>
        <v>42</v>
      </c>
      <c r="I437" s="6">
        <v>70</v>
      </c>
      <c r="J437">
        <v>8</v>
      </c>
      <c r="K437" s="6">
        <f>Table1[[#This Row],[Cost]]*Table1[[#This Row],[Quantity Sold]]</f>
        <v>336</v>
      </c>
      <c r="L437" s="6">
        <v>560</v>
      </c>
      <c r="M437">
        <v>10</v>
      </c>
      <c r="N437" s="6">
        <v>504</v>
      </c>
      <c r="O437" s="6">
        <f>Table1[[#This Row],[Revenue]]-Table1[[#This Row],[Total Cost Of Production]]</f>
        <v>168</v>
      </c>
      <c r="P437" s="6">
        <v>551</v>
      </c>
      <c r="Q437" s="6">
        <f>Table1[[#This Row],[Revenue]]-Table1[[#This Row],[Marketing Spend]]</f>
        <v>-47</v>
      </c>
      <c r="R437" t="s">
        <v>53</v>
      </c>
      <c r="S437" s="6">
        <v>105</v>
      </c>
      <c r="T437"/>
      <c r="U437"/>
    </row>
    <row r="438" spans="1:21" hidden="1" x14ac:dyDescent="0.2">
      <c r="A438" s="1">
        <v>45090</v>
      </c>
      <c r="B438" s="1" t="str">
        <f>TEXT(Table1[[#This Row],[Date]],"yyyy")</f>
        <v>2023</v>
      </c>
      <c r="C438" s="1" t="str">
        <f>TEXT(Table1[[#This Row],[Date]],"mmmm")</f>
        <v>June</v>
      </c>
      <c r="D438" s="1" t="str">
        <f>TEXT(Table1[[#This Row],[Date]],"dddd")</f>
        <v>Tuesday</v>
      </c>
      <c r="E438" s="5">
        <v>4</v>
      </c>
      <c r="F438" t="s">
        <v>13</v>
      </c>
      <c r="G438" t="s">
        <v>12</v>
      </c>
      <c r="H438" s="6">
        <f>60%*Table1[[#This Row],[Price]]</f>
        <v>42</v>
      </c>
      <c r="I438" s="6">
        <v>70</v>
      </c>
      <c r="J438">
        <v>1</v>
      </c>
      <c r="K438" s="6">
        <f>Table1[[#This Row],[Cost]]*Table1[[#This Row],[Quantity Sold]]</f>
        <v>42</v>
      </c>
      <c r="L438" s="6">
        <v>70</v>
      </c>
      <c r="M438">
        <v>20</v>
      </c>
      <c r="N438" s="6">
        <v>56</v>
      </c>
      <c r="O438" s="6">
        <f>Table1[[#This Row],[Revenue]]-Table1[[#This Row],[Total Cost Of Production]]</f>
        <v>14</v>
      </c>
      <c r="P438" s="6">
        <v>827</v>
      </c>
      <c r="Q438" s="6">
        <f>Table1[[#This Row],[Revenue]]-Table1[[#This Row],[Marketing Spend]]</f>
        <v>-771</v>
      </c>
      <c r="R438" t="s">
        <v>55</v>
      </c>
      <c r="S438" s="6">
        <v>77</v>
      </c>
      <c r="T438"/>
      <c r="U438"/>
    </row>
    <row r="439" spans="1:21" hidden="1" x14ac:dyDescent="0.2">
      <c r="A439" s="1">
        <v>44967</v>
      </c>
      <c r="B439" s="1" t="str">
        <f>TEXT(Table1[[#This Row],[Date]],"yyyy")</f>
        <v>2023</v>
      </c>
      <c r="C439" s="1" t="str">
        <f>TEXT(Table1[[#This Row],[Date]],"mmmm")</f>
        <v>February</v>
      </c>
      <c r="D439" s="1" t="str">
        <f>TEXT(Table1[[#This Row],[Date]],"dddd")</f>
        <v>Friday</v>
      </c>
      <c r="E439" s="5">
        <v>7</v>
      </c>
      <c r="F439" t="s">
        <v>9</v>
      </c>
      <c r="G439" t="s">
        <v>8</v>
      </c>
      <c r="H439" s="6">
        <f>60%*Table1[[#This Row],[Price]]</f>
        <v>180</v>
      </c>
      <c r="I439" s="6">
        <v>300</v>
      </c>
      <c r="J439">
        <v>4</v>
      </c>
      <c r="K439" s="6">
        <f>Table1[[#This Row],[Cost]]*Table1[[#This Row],[Quantity Sold]]</f>
        <v>720</v>
      </c>
      <c r="L439" s="6">
        <v>1200</v>
      </c>
      <c r="M439">
        <v>15</v>
      </c>
      <c r="N439" s="6">
        <v>1020</v>
      </c>
      <c r="O439" s="6">
        <f>Table1[[#This Row],[Revenue]]-Table1[[#This Row],[Total Cost Of Production]]</f>
        <v>300</v>
      </c>
      <c r="P439" s="6">
        <v>236</v>
      </c>
      <c r="Q439" s="6">
        <f>Table1[[#This Row],[Revenue]]-Table1[[#This Row],[Marketing Spend]]</f>
        <v>784</v>
      </c>
      <c r="R439" t="s">
        <v>55</v>
      </c>
      <c r="S439" s="6">
        <v>260</v>
      </c>
      <c r="T439"/>
      <c r="U439"/>
    </row>
    <row r="440" spans="1:21" x14ac:dyDescent="0.2">
      <c r="A440" s="1">
        <v>45023</v>
      </c>
      <c r="B440" s="1" t="str">
        <f>TEXT(Table1[[#This Row],[Date]],"yyyy")</f>
        <v>2023</v>
      </c>
      <c r="C440" s="1" t="str">
        <f>TEXT(Table1[[#This Row],[Date]],"mmmm")</f>
        <v>April</v>
      </c>
      <c r="D440" s="1" t="str">
        <f>TEXT(Table1[[#This Row],[Date]],"dddd")</f>
        <v>Friday</v>
      </c>
      <c r="E440" s="5">
        <v>3</v>
      </c>
      <c r="F440" t="s">
        <v>15</v>
      </c>
      <c r="G440" t="s">
        <v>6</v>
      </c>
      <c r="H440" s="6">
        <f>60%*Table1[[#This Row],[Price]]</f>
        <v>30</v>
      </c>
      <c r="I440" s="6">
        <v>50</v>
      </c>
      <c r="J440">
        <v>8</v>
      </c>
      <c r="K440" s="6">
        <f>Table1[[#This Row],[Cost]]*Table1[[#This Row],[Quantity Sold]]</f>
        <v>240</v>
      </c>
      <c r="L440" s="6">
        <v>400</v>
      </c>
      <c r="M440">
        <v>20</v>
      </c>
      <c r="N440" s="6">
        <v>320</v>
      </c>
      <c r="O440" s="6">
        <f>Table1[[#This Row],[Revenue]]-Table1[[#This Row],[Total Cost Of Production]]</f>
        <v>80</v>
      </c>
      <c r="P440" s="6">
        <v>477</v>
      </c>
      <c r="Q440" s="6">
        <f>Table1[[#This Row],[Revenue]]-Table1[[#This Row],[Marketing Spend]]</f>
        <v>-157</v>
      </c>
      <c r="R440" t="s">
        <v>52</v>
      </c>
      <c r="S440" s="6">
        <v>25</v>
      </c>
      <c r="T440"/>
      <c r="U440"/>
    </row>
    <row r="441" spans="1:21" hidden="1" x14ac:dyDescent="0.2">
      <c r="A441" s="1">
        <v>45125</v>
      </c>
      <c r="B441" s="1" t="str">
        <f>TEXT(Table1[[#This Row],[Date]],"yyyy")</f>
        <v>2023</v>
      </c>
      <c r="C441" s="1" t="str">
        <f>TEXT(Table1[[#This Row],[Date]],"mmmm")</f>
        <v>July</v>
      </c>
      <c r="D441" s="1" t="str">
        <f>TEXT(Table1[[#This Row],[Date]],"dddd")</f>
        <v>Tuesday</v>
      </c>
      <c r="E441" s="5">
        <v>2</v>
      </c>
      <c r="F441" t="s">
        <v>7</v>
      </c>
      <c r="G441" t="s">
        <v>10</v>
      </c>
      <c r="H441" s="6">
        <f>60%*Table1[[#This Row],[Price]]</f>
        <v>300</v>
      </c>
      <c r="I441" s="6">
        <v>500</v>
      </c>
      <c r="J441">
        <v>9</v>
      </c>
      <c r="K441" s="6">
        <f>Table1[[#This Row],[Cost]]*Table1[[#This Row],[Quantity Sold]]</f>
        <v>2700</v>
      </c>
      <c r="L441" s="6">
        <v>4500</v>
      </c>
      <c r="M441">
        <v>0</v>
      </c>
      <c r="N441" s="6">
        <v>4500</v>
      </c>
      <c r="O441" s="6">
        <f>Table1[[#This Row],[Revenue]]-Table1[[#This Row],[Total Cost Of Production]]</f>
        <v>1800</v>
      </c>
      <c r="P441" s="6">
        <v>429</v>
      </c>
      <c r="Q441" s="6">
        <f>Table1[[#This Row],[Revenue]]-Table1[[#This Row],[Marketing Spend]]</f>
        <v>4071</v>
      </c>
      <c r="R441" t="s">
        <v>55</v>
      </c>
      <c r="S441" s="6">
        <v>516</v>
      </c>
      <c r="T441"/>
      <c r="U441"/>
    </row>
    <row r="442" spans="1:21" hidden="1" x14ac:dyDescent="0.2">
      <c r="A442" s="1">
        <v>45108</v>
      </c>
      <c r="B442" s="1" t="str">
        <f>TEXT(Table1[[#This Row],[Date]],"yyyy")</f>
        <v>2023</v>
      </c>
      <c r="C442" s="1" t="str">
        <f>TEXT(Table1[[#This Row],[Date]],"mmmm")</f>
        <v>July</v>
      </c>
      <c r="D442" s="1" t="str">
        <f>TEXT(Table1[[#This Row],[Date]],"dddd")</f>
        <v>Saturday</v>
      </c>
      <c r="E442" s="5">
        <v>3</v>
      </c>
      <c r="F442" t="s">
        <v>15</v>
      </c>
      <c r="G442" t="s">
        <v>6</v>
      </c>
      <c r="H442" s="6">
        <f>60%*Table1[[#This Row],[Price]]</f>
        <v>30</v>
      </c>
      <c r="I442" s="6">
        <v>50</v>
      </c>
      <c r="J442">
        <v>7</v>
      </c>
      <c r="K442" s="6">
        <f>Table1[[#This Row],[Cost]]*Table1[[#This Row],[Quantity Sold]]</f>
        <v>210</v>
      </c>
      <c r="L442" s="6">
        <v>350</v>
      </c>
      <c r="M442">
        <v>5</v>
      </c>
      <c r="N442" s="6">
        <v>332.5</v>
      </c>
      <c r="O442" s="6">
        <f>Table1[[#This Row],[Revenue]]-Table1[[#This Row],[Total Cost Of Production]]</f>
        <v>122.5</v>
      </c>
      <c r="P442" s="6">
        <v>521</v>
      </c>
      <c r="Q442" s="6">
        <f>Table1[[#This Row],[Revenue]]-Table1[[#This Row],[Marketing Spend]]</f>
        <v>-188.5</v>
      </c>
      <c r="R442" t="s">
        <v>51</v>
      </c>
      <c r="S442" s="6">
        <v>10</v>
      </c>
      <c r="T442"/>
      <c r="U442"/>
    </row>
    <row r="443" spans="1:21" hidden="1" x14ac:dyDescent="0.2">
      <c r="A443" s="1">
        <v>45006</v>
      </c>
      <c r="B443" s="1" t="str">
        <f>TEXT(Table1[[#This Row],[Date]],"yyyy")</f>
        <v>2023</v>
      </c>
      <c r="C443" s="1" t="str">
        <f>TEXT(Table1[[#This Row],[Date]],"mmmm")</f>
        <v>March</v>
      </c>
      <c r="D443" s="1" t="str">
        <f>TEXT(Table1[[#This Row],[Date]],"dddd")</f>
        <v>Tuesday</v>
      </c>
      <c r="E443" s="5">
        <v>1</v>
      </c>
      <c r="F443" t="s">
        <v>5</v>
      </c>
      <c r="G443" t="s">
        <v>10</v>
      </c>
      <c r="H443" s="6">
        <f>60%*Table1[[#This Row],[Price]]</f>
        <v>480</v>
      </c>
      <c r="I443" s="6">
        <v>800</v>
      </c>
      <c r="J443">
        <v>7</v>
      </c>
      <c r="K443" s="6">
        <f>Table1[[#This Row],[Cost]]*Table1[[#This Row],[Quantity Sold]]</f>
        <v>3360</v>
      </c>
      <c r="L443" s="6">
        <v>5600</v>
      </c>
      <c r="M443">
        <v>10</v>
      </c>
      <c r="N443" s="6">
        <v>5040</v>
      </c>
      <c r="O443" s="6">
        <f>Table1[[#This Row],[Revenue]]-Table1[[#This Row],[Total Cost Of Production]]</f>
        <v>1680</v>
      </c>
      <c r="P443" s="6">
        <v>591</v>
      </c>
      <c r="Q443" s="6">
        <f>Table1[[#This Row],[Revenue]]-Table1[[#This Row],[Marketing Spend]]</f>
        <v>4449</v>
      </c>
      <c r="R443" t="s">
        <v>55</v>
      </c>
      <c r="S443" s="6">
        <v>776</v>
      </c>
      <c r="T443"/>
      <c r="U443"/>
    </row>
    <row r="444" spans="1:21" hidden="1" x14ac:dyDescent="0.2">
      <c r="A444" s="1">
        <v>45264</v>
      </c>
      <c r="B444" s="1" t="str">
        <f>TEXT(Table1[[#This Row],[Date]],"yyyy")</f>
        <v>2023</v>
      </c>
      <c r="C444" s="1" t="str">
        <f>TEXT(Table1[[#This Row],[Date]],"mmmm")</f>
        <v>December</v>
      </c>
      <c r="D444" s="1" t="str">
        <f>TEXT(Table1[[#This Row],[Date]],"dddd")</f>
        <v>Monday</v>
      </c>
      <c r="E444" s="5">
        <v>3</v>
      </c>
      <c r="F444" t="s">
        <v>15</v>
      </c>
      <c r="G444" t="s">
        <v>6</v>
      </c>
      <c r="H444" s="6">
        <f>60%*Table1[[#This Row],[Price]]</f>
        <v>30</v>
      </c>
      <c r="I444" s="6">
        <v>50</v>
      </c>
      <c r="J444">
        <v>6</v>
      </c>
      <c r="K444" s="6">
        <f>Table1[[#This Row],[Cost]]*Table1[[#This Row],[Quantity Sold]]</f>
        <v>180</v>
      </c>
      <c r="L444" s="6">
        <v>300</v>
      </c>
      <c r="M444">
        <v>0</v>
      </c>
      <c r="N444" s="6">
        <v>300</v>
      </c>
      <c r="O444" s="6">
        <f>Table1[[#This Row],[Revenue]]-Table1[[#This Row],[Total Cost Of Production]]</f>
        <v>120</v>
      </c>
      <c r="P444" s="6">
        <v>949</v>
      </c>
      <c r="Q444" s="6">
        <f>Table1[[#This Row],[Revenue]]-Table1[[#This Row],[Marketing Spend]]</f>
        <v>-649</v>
      </c>
      <c r="R444" t="s">
        <v>55</v>
      </c>
      <c r="S444" s="6">
        <v>83</v>
      </c>
      <c r="T444"/>
      <c r="U444"/>
    </row>
    <row r="445" spans="1:21" x14ac:dyDescent="0.2">
      <c r="A445" s="1">
        <v>45107</v>
      </c>
      <c r="B445" s="1" t="str">
        <f>TEXT(Table1[[#This Row],[Date]],"yyyy")</f>
        <v>2023</v>
      </c>
      <c r="C445" s="1" t="str">
        <f>TEXT(Table1[[#This Row],[Date]],"mmmm")</f>
        <v>June</v>
      </c>
      <c r="D445" s="1" t="str">
        <f>TEXT(Table1[[#This Row],[Date]],"dddd")</f>
        <v>Friday</v>
      </c>
      <c r="E445" s="5">
        <v>6</v>
      </c>
      <c r="F445" t="s">
        <v>2</v>
      </c>
      <c r="G445" t="s">
        <v>8</v>
      </c>
      <c r="H445" s="6">
        <f>60%*Table1[[#This Row],[Price]]</f>
        <v>720</v>
      </c>
      <c r="I445" s="6">
        <v>1200</v>
      </c>
      <c r="J445">
        <v>5</v>
      </c>
      <c r="K445" s="6">
        <f>Table1[[#This Row],[Cost]]*Table1[[#This Row],[Quantity Sold]]</f>
        <v>3600</v>
      </c>
      <c r="L445" s="6">
        <v>6000</v>
      </c>
      <c r="M445">
        <v>10</v>
      </c>
      <c r="N445" s="6">
        <v>5400</v>
      </c>
      <c r="O445" s="6">
        <f>Table1[[#This Row],[Revenue]]-Table1[[#This Row],[Total Cost Of Production]]</f>
        <v>1800</v>
      </c>
      <c r="P445" s="6">
        <v>484</v>
      </c>
      <c r="Q445" s="6">
        <f>Table1[[#This Row],[Revenue]]-Table1[[#This Row],[Marketing Spend]]</f>
        <v>4916</v>
      </c>
      <c r="R445" t="s">
        <v>52</v>
      </c>
      <c r="S445" s="6">
        <v>1224</v>
      </c>
      <c r="T445"/>
      <c r="U445"/>
    </row>
    <row r="446" spans="1:21" hidden="1" x14ac:dyDescent="0.2">
      <c r="A446" s="1">
        <v>44956</v>
      </c>
      <c r="B446" s="1" t="str">
        <f>TEXT(Table1[[#This Row],[Date]],"yyyy")</f>
        <v>2023</v>
      </c>
      <c r="C446" s="1" t="str">
        <f>TEXT(Table1[[#This Row],[Date]],"mmmm")</f>
        <v>January</v>
      </c>
      <c r="D446" s="1" t="str">
        <f>TEXT(Table1[[#This Row],[Date]],"dddd")</f>
        <v>Monday</v>
      </c>
      <c r="E446" s="5">
        <v>4</v>
      </c>
      <c r="F446" t="s">
        <v>13</v>
      </c>
      <c r="G446" t="s">
        <v>12</v>
      </c>
      <c r="H446" s="6">
        <f>60%*Table1[[#This Row],[Price]]</f>
        <v>42</v>
      </c>
      <c r="I446" s="6">
        <v>70</v>
      </c>
      <c r="J446">
        <v>5</v>
      </c>
      <c r="K446" s="6">
        <f>Table1[[#This Row],[Cost]]*Table1[[#This Row],[Quantity Sold]]</f>
        <v>210</v>
      </c>
      <c r="L446" s="6">
        <v>350</v>
      </c>
      <c r="M446">
        <v>0</v>
      </c>
      <c r="N446" s="6">
        <v>350</v>
      </c>
      <c r="O446" s="6">
        <f>Table1[[#This Row],[Revenue]]-Table1[[#This Row],[Total Cost Of Production]]</f>
        <v>140</v>
      </c>
      <c r="P446" s="6">
        <v>132</v>
      </c>
      <c r="Q446" s="6">
        <f>Table1[[#This Row],[Revenue]]-Table1[[#This Row],[Marketing Spend]]</f>
        <v>218</v>
      </c>
      <c r="R446" t="s">
        <v>51</v>
      </c>
      <c r="S446" s="6">
        <v>77</v>
      </c>
      <c r="T446"/>
      <c r="U446"/>
    </row>
    <row r="447" spans="1:21" hidden="1" x14ac:dyDescent="0.2">
      <c r="A447" s="1">
        <v>45144</v>
      </c>
      <c r="B447" s="1" t="str">
        <f>TEXT(Table1[[#This Row],[Date]],"yyyy")</f>
        <v>2023</v>
      </c>
      <c r="C447" s="1" t="str">
        <f>TEXT(Table1[[#This Row],[Date]],"mmmm")</f>
        <v>August</v>
      </c>
      <c r="D447" s="1" t="str">
        <f>TEXT(Table1[[#This Row],[Date]],"dddd")</f>
        <v>Sunday</v>
      </c>
      <c r="E447" s="5">
        <v>2</v>
      </c>
      <c r="F447" t="s">
        <v>7</v>
      </c>
      <c r="G447" t="s">
        <v>10</v>
      </c>
      <c r="H447" s="6">
        <f>60%*Table1[[#This Row],[Price]]</f>
        <v>300</v>
      </c>
      <c r="I447" s="6">
        <v>500</v>
      </c>
      <c r="J447">
        <v>2</v>
      </c>
      <c r="K447" s="6">
        <f>Table1[[#This Row],[Cost]]*Table1[[#This Row],[Quantity Sold]]</f>
        <v>600</v>
      </c>
      <c r="L447" s="6">
        <v>1000</v>
      </c>
      <c r="M447">
        <v>5</v>
      </c>
      <c r="N447" s="6">
        <v>950</v>
      </c>
      <c r="O447" s="6">
        <f>Table1[[#This Row],[Revenue]]-Table1[[#This Row],[Total Cost Of Production]]</f>
        <v>350</v>
      </c>
      <c r="P447" s="6">
        <v>250</v>
      </c>
      <c r="Q447" s="6">
        <f>Table1[[#This Row],[Revenue]]-Table1[[#This Row],[Marketing Spend]]</f>
        <v>700</v>
      </c>
      <c r="R447" t="s">
        <v>53</v>
      </c>
      <c r="S447" s="6">
        <v>530</v>
      </c>
      <c r="T447"/>
      <c r="U447"/>
    </row>
    <row r="448" spans="1:21" hidden="1" x14ac:dyDescent="0.2">
      <c r="A448" s="1">
        <v>45248</v>
      </c>
      <c r="B448" s="1" t="str">
        <f>TEXT(Table1[[#This Row],[Date]],"yyyy")</f>
        <v>2023</v>
      </c>
      <c r="C448" s="1" t="str">
        <f>TEXT(Table1[[#This Row],[Date]],"mmmm")</f>
        <v>November</v>
      </c>
      <c r="D448" s="1" t="str">
        <f>TEXT(Table1[[#This Row],[Date]],"dddd")</f>
        <v>Saturday</v>
      </c>
      <c r="E448" s="5">
        <v>5</v>
      </c>
      <c r="F448" t="s">
        <v>11</v>
      </c>
      <c r="G448" t="s">
        <v>12</v>
      </c>
      <c r="H448" s="6">
        <f>60%*Table1[[#This Row],[Price]]</f>
        <v>90</v>
      </c>
      <c r="I448" s="6">
        <v>150</v>
      </c>
      <c r="J448">
        <v>10</v>
      </c>
      <c r="K448" s="6">
        <f>Table1[[#This Row],[Cost]]*Table1[[#This Row],[Quantity Sold]]</f>
        <v>900</v>
      </c>
      <c r="L448" s="6">
        <v>1500</v>
      </c>
      <c r="M448">
        <v>20</v>
      </c>
      <c r="N448" s="6">
        <v>1200</v>
      </c>
      <c r="O448" s="6">
        <f>Table1[[#This Row],[Revenue]]-Table1[[#This Row],[Total Cost Of Production]]</f>
        <v>300</v>
      </c>
      <c r="P448" s="6">
        <v>157</v>
      </c>
      <c r="Q448" s="6">
        <f>Table1[[#This Row],[Revenue]]-Table1[[#This Row],[Marketing Spend]]</f>
        <v>1043</v>
      </c>
      <c r="R448" t="s">
        <v>55</v>
      </c>
      <c r="S448" s="6">
        <v>128</v>
      </c>
      <c r="T448"/>
      <c r="U448"/>
    </row>
    <row r="449" spans="1:21" hidden="1" x14ac:dyDescent="0.2">
      <c r="A449" s="1">
        <v>45191</v>
      </c>
      <c r="B449" s="1" t="str">
        <f>TEXT(Table1[[#This Row],[Date]],"yyyy")</f>
        <v>2023</v>
      </c>
      <c r="C449" s="1" t="str">
        <f>TEXT(Table1[[#This Row],[Date]],"mmmm")</f>
        <v>September</v>
      </c>
      <c r="D449" s="1" t="str">
        <f>TEXT(Table1[[#This Row],[Date]],"dddd")</f>
        <v>Friday</v>
      </c>
      <c r="E449" s="5">
        <v>1</v>
      </c>
      <c r="F449" t="s">
        <v>5</v>
      </c>
      <c r="G449" t="s">
        <v>10</v>
      </c>
      <c r="H449" s="6">
        <f>60%*Table1[[#This Row],[Price]]</f>
        <v>480</v>
      </c>
      <c r="I449" s="6">
        <v>800</v>
      </c>
      <c r="J449">
        <v>1</v>
      </c>
      <c r="K449" s="6">
        <f>Table1[[#This Row],[Cost]]*Table1[[#This Row],[Quantity Sold]]</f>
        <v>480</v>
      </c>
      <c r="L449" s="6">
        <v>800</v>
      </c>
      <c r="M449">
        <v>15</v>
      </c>
      <c r="N449" s="6">
        <v>680</v>
      </c>
      <c r="O449" s="6">
        <f>Table1[[#This Row],[Revenue]]-Table1[[#This Row],[Total Cost Of Production]]</f>
        <v>200</v>
      </c>
      <c r="P449" s="6">
        <v>641</v>
      </c>
      <c r="Q449" s="6">
        <f>Table1[[#This Row],[Revenue]]-Table1[[#This Row],[Marketing Spend]]</f>
        <v>39</v>
      </c>
      <c r="R449" t="s">
        <v>54</v>
      </c>
      <c r="S449" s="6">
        <v>782</v>
      </c>
      <c r="T449"/>
      <c r="U449"/>
    </row>
    <row r="450" spans="1:21" x14ac:dyDescent="0.2">
      <c r="A450" s="1">
        <v>44930</v>
      </c>
      <c r="B450" s="1" t="str">
        <f>TEXT(Table1[[#This Row],[Date]],"yyyy")</f>
        <v>2023</v>
      </c>
      <c r="C450" s="1" t="str">
        <f>TEXT(Table1[[#This Row],[Date]],"mmmm")</f>
        <v>January</v>
      </c>
      <c r="D450" s="1" t="str">
        <f>TEXT(Table1[[#This Row],[Date]],"dddd")</f>
        <v>Wednesday</v>
      </c>
      <c r="E450" s="5">
        <v>1</v>
      </c>
      <c r="F450" t="s">
        <v>5</v>
      </c>
      <c r="G450" t="s">
        <v>10</v>
      </c>
      <c r="H450" s="6">
        <f>60%*Table1[[#This Row],[Price]]</f>
        <v>480</v>
      </c>
      <c r="I450" s="6">
        <v>800</v>
      </c>
      <c r="J450">
        <v>5</v>
      </c>
      <c r="K450" s="6">
        <f>Table1[[#This Row],[Cost]]*Table1[[#This Row],[Quantity Sold]]</f>
        <v>2400</v>
      </c>
      <c r="L450" s="6">
        <v>4000</v>
      </c>
      <c r="M450">
        <v>20</v>
      </c>
      <c r="N450" s="6">
        <v>3200</v>
      </c>
      <c r="O450" s="6">
        <f>Table1[[#This Row],[Revenue]]-Table1[[#This Row],[Total Cost Of Production]]</f>
        <v>800</v>
      </c>
      <c r="P450" s="6">
        <v>778</v>
      </c>
      <c r="Q450" s="6">
        <f>Table1[[#This Row],[Revenue]]-Table1[[#This Row],[Marketing Spend]]</f>
        <v>2422</v>
      </c>
      <c r="R450" t="s">
        <v>52</v>
      </c>
      <c r="S450" s="6">
        <v>832</v>
      </c>
      <c r="T450"/>
      <c r="U450"/>
    </row>
    <row r="451" spans="1:21" hidden="1" x14ac:dyDescent="0.2">
      <c r="A451" s="1">
        <v>45012</v>
      </c>
      <c r="B451" s="1" t="str">
        <f>TEXT(Table1[[#This Row],[Date]],"yyyy")</f>
        <v>2023</v>
      </c>
      <c r="C451" s="1" t="str">
        <f>TEXT(Table1[[#This Row],[Date]],"mmmm")</f>
        <v>March</v>
      </c>
      <c r="D451" s="1" t="str">
        <f>TEXT(Table1[[#This Row],[Date]],"dddd")</f>
        <v>Monday</v>
      </c>
      <c r="E451" s="5">
        <v>3</v>
      </c>
      <c r="F451" t="s">
        <v>15</v>
      </c>
      <c r="G451" t="s">
        <v>6</v>
      </c>
      <c r="H451" s="6">
        <f>60%*Table1[[#This Row],[Price]]</f>
        <v>30</v>
      </c>
      <c r="I451" s="6">
        <v>50</v>
      </c>
      <c r="J451">
        <v>10</v>
      </c>
      <c r="K451" s="6">
        <f>Table1[[#This Row],[Cost]]*Table1[[#This Row],[Quantity Sold]]</f>
        <v>300</v>
      </c>
      <c r="L451" s="6">
        <v>500</v>
      </c>
      <c r="M451">
        <v>10</v>
      </c>
      <c r="N451" s="6">
        <v>450</v>
      </c>
      <c r="O451" s="6">
        <f>Table1[[#This Row],[Revenue]]-Table1[[#This Row],[Total Cost Of Production]]</f>
        <v>150</v>
      </c>
      <c r="P451" s="6">
        <v>666</v>
      </c>
      <c r="Q451" s="6">
        <f>Table1[[#This Row],[Revenue]]-Table1[[#This Row],[Marketing Spend]]</f>
        <v>-216</v>
      </c>
      <c r="R451" t="s">
        <v>54</v>
      </c>
      <c r="S451" s="6">
        <v>34</v>
      </c>
      <c r="T451"/>
      <c r="U451"/>
    </row>
    <row r="452" spans="1:21" hidden="1" x14ac:dyDescent="0.2">
      <c r="A452" s="1">
        <v>44986</v>
      </c>
      <c r="B452" s="1" t="str">
        <f>TEXT(Table1[[#This Row],[Date]],"yyyy")</f>
        <v>2023</v>
      </c>
      <c r="C452" s="1" t="str">
        <f>TEXT(Table1[[#This Row],[Date]],"mmmm")</f>
        <v>March</v>
      </c>
      <c r="D452" s="1" t="str">
        <f>TEXT(Table1[[#This Row],[Date]],"dddd")</f>
        <v>Wednesday</v>
      </c>
      <c r="E452" s="5">
        <v>7</v>
      </c>
      <c r="F452" t="s">
        <v>9</v>
      </c>
      <c r="G452" t="s">
        <v>8</v>
      </c>
      <c r="H452" s="6">
        <f>60%*Table1[[#This Row],[Price]]</f>
        <v>180</v>
      </c>
      <c r="I452" s="6">
        <v>300</v>
      </c>
      <c r="J452">
        <v>2</v>
      </c>
      <c r="K452" s="6">
        <f>Table1[[#This Row],[Cost]]*Table1[[#This Row],[Quantity Sold]]</f>
        <v>360</v>
      </c>
      <c r="L452" s="6">
        <v>600</v>
      </c>
      <c r="M452">
        <v>10</v>
      </c>
      <c r="N452" s="6">
        <v>540</v>
      </c>
      <c r="O452" s="6">
        <f>Table1[[#This Row],[Revenue]]-Table1[[#This Row],[Total Cost Of Production]]</f>
        <v>180</v>
      </c>
      <c r="P452" s="6">
        <v>329</v>
      </c>
      <c r="Q452" s="6">
        <f>Table1[[#This Row],[Revenue]]-Table1[[#This Row],[Marketing Spend]]</f>
        <v>211</v>
      </c>
      <c r="R452" t="s">
        <v>55</v>
      </c>
      <c r="S452" s="6">
        <v>347</v>
      </c>
      <c r="T452"/>
      <c r="U452"/>
    </row>
    <row r="453" spans="1:21" hidden="1" x14ac:dyDescent="0.2">
      <c r="A453" s="1">
        <v>45245</v>
      </c>
      <c r="B453" s="1" t="str">
        <f>TEXT(Table1[[#This Row],[Date]],"yyyy")</f>
        <v>2023</v>
      </c>
      <c r="C453" s="1" t="str">
        <f>TEXT(Table1[[#This Row],[Date]],"mmmm")</f>
        <v>November</v>
      </c>
      <c r="D453" s="1" t="str">
        <f>TEXT(Table1[[#This Row],[Date]],"dddd")</f>
        <v>Wednesday</v>
      </c>
      <c r="E453" s="5">
        <v>3</v>
      </c>
      <c r="F453" t="s">
        <v>15</v>
      </c>
      <c r="G453" t="s">
        <v>6</v>
      </c>
      <c r="H453" s="6">
        <f>60%*Table1[[#This Row],[Price]]</f>
        <v>30</v>
      </c>
      <c r="I453" s="6">
        <v>50</v>
      </c>
      <c r="J453">
        <v>6</v>
      </c>
      <c r="K453" s="6">
        <f>Table1[[#This Row],[Cost]]*Table1[[#This Row],[Quantity Sold]]</f>
        <v>180</v>
      </c>
      <c r="L453" s="6">
        <v>300</v>
      </c>
      <c r="M453">
        <v>20</v>
      </c>
      <c r="N453" s="6">
        <v>240</v>
      </c>
      <c r="O453" s="6">
        <f>Table1[[#This Row],[Revenue]]-Table1[[#This Row],[Total Cost Of Production]]</f>
        <v>60</v>
      </c>
      <c r="P453" s="6">
        <v>977</v>
      </c>
      <c r="Q453" s="6">
        <f>Table1[[#This Row],[Revenue]]-Table1[[#This Row],[Marketing Spend]]</f>
        <v>-737</v>
      </c>
      <c r="R453" t="s">
        <v>55</v>
      </c>
      <c r="S453" s="6">
        <v>64</v>
      </c>
      <c r="T453"/>
      <c r="U453"/>
    </row>
    <row r="454" spans="1:21" hidden="1" x14ac:dyDescent="0.2">
      <c r="A454" s="1">
        <v>45112</v>
      </c>
      <c r="B454" s="1" t="str">
        <f>TEXT(Table1[[#This Row],[Date]],"yyyy")</f>
        <v>2023</v>
      </c>
      <c r="C454" s="1" t="str">
        <f>TEXT(Table1[[#This Row],[Date]],"mmmm")</f>
        <v>July</v>
      </c>
      <c r="D454" s="1" t="str">
        <f>TEXT(Table1[[#This Row],[Date]],"dddd")</f>
        <v>Wednesday</v>
      </c>
      <c r="E454" s="5">
        <v>6</v>
      </c>
      <c r="F454" t="s">
        <v>2</v>
      </c>
      <c r="G454" t="s">
        <v>8</v>
      </c>
      <c r="H454" s="6">
        <f>60%*Table1[[#This Row],[Price]]</f>
        <v>720</v>
      </c>
      <c r="I454" s="6">
        <v>1200</v>
      </c>
      <c r="J454">
        <v>5</v>
      </c>
      <c r="K454" s="6">
        <f>Table1[[#This Row],[Cost]]*Table1[[#This Row],[Quantity Sold]]</f>
        <v>3600</v>
      </c>
      <c r="L454" s="6">
        <v>6000</v>
      </c>
      <c r="M454">
        <v>10</v>
      </c>
      <c r="N454" s="6">
        <v>5400</v>
      </c>
      <c r="O454" s="6">
        <f>Table1[[#This Row],[Revenue]]-Table1[[#This Row],[Total Cost Of Production]]</f>
        <v>1800</v>
      </c>
      <c r="P454" s="6">
        <v>638</v>
      </c>
      <c r="Q454" s="6">
        <f>Table1[[#This Row],[Revenue]]-Table1[[#This Row],[Marketing Spend]]</f>
        <v>4762</v>
      </c>
      <c r="R454" t="s">
        <v>51</v>
      </c>
      <c r="S454" s="6">
        <v>1226</v>
      </c>
      <c r="T454"/>
      <c r="U454"/>
    </row>
    <row r="455" spans="1:21" hidden="1" x14ac:dyDescent="0.2">
      <c r="A455" s="1">
        <v>44988</v>
      </c>
      <c r="B455" s="1" t="str">
        <f>TEXT(Table1[[#This Row],[Date]],"yyyy")</f>
        <v>2023</v>
      </c>
      <c r="C455" s="1" t="str">
        <f>TEXT(Table1[[#This Row],[Date]],"mmmm")</f>
        <v>March</v>
      </c>
      <c r="D455" s="1" t="str">
        <f>TEXT(Table1[[#This Row],[Date]],"dddd")</f>
        <v>Friday</v>
      </c>
      <c r="E455" s="5">
        <v>7</v>
      </c>
      <c r="F455" t="s">
        <v>9</v>
      </c>
      <c r="G455" t="s">
        <v>8</v>
      </c>
      <c r="H455" s="6">
        <f>60%*Table1[[#This Row],[Price]]</f>
        <v>180</v>
      </c>
      <c r="I455" s="6">
        <v>300</v>
      </c>
      <c r="J455">
        <v>8</v>
      </c>
      <c r="K455" s="6">
        <f>Table1[[#This Row],[Cost]]*Table1[[#This Row],[Quantity Sold]]</f>
        <v>1440</v>
      </c>
      <c r="L455" s="6">
        <v>2400</v>
      </c>
      <c r="M455">
        <v>15</v>
      </c>
      <c r="N455" s="6">
        <v>2040</v>
      </c>
      <c r="O455" s="6">
        <f>Table1[[#This Row],[Revenue]]-Table1[[#This Row],[Total Cost Of Production]]</f>
        <v>600</v>
      </c>
      <c r="P455" s="6">
        <v>391</v>
      </c>
      <c r="Q455" s="6">
        <f>Table1[[#This Row],[Revenue]]-Table1[[#This Row],[Marketing Spend]]</f>
        <v>1649</v>
      </c>
      <c r="R455" t="s">
        <v>55</v>
      </c>
      <c r="S455" s="6">
        <v>262</v>
      </c>
      <c r="T455"/>
      <c r="U455"/>
    </row>
    <row r="456" spans="1:21" x14ac:dyDescent="0.2">
      <c r="A456" s="1">
        <v>44948</v>
      </c>
      <c r="B456" s="1" t="str">
        <f>TEXT(Table1[[#This Row],[Date]],"yyyy")</f>
        <v>2023</v>
      </c>
      <c r="C456" s="1" t="str">
        <f>TEXT(Table1[[#This Row],[Date]],"mmmm")</f>
        <v>January</v>
      </c>
      <c r="D456" s="1" t="str">
        <f>TEXT(Table1[[#This Row],[Date]],"dddd")</f>
        <v>Sunday</v>
      </c>
      <c r="E456" s="5">
        <v>6</v>
      </c>
      <c r="F456" t="s">
        <v>2</v>
      </c>
      <c r="G456" t="s">
        <v>8</v>
      </c>
      <c r="H456" s="6">
        <f>60%*Table1[[#This Row],[Price]]</f>
        <v>720</v>
      </c>
      <c r="I456" s="6">
        <v>1200</v>
      </c>
      <c r="J456">
        <v>3</v>
      </c>
      <c r="K456" s="6">
        <f>Table1[[#This Row],[Cost]]*Table1[[#This Row],[Quantity Sold]]</f>
        <v>2160</v>
      </c>
      <c r="L456" s="6">
        <v>3600</v>
      </c>
      <c r="M456">
        <v>15</v>
      </c>
      <c r="N456" s="6">
        <v>3060</v>
      </c>
      <c r="O456" s="6">
        <f>Table1[[#This Row],[Revenue]]-Table1[[#This Row],[Total Cost Of Production]]</f>
        <v>900</v>
      </c>
      <c r="P456" s="6">
        <v>184</v>
      </c>
      <c r="Q456" s="6">
        <f>Table1[[#This Row],[Revenue]]-Table1[[#This Row],[Marketing Spend]]</f>
        <v>2876</v>
      </c>
      <c r="R456" t="s">
        <v>52</v>
      </c>
      <c r="S456" s="6">
        <v>1212</v>
      </c>
      <c r="T456"/>
      <c r="U456"/>
    </row>
    <row r="457" spans="1:21" hidden="1" x14ac:dyDescent="0.2">
      <c r="A457" s="1">
        <v>45207</v>
      </c>
      <c r="B457" s="1" t="str">
        <f>TEXT(Table1[[#This Row],[Date]],"yyyy")</f>
        <v>2023</v>
      </c>
      <c r="C457" s="1" t="str">
        <f>TEXT(Table1[[#This Row],[Date]],"mmmm")</f>
        <v>October</v>
      </c>
      <c r="D457" s="1" t="str">
        <f>TEXT(Table1[[#This Row],[Date]],"dddd")</f>
        <v>Sunday</v>
      </c>
      <c r="E457" s="5">
        <v>5</v>
      </c>
      <c r="F457" t="s">
        <v>11</v>
      </c>
      <c r="G457" t="s">
        <v>12</v>
      </c>
      <c r="H457" s="6">
        <f>60%*Table1[[#This Row],[Price]]</f>
        <v>90</v>
      </c>
      <c r="I457" s="6">
        <v>150</v>
      </c>
      <c r="J457">
        <v>2</v>
      </c>
      <c r="K457" s="6">
        <f>Table1[[#This Row],[Cost]]*Table1[[#This Row],[Quantity Sold]]</f>
        <v>180</v>
      </c>
      <c r="L457" s="6">
        <v>300</v>
      </c>
      <c r="M457">
        <v>5</v>
      </c>
      <c r="N457" s="6">
        <v>285</v>
      </c>
      <c r="O457" s="6">
        <f>Table1[[#This Row],[Revenue]]-Table1[[#This Row],[Total Cost Of Production]]</f>
        <v>105</v>
      </c>
      <c r="P457" s="6">
        <v>376</v>
      </c>
      <c r="Q457" s="6">
        <f>Table1[[#This Row],[Revenue]]-Table1[[#This Row],[Marketing Spend]]</f>
        <v>-91</v>
      </c>
      <c r="R457" t="s">
        <v>55</v>
      </c>
      <c r="S457" s="6">
        <v>150</v>
      </c>
      <c r="T457"/>
      <c r="U457"/>
    </row>
    <row r="458" spans="1:21" hidden="1" x14ac:dyDescent="0.2">
      <c r="A458" s="1">
        <v>45226</v>
      </c>
      <c r="B458" s="1" t="str">
        <f>TEXT(Table1[[#This Row],[Date]],"yyyy")</f>
        <v>2023</v>
      </c>
      <c r="C458" s="1" t="str">
        <f>TEXT(Table1[[#This Row],[Date]],"mmmm")</f>
        <v>October</v>
      </c>
      <c r="D458" s="1" t="str">
        <f>TEXT(Table1[[#This Row],[Date]],"dddd")</f>
        <v>Friday</v>
      </c>
      <c r="E458" s="5">
        <v>7</v>
      </c>
      <c r="F458" t="s">
        <v>9</v>
      </c>
      <c r="G458" t="s">
        <v>8</v>
      </c>
      <c r="H458" s="6">
        <f>60%*Table1[[#This Row],[Price]]</f>
        <v>180</v>
      </c>
      <c r="I458" s="6">
        <v>300</v>
      </c>
      <c r="J458">
        <v>6</v>
      </c>
      <c r="K458" s="6">
        <f>Table1[[#This Row],[Cost]]*Table1[[#This Row],[Quantity Sold]]</f>
        <v>1080</v>
      </c>
      <c r="L458" s="6">
        <v>1800</v>
      </c>
      <c r="M458">
        <v>0</v>
      </c>
      <c r="N458" s="6">
        <v>1800</v>
      </c>
      <c r="O458" s="6">
        <f>Table1[[#This Row],[Revenue]]-Table1[[#This Row],[Total Cost Of Production]]</f>
        <v>720</v>
      </c>
      <c r="P458" s="6">
        <v>705</v>
      </c>
      <c r="Q458" s="6">
        <f>Table1[[#This Row],[Revenue]]-Table1[[#This Row],[Marketing Spend]]</f>
        <v>1095</v>
      </c>
      <c r="R458" t="s">
        <v>53</v>
      </c>
      <c r="S458" s="6">
        <v>333</v>
      </c>
      <c r="T458"/>
      <c r="U458"/>
    </row>
    <row r="459" spans="1:21" hidden="1" x14ac:dyDescent="0.2">
      <c r="A459" s="1">
        <v>45045</v>
      </c>
      <c r="B459" s="1" t="str">
        <f>TEXT(Table1[[#This Row],[Date]],"yyyy")</f>
        <v>2023</v>
      </c>
      <c r="C459" s="1" t="str">
        <f>TEXT(Table1[[#This Row],[Date]],"mmmm")</f>
        <v>April</v>
      </c>
      <c r="D459" s="1" t="str">
        <f>TEXT(Table1[[#This Row],[Date]],"dddd")</f>
        <v>Saturday</v>
      </c>
      <c r="E459" s="5">
        <v>7</v>
      </c>
      <c r="F459" t="s">
        <v>9</v>
      </c>
      <c r="G459" t="s">
        <v>8</v>
      </c>
      <c r="H459" s="6">
        <f>60%*Table1[[#This Row],[Price]]</f>
        <v>180</v>
      </c>
      <c r="I459" s="6">
        <v>300</v>
      </c>
      <c r="J459">
        <v>10</v>
      </c>
      <c r="K459" s="6">
        <f>Table1[[#This Row],[Cost]]*Table1[[#This Row],[Quantity Sold]]</f>
        <v>1800</v>
      </c>
      <c r="L459" s="6">
        <v>3000</v>
      </c>
      <c r="M459">
        <v>5</v>
      </c>
      <c r="N459" s="6">
        <v>2850</v>
      </c>
      <c r="O459" s="6">
        <f>Table1[[#This Row],[Revenue]]-Table1[[#This Row],[Total Cost Of Production]]</f>
        <v>1050</v>
      </c>
      <c r="P459" s="6">
        <v>538</v>
      </c>
      <c r="Q459" s="6">
        <f>Table1[[#This Row],[Revenue]]-Table1[[#This Row],[Marketing Spend]]</f>
        <v>2312</v>
      </c>
      <c r="R459" t="s">
        <v>55</v>
      </c>
      <c r="S459" s="6">
        <v>350</v>
      </c>
      <c r="T459"/>
      <c r="U459"/>
    </row>
    <row r="460" spans="1:21" hidden="1" x14ac:dyDescent="0.2">
      <c r="A460" s="1">
        <v>45059</v>
      </c>
      <c r="B460" s="1" t="str">
        <f>TEXT(Table1[[#This Row],[Date]],"yyyy")</f>
        <v>2023</v>
      </c>
      <c r="C460" s="1" t="str">
        <f>TEXT(Table1[[#This Row],[Date]],"mmmm")</f>
        <v>May</v>
      </c>
      <c r="D460" s="1" t="str">
        <f>TEXT(Table1[[#This Row],[Date]],"dddd")</f>
        <v>Saturday</v>
      </c>
      <c r="E460" s="5">
        <v>6</v>
      </c>
      <c r="F460" t="s">
        <v>2</v>
      </c>
      <c r="G460" t="s">
        <v>8</v>
      </c>
      <c r="H460" s="6">
        <f>60%*Table1[[#This Row],[Price]]</f>
        <v>720</v>
      </c>
      <c r="I460" s="6">
        <v>1200</v>
      </c>
      <c r="J460">
        <v>7</v>
      </c>
      <c r="K460" s="6">
        <f>Table1[[#This Row],[Cost]]*Table1[[#This Row],[Quantity Sold]]</f>
        <v>5040</v>
      </c>
      <c r="L460" s="6">
        <v>8400</v>
      </c>
      <c r="M460">
        <v>15</v>
      </c>
      <c r="N460" s="6">
        <v>7140</v>
      </c>
      <c r="O460" s="6">
        <f>Table1[[#This Row],[Revenue]]-Table1[[#This Row],[Total Cost Of Production]]</f>
        <v>2100</v>
      </c>
      <c r="P460" s="6">
        <v>770</v>
      </c>
      <c r="Q460" s="6">
        <f>Table1[[#This Row],[Revenue]]-Table1[[#This Row],[Marketing Spend]]</f>
        <v>6370</v>
      </c>
      <c r="R460" t="s">
        <v>51</v>
      </c>
      <c r="S460" s="6">
        <v>1228</v>
      </c>
      <c r="T460"/>
      <c r="U460"/>
    </row>
    <row r="461" spans="1:21" hidden="1" x14ac:dyDescent="0.2">
      <c r="A461" s="1">
        <v>45015</v>
      </c>
      <c r="B461" s="1" t="str">
        <f>TEXT(Table1[[#This Row],[Date]],"yyyy")</f>
        <v>2023</v>
      </c>
      <c r="C461" s="1" t="str">
        <f>TEXT(Table1[[#This Row],[Date]],"mmmm")</f>
        <v>March</v>
      </c>
      <c r="D461" s="1" t="str">
        <f>TEXT(Table1[[#This Row],[Date]],"dddd")</f>
        <v>Thursday</v>
      </c>
      <c r="E461" s="5">
        <v>2</v>
      </c>
      <c r="F461" t="s">
        <v>7</v>
      </c>
      <c r="G461" t="s">
        <v>10</v>
      </c>
      <c r="H461" s="6">
        <f>60%*Table1[[#This Row],[Price]]</f>
        <v>300</v>
      </c>
      <c r="I461" s="6">
        <v>500</v>
      </c>
      <c r="J461">
        <v>2</v>
      </c>
      <c r="K461" s="6">
        <f>Table1[[#This Row],[Cost]]*Table1[[#This Row],[Quantity Sold]]</f>
        <v>600</v>
      </c>
      <c r="L461" s="6">
        <v>1000</v>
      </c>
      <c r="M461">
        <v>10</v>
      </c>
      <c r="N461" s="6">
        <v>900</v>
      </c>
      <c r="O461" s="6">
        <f>Table1[[#This Row],[Revenue]]-Table1[[#This Row],[Total Cost Of Production]]</f>
        <v>300</v>
      </c>
      <c r="P461" s="6">
        <v>459</v>
      </c>
      <c r="Q461" s="6">
        <f>Table1[[#This Row],[Revenue]]-Table1[[#This Row],[Marketing Spend]]</f>
        <v>441</v>
      </c>
      <c r="R461" t="s">
        <v>55</v>
      </c>
      <c r="S461" s="6">
        <v>472</v>
      </c>
      <c r="T461"/>
      <c r="U461"/>
    </row>
    <row r="462" spans="1:21" hidden="1" x14ac:dyDescent="0.2">
      <c r="A462" s="1">
        <v>45141</v>
      </c>
      <c r="B462" s="1" t="str">
        <f>TEXT(Table1[[#This Row],[Date]],"yyyy")</f>
        <v>2023</v>
      </c>
      <c r="C462" s="1" t="str">
        <f>TEXT(Table1[[#This Row],[Date]],"mmmm")</f>
        <v>August</v>
      </c>
      <c r="D462" s="1" t="str">
        <f>TEXT(Table1[[#This Row],[Date]],"dddd")</f>
        <v>Thursday</v>
      </c>
      <c r="E462" s="5">
        <v>6</v>
      </c>
      <c r="F462" t="s">
        <v>2</v>
      </c>
      <c r="G462" t="s">
        <v>8</v>
      </c>
      <c r="H462" s="6">
        <f>60%*Table1[[#This Row],[Price]]</f>
        <v>720</v>
      </c>
      <c r="I462" s="6">
        <v>1200</v>
      </c>
      <c r="J462">
        <v>8</v>
      </c>
      <c r="K462" s="6">
        <f>Table1[[#This Row],[Cost]]*Table1[[#This Row],[Quantity Sold]]</f>
        <v>5760</v>
      </c>
      <c r="L462" s="6">
        <v>9600</v>
      </c>
      <c r="M462">
        <v>0</v>
      </c>
      <c r="N462" s="6">
        <v>9600</v>
      </c>
      <c r="O462" s="6">
        <f>Table1[[#This Row],[Revenue]]-Table1[[#This Row],[Total Cost Of Production]]</f>
        <v>3840</v>
      </c>
      <c r="P462" s="6">
        <v>241</v>
      </c>
      <c r="Q462" s="6">
        <f>Table1[[#This Row],[Revenue]]-Table1[[#This Row],[Marketing Spend]]</f>
        <v>9359</v>
      </c>
      <c r="R462" t="s">
        <v>55</v>
      </c>
      <c r="S462" s="6">
        <v>1242</v>
      </c>
      <c r="T462"/>
      <c r="U462"/>
    </row>
    <row r="463" spans="1:21" x14ac:dyDescent="0.2">
      <c r="A463" s="1">
        <v>44987</v>
      </c>
      <c r="B463" s="1" t="str">
        <f>TEXT(Table1[[#This Row],[Date]],"yyyy")</f>
        <v>2023</v>
      </c>
      <c r="C463" s="1" t="str">
        <f>TEXT(Table1[[#This Row],[Date]],"mmmm")</f>
        <v>March</v>
      </c>
      <c r="D463" s="1" t="str">
        <f>TEXT(Table1[[#This Row],[Date]],"dddd")</f>
        <v>Thursday</v>
      </c>
      <c r="E463" s="5">
        <v>5</v>
      </c>
      <c r="F463" t="s">
        <v>11</v>
      </c>
      <c r="G463" t="s">
        <v>12</v>
      </c>
      <c r="H463" s="6">
        <f>60%*Table1[[#This Row],[Price]]</f>
        <v>90</v>
      </c>
      <c r="I463" s="6">
        <v>150</v>
      </c>
      <c r="J463">
        <v>5</v>
      </c>
      <c r="K463" s="6">
        <f>Table1[[#This Row],[Cost]]*Table1[[#This Row],[Quantity Sold]]</f>
        <v>450</v>
      </c>
      <c r="L463" s="6">
        <v>750</v>
      </c>
      <c r="M463">
        <v>0</v>
      </c>
      <c r="N463" s="6">
        <v>750</v>
      </c>
      <c r="O463" s="6">
        <f>Table1[[#This Row],[Revenue]]-Table1[[#This Row],[Total Cost Of Production]]</f>
        <v>300</v>
      </c>
      <c r="P463" s="6">
        <v>499</v>
      </c>
      <c r="Q463" s="6">
        <f>Table1[[#This Row],[Revenue]]-Table1[[#This Row],[Marketing Spend]]</f>
        <v>251</v>
      </c>
      <c r="R463" t="s">
        <v>52</v>
      </c>
      <c r="S463" s="6">
        <v>188</v>
      </c>
      <c r="T463"/>
      <c r="U463"/>
    </row>
    <row r="464" spans="1:21" x14ac:dyDescent="0.2">
      <c r="A464" s="1">
        <v>45175</v>
      </c>
      <c r="B464" s="1" t="str">
        <f>TEXT(Table1[[#This Row],[Date]],"yyyy")</f>
        <v>2023</v>
      </c>
      <c r="C464" s="1" t="str">
        <f>TEXT(Table1[[#This Row],[Date]],"mmmm")</f>
        <v>September</v>
      </c>
      <c r="D464" s="1" t="str">
        <f>TEXT(Table1[[#This Row],[Date]],"dddd")</f>
        <v>Wednesday</v>
      </c>
      <c r="E464" s="5">
        <v>3</v>
      </c>
      <c r="F464" t="s">
        <v>15</v>
      </c>
      <c r="G464" t="s">
        <v>6</v>
      </c>
      <c r="H464" s="6">
        <f>60%*Table1[[#This Row],[Price]]</f>
        <v>30</v>
      </c>
      <c r="I464" s="6">
        <v>50</v>
      </c>
      <c r="J464">
        <v>4</v>
      </c>
      <c r="K464" s="6">
        <f>Table1[[#This Row],[Cost]]*Table1[[#This Row],[Quantity Sold]]</f>
        <v>120</v>
      </c>
      <c r="L464" s="6">
        <v>200</v>
      </c>
      <c r="M464">
        <v>0</v>
      </c>
      <c r="N464" s="6">
        <v>200</v>
      </c>
      <c r="O464" s="6">
        <f>Table1[[#This Row],[Revenue]]-Table1[[#This Row],[Total Cost Of Production]]</f>
        <v>80</v>
      </c>
      <c r="P464" s="6">
        <v>271</v>
      </c>
      <c r="Q464" s="6">
        <f>Table1[[#This Row],[Revenue]]-Table1[[#This Row],[Marketing Spend]]</f>
        <v>-71</v>
      </c>
      <c r="R464" t="s">
        <v>52</v>
      </c>
      <c r="S464" s="6">
        <v>16</v>
      </c>
      <c r="T464"/>
      <c r="U464"/>
    </row>
    <row r="465" spans="1:21" hidden="1" x14ac:dyDescent="0.2">
      <c r="A465" s="1">
        <v>45039</v>
      </c>
      <c r="B465" s="1" t="str">
        <f>TEXT(Table1[[#This Row],[Date]],"yyyy")</f>
        <v>2023</v>
      </c>
      <c r="C465" s="1" t="str">
        <f>TEXT(Table1[[#This Row],[Date]],"mmmm")</f>
        <v>April</v>
      </c>
      <c r="D465" s="1" t="str">
        <f>TEXT(Table1[[#This Row],[Date]],"dddd")</f>
        <v>Sunday</v>
      </c>
      <c r="E465" s="5">
        <v>3</v>
      </c>
      <c r="F465" t="s">
        <v>15</v>
      </c>
      <c r="G465" t="s">
        <v>6</v>
      </c>
      <c r="H465" s="6">
        <f>60%*Table1[[#This Row],[Price]]</f>
        <v>30</v>
      </c>
      <c r="I465" s="6">
        <v>50</v>
      </c>
      <c r="J465">
        <v>10</v>
      </c>
      <c r="K465" s="6">
        <f>Table1[[#This Row],[Cost]]*Table1[[#This Row],[Quantity Sold]]</f>
        <v>300</v>
      </c>
      <c r="L465" s="6">
        <v>500</v>
      </c>
      <c r="M465">
        <v>20</v>
      </c>
      <c r="N465" s="6">
        <v>400</v>
      </c>
      <c r="O465" s="6">
        <f>Table1[[#This Row],[Revenue]]-Table1[[#This Row],[Total Cost Of Production]]</f>
        <v>100</v>
      </c>
      <c r="P465" s="6">
        <v>419</v>
      </c>
      <c r="Q465" s="6">
        <f>Table1[[#This Row],[Revenue]]-Table1[[#This Row],[Marketing Spend]]</f>
        <v>-19</v>
      </c>
      <c r="R465" t="s">
        <v>54</v>
      </c>
      <c r="S465" s="6">
        <v>79</v>
      </c>
      <c r="T465"/>
      <c r="U465"/>
    </row>
    <row r="466" spans="1:21" hidden="1" x14ac:dyDescent="0.2">
      <c r="A466" s="1">
        <v>45131</v>
      </c>
      <c r="B466" s="1" t="str">
        <f>TEXT(Table1[[#This Row],[Date]],"yyyy")</f>
        <v>2023</v>
      </c>
      <c r="C466" s="1" t="str">
        <f>TEXT(Table1[[#This Row],[Date]],"mmmm")</f>
        <v>July</v>
      </c>
      <c r="D466" s="1" t="str">
        <f>TEXT(Table1[[#This Row],[Date]],"dddd")</f>
        <v>Monday</v>
      </c>
      <c r="E466" s="5">
        <v>6</v>
      </c>
      <c r="F466" t="s">
        <v>2</v>
      </c>
      <c r="G466" t="s">
        <v>8</v>
      </c>
      <c r="H466" s="6">
        <f>60%*Table1[[#This Row],[Price]]</f>
        <v>720</v>
      </c>
      <c r="I466" s="6">
        <v>1200</v>
      </c>
      <c r="J466">
        <v>1</v>
      </c>
      <c r="K466" s="6">
        <f>Table1[[#This Row],[Cost]]*Table1[[#This Row],[Quantity Sold]]</f>
        <v>720</v>
      </c>
      <c r="L466" s="6">
        <v>1200</v>
      </c>
      <c r="M466">
        <v>0</v>
      </c>
      <c r="N466" s="6">
        <v>1200</v>
      </c>
      <c r="O466" s="6">
        <f>Table1[[#This Row],[Revenue]]-Table1[[#This Row],[Total Cost Of Production]]</f>
        <v>480</v>
      </c>
      <c r="P466" s="6">
        <v>783</v>
      </c>
      <c r="Q466" s="6">
        <f>Table1[[#This Row],[Revenue]]-Table1[[#This Row],[Marketing Spend]]</f>
        <v>417</v>
      </c>
      <c r="R466" t="s">
        <v>53</v>
      </c>
      <c r="S466" s="6">
        <v>1197</v>
      </c>
      <c r="T466"/>
      <c r="U466"/>
    </row>
    <row r="467" spans="1:21" hidden="1" x14ac:dyDescent="0.2">
      <c r="A467" s="1">
        <v>45148</v>
      </c>
      <c r="B467" s="1" t="str">
        <f>TEXT(Table1[[#This Row],[Date]],"yyyy")</f>
        <v>2023</v>
      </c>
      <c r="C467" s="1" t="str">
        <f>TEXT(Table1[[#This Row],[Date]],"mmmm")</f>
        <v>August</v>
      </c>
      <c r="D467" s="1" t="str">
        <f>TEXT(Table1[[#This Row],[Date]],"dddd")</f>
        <v>Thursday</v>
      </c>
      <c r="E467" s="5">
        <v>5</v>
      </c>
      <c r="F467" t="s">
        <v>11</v>
      </c>
      <c r="G467" t="s">
        <v>12</v>
      </c>
      <c r="H467" s="6">
        <f>60%*Table1[[#This Row],[Price]]</f>
        <v>90</v>
      </c>
      <c r="I467" s="6">
        <v>150</v>
      </c>
      <c r="J467">
        <v>8</v>
      </c>
      <c r="K467" s="6">
        <f>Table1[[#This Row],[Cost]]*Table1[[#This Row],[Quantity Sold]]</f>
        <v>720</v>
      </c>
      <c r="L467" s="6">
        <v>1200</v>
      </c>
      <c r="M467">
        <v>5</v>
      </c>
      <c r="N467" s="6">
        <v>1140</v>
      </c>
      <c r="O467" s="6">
        <f>Table1[[#This Row],[Revenue]]-Table1[[#This Row],[Total Cost Of Production]]</f>
        <v>420</v>
      </c>
      <c r="P467" s="6">
        <v>819</v>
      </c>
      <c r="Q467" s="6">
        <f>Table1[[#This Row],[Revenue]]-Table1[[#This Row],[Marketing Spend]]</f>
        <v>321</v>
      </c>
      <c r="R467" t="s">
        <v>55</v>
      </c>
      <c r="S467" s="6">
        <v>183</v>
      </c>
      <c r="T467"/>
      <c r="U467"/>
    </row>
    <row r="468" spans="1:21" hidden="1" x14ac:dyDescent="0.2">
      <c r="A468" s="1">
        <v>44997</v>
      </c>
      <c r="B468" s="1" t="str">
        <f>TEXT(Table1[[#This Row],[Date]],"yyyy")</f>
        <v>2023</v>
      </c>
      <c r="C468" s="1" t="str">
        <f>TEXT(Table1[[#This Row],[Date]],"mmmm")</f>
        <v>March</v>
      </c>
      <c r="D468" s="1" t="str">
        <f>TEXT(Table1[[#This Row],[Date]],"dddd")</f>
        <v>Sunday</v>
      </c>
      <c r="E468" s="5">
        <v>2</v>
      </c>
      <c r="F468" t="s">
        <v>7</v>
      </c>
      <c r="G468" t="s">
        <v>10</v>
      </c>
      <c r="H468" s="6">
        <f>60%*Table1[[#This Row],[Price]]</f>
        <v>300</v>
      </c>
      <c r="I468" s="6">
        <v>500</v>
      </c>
      <c r="J468">
        <v>10</v>
      </c>
      <c r="K468" s="6">
        <f>Table1[[#This Row],[Cost]]*Table1[[#This Row],[Quantity Sold]]</f>
        <v>3000</v>
      </c>
      <c r="L468" s="6">
        <v>5000</v>
      </c>
      <c r="M468">
        <v>20</v>
      </c>
      <c r="N468" s="6">
        <v>4000</v>
      </c>
      <c r="O468" s="6">
        <f>Table1[[#This Row],[Revenue]]-Table1[[#This Row],[Total Cost Of Production]]</f>
        <v>1000</v>
      </c>
      <c r="P468" s="6">
        <v>811</v>
      </c>
      <c r="Q468" s="6">
        <f>Table1[[#This Row],[Revenue]]-Table1[[#This Row],[Marketing Spend]]</f>
        <v>3189</v>
      </c>
      <c r="R468" t="s">
        <v>51</v>
      </c>
      <c r="S468" s="6">
        <v>528</v>
      </c>
      <c r="T468"/>
      <c r="U468"/>
    </row>
    <row r="469" spans="1:21" hidden="1" x14ac:dyDescent="0.2">
      <c r="A469" s="1">
        <v>45269</v>
      </c>
      <c r="B469" s="1" t="str">
        <f>TEXT(Table1[[#This Row],[Date]],"yyyy")</f>
        <v>2023</v>
      </c>
      <c r="C469" s="1" t="str">
        <f>TEXT(Table1[[#This Row],[Date]],"mmmm")</f>
        <v>December</v>
      </c>
      <c r="D469" s="1" t="str">
        <f>TEXT(Table1[[#This Row],[Date]],"dddd")</f>
        <v>Saturday</v>
      </c>
      <c r="E469" s="5">
        <v>7</v>
      </c>
      <c r="F469" t="s">
        <v>9</v>
      </c>
      <c r="G469" t="s">
        <v>8</v>
      </c>
      <c r="H469" s="6">
        <f>60%*Table1[[#This Row],[Price]]</f>
        <v>180</v>
      </c>
      <c r="I469" s="6">
        <v>300</v>
      </c>
      <c r="J469">
        <v>2</v>
      </c>
      <c r="K469" s="6">
        <f>Table1[[#This Row],[Cost]]*Table1[[#This Row],[Quantity Sold]]</f>
        <v>360</v>
      </c>
      <c r="L469" s="6">
        <v>600</v>
      </c>
      <c r="M469">
        <v>20</v>
      </c>
      <c r="N469" s="6">
        <v>480</v>
      </c>
      <c r="O469" s="6">
        <f>Table1[[#This Row],[Revenue]]-Table1[[#This Row],[Total Cost Of Production]]</f>
        <v>120</v>
      </c>
      <c r="P469" s="6">
        <v>878</v>
      </c>
      <c r="Q469" s="6">
        <f>Table1[[#This Row],[Revenue]]-Table1[[#This Row],[Marketing Spend]]</f>
        <v>-398</v>
      </c>
      <c r="R469" t="s">
        <v>55</v>
      </c>
      <c r="S469" s="6">
        <v>253</v>
      </c>
      <c r="T469"/>
      <c r="U469"/>
    </row>
    <row r="470" spans="1:21" hidden="1" x14ac:dyDescent="0.2">
      <c r="A470" s="1">
        <v>45030</v>
      </c>
      <c r="B470" s="1" t="str">
        <f>TEXT(Table1[[#This Row],[Date]],"yyyy")</f>
        <v>2023</v>
      </c>
      <c r="C470" s="1" t="str">
        <f>TEXT(Table1[[#This Row],[Date]],"mmmm")</f>
        <v>April</v>
      </c>
      <c r="D470" s="1" t="str">
        <f>TEXT(Table1[[#This Row],[Date]],"dddd")</f>
        <v>Friday</v>
      </c>
      <c r="E470" s="5">
        <v>6</v>
      </c>
      <c r="F470" t="s">
        <v>2</v>
      </c>
      <c r="G470" t="s">
        <v>8</v>
      </c>
      <c r="H470" s="6">
        <f>60%*Table1[[#This Row],[Price]]</f>
        <v>720</v>
      </c>
      <c r="I470" s="6">
        <v>1200</v>
      </c>
      <c r="J470">
        <v>1</v>
      </c>
      <c r="K470" s="6">
        <f>Table1[[#This Row],[Cost]]*Table1[[#This Row],[Quantity Sold]]</f>
        <v>720</v>
      </c>
      <c r="L470" s="6">
        <v>1200</v>
      </c>
      <c r="M470">
        <v>5</v>
      </c>
      <c r="N470" s="6">
        <v>1140</v>
      </c>
      <c r="O470" s="6">
        <f>Table1[[#This Row],[Revenue]]-Table1[[#This Row],[Total Cost Of Production]]</f>
        <v>420</v>
      </c>
      <c r="P470" s="6">
        <v>823</v>
      </c>
      <c r="Q470" s="6">
        <f>Table1[[#This Row],[Revenue]]-Table1[[#This Row],[Marketing Spend]]</f>
        <v>317</v>
      </c>
      <c r="R470" t="s">
        <v>53</v>
      </c>
      <c r="S470" s="6">
        <v>1246</v>
      </c>
      <c r="T470"/>
      <c r="U470"/>
    </row>
    <row r="471" spans="1:21" x14ac:dyDescent="0.2">
      <c r="A471" s="1">
        <v>44998</v>
      </c>
      <c r="B471" s="1" t="str">
        <f>TEXT(Table1[[#This Row],[Date]],"yyyy")</f>
        <v>2023</v>
      </c>
      <c r="C471" s="1" t="str">
        <f>TEXT(Table1[[#This Row],[Date]],"mmmm")</f>
        <v>March</v>
      </c>
      <c r="D471" s="1" t="str">
        <f>TEXT(Table1[[#This Row],[Date]],"dddd")</f>
        <v>Monday</v>
      </c>
      <c r="E471" s="5">
        <v>3</v>
      </c>
      <c r="F471" t="s">
        <v>15</v>
      </c>
      <c r="G471" t="s">
        <v>6</v>
      </c>
      <c r="H471" s="6">
        <f>60%*Table1[[#This Row],[Price]]</f>
        <v>30</v>
      </c>
      <c r="I471" s="6">
        <v>50</v>
      </c>
      <c r="J471">
        <v>2</v>
      </c>
      <c r="K471" s="6">
        <f>Table1[[#This Row],[Cost]]*Table1[[#This Row],[Quantity Sold]]</f>
        <v>60</v>
      </c>
      <c r="L471" s="6">
        <v>100</v>
      </c>
      <c r="M471">
        <v>15</v>
      </c>
      <c r="N471" s="6">
        <v>85</v>
      </c>
      <c r="O471" s="6">
        <f>Table1[[#This Row],[Revenue]]-Table1[[#This Row],[Total Cost Of Production]]</f>
        <v>25</v>
      </c>
      <c r="P471" s="6">
        <v>279</v>
      </c>
      <c r="Q471" s="6">
        <f>Table1[[#This Row],[Revenue]]-Table1[[#This Row],[Marketing Spend]]</f>
        <v>-194</v>
      </c>
      <c r="R471" t="s">
        <v>52</v>
      </c>
      <c r="S471" s="6">
        <v>5</v>
      </c>
      <c r="T471"/>
      <c r="U471"/>
    </row>
    <row r="472" spans="1:21" hidden="1" x14ac:dyDescent="0.2">
      <c r="A472" s="1">
        <v>44971</v>
      </c>
      <c r="B472" s="1" t="str">
        <f>TEXT(Table1[[#This Row],[Date]],"yyyy")</f>
        <v>2023</v>
      </c>
      <c r="C472" s="1" t="str">
        <f>TEXT(Table1[[#This Row],[Date]],"mmmm")</f>
        <v>February</v>
      </c>
      <c r="D472" s="1" t="str">
        <f>TEXT(Table1[[#This Row],[Date]],"dddd")</f>
        <v>Tuesday</v>
      </c>
      <c r="E472" s="5">
        <v>4</v>
      </c>
      <c r="F472" t="s">
        <v>13</v>
      </c>
      <c r="G472" t="s">
        <v>12</v>
      </c>
      <c r="H472" s="6">
        <f>60%*Table1[[#This Row],[Price]]</f>
        <v>42</v>
      </c>
      <c r="I472" s="6">
        <v>70</v>
      </c>
      <c r="J472">
        <v>9</v>
      </c>
      <c r="K472" s="6">
        <f>Table1[[#This Row],[Cost]]*Table1[[#This Row],[Quantity Sold]]</f>
        <v>378</v>
      </c>
      <c r="L472" s="6">
        <v>630</v>
      </c>
      <c r="M472">
        <v>5</v>
      </c>
      <c r="N472" s="6">
        <v>598.5</v>
      </c>
      <c r="O472" s="6">
        <f>Table1[[#This Row],[Revenue]]-Table1[[#This Row],[Total Cost Of Production]]</f>
        <v>220.5</v>
      </c>
      <c r="P472" s="6">
        <v>272</v>
      </c>
      <c r="Q472" s="6">
        <f>Table1[[#This Row],[Revenue]]-Table1[[#This Row],[Marketing Spend]]</f>
        <v>326.5</v>
      </c>
      <c r="R472" t="s">
        <v>51</v>
      </c>
      <c r="S472" s="6">
        <v>72</v>
      </c>
      <c r="T472"/>
      <c r="U472"/>
    </row>
    <row r="473" spans="1:21" x14ac:dyDescent="0.2">
      <c r="A473" s="1">
        <v>45212</v>
      </c>
      <c r="B473" s="1" t="str">
        <f>TEXT(Table1[[#This Row],[Date]],"yyyy")</f>
        <v>2023</v>
      </c>
      <c r="C473" s="1" t="str">
        <f>TEXT(Table1[[#This Row],[Date]],"mmmm")</f>
        <v>October</v>
      </c>
      <c r="D473" s="1" t="str">
        <f>TEXT(Table1[[#This Row],[Date]],"dddd")</f>
        <v>Friday</v>
      </c>
      <c r="E473" s="5">
        <v>7</v>
      </c>
      <c r="F473" t="s">
        <v>9</v>
      </c>
      <c r="G473" t="s">
        <v>8</v>
      </c>
      <c r="H473" s="6">
        <f>60%*Table1[[#This Row],[Price]]</f>
        <v>180</v>
      </c>
      <c r="I473" s="6">
        <v>300</v>
      </c>
      <c r="J473">
        <v>8</v>
      </c>
      <c r="K473" s="6">
        <f>Table1[[#This Row],[Cost]]*Table1[[#This Row],[Quantity Sold]]</f>
        <v>1440</v>
      </c>
      <c r="L473" s="6">
        <v>2400</v>
      </c>
      <c r="M473">
        <v>15</v>
      </c>
      <c r="N473" s="6">
        <v>2040</v>
      </c>
      <c r="O473" s="6">
        <f>Table1[[#This Row],[Revenue]]-Table1[[#This Row],[Total Cost Of Production]]</f>
        <v>600</v>
      </c>
      <c r="P473" s="6">
        <v>604</v>
      </c>
      <c r="Q473" s="6">
        <f>Table1[[#This Row],[Revenue]]-Table1[[#This Row],[Marketing Spend]]</f>
        <v>1436</v>
      </c>
      <c r="R473" t="s">
        <v>52</v>
      </c>
      <c r="S473" s="6">
        <v>325</v>
      </c>
      <c r="T473"/>
      <c r="U473"/>
    </row>
    <row r="474" spans="1:21" hidden="1" x14ac:dyDescent="0.2">
      <c r="A474" s="1">
        <v>44935</v>
      </c>
      <c r="B474" s="1" t="str">
        <f>TEXT(Table1[[#This Row],[Date]],"yyyy")</f>
        <v>2023</v>
      </c>
      <c r="C474" s="1" t="str">
        <f>TEXT(Table1[[#This Row],[Date]],"mmmm")</f>
        <v>January</v>
      </c>
      <c r="D474" s="1" t="str">
        <f>TEXT(Table1[[#This Row],[Date]],"dddd")</f>
        <v>Monday</v>
      </c>
      <c r="E474" s="5">
        <v>5</v>
      </c>
      <c r="F474" t="s">
        <v>11</v>
      </c>
      <c r="G474" t="s">
        <v>12</v>
      </c>
      <c r="H474" s="6">
        <f>60%*Table1[[#This Row],[Price]]</f>
        <v>90</v>
      </c>
      <c r="I474" s="6">
        <v>150</v>
      </c>
      <c r="J474">
        <v>4</v>
      </c>
      <c r="K474" s="6">
        <f>Table1[[#This Row],[Cost]]*Table1[[#This Row],[Quantity Sold]]</f>
        <v>360</v>
      </c>
      <c r="L474" s="6">
        <v>600</v>
      </c>
      <c r="M474">
        <v>15</v>
      </c>
      <c r="N474" s="6">
        <v>510</v>
      </c>
      <c r="O474" s="6">
        <f>Table1[[#This Row],[Revenue]]-Table1[[#This Row],[Total Cost Of Production]]</f>
        <v>150</v>
      </c>
      <c r="P474" s="6">
        <v>781</v>
      </c>
      <c r="Q474" s="6">
        <f>Table1[[#This Row],[Revenue]]-Table1[[#This Row],[Marketing Spend]]</f>
        <v>-271</v>
      </c>
      <c r="R474" t="s">
        <v>54</v>
      </c>
      <c r="S474" s="6">
        <v>168</v>
      </c>
      <c r="T474"/>
      <c r="U474"/>
    </row>
    <row r="475" spans="1:21" hidden="1" x14ac:dyDescent="0.2">
      <c r="A475" s="1">
        <v>45138</v>
      </c>
      <c r="B475" s="1" t="str">
        <f>TEXT(Table1[[#This Row],[Date]],"yyyy")</f>
        <v>2023</v>
      </c>
      <c r="C475" s="1" t="str">
        <f>TEXT(Table1[[#This Row],[Date]],"mmmm")</f>
        <v>July</v>
      </c>
      <c r="D475" s="1" t="str">
        <f>TEXT(Table1[[#This Row],[Date]],"dddd")</f>
        <v>Monday</v>
      </c>
      <c r="E475" s="5">
        <v>4</v>
      </c>
      <c r="F475" t="s">
        <v>13</v>
      </c>
      <c r="G475" t="s">
        <v>12</v>
      </c>
      <c r="H475" s="6">
        <f>60%*Table1[[#This Row],[Price]]</f>
        <v>42</v>
      </c>
      <c r="I475" s="6">
        <v>70</v>
      </c>
      <c r="J475">
        <v>5</v>
      </c>
      <c r="K475" s="6">
        <f>Table1[[#This Row],[Cost]]*Table1[[#This Row],[Quantity Sold]]</f>
        <v>210</v>
      </c>
      <c r="L475" s="6">
        <v>350</v>
      </c>
      <c r="M475">
        <v>20</v>
      </c>
      <c r="N475" s="6">
        <v>280</v>
      </c>
      <c r="O475" s="6">
        <f>Table1[[#This Row],[Revenue]]-Table1[[#This Row],[Total Cost Of Production]]</f>
        <v>70</v>
      </c>
      <c r="P475" s="6">
        <v>390</v>
      </c>
      <c r="Q475" s="6">
        <f>Table1[[#This Row],[Revenue]]-Table1[[#This Row],[Marketing Spend]]</f>
        <v>-110</v>
      </c>
      <c r="R475" t="s">
        <v>55</v>
      </c>
      <c r="S475" s="6">
        <v>23</v>
      </c>
      <c r="T475"/>
      <c r="U475"/>
    </row>
    <row r="476" spans="1:21" x14ac:dyDescent="0.2">
      <c r="A476" s="1">
        <v>45160</v>
      </c>
      <c r="B476" s="1" t="str">
        <f>TEXT(Table1[[#This Row],[Date]],"yyyy")</f>
        <v>2023</v>
      </c>
      <c r="C476" s="1" t="str">
        <f>TEXT(Table1[[#This Row],[Date]],"mmmm")</f>
        <v>August</v>
      </c>
      <c r="D476" s="1" t="str">
        <f>TEXT(Table1[[#This Row],[Date]],"dddd")</f>
        <v>Tuesday</v>
      </c>
      <c r="E476" s="5">
        <v>4</v>
      </c>
      <c r="F476" t="s">
        <v>13</v>
      </c>
      <c r="G476" t="s">
        <v>12</v>
      </c>
      <c r="H476" s="6">
        <f>60%*Table1[[#This Row],[Price]]</f>
        <v>42</v>
      </c>
      <c r="I476" s="6">
        <v>70</v>
      </c>
      <c r="J476">
        <v>5</v>
      </c>
      <c r="K476" s="6">
        <f>Table1[[#This Row],[Cost]]*Table1[[#This Row],[Quantity Sold]]</f>
        <v>210</v>
      </c>
      <c r="L476" s="6">
        <v>350</v>
      </c>
      <c r="M476">
        <v>0</v>
      </c>
      <c r="N476" s="6">
        <v>350</v>
      </c>
      <c r="O476" s="6">
        <f>Table1[[#This Row],[Revenue]]-Table1[[#This Row],[Total Cost Of Production]]</f>
        <v>140</v>
      </c>
      <c r="P476" s="6">
        <v>690</v>
      </c>
      <c r="Q476" s="6">
        <f>Table1[[#This Row],[Revenue]]-Table1[[#This Row],[Marketing Spend]]</f>
        <v>-340</v>
      </c>
      <c r="R476" t="s">
        <v>52</v>
      </c>
      <c r="S476" s="6">
        <v>92</v>
      </c>
      <c r="T476"/>
      <c r="U476"/>
    </row>
    <row r="477" spans="1:21" hidden="1" x14ac:dyDescent="0.2">
      <c r="A477" s="1">
        <v>44963</v>
      </c>
      <c r="B477" s="1" t="str">
        <f>TEXT(Table1[[#This Row],[Date]],"yyyy")</f>
        <v>2023</v>
      </c>
      <c r="C477" s="1" t="str">
        <f>TEXT(Table1[[#This Row],[Date]],"mmmm")</f>
        <v>February</v>
      </c>
      <c r="D477" s="1" t="str">
        <f>TEXT(Table1[[#This Row],[Date]],"dddd")</f>
        <v>Monday</v>
      </c>
      <c r="E477" s="5">
        <v>5</v>
      </c>
      <c r="F477" t="s">
        <v>11</v>
      </c>
      <c r="G477" t="s">
        <v>12</v>
      </c>
      <c r="H477" s="6">
        <f>60%*Table1[[#This Row],[Price]]</f>
        <v>90</v>
      </c>
      <c r="I477" s="6">
        <v>150</v>
      </c>
      <c r="J477">
        <v>9</v>
      </c>
      <c r="K477" s="6">
        <f>Table1[[#This Row],[Cost]]*Table1[[#This Row],[Quantity Sold]]</f>
        <v>810</v>
      </c>
      <c r="L477" s="6">
        <v>1350</v>
      </c>
      <c r="M477">
        <v>10</v>
      </c>
      <c r="N477" s="6">
        <v>1215</v>
      </c>
      <c r="O477" s="6">
        <f>Table1[[#This Row],[Revenue]]-Table1[[#This Row],[Total Cost Of Production]]</f>
        <v>405</v>
      </c>
      <c r="P477" s="6">
        <v>385</v>
      </c>
      <c r="Q477" s="6">
        <f>Table1[[#This Row],[Revenue]]-Table1[[#This Row],[Marketing Spend]]</f>
        <v>830</v>
      </c>
      <c r="R477" t="s">
        <v>51</v>
      </c>
      <c r="S477" s="6">
        <v>122</v>
      </c>
      <c r="T477"/>
      <c r="U477"/>
    </row>
    <row r="478" spans="1:21" hidden="1" x14ac:dyDescent="0.2">
      <c r="A478" s="1">
        <v>45220</v>
      </c>
      <c r="B478" s="1" t="str">
        <f>TEXT(Table1[[#This Row],[Date]],"yyyy")</f>
        <v>2023</v>
      </c>
      <c r="C478" s="1" t="str">
        <f>TEXT(Table1[[#This Row],[Date]],"mmmm")</f>
        <v>October</v>
      </c>
      <c r="D478" s="1" t="str">
        <f>TEXT(Table1[[#This Row],[Date]],"dddd")</f>
        <v>Saturday</v>
      </c>
      <c r="E478" s="5">
        <v>6</v>
      </c>
      <c r="F478" t="s">
        <v>2</v>
      </c>
      <c r="G478" t="s">
        <v>8</v>
      </c>
      <c r="H478" s="6">
        <f>60%*Table1[[#This Row],[Price]]</f>
        <v>720</v>
      </c>
      <c r="I478" s="6">
        <v>1200</v>
      </c>
      <c r="J478">
        <v>3</v>
      </c>
      <c r="K478" s="6">
        <f>Table1[[#This Row],[Cost]]*Table1[[#This Row],[Quantity Sold]]</f>
        <v>2160</v>
      </c>
      <c r="L478" s="6">
        <v>3600</v>
      </c>
      <c r="M478">
        <v>0</v>
      </c>
      <c r="N478" s="6">
        <v>3600</v>
      </c>
      <c r="O478" s="6">
        <f>Table1[[#This Row],[Revenue]]-Table1[[#This Row],[Total Cost Of Production]]</f>
        <v>1440</v>
      </c>
      <c r="P478" s="6">
        <v>993</v>
      </c>
      <c r="Q478" s="6">
        <f>Table1[[#This Row],[Revenue]]-Table1[[#This Row],[Marketing Spend]]</f>
        <v>2607</v>
      </c>
      <c r="R478" t="s">
        <v>53</v>
      </c>
      <c r="S478" s="6">
        <v>1246</v>
      </c>
      <c r="T478"/>
      <c r="U478"/>
    </row>
    <row r="479" spans="1:21" hidden="1" x14ac:dyDescent="0.2">
      <c r="A479" s="1">
        <v>45164</v>
      </c>
      <c r="B479" s="1" t="str">
        <f>TEXT(Table1[[#This Row],[Date]],"yyyy")</f>
        <v>2023</v>
      </c>
      <c r="C479" s="1" t="str">
        <f>TEXT(Table1[[#This Row],[Date]],"mmmm")</f>
        <v>August</v>
      </c>
      <c r="D479" s="1" t="str">
        <f>TEXT(Table1[[#This Row],[Date]],"dddd")</f>
        <v>Saturday</v>
      </c>
      <c r="E479" s="5">
        <v>3</v>
      </c>
      <c r="F479" t="s">
        <v>15</v>
      </c>
      <c r="G479" t="s">
        <v>6</v>
      </c>
      <c r="H479" s="6">
        <f>60%*Table1[[#This Row],[Price]]</f>
        <v>30</v>
      </c>
      <c r="I479" s="6">
        <v>50</v>
      </c>
      <c r="J479">
        <v>5</v>
      </c>
      <c r="K479" s="6">
        <f>Table1[[#This Row],[Cost]]*Table1[[#This Row],[Quantity Sold]]</f>
        <v>150</v>
      </c>
      <c r="L479" s="6">
        <v>250</v>
      </c>
      <c r="M479">
        <v>0</v>
      </c>
      <c r="N479" s="6">
        <v>250</v>
      </c>
      <c r="O479" s="6">
        <f>Table1[[#This Row],[Revenue]]-Table1[[#This Row],[Total Cost Of Production]]</f>
        <v>100</v>
      </c>
      <c r="P479" s="6">
        <v>271</v>
      </c>
      <c r="Q479" s="6">
        <f>Table1[[#This Row],[Revenue]]-Table1[[#This Row],[Marketing Spend]]</f>
        <v>-21</v>
      </c>
      <c r="R479" t="s">
        <v>51</v>
      </c>
      <c r="S479" s="6">
        <v>87</v>
      </c>
      <c r="T479"/>
      <c r="U479"/>
    </row>
    <row r="480" spans="1:21" hidden="1" x14ac:dyDescent="0.2">
      <c r="A480" s="1">
        <v>45239</v>
      </c>
      <c r="B480" s="1" t="str">
        <f>TEXT(Table1[[#This Row],[Date]],"yyyy")</f>
        <v>2023</v>
      </c>
      <c r="C480" s="1" t="str">
        <f>TEXT(Table1[[#This Row],[Date]],"mmmm")</f>
        <v>November</v>
      </c>
      <c r="D480" s="1" t="str">
        <f>TEXT(Table1[[#This Row],[Date]],"dddd")</f>
        <v>Thursday</v>
      </c>
      <c r="E480" s="5">
        <v>3</v>
      </c>
      <c r="F480" t="s">
        <v>15</v>
      </c>
      <c r="G480" t="s">
        <v>6</v>
      </c>
      <c r="H480" s="6">
        <f>60%*Table1[[#This Row],[Price]]</f>
        <v>30</v>
      </c>
      <c r="I480" s="6">
        <v>50</v>
      </c>
      <c r="J480">
        <v>1</v>
      </c>
      <c r="K480" s="6">
        <f>Table1[[#This Row],[Cost]]*Table1[[#This Row],[Quantity Sold]]</f>
        <v>30</v>
      </c>
      <c r="L480" s="6">
        <v>50</v>
      </c>
      <c r="M480">
        <v>15</v>
      </c>
      <c r="N480" s="6">
        <v>42.5</v>
      </c>
      <c r="O480" s="6">
        <f>Table1[[#This Row],[Revenue]]-Table1[[#This Row],[Total Cost Of Production]]</f>
        <v>12.5</v>
      </c>
      <c r="P480" s="6">
        <v>219</v>
      </c>
      <c r="Q480" s="6">
        <f>Table1[[#This Row],[Revenue]]-Table1[[#This Row],[Marketing Spend]]</f>
        <v>-176.5</v>
      </c>
      <c r="R480" t="s">
        <v>54</v>
      </c>
      <c r="S480" s="6">
        <v>4</v>
      </c>
      <c r="T480"/>
      <c r="U480"/>
    </row>
    <row r="481" spans="1:21" hidden="1" x14ac:dyDescent="0.2">
      <c r="A481" s="1">
        <v>44956</v>
      </c>
      <c r="B481" s="1" t="str">
        <f>TEXT(Table1[[#This Row],[Date]],"yyyy")</f>
        <v>2023</v>
      </c>
      <c r="C481" s="1" t="str">
        <f>TEXT(Table1[[#This Row],[Date]],"mmmm")</f>
        <v>January</v>
      </c>
      <c r="D481" s="1" t="str">
        <f>TEXT(Table1[[#This Row],[Date]],"dddd")</f>
        <v>Monday</v>
      </c>
      <c r="E481" s="5">
        <v>5</v>
      </c>
      <c r="F481" t="s">
        <v>11</v>
      </c>
      <c r="G481" t="s">
        <v>12</v>
      </c>
      <c r="H481" s="6">
        <f>60%*Table1[[#This Row],[Price]]</f>
        <v>90</v>
      </c>
      <c r="I481" s="6">
        <v>150</v>
      </c>
      <c r="J481">
        <v>2</v>
      </c>
      <c r="K481" s="6">
        <f>Table1[[#This Row],[Cost]]*Table1[[#This Row],[Quantity Sold]]</f>
        <v>180</v>
      </c>
      <c r="L481" s="6">
        <v>300</v>
      </c>
      <c r="M481">
        <v>20</v>
      </c>
      <c r="N481" s="6">
        <v>240</v>
      </c>
      <c r="O481" s="6">
        <f>Table1[[#This Row],[Revenue]]-Table1[[#This Row],[Total Cost Of Production]]</f>
        <v>60</v>
      </c>
      <c r="P481" s="6">
        <v>917</v>
      </c>
      <c r="Q481" s="6">
        <f>Table1[[#This Row],[Revenue]]-Table1[[#This Row],[Marketing Spend]]</f>
        <v>-677</v>
      </c>
      <c r="R481" t="s">
        <v>54</v>
      </c>
      <c r="S481" s="6">
        <v>175</v>
      </c>
      <c r="T481"/>
      <c r="U481"/>
    </row>
    <row r="482" spans="1:21" hidden="1" x14ac:dyDescent="0.2">
      <c r="A482" s="1">
        <v>44964</v>
      </c>
      <c r="B482" s="1" t="str">
        <f>TEXT(Table1[[#This Row],[Date]],"yyyy")</f>
        <v>2023</v>
      </c>
      <c r="C482" s="1" t="str">
        <f>TEXT(Table1[[#This Row],[Date]],"mmmm")</f>
        <v>February</v>
      </c>
      <c r="D482" s="1" t="str">
        <f>TEXT(Table1[[#This Row],[Date]],"dddd")</f>
        <v>Tuesday</v>
      </c>
      <c r="E482" s="5">
        <v>3</v>
      </c>
      <c r="F482" t="s">
        <v>15</v>
      </c>
      <c r="G482" t="s">
        <v>6</v>
      </c>
      <c r="H482" s="6">
        <f>60%*Table1[[#This Row],[Price]]</f>
        <v>30</v>
      </c>
      <c r="I482" s="6">
        <v>50</v>
      </c>
      <c r="J482">
        <v>9</v>
      </c>
      <c r="K482" s="6">
        <f>Table1[[#This Row],[Cost]]*Table1[[#This Row],[Quantity Sold]]</f>
        <v>270</v>
      </c>
      <c r="L482" s="6">
        <v>450</v>
      </c>
      <c r="M482">
        <v>20</v>
      </c>
      <c r="N482" s="6">
        <v>360</v>
      </c>
      <c r="O482" s="6">
        <f>Table1[[#This Row],[Revenue]]-Table1[[#This Row],[Total Cost Of Production]]</f>
        <v>90</v>
      </c>
      <c r="P482" s="6">
        <v>982</v>
      </c>
      <c r="Q482" s="6">
        <f>Table1[[#This Row],[Revenue]]-Table1[[#This Row],[Marketing Spend]]</f>
        <v>-622</v>
      </c>
      <c r="R482" t="s">
        <v>54</v>
      </c>
      <c r="S482" s="6">
        <v>10</v>
      </c>
      <c r="T482"/>
      <c r="U482"/>
    </row>
    <row r="483" spans="1:21" hidden="1" x14ac:dyDescent="0.2">
      <c r="A483" s="1">
        <v>44982</v>
      </c>
      <c r="B483" s="1" t="str">
        <f>TEXT(Table1[[#This Row],[Date]],"yyyy")</f>
        <v>2023</v>
      </c>
      <c r="C483" s="1" t="str">
        <f>TEXT(Table1[[#This Row],[Date]],"mmmm")</f>
        <v>February</v>
      </c>
      <c r="D483" s="1" t="str">
        <f>TEXT(Table1[[#This Row],[Date]],"dddd")</f>
        <v>Saturday</v>
      </c>
      <c r="E483" s="5">
        <v>5</v>
      </c>
      <c r="F483" t="s">
        <v>11</v>
      </c>
      <c r="G483" t="s">
        <v>12</v>
      </c>
      <c r="H483" s="6">
        <f>60%*Table1[[#This Row],[Price]]</f>
        <v>90</v>
      </c>
      <c r="I483" s="6">
        <v>150</v>
      </c>
      <c r="J483">
        <v>1</v>
      </c>
      <c r="K483" s="6">
        <f>Table1[[#This Row],[Cost]]*Table1[[#This Row],[Quantity Sold]]</f>
        <v>90</v>
      </c>
      <c r="L483" s="6">
        <v>150</v>
      </c>
      <c r="M483">
        <v>0</v>
      </c>
      <c r="N483" s="6">
        <v>150</v>
      </c>
      <c r="O483" s="6">
        <f>Table1[[#This Row],[Revenue]]-Table1[[#This Row],[Total Cost Of Production]]</f>
        <v>60</v>
      </c>
      <c r="P483" s="6">
        <v>694</v>
      </c>
      <c r="Q483" s="6">
        <f>Table1[[#This Row],[Revenue]]-Table1[[#This Row],[Marketing Spend]]</f>
        <v>-544</v>
      </c>
      <c r="R483" t="s">
        <v>54</v>
      </c>
      <c r="S483" s="6">
        <v>163</v>
      </c>
      <c r="T483"/>
      <c r="U483"/>
    </row>
    <row r="484" spans="1:21" hidden="1" x14ac:dyDescent="0.2">
      <c r="A484" s="1">
        <v>45200</v>
      </c>
      <c r="B484" s="1" t="str">
        <f>TEXT(Table1[[#This Row],[Date]],"yyyy")</f>
        <v>2023</v>
      </c>
      <c r="C484" s="1" t="str">
        <f>TEXT(Table1[[#This Row],[Date]],"mmmm")</f>
        <v>October</v>
      </c>
      <c r="D484" s="1" t="str">
        <f>TEXT(Table1[[#This Row],[Date]],"dddd")</f>
        <v>Sunday</v>
      </c>
      <c r="E484" s="5">
        <v>3</v>
      </c>
      <c r="F484" t="s">
        <v>15</v>
      </c>
      <c r="G484" t="s">
        <v>6</v>
      </c>
      <c r="H484" s="6">
        <f>60%*Table1[[#This Row],[Price]]</f>
        <v>30</v>
      </c>
      <c r="I484" s="6">
        <v>50</v>
      </c>
      <c r="J484">
        <v>1</v>
      </c>
      <c r="K484" s="6">
        <f>Table1[[#This Row],[Cost]]*Table1[[#This Row],[Quantity Sold]]</f>
        <v>30</v>
      </c>
      <c r="L484" s="6">
        <v>50</v>
      </c>
      <c r="M484">
        <v>10</v>
      </c>
      <c r="N484" s="6">
        <v>45</v>
      </c>
      <c r="O484" s="6">
        <f>Table1[[#This Row],[Revenue]]-Table1[[#This Row],[Total Cost Of Production]]</f>
        <v>15</v>
      </c>
      <c r="P484" s="6">
        <v>586</v>
      </c>
      <c r="Q484" s="6">
        <f>Table1[[#This Row],[Revenue]]-Table1[[#This Row],[Marketing Spend]]</f>
        <v>-541</v>
      </c>
      <c r="R484" t="s">
        <v>55</v>
      </c>
      <c r="S484" s="6">
        <v>2</v>
      </c>
      <c r="T484"/>
      <c r="U484"/>
    </row>
    <row r="485" spans="1:21" hidden="1" x14ac:dyDescent="0.2">
      <c r="A485" s="1">
        <v>45194</v>
      </c>
      <c r="B485" s="1" t="str">
        <f>TEXT(Table1[[#This Row],[Date]],"yyyy")</f>
        <v>2023</v>
      </c>
      <c r="C485" s="1" t="str">
        <f>TEXT(Table1[[#This Row],[Date]],"mmmm")</f>
        <v>September</v>
      </c>
      <c r="D485" s="1" t="str">
        <f>TEXT(Table1[[#This Row],[Date]],"dddd")</f>
        <v>Monday</v>
      </c>
      <c r="E485" s="5">
        <v>7</v>
      </c>
      <c r="F485" t="s">
        <v>9</v>
      </c>
      <c r="G485" t="s">
        <v>8</v>
      </c>
      <c r="H485" s="6">
        <f>60%*Table1[[#This Row],[Price]]</f>
        <v>180</v>
      </c>
      <c r="I485" s="6">
        <v>300</v>
      </c>
      <c r="J485">
        <v>4</v>
      </c>
      <c r="K485" s="6">
        <f>Table1[[#This Row],[Cost]]*Table1[[#This Row],[Quantity Sold]]</f>
        <v>720</v>
      </c>
      <c r="L485" s="6">
        <v>1200</v>
      </c>
      <c r="M485">
        <v>0</v>
      </c>
      <c r="N485" s="6">
        <v>1200</v>
      </c>
      <c r="O485" s="6">
        <f>Table1[[#This Row],[Revenue]]-Table1[[#This Row],[Total Cost Of Production]]</f>
        <v>480</v>
      </c>
      <c r="P485" s="6">
        <v>421</v>
      </c>
      <c r="Q485" s="6">
        <f>Table1[[#This Row],[Revenue]]-Table1[[#This Row],[Marketing Spend]]</f>
        <v>779</v>
      </c>
      <c r="R485" t="s">
        <v>55</v>
      </c>
      <c r="S485" s="6">
        <v>288</v>
      </c>
      <c r="T485"/>
      <c r="U485"/>
    </row>
    <row r="486" spans="1:21" hidden="1" x14ac:dyDescent="0.2">
      <c r="A486" s="1">
        <v>45193</v>
      </c>
      <c r="B486" s="1" t="str">
        <f>TEXT(Table1[[#This Row],[Date]],"yyyy")</f>
        <v>2023</v>
      </c>
      <c r="C486" s="1" t="str">
        <f>TEXT(Table1[[#This Row],[Date]],"mmmm")</f>
        <v>September</v>
      </c>
      <c r="D486" s="1" t="str">
        <f>TEXT(Table1[[#This Row],[Date]],"dddd")</f>
        <v>Sunday</v>
      </c>
      <c r="E486" s="5">
        <v>4</v>
      </c>
      <c r="F486" t="s">
        <v>13</v>
      </c>
      <c r="G486" t="s">
        <v>12</v>
      </c>
      <c r="H486" s="6">
        <f>60%*Table1[[#This Row],[Price]]</f>
        <v>42</v>
      </c>
      <c r="I486" s="6">
        <v>70</v>
      </c>
      <c r="J486">
        <v>10</v>
      </c>
      <c r="K486" s="6">
        <f>Table1[[#This Row],[Cost]]*Table1[[#This Row],[Quantity Sold]]</f>
        <v>420</v>
      </c>
      <c r="L486" s="6">
        <v>700</v>
      </c>
      <c r="M486">
        <v>15</v>
      </c>
      <c r="N486" s="6">
        <v>595</v>
      </c>
      <c r="O486" s="6">
        <f>Table1[[#This Row],[Revenue]]-Table1[[#This Row],[Total Cost Of Production]]</f>
        <v>175</v>
      </c>
      <c r="P486" s="6">
        <v>509</v>
      </c>
      <c r="Q486" s="6">
        <f>Table1[[#This Row],[Revenue]]-Table1[[#This Row],[Marketing Spend]]</f>
        <v>86</v>
      </c>
      <c r="R486" t="s">
        <v>53</v>
      </c>
      <c r="S486" s="6">
        <v>56</v>
      </c>
      <c r="T486"/>
      <c r="U486"/>
    </row>
    <row r="487" spans="1:21" hidden="1" x14ac:dyDescent="0.2">
      <c r="A487" s="1">
        <v>45020</v>
      </c>
      <c r="B487" s="1" t="str">
        <f>TEXT(Table1[[#This Row],[Date]],"yyyy")</f>
        <v>2023</v>
      </c>
      <c r="C487" s="1" t="str">
        <f>TEXT(Table1[[#This Row],[Date]],"mmmm")</f>
        <v>April</v>
      </c>
      <c r="D487" s="1" t="str">
        <f>TEXT(Table1[[#This Row],[Date]],"dddd")</f>
        <v>Tuesday</v>
      </c>
      <c r="E487" s="5">
        <v>6</v>
      </c>
      <c r="F487" t="s">
        <v>2</v>
      </c>
      <c r="G487" t="s">
        <v>8</v>
      </c>
      <c r="H487" s="6">
        <f>60%*Table1[[#This Row],[Price]]</f>
        <v>720</v>
      </c>
      <c r="I487" s="6">
        <v>1200</v>
      </c>
      <c r="J487">
        <v>8</v>
      </c>
      <c r="K487" s="6">
        <f>Table1[[#This Row],[Cost]]*Table1[[#This Row],[Quantity Sold]]</f>
        <v>5760</v>
      </c>
      <c r="L487" s="6">
        <v>9600</v>
      </c>
      <c r="M487">
        <v>15</v>
      </c>
      <c r="N487" s="6">
        <v>8160</v>
      </c>
      <c r="O487" s="6">
        <f>Table1[[#This Row],[Revenue]]-Table1[[#This Row],[Total Cost Of Production]]</f>
        <v>2400</v>
      </c>
      <c r="P487" s="6">
        <v>260</v>
      </c>
      <c r="Q487" s="6">
        <f>Table1[[#This Row],[Revenue]]-Table1[[#This Row],[Marketing Spend]]</f>
        <v>7900</v>
      </c>
      <c r="R487" t="s">
        <v>55</v>
      </c>
      <c r="S487" s="6">
        <v>1193</v>
      </c>
      <c r="T487"/>
      <c r="U487"/>
    </row>
    <row r="488" spans="1:21" hidden="1" x14ac:dyDescent="0.2">
      <c r="A488" s="1">
        <v>45028</v>
      </c>
      <c r="B488" s="1" t="str">
        <f>TEXT(Table1[[#This Row],[Date]],"yyyy")</f>
        <v>2023</v>
      </c>
      <c r="C488" s="1" t="str">
        <f>TEXT(Table1[[#This Row],[Date]],"mmmm")</f>
        <v>April</v>
      </c>
      <c r="D488" s="1" t="str">
        <f>TEXT(Table1[[#This Row],[Date]],"dddd")</f>
        <v>Wednesday</v>
      </c>
      <c r="E488" s="5">
        <v>1</v>
      </c>
      <c r="F488" t="s">
        <v>5</v>
      </c>
      <c r="G488" t="s">
        <v>10</v>
      </c>
      <c r="H488" s="6">
        <f>60%*Table1[[#This Row],[Price]]</f>
        <v>480</v>
      </c>
      <c r="I488" s="6">
        <v>800</v>
      </c>
      <c r="J488">
        <v>7</v>
      </c>
      <c r="K488" s="6">
        <f>Table1[[#This Row],[Cost]]*Table1[[#This Row],[Quantity Sold]]</f>
        <v>3360</v>
      </c>
      <c r="L488" s="6">
        <v>5600</v>
      </c>
      <c r="M488">
        <v>5</v>
      </c>
      <c r="N488" s="6">
        <v>5320</v>
      </c>
      <c r="O488" s="6">
        <f>Table1[[#This Row],[Revenue]]-Table1[[#This Row],[Total Cost Of Production]]</f>
        <v>1960</v>
      </c>
      <c r="P488" s="6">
        <v>1000</v>
      </c>
      <c r="Q488" s="6">
        <f>Table1[[#This Row],[Revenue]]-Table1[[#This Row],[Marketing Spend]]</f>
        <v>4320</v>
      </c>
      <c r="R488" t="s">
        <v>54</v>
      </c>
      <c r="S488" s="6">
        <v>785</v>
      </c>
      <c r="T488"/>
      <c r="U488"/>
    </row>
    <row r="489" spans="1:21" x14ac:dyDescent="0.2">
      <c r="A489" s="1">
        <v>45194</v>
      </c>
      <c r="B489" s="1" t="str">
        <f>TEXT(Table1[[#This Row],[Date]],"yyyy")</f>
        <v>2023</v>
      </c>
      <c r="C489" s="1" t="str">
        <f>TEXT(Table1[[#This Row],[Date]],"mmmm")</f>
        <v>September</v>
      </c>
      <c r="D489" s="1" t="str">
        <f>TEXT(Table1[[#This Row],[Date]],"dddd")</f>
        <v>Monday</v>
      </c>
      <c r="E489" s="5">
        <v>1</v>
      </c>
      <c r="F489" t="s">
        <v>5</v>
      </c>
      <c r="G489" t="s">
        <v>10</v>
      </c>
      <c r="H489" s="6">
        <f>60%*Table1[[#This Row],[Price]]</f>
        <v>480</v>
      </c>
      <c r="I489" s="6">
        <v>800</v>
      </c>
      <c r="J489">
        <v>8</v>
      </c>
      <c r="K489" s="6">
        <f>Table1[[#This Row],[Cost]]*Table1[[#This Row],[Quantity Sold]]</f>
        <v>3840</v>
      </c>
      <c r="L489" s="6">
        <v>6400</v>
      </c>
      <c r="M489">
        <v>0</v>
      </c>
      <c r="N489" s="6">
        <v>6400</v>
      </c>
      <c r="O489" s="6">
        <f>Table1[[#This Row],[Revenue]]-Table1[[#This Row],[Total Cost Of Production]]</f>
        <v>2560</v>
      </c>
      <c r="P489" s="6">
        <v>858</v>
      </c>
      <c r="Q489" s="6">
        <f>Table1[[#This Row],[Revenue]]-Table1[[#This Row],[Marketing Spend]]</f>
        <v>5542</v>
      </c>
      <c r="R489" t="s">
        <v>52</v>
      </c>
      <c r="S489" s="6">
        <v>769</v>
      </c>
      <c r="T489"/>
      <c r="U489"/>
    </row>
    <row r="490" spans="1:21" hidden="1" x14ac:dyDescent="0.2">
      <c r="A490" s="1">
        <v>45237</v>
      </c>
      <c r="B490" s="1" t="str">
        <f>TEXT(Table1[[#This Row],[Date]],"yyyy")</f>
        <v>2023</v>
      </c>
      <c r="C490" s="1" t="str">
        <f>TEXT(Table1[[#This Row],[Date]],"mmmm")</f>
        <v>November</v>
      </c>
      <c r="D490" s="1" t="str">
        <f>TEXT(Table1[[#This Row],[Date]],"dddd")</f>
        <v>Tuesday</v>
      </c>
      <c r="E490" s="5">
        <v>4</v>
      </c>
      <c r="F490" t="s">
        <v>13</v>
      </c>
      <c r="G490" t="s">
        <v>12</v>
      </c>
      <c r="H490" s="6">
        <f>60%*Table1[[#This Row],[Price]]</f>
        <v>42</v>
      </c>
      <c r="I490" s="6">
        <v>70</v>
      </c>
      <c r="J490">
        <v>3</v>
      </c>
      <c r="K490" s="6">
        <f>Table1[[#This Row],[Cost]]*Table1[[#This Row],[Quantity Sold]]</f>
        <v>126</v>
      </c>
      <c r="L490" s="6">
        <v>210</v>
      </c>
      <c r="M490">
        <v>5</v>
      </c>
      <c r="N490" s="6">
        <v>199.5</v>
      </c>
      <c r="O490" s="6">
        <f>Table1[[#This Row],[Revenue]]-Table1[[#This Row],[Total Cost Of Production]]</f>
        <v>73.5</v>
      </c>
      <c r="P490" s="6">
        <v>816</v>
      </c>
      <c r="Q490" s="6">
        <f>Table1[[#This Row],[Revenue]]-Table1[[#This Row],[Marketing Spend]]</f>
        <v>-616.5</v>
      </c>
      <c r="R490" t="s">
        <v>54</v>
      </c>
      <c r="S490" s="6">
        <v>114</v>
      </c>
      <c r="T490"/>
      <c r="U490"/>
    </row>
    <row r="491" spans="1:21" hidden="1" x14ac:dyDescent="0.2">
      <c r="A491" s="1">
        <v>45023</v>
      </c>
      <c r="B491" s="1" t="str">
        <f>TEXT(Table1[[#This Row],[Date]],"yyyy")</f>
        <v>2023</v>
      </c>
      <c r="C491" s="1" t="str">
        <f>TEXT(Table1[[#This Row],[Date]],"mmmm")</f>
        <v>April</v>
      </c>
      <c r="D491" s="1" t="str">
        <f>TEXT(Table1[[#This Row],[Date]],"dddd")</f>
        <v>Friday</v>
      </c>
      <c r="E491" s="5">
        <v>4</v>
      </c>
      <c r="F491" t="s">
        <v>13</v>
      </c>
      <c r="G491" t="s">
        <v>12</v>
      </c>
      <c r="H491" s="6">
        <f>60%*Table1[[#This Row],[Price]]</f>
        <v>42</v>
      </c>
      <c r="I491" s="6">
        <v>70</v>
      </c>
      <c r="J491">
        <v>1</v>
      </c>
      <c r="K491" s="6">
        <f>Table1[[#This Row],[Cost]]*Table1[[#This Row],[Quantity Sold]]</f>
        <v>42</v>
      </c>
      <c r="L491" s="6">
        <v>70</v>
      </c>
      <c r="M491">
        <v>5</v>
      </c>
      <c r="N491" s="6">
        <v>66.5</v>
      </c>
      <c r="O491" s="6">
        <f>Table1[[#This Row],[Revenue]]-Table1[[#This Row],[Total Cost Of Production]]</f>
        <v>24.5</v>
      </c>
      <c r="P491" s="6">
        <v>993</v>
      </c>
      <c r="Q491" s="6">
        <f>Table1[[#This Row],[Revenue]]-Table1[[#This Row],[Marketing Spend]]</f>
        <v>-926.5</v>
      </c>
      <c r="R491" t="s">
        <v>51</v>
      </c>
      <c r="S491" s="6">
        <v>34</v>
      </c>
      <c r="T491"/>
      <c r="U491"/>
    </row>
    <row r="492" spans="1:21" hidden="1" x14ac:dyDescent="0.2">
      <c r="A492" s="1">
        <v>45099</v>
      </c>
      <c r="B492" s="1" t="str">
        <f>TEXT(Table1[[#This Row],[Date]],"yyyy")</f>
        <v>2023</v>
      </c>
      <c r="C492" s="1" t="str">
        <f>TEXT(Table1[[#This Row],[Date]],"mmmm")</f>
        <v>June</v>
      </c>
      <c r="D492" s="1" t="str">
        <f>TEXT(Table1[[#This Row],[Date]],"dddd")</f>
        <v>Thursday</v>
      </c>
      <c r="E492" s="5">
        <v>6</v>
      </c>
      <c r="F492" t="s">
        <v>2</v>
      </c>
      <c r="G492" t="s">
        <v>8</v>
      </c>
      <c r="H492" s="6">
        <f>60%*Table1[[#This Row],[Price]]</f>
        <v>720</v>
      </c>
      <c r="I492" s="6">
        <v>1200</v>
      </c>
      <c r="J492">
        <v>7</v>
      </c>
      <c r="K492" s="6">
        <f>Table1[[#This Row],[Cost]]*Table1[[#This Row],[Quantity Sold]]</f>
        <v>5040</v>
      </c>
      <c r="L492" s="6">
        <v>8400</v>
      </c>
      <c r="M492">
        <v>10</v>
      </c>
      <c r="N492" s="6">
        <v>7560</v>
      </c>
      <c r="O492" s="6">
        <f>Table1[[#This Row],[Revenue]]-Table1[[#This Row],[Total Cost Of Production]]</f>
        <v>2520</v>
      </c>
      <c r="P492" s="6">
        <v>889</v>
      </c>
      <c r="Q492" s="6">
        <f>Table1[[#This Row],[Revenue]]-Table1[[#This Row],[Marketing Spend]]</f>
        <v>6671</v>
      </c>
      <c r="R492" t="s">
        <v>54</v>
      </c>
      <c r="S492" s="6">
        <v>1210</v>
      </c>
      <c r="T492"/>
      <c r="U492"/>
    </row>
    <row r="493" spans="1:21" hidden="1" x14ac:dyDescent="0.2">
      <c r="A493" s="1">
        <v>45245</v>
      </c>
      <c r="B493" s="1" t="str">
        <f>TEXT(Table1[[#This Row],[Date]],"yyyy")</f>
        <v>2023</v>
      </c>
      <c r="C493" s="1" t="str">
        <f>TEXT(Table1[[#This Row],[Date]],"mmmm")</f>
        <v>November</v>
      </c>
      <c r="D493" s="1" t="str">
        <f>TEXT(Table1[[#This Row],[Date]],"dddd")</f>
        <v>Wednesday</v>
      </c>
      <c r="E493" s="5">
        <v>2</v>
      </c>
      <c r="F493" t="s">
        <v>7</v>
      </c>
      <c r="G493" t="s">
        <v>10</v>
      </c>
      <c r="H493" s="6">
        <f>60%*Table1[[#This Row],[Price]]</f>
        <v>300</v>
      </c>
      <c r="I493" s="6">
        <v>500</v>
      </c>
      <c r="J493">
        <v>7</v>
      </c>
      <c r="K493" s="6">
        <f>Table1[[#This Row],[Cost]]*Table1[[#This Row],[Quantity Sold]]</f>
        <v>2100</v>
      </c>
      <c r="L493" s="6">
        <v>3500</v>
      </c>
      <c r="M493">
        <v>10</v>
      </c>
      <c r="N493" s="6">
        <v>3150</v>
      </c>
      <c r="O493" s="6">
        <f>Table1[[#This Row],[Revenue]]-Table1[[#This Row],[Total Cost Of Production]]</f>
        <v>1050</v>
      </c>
      <c r="P493" s="6">
        <v>655</v>
      </c>
      <c r="Q493" s="6">
        <f>Table1[[#This Row],[Revenue]]-Table1[[#This Row],[Marketing Spend]]</f>
        <v>2495</v>
      </c>
      <c r="R493" t="s">
        <v>53</v>
      </c>
      <c r="S493" s="6">
        <v>544</v>
      </c>
      <c r="T493"/>
      <c r="U493"/>
    </row>
    <row r="494" spans="1:21" x14ac:dyDescent="0.2">
      <c r="A494" s="1">
        <v>45066</v>
      </c>
      <c r="B494" s="1" t="str">
        <f>TEXT(Table1[[#This Row],[Date]],"yyyy")</f>
        <v>2023</v>
      </c>
      <c r="C494" s="1" t="str">
        <f>TEXT(Table1[[#This Row],[Date]],"mmmm")</f>
        <v>May</v>
      </c>
      <c r="D494" s="1" t="str">
        <f>TEXT(Table1[[#This Row],[Date]],"dddd")</f>
        <v>Saturday</v>
      </c>
      <c r="E494" s="5">
        <v>4</v>
      </c>
      <c r="F494" t="s">
        <v>13</v>
      </c>
      <c r="G494" t="s">
        <v>12</v>
      </c>
      <c r="H494" s="6">
        <f>60%*Table1[[#This Row],[Price]]</f>
        <v>42</v>
      </c>
      <c r="I494" s="6">
        <v>70</v>
      </c>
      <c r="J494">
        <v>5</v>
      </c>
      <c r="K494" s="6">
        <f>Table1[[#This Row],[Cost]]*Table1[[#This Row],[Quantity Sold]]</f>
        <v>210</v>
      </c>
      <c r="L494" s="6">
        <v>350</v>
      </c>
      <c r="M494">
        <v>0</v>
      </c>
      <c r="N494" s="6">
        <v>350</v>
      </c>
      <c r="O494" s="6">
        <f>Table1[[#This Row],[Revenue]]-Table1[[#This Row],[Total Cost Of Production]]</f>
        <v>140</v>
      </c>
      <c r="P494" s="6">
        <v>155</v>
      </c>
      <c r="Q494" s="6">
        <f>Table1[[#This Row],[Revenue]]-Table1[[#This Row],[Marketing Spend]]</f>
        <v>195</v>
      </c>
      <c r="R494" t="s">
        <v>52</v>
      </c>
      <c r="S494" s="6">
        <v>90</v>
      </c>
      <c r="T494"/>
      <c r="U494"/>
    </row>
    <row r="495" spans="1:21" hidden="1" x14ac:dyDescent="0.2">
      <c r="A495" s="1">
        <v>45125</v>
      </c>
      <c r="B495" s="1" t="str">
        <f>TEXT(Table1[[#This Row],[Date]],"yyyy")</f>
        <v>2023</v>
      </c>
      <c r="C495" s="1" t="str">
        <f>TEXT(Table1[[#This Row],[Date]],"mmmm")</f>
        <v>July</v>
      </c>
      <c r="D495" s="1" t="str">
        <f>TEXT(Table1[[#This Row],[Date]],"dddd")</f>
        <v>Tuesday</v>
      </c>
      <c r="E495" s="5">
        <v>6</v>
      </c>
      <c r="F495" t="s">
        <v>2</v>
      </c>
      <c r="G495" t="s">
        <v>8</v>
      </c>
      <c r="H495" s="6">
        <f>60%*Table1[[#This Row],[Price]]</f>
        <v>720</v>
      </c>
      <c r="I495" s="6">
        <v>1200</v>
      </c>
      <c r="J495">
        <v>10</v>
      </c>
      <c r="K495" s="6">
        <f>Table1[[#This Row],[Cost]]*Table1[[#This Row],[Quantity Sold]]</f>
        <v>7200</v>
      </c>
      <c r="L495" s="6">
        <v>12000</v>
      </c>
      <c r="M495">
        <v>5</v>
      </c>
      <c r="N495" s="6">
        <v>11400</v>
      </c>
      <c r="O495" s="6">
        <f>Table1[[#This Row],[Revenue]]-Table1[[#This Row],[Total Cost Of Production]]</f>
        <v>4200</v>
      </c>
      <c r="P495" s="6">
        <v>406</v>
      </c>
      <c r="Q495" s="6">
        <f>Table1[[#This Row],[Revenue]]-Table1[[#This Row],[Marketing Spend]]</f>
        <v>10994</v>
      </c>
      <c r="R495" t="s">
        <v>54</v>
      </c>
      <c r="S495" s="6">
        <v>1151</v>
      </c>
      <c r="T495"/>
      <c r="U495"/>
    </row>
    <row r="496" spans="1:21" x14ac:dyDescent="0.2">
      <c r="A496" s="1">
        <v>45213</v>
      </c>
      <c r="B496" s="1" t="str">
        <f>TEXT(Table1[[#This Row],[Date]],"yyyy")</f>
        <v>2023</v>
      </c>
      <c r="C496" s="1" t="str">
        <f>TEXT(Table1[[#This Row],[Date]],"mmmm")</f>
        <v>October</v>
      </c>
      <c r="D496" s="1" t="str">
        <f>TEXT(Table1[[#This Row],[Date]],"dddd")</f>
        <v>Saturday</v>
      </c>
      <c r="E496" s="5">
        <v>4</v>
      </c>
      <c r="F496" t="s">
        <v>13</v>
      </c>
      <c r="G496" t="s">
        <v>12</v>
      </c>
      <c r="H496" s="6">
        <f>60%*Table1[[#This Row],[Price]]</f>
        <v>42</v>
      </c>
      <c r="I496" s="6">
        <v>70</v>
      </c>
      <c r="J496">
        <v>1</v>
      </c>
      <c r="K496" s="6">
        <f>Table1[[#This Row],[Cost]]*Table1[[#This Row],[Quantity Sold]]</f>
        <v>42</v>
      </c>
      <c r="L496" s="6">
        <v>70</v>
      </c>
      <c r="M496">
        <v>5</v>
      </c>
      <c r="N496" s="6">
        <v>66.5</v>
      </c>
      <c r="O496" s="6">
        <f>Table1[[#This Row],[Revenue]]-Table1[[#This Row],[Total Cost Of Production]]</f>
        <v>24.5</v>
      </c>
      <c r="P496" s="6">
        <v>578</v>
      </c>
      <c r="Q496" s="6">
        <f>Table1[[#This Row],[Revenue]]-Table1[[#This Row],[Marketing Spend]]</f>
        <v>-511.5</v>
      </c>
      <c r="R496" t="s">
        <v>52</v>
      </c>
      <c r="S496" s="6">
        <v>36</v>
      </c>
      <c r="T496"/>
      <c r="U496"/>
    </row>
    <row r="497" spans="1:21" hidden="1" x14ac:dyDescent="0.2">
      <c r="A497" s="1">
        <v>45032</v>
      </c>
      <c r="B497" s="1" t="str">
        <f>TEXT(Table1[[#This Row],[Date]],"yyyy")</f>
        <v>2023</v>
      </c>
      <c r="C497" s="1" t="str">
        <f>TEXT(Table1[[#This Row],[Date]],"mmmm")</f>
        <v>April</v>
      </c>
      <c r="D497" s="1" t="str">
        <f>TEXT(Table1[[#This Row],[Date]],"dddd")</f>
        <v>Sunday</v>
      </c>
      <c r="E497" s="5">
        <v>3</v>
      </c>
      <c r="F497" t="s">
        <v>15</v>
      </c>
      <c r="G497" t="s">
        <v>6</v>
      </c>
      <c r="H497" s="6">
        <f>60%*Table1[[#This Row],[Price]]</f>
        <v>30</v>
      </c>
      <c r="I497" s="6">
        <v>50</v>
      </c>
      <c r="J497">
        <v>2</v>
      </c>
      <c r="K497" s="6">
        <f>Table1[[#This Row],[Cost]]*Table1[[#This Row],[Quantity Sold]]</f>
        <v>60</v>
      </c>
      <c r="L497" s="6">
        <v>100</v>
      </c>
      <c r="M497">
        <v>0</v>
      </c>
      <c r="N497" s="6">
        <v>100</v>
      </c>
      <c r="O497" s="6">
        <f>Table1[[#This Row],[Revenue]]-Table1[[#This Row],[Total Cost Of Production]]</f>
        <v>40</v>
      </c>
      <c r="P497" s="6">
        <v>911</v>
      </c>
      <c r="Q497" s="6">
        <f>Table1[[#This Row],[Revenue]]-Table1[[#This Row],[Marketing Spend]]</f>
        <v>-811</v>
      </c>
      <c r="R497" t="s">
        <v>53</v>
      </c>
      <c r="S497" s="6">
        <v>62</v>
      </c>
      <c r="T497"/>
      <c r="U497"/>
    </row>
    <row r="498" spans="1:21" hidden="1" x14ac:dyDescent="0.2">
      <c r="A498" s="1">
        <v>45199</v>
      </c>
      <c r="B498" s="1" t="str">
        <f>TEXT(Table1[[#This Row],[Date]],"yyyy")</f>
        <v>2023</v>
      </c>
      <c r="C498" s="1" t="str">
        <f>TEXT(Table1[[#This Row],[Date]],"mmmm")</f>
        <v>September</v>
      </c>
      <c r="D498" s="1" t="str">
        <f>TEXT(Table1[[#This Row],[Date]],"dddd")</f>
        <v>Saturday</v>
      </c>
      <c r="E498" s="5">
        <v>4</v>
      </c>
      <c r="F498" t="s">
        <v>13</v>
      </c>
      <c r="G498" t="s">
        <v>12</v>
      </c>
      <c r="H498" s="6">
        <f>60%*Table1[[#This Row],[Price]]</f>
        <v>42</v>
      </c>
      <c r="I498" s="6">
        <v>70</v>
      </c>
      <c r="J498">
        <v>10</v>
      </c>
      <c r="K498" s="6">
        <f>Table1[[#This Row],[Cost]]*Table1[[#This Row],[Quantity Sold]]</f>
        <v>420</v>
      </c>
      <c r="L498" s="6">
        <v>700</v>
      </c>
      <c r="M498">
        <v>10</v>
      </c>
      <c r="N498" s="6">
        <v>630</v>
      </c>
      <c r="O498" s="6">
        <f>Table1[[#This Row],[Revenue]]-Table1[[#This Row],[Total Cost Of Production]]</f>
        <v>210</v>
      </c>
      <c r="P498" s="6">
        <v>940</v>
      </c>
      <c r="Q498" s="6">
        <f>Table1[[#This Row],[Revenue]]-Table1[[#This Row],[Marketing Spend]]</f>
        <v>-310</v>
      </c>
      <c r="R498" t="s">
        <v>54</v>
      </c>
      <c r="S498" s="6">
        <v>41</v>
      </c>
      <c r="T498"/>
      <c r="U498"/>
    </row>
    <row r="499" spans="1:21" hidden="1" x14ac:dyDescent="0.2">
      <c r="A499" s="1">
        <v>45167</v>
      </c>
      <c r="B499" s="1" t="str">
        <f>TEXT(Table1[[#This Row],[Date]],"yyyy")</f>
        <v>2023</v>
      </c>
      <c r="C499" s="1" t="str">
        <f>TEXT(Table1[[#This Row],[Date]],"mmmm")</f>
        <v>August</v>
      </c>
      <c r="D499" s="1" t="str">
        <f>TEXT(Table1[[#This Row],[Date]],"dddd")</f>
        <v>Tuesday</v>
      </c>
      <c r="E499" s="5">
        <v>3</v>
      </c>
      <c r="F499" t="s">
        <v>15</v>
      </c>
      <c r="G499" t="s">
        <v>6</v>
      </c>
      <c r="H499" s="6">
        <f>60%*Table1[[#This Row],[Price]]</f>
        <v>30</v>
      </c>
      <c r="I499" s="6">
        <v>50</v>
      </c>
      <c r="J499">
        <v>10</v>
      </c>
      <c r="K499" s="6">
        <f>Table1[[#This Row],[Cost]]*Table1[[#This Row],[Quantity Sold]]</f>
        <v>300</v>
      </c>
      <c r="L499" s="6">
        <v>500</v>
      </c>
      <c r="M499">
        <v>5</v>
      </c>
      <c r="N499" s="6">
        <v>475</v>
      </c>
      <c r="O499" s="6">
        <f>Table1[[#This Row],[Revenue]]-Table1[[#This Row],[Total Cost Of Production]]</f>
        <v>175</v>
      </c>
      <c r="P499" s="6">
        <v>512</v>
      </c>
      <c r="Q499" s="6">
        <f>Table1[[#This Row],[Revenue]]-Table1[[#This Row],[Marketing Spend]]</f>
        <v>-37</v>
      </c>
      <c r="R499" t="s">
        <v>55</v>
      </c>
      <c r="S499" s="6">
        <v>3</v>
      </c>
      <c r="T499"/>
      <c r="U499"/>
    </row>
    <row r="500" spans="1:21" x14ac:dyDescent="0.2">
      <c r="A500" s="1">
        <v>45098</v>
      </c>
      <c r="B500" s="1" t="str">
        <f>TEXT(Table1[[#This Row],[Date]],"yyyy")</f>
        <v>2023</v>
      </c>
      <c r="C500" s="1" t="str">
        <f>TEXT(Table1[[#This Row],[Date]],"mmmm")</f>
        <v>June</v>
      </c>
      <c r="D500" s="1" t="str">
        <f>TEXT(Table1[[#This Row],[Date]],"dddd")</f>
        <v>Wednesday</v>
      </c>
      <c r="E500" s="5">
        <v>2</v>
      </c>
      <c r="F500" t="s">
        <v>7</v>
      </c>
      <c r="G500" t="s">
        <v>10</v>
      </c>
      <c r="H500" s="6">
        <f>60%*Table1[[#This Row],[Price]]</f>
        <v>300</v>
      </c>
      <c r="I500" s="6">
        <v>500</v>
      </c>
      <c r="J500">
        <v>9</v>
      </c>
      <c r="K500" s="6">
        <f>Table1[[#This Row],[Cost]]*Table1[[#This Row],[Quantity Sold]]</f>
        <v>2700</v>
      </c>
      <c r="L500" s="6">
        <v>4500</v>
      </c>
      <c r="M500">
        <v>20</v>
      </c>
      <c r="N500" s="6">
        <v>3600</v>
      </c>
      <c r="O500" s="6">
        <f>Table1[[#This Row],[Revenue]]-Table1[[#This Row],[Total Cost Of Production]]</f>
        <v>900</v>
      </c>
      <c r="P500" s="6">
        <v>922</v>
      </c>
      <c r="Q500" s="6">
        <f>Table1[[#This Row],[Revenue]]-Table1[[#This Row],[Marketing Spend]]</f>
        <v>2678</v>
      </c>
      <c r="R500" t="s">
        <v>52</v>
      </c>
      <c r="S500" s="6">
        <v>464</v>
      </c>
      <c r="T500"/>
      <c r="U500"/>
    </row>
    <row r="501" spans="1:21" hidden="1" x14ac:dyDescent="0.2">
      <c r="A501" s="1">
        <v>44982</v>
      </c>
      <c r="B501" s="1" t="str">
        <f>TEXT(Table1[[#This Row],[Date]],"yyyy")</f>
        <v>2023</v>
      </c>
      <c r="C501" s="1" t="str">
        <f>TEXT(Table1[[#This Row],[Date]],"mmmm")</f>
        <v>February</v>
      </c>
      <c r="D501" s="1" t="str">
        <f>TEXT(Table1[[#This Row],[Date]],"dddd")</f>
        <v>Saturday</v>
      </c>
      <c r="E501" s="5">
        <v>4</v>
      </c>
      <c r="F501" t="s">
        <v>13</v>
      </c>
      <c r="G501" t="s">
        <v>12</v>
      </c>
      <c r="H501" s="6">
        <f>60%*Table1[[#This Row],[Price]]</f>
        <v>42</v>
      </c>
      <c r="I501" s="6">
        <v>70</v>
      </c>
      <c r="J501">
        <v>2</v>
      </c>
      <c r="K501" s="6">
        <f>Table1[[#This Row],[Cost]]*Table1[[#This Row],[Quantity Sold]]</f>
        <v>84</v>
      </c>
      <c r="L501" s="6">
        <v>140</v>
      </c>
      <c r="M501">
        <v>15</v>
      </c>
      <c r="N501" s="6">
        <v>119</v>
      </c>
      <c r="O501" s="6">
        <f>Table1[[#This Row],[Revenue]]-Table1[[#This Row],[Total Cost Of Production]]</f>
        <v>35</v>
      </c>
      <c r="P501" s="6">
        <v>317</v>
      </c>
      <c r="Q501" s="6">
        <f>Table1[[#This Row],[Revenue]]-Table1[[#This Row],[Marketing Spend]]</f>
        <v>-198</v>
      </c>
      <c r="R501" t="s">
        <v>51</v>
      </c>
      <c r="S501" s="6">
        <v>113</v>
      </c>
      <c r="T501"/>
      <c r="U501"/>
    </row>
    <row r="502" spans="1:21" hidden="1" x14ac:dyDescent="0.2">
      <c r="A502" s="1">
        <v>45119</v>
      </c>
      <c r="B502" s="1" t="str">
        <f>TEXT(Table1[[#This Row],[Date]],"yyyy")</f>
        <v>2023</v>
      </c>
      <c r="C502" s="1" t="str">
        <f>TEXT(Table1[[#This Row],[Date]],"mmmm")</f>
        <v>July</v>
      </c>
      <c r="D502" s="1" t="str">
        <f>TEXT(Table1[[#This Row],[Date]],"dddd")</f>
        <v>Wednesday</v>
      </c>
      <c r="E502" s="5">
        <v>4</v>
      </c>
      <c r="F502" t="s">
        <v>13</v>
      </c>
      <c r="G502" t="s">
        <v>12</v>
      </c>
      <c r="H502" s="6">
        <f>60%*Table1[[#This Row],[Price]]</f>
        <v>42</v>
      </c>
      <c r="I502" s="6">
        <v>70</v>
      </c>
      <c r="J502">
        <v>1</v>
      </c>
      <c r="K502" s="6">
        <f>Table1[[#This Row],[Cost]]*Table1[[#This Row],[Quantity Sold]]</f>
        <v>42</v>
      </c>
      <c r="L502" s="6">
        <v>70</v>
      </c>
      <c r="M502">
        <v>20</v>
      </c>
      <c r="N502" s="6">
        <v>56</v>
      </c>
      <c r="O502" s="6">
        <f>Table1[[#This Row],[Revenue]]-Table1[[#This Row],[Total Cost Of Production]]</f>
        <v>14</v>
      </c>
      <c r="P502" s="6">
        <v>812</v>
      </c>
      <c r="Q502" s="6">
        <f>Table1[[#This Row],[Revenue]]-Table1[[#This Row],[Marketing Spend]]</f>
        <v>-756</v>
      </c>
      <c r="R502" t="s">
        <v>53</v>
      </c>
      <c r="S502" s="6">
        <v>107</v>
      </c>
      <c r="T502"/>
      <c r="U502"/>
    </row>
    <row r="503" spans="1:21" hidden="1" x14ac:dyDescent="0.2">
      <c r="A503" s="1">
        <v>45252</v>
      </c>
      <c r="B503" s="1" t="str">
        <f>TEXT(Table1[[#This Row],[Date]],"yyyy")</f>
        <v>2023</v>
      </c>
      <c r="C503" s="1" t="str">
        <f>TEXT(Table1[[#This Row],[Date]],"mmmm")</f>
        <v>November</v>
      </c>
      <c r="D503" s="1" t="str">
        <f>TEXT(Table1[[#This Row],[Date]],"dddd")</f>
        <v>Wednesday</v>
      </c>
      <c r="E503" s="5">
        <v>6</v>
      </c>
      <c r="F503" t="s">
        <v>2</v>
      </c>
      <c r="G503" t="s">
        <v>8</v>
      </c>
      <c r="H503" s="6">
        <f>60%*Table1[[#This Row],[Price]]</f>
        <v>720</v>
      </c>
      <c r="I503" s="6">
        <v>1200</v>
      </c>
      <c r="J503">
        <v>2</v>
      </c>
      <c r="K503" s="6">
        <f>Table1[[#This Row],[Cost]]*Table1[[#This Row],[Quantity Sold]]</f>
        <v>1440</v>
      </c>
      <c r="L503" s="6">
        <v>2400</v>
      </c>
      <c r="M503">
        <v>5</v>
      </c>
      <c r="N503" s="6">
        <v>2280</v>
      </c>
      <c r="O503" s="6">
        <f>Table1[[#This Row],[Revenue]]-Table1[[#This Row],[Total Cost Of Production]]</f>
        <v>840</v>
      </c>
      <c r="P503" s="6">
        <v>420</v>
      </c>
      <c r="Q503" s="6">
        <f>Table1[[#This Row],[Revenue]]-Table1[[#This Row],[Marketing Spend]]</f>
        <v>1860</v>
      </c>
      <c r="R503" t="s">
        <v>54</v>
      </c>
      <c r="S503" s="6">
        <v>1214</v>
      </c>
      <c r="T503"/>
      <c r="U503"/>
    </row>
    <row r="504" spans="1:21" hidden="1" x14ac:dyDescent="0.2">
      <c r="A504" s="1">
        <v>44969</v>
      </c>
      <c r="B504" s="1" t="str">
        <f>TEXT(Table1[[#This Row],[Date]],"yyyy")</f>
        <v>2023</v>
      </c>
      <c r="C504" s="1" t="str">
        <f>TEXT(Table1[[#This Row],[Date]],"mmmm")</f>
        <v>February</v>
      </c>
      <c r="D504" s="1" t="str">
        <f>TEXT(Table1[[#This Row],[Date]],"dddd")</f>
        <v>Sunday</v>
      </c>
      <c r="E504" s="5">
        <v>7</v>
      </c>
      <c r="F504" t="s">
        <v>9</v>
      </c>
      <c r="G504" t="s">
        <v>8</v>
      </c>
      <c r="H504" s="6">
        <f>60%*Table1[[#This Row],[Price]]</f>
        <v>180</v>
      </c>
      <c r="I504" s="6">
        <v>300</v>
      </c>
      <c r="J504">
        <v>4</v>
      </c>
      <c r="K504" s="6">
        <f>Table1[[#This Row],[Cost]]*Table1[[#This Row],[Quantity Sold]]</f>
        <v>720</v>
      </c>
      <c r="L504" s="6">
        <v>1200</v>
      </c>
      <c r="M504">
        <v>15</v>
      </c>
      <c r="N504" s="6">
        <v>1020</v>
      </c>
      <c r="O504" s="6">
        <f>Table1[[#This Row],[Revenue]]-Table1[[#This Row],[Total Cost Of Production]]</f>
        <v>300</v>
      </c>
      <c r="P504" s="6">
        <v>367</v>
      </c>
      <c r="Q504" s="6">
        <f>Table1[[#This Row],[Revenue]]-Table1[[#This Row],[Marketing Spend]]</f>
        <v>653</v>
      </c>
      <c r="R504" t="s">
        <v>54</v>
      </c>
      <c r="S504" s="6">
        <v>276</v>
      </c>
      <c r="T504"/>
      <c r="U504"/>
    </row>
    <row r="505" spans="1:21" hidden="1" x14ac:dyDescent="0.2">
      <c r="A505" s="1">
        <v>45103</v>
      </c>
      <c r="B505" s="1" t="str">
        <f>TEXT(Table1[[#This Row],[Date]],"yyyy")</f>
        <v>2023</v>
      </c>
      <c r="C505" s="1" t="str">
        <f>TEXT(Table1[[#This Row],[Date]],"mmmm")</f>
        <v>June</v>
      </c>
      <c r="D505" s="1" t="str">
        <f>TEXT(Table1[[#This Row],[Date]],"dddd")</f>
        <v>Monday</v>
      </c>
      <c r="E505" s="5">
        <v>4</v>
      </c>
      <c r="F505" t="s">
        <v>13</v>
      </c>
      <c r="G505" t="s">
        <v>12</v>
      </c>
      <c r="H505" s="6">
        <f>60%*Table1[[#This Row],[Price]]</f>
        <v>42</v>
      </c>
      <c r="I505" s="6">
        <v>70</v>
      </c>
      <c r="J505">
        <v>3</v>
      </c>
      <c r="K505" s="6">
        <f>Table1[[#This Row],[Cost]]*Table1[[#This Row],[Quantity Sold]]</f>
        <v>126</v>
      </c>
      <c r="L505" s="6">
        <v>210</v>
      </c>
      <c r="M505">
        <v>0</v>
      </c>
      <c r="N505" s="6">
        <v>210</v>
      </c>
      <c r="O505" s="6">
        <f>Table1[[#This Row],[Revenue]]-Table1[[#This Row],[Total Cost Of Production]]</f>
        <v>84</v>
      </c>
      <c r="P505" s="6">
        <v>277</v>
      </c>
      <c r="Q505" s="6">
        <f>Table1[[#This Row],[Revenue]]-Table1[[#This Row],[Marketing Spend]]</f>
        <v>-67</v>
      </c>
      <c r="R505" t="s">
        <v>54</v>
      </c>
      <c r="S505" s="6">
        <v>72</v>
      </c>
      <c r="T505"/>
      <c r="U505"/>
    </row>
    <row r="506" spans="1:21" hidden="1" x14ac:dyDescent="0.2">
      <c r="A506" s="1">
        <v>44940</v>
      </c>
      <c r="B506" s="1" t="str">
        <f>TEXT(Table1[[#This Row],[Date]],"yyyy")</f>
        <v>2023</v>
      </c>
      <c r="C506" s="1" t="str">
        <f>TEXT(Table1[[#This Row],[Date]],"mmmm")</f>
        <v>January</v>
      </c>
      <c r="D506" s="1" t="str">
        <f>TEXT(Table1[[#This Row],[Date]],"dddd")</f>
        <v>Saturday</v>
      </c>
      <c r="E506" s="5">
        <v>1</v>
      </c>
      <c r="F506" t="s">
        <v>5</v>
      </c>
      <c r="G506" t="s">
        <v>10</v>
      </c>
      <c r="H506" s="6">
        <f>60%*Table1[[#This Row],[Price]]</f>
        <v>480</v>
      </c>
      <c r="I506" s="6">
        <v>800</v>
      </c>
      <c r="J506">
        <v>8</v>
      </c>
      <c r="K506" s="6">
        <f>Table1[[#This Row],[Cost]]*Table1[[#This Row],[Quantity Sold]]</f>
        <v>3840</v>
      </c>
      <c r="L506" s="6">
        <v>6400</v>
      </c>
      <c r="M506">
        <v>0</v>
      </c>
      <c r="N506" s="6">
        <v>6400</v>
      </c>
      <c r="O506" s="6">
        <f>Table1[[#This Row],[Revenue]]-Table1[[#This Row],[Total Cost Of Production]]</f>
        <v>2560</v>
      </c>
      <c r="P506" s="6">
        <v>474</v>
      </c>
      <c r="Q506" s="6">
        <f>Table1[[#This Row],[Revenue]]-Table1[[#This Row],[Marketing Spend]]</f>
        <v>5926</v>
      </c>
      <c r="R506" t="s">
        <v>55</v>
      </c>
      <c r="S506" s="6">
        <v>805</v>
      </c>
      <c r="T506"/>
      <c r="U506"/>
    </row>
    <row r="507" spans="1:21" x14ac:dyDescent="0.2">
      <c r="A507" s="1">
        <v>45282</v>
      </c>
      <c r="B507" s="1" t="str">
        <f>TEXT(Table1[[#This Row],[Date]],"yyyy")</f>
        <v>2023</v>
      </c>
      <c r="C507" s="1" t="str">
        <f>TEXT(Table1[[#This Row],[Date]],"mmmm")</f>
        <v>December</v>
      </c>
      <c r="D507" s="1" t="str">
        <f>TEXT(Table1[[#This Row],[Date]],"dddd")</f>
        <v>Friday</v>
      </c>
      <c r="E507" s="5">
        <v>7</v>
      </c>
      <c r="F507" t="s">
        <v>9</v>
      </c>
      <c r="G507" t="s">
        <v>8</v>
      </c>
      <c r="H507" s="6">
        <f>60%*Table1[[#This Row],[Price]]</f>
        <v>180</v>
      </c>
      <c r="I507" s="6">
        <v>300</v>
      </c>
      <c r="J507">
        <v>8</v>
      </c>
      <c r="K507" s="6">
        <f>Table1[[#This Row],[Cost]]*Table1[[#This Row],[Quantity Sold]]</f>
        <v>1440</v>
      </c>
      <c r="L507" s="6">
        <v>2400</v>
      </c>
      <c r="M507">
        <v>0</v>
      </c>
      <c r="N507" s="6">
        <v>2400</v>
      </c>
      <c r="O507" s="6">
        <f>Table1[[#This Row],[Revenue]]-Table1[[#This Row],[Total Cost Of Production]]</f>
        <v>960</v>
      </c>
      <c r="P507" s="6">
        <v>633</v>
      </c>
      <c r="Q507" s="6">
        <f>Table1[[#This Row],[Revenue]]-Table1[[#This Row],[Marketing Spend]]</f>
        <v>1767</v>
      </c>
      <c r="R507" t="s">
        <v>52</v>
      </c>
      <c r="S507" s="6">
        <v>321</v>
      </c>
      <c r="T507"/>
      <c r="U507"/>
    </row>
    <row r="508" spans="1:21" hidden="1" x14ac:dyDescent="0.2">
      <c r="A508" s="1">
        <v>45112</v>
      </c>
      <c r="B508" s="1" t="str">
        <f>TEXT(Table1[[#This Row],[Date]],"yyyy")</f>
        <v>2023</v>
      </c>
      <c r="C508" s="1" t="str">
        <f>TEXT(Table1[[#This Row],[Date]],"mmmm")</f>
        <v>July</v>
      </c>
      <c r="D508" s="1" t="str">
        <f>TEXT(Table1[[#This Row],[Date]],"dddd")</f>
        <v>Wednesday</v>
      </c>
      <c r="E508" s="5">
        <v>3</v>
      </c>
      <c r="F508" t="s">
        <v>15</v>
      </c>
      <c r="G508" t="s">
        <v>6</v>
      </c>
      <c r="H508" s="6">
        <f>60%*Table1[[#This Row],[Price]]</f>
        <v>30</v>
      </c>
      <c r="I508" s="6">
        <v>50</v>
      </c>
      <c r="J508">
        <v>6</v>
      </c>
      <c r="K508" s="6">
        <f>Table1[[#This Row],[Cost]]*Table1[[#This Row],[Quantity Sold]]</f>
        <v>180</v>
      </c>
      <c r="L508" s="6">
        <v>300</v>
      </c>
      <c r="M508">
        <v>10</v>
      </c>
      <c r="N508" s="6">
        <v>270</v>
      </c>
      <c r="O508" s="6">
        <f>Table1[[#This Row],[Revenue]]-Table1[[#This Row],[Total Cost Of Production]]</f>
        <v>90</v>
      </c>
      <c r="P508" s="6">
        <v>177</v>
      </c>
      <c r="Q508" s="6">
        <f>Table1[[#This Row],[Revenue]]-Table1[[#This Row],[Marketing Spend]]</f>
        <v>93</v>
      </c>
      <c r="R508" t="s">
        <v>55</v>
      </c>
      <c r="S508" s="6">
        <v>28</v>
      </c>
      <c r="T508"/>
      <c r="U508"/>
    </row>
    <row r="509" spans="1:21" x14ac:dyDescent="0.2">
      <c r="A509" s="1">
        <v>45114</v>
      </c>
      <c r="B509" s="1" t="str">
        <f>TEXT(Table1[[#This Row],[Date]],"yyyy")</f>
        <v>2023</v>
      </c>
      <c r="C509" s="1" t="str">
        <f>TEXT(Table1[[#This Row],[Date]],"mmmm")</f>
        <v>July</v>
      </c>
      <c r="D509" s="1" t="str">
        <f>TEXT(Table1[[#This Row],[Date]],"dddd")</f>
        <v>Friday</v>
      </c>
      <c r="E509" s="5">
        <v>1</v>
      </c>
      <c r="F509" t="s">
        <v>5</v>
      </c>
      <c r="G509" t="s">
        <v>10</v>
      </c>
      <c r="H509" s="6">
        <f>60%*Table1[[#This Row],[Price]]</f>
        <v>480</v>
      </c>
      <c r="I509" s="6">
        <v>800</v>
      </c>
      <c r="J509">
        <v>5</v>
      </c>
      <c r="K509" s="6">
        <f>Table1[[#This Row],[Cost]]*Table1[[#This Row],[Quantity Sold]]</f>
        <v>2400</v>
      </c>
      <c r="L509" s="6">
        <v>4000</v>
      </c>
      <c r="M509">
        <v>0</v>
      </c>
      <c r="N509" s="6">
        <v>4000</v>
      </c>
      <c r="O509" s="6">
        <f>Table1[[#This Row],[Revenue]]-Table1[[#This Row],[Total Cost Of Production]]</f>
        <v>1600</v>
      </c>
      <c r="P509" s="6">
        <v>847</v>
      </c>
      <c r="Q509" s="6">
        <f>Table1[[#This Row],[Revenue]]-Table1[[#This Row],[Marketing Spend]]</f>
        <v>3153</v>
      </c>
      <c r="R509" t="s">
        <v>52</v>
      </c>
      <c r="S509" s="6">
        <v>836</v>
      </c>
      <c r="T509"/>
      <c r="U509"/>
    </row>
    <row r="510" spans="1:21" hidden="1" x14ac:dyDescent="0.2">
      <c r="A510" s="1">
        <v>45107</v>
      </c>
      <c r="B510" s="1" t="str">
        <f>TEXT(Table1[[#This Row],[Date]],"yyyy")</f>
        <v>2023</v>
      </c>
      <c r="C510" s="1" t="str">
        <f>TEXT(Table1[[#This Row],[Date]],"mmmm")</f>
        <v>June</v>
      </c>
      <c r="D510" s="1" t="str">
        <f>TEXT(Table1[[#This Row],[Date]],"dddd")</f>
        <v>Friday</v>
      </c>
      <c r="E510" s="5">
        <v>1</v>
      </c>
      <c r="F510" t="s">
        <v>5</v>
      </c>
      <c r="G510" t="s">
        <v>10</v>
      </c>
      <c r="H510" s="6">
        <f>60%*Table1[[#This Row],[Price]]</f>
        <v>480</v>
      </c>
      <c r="I510" s="6">
        <v>800</v>
      </c>
      <c r="J510">
        <v>9</v>
      </c>
      <c r="K510" s="6">
        <f>Table1[[#This Row],[Cost]]*Table1[[#This Row],[Quantity Sold]]</f>
        <v>4320</v>
      </c>
      <c r="L510" s="6">
        <v>7200</v>
      </c>
      <c r="M510">
        <v>20</v>
      </c>
      <c r="N510" s="6">
        <v>5760</v>
      </c>
      <c r="O510" s="6">
        <f>Table1[[#This Row],[Revenue]]-Table1[[#This Row],[Total Cost Of Production]]</f>
        <v>1440</v>
      </c>
      <c r="P510" s="6">
        <v>247</v>
      </c>
      <c r="Q510" s="6">
        <f>Table1[[#This Row],[Revenue]]-Table1[[#This Row],[Marketing Spend]]</f>
        <v>5513</v>
      </c>
      <c r="R510" t="s">
        <v>51</v>
      </c>
      <c r="S510" s="6">
        <v>841</v>
      </c>
      <c r="T510"/>
      <c r="U510"/>
    </row>
    <row r="511" spans="1:21" hidden="1" x14ac:dyDescent="0.2">
      <c r="A511" s="1">
        <v>45189</v>
      </c>
      <c r="B511" s="1" t="str">
        <f>TEXT(Table1[[#This Row],[Date]],"yyyy")</f>
        <v>2023</v>
      </c>
      <c r="C511" s="1" t="str">
        <f>TEXT(Table1[[#This Row],[Date]],"mmmm")</f>
        <v>September</v>
      </c>
      <c r="D511" s="1" t="str">
        <f>TEXT(Table1[[#This Row],[Date]],"dddd")</f>
        <v>Wednesday</v>
      </c>
      <c r="E511" s="5">
        <v>6</v>
      </c>
      <c r="F511" t="s">
        <v>2</v>
      </c>
      <c r="G511" t="s">
        <v>8</v>
      </c>
      <c r="H511" s="6">
        <f>60%*Table1[[#This Row],[Price]]</f>
        <v>720</v>
      </c>
      <c r="I511" s="6">
        <v>1200</v>
      </c>
      <c r="J511">
        <v>7</v>
      </c>
      <c r="K511" s="6">
        <f>Table1[[#This Row],[Cost]]*Table1[[#This Row],[Quantity Sold]]</f>
        <v>5040</v>
      </c>
      <c r="L511" s="6">
        <v>8400</v>
      </c>
      <c r="M511">
        <v>0</v>
      </c>
      <c r="N511" s="6">
        <v>8400</v>
      </c>
      <c r="O511" s="6">
        <f>Table1[[#This Row],[Revenue]]-Table1[[#This Row],[Total Cost Of Production]]</f>
        <v>3360</v>
      </c>
      <c r="P511" s="6">
        <v>328</v>
      </c>
      <c r="Q511" s="6">
        <f>Table1[[#This Row],[Revenue]]-Table1[[#This Row],[Marketing Spend]]</f>
        <v>8072</v>
      </c>
      <c r="R511" t="s">
        <v>51</v>
      </c>
      <c r="S511" s="6">
        <v>1192</v>
      </c>
      <c r="T511"/>
      <c r="U511"/>
    </row>
    <row r="512" spans="1:21" hidden="1" x14ac:dyDescent="0.2">
      <c r="A512" s="1">
        <v>44999</v>
      </c>
      <c r="B512" s="1" t="str">
        <f>TEXT(Table1[[#This Row],[Date]],"yyyy")</f>
        <v>2023</v>
      </c>
      <c r="C512" s="1" t="str">
        <f>TEXT(Table1[[#This Row],[Date]],"mmmm")</f>
        <v>March</v>
      </c>
      <c r="D512" s="1" t="str">
        <f>TEXT(Table1[[#This Row],[Date]],"dddd")</f>
        <v>Tuesday</v>
      </c>
      <c r="E512" s="5">
        <v>5</v>
      </c>
      <c r="F512" t="s">
        <v>11</v>
      </c>
      <c r="G512" t="s">
        <v>12</v>
      </c>
      <c r="H512" s="6">
        <f>60%*Table1[[#This Row],[Price]]</f>
        <v>90</v>
      </c>
      <c r="I512" s="6">
        <v>150</v>
      </c>
      <c r="J512">
        <v>1</v>
      </c>
      <c r="K512" s="6">
        <f>Table1[[#This Row],[Cost]]*Table1[[#This Row],[Quantity Sold]]</f>
        <v>90</v>
      </c>
      <c r="L512" s="6">
        <v>150</v>
      </c>
      <c r="M512">
        <v>5</v>
      </c>
      <c r="N512" s="6">
        <v>142.5</v>
      </c>
      <c r="O512" s="6">
        <f>Table1[[#This Row],[Revenue]]-Table1[[#This Row],[Total Cost Of Production]]</f>
        <v>52.5</v>
      </c>
      <c r="P512" s="6">
        <v>646</v>
      </c>
      <c r="Q512" s="6">
        <f>Table1[[#This Row],[Revenue]]-Table1[[#This Row],[Marketing Spend]]</f>
        <v>-503.5</v>
      </c>
      <c r="R512" t="s">
        <v>55</v>
      </c>
      <c r="S512" s="6">
        <v>156</v>
      </c>
      <c r="T512"/>
      <c r="U512"/>
    </row>
    <row r="513" spans="1:21" x14ac:dyDescent="0.2">
      <c r="A513" s="1">
        <v>45263</v>
      </c>
      <c r="B513" s="1" t="str">
        <f>TEXT(Table1[[#This Row],[Date]],"yyyy")</f>
        <v>2023</v>
      </c>
      <c r="C513" s="1" t="str">
        <f>TEXT(Table1[[#This Row],[Date]],"mmmm")</f>
        <v>December</v>
      </c>
      <c r="D513" s="1" t="str">
        <f>TEXT(Table1[[#This Row],[Date]],"dddd")</f>
        <v>Sunday</v>
      </c>
      <c r="E513" s="5">
        <v>1</v>
      </c>
      <c r="F513" t="s">
        <v>5</v>
      </c>
      <c r="G513" t="s">
        <v>10</v>
      </c>
      <c r="H513" s="6">
        <f>60%*Table1[[#This Row],[Price]]</f>
        <v>480</v>
      </c>
      <c r="I513" s="6">
        <v>800</v>
      </c>
      <c r="J513">
        <v>5</v>
      </c>
      <c r="K513" s="6">
        <f>Table1[[#This Row],[Cost]]*Table1[[#This Row],[Quantity Sold]]</f>
        <v>2400</v>
      </c>
      <c r="L513" s="6">
        <v>4000</v>
      </c>
      <c r="M513">
        <v>20</v>
      </c>
      <c r="N513" s="6">
        <v>3200</v>
      </c>
      <c r="O513" s="6">
        <f>Table1[[#This Row],[Revenue]]-Table1[[#This Row],[Total Cost Of Production]]</f>
        <v>800</v>
      </c>
      <c r="P513" s="6">
        <v>353</v>
      </c>
      <c r="Q513" s="6">
        <f>Table1[[#This Row],[Revenue]]-Table1[[#This Row],[Marketing Spend]]</f>
        <v>2847</v>
      </c>
      <c r="R513" t="s">
        <v>52</v>
      </c>
      <c r="S513" s="6">
        <v>821</v>
      </c>
      <c r="T513"/>
      <c r="U513"/>
    </row>
    <row r="514" spans="1:21" hidden="1" x14ac:dyDescent="0.2">
      <c r="A514" s="1">
        <v>44954</v>
      </c>
      <c r="B514" s="1" t="str">
        <f>TEXT(Table1[[#This Row],[Date]],"yyyy")</f>
        <v>2023</v>
      </c>
      <c r="C514" s="1" t="str">
        <f>TEXT(Table1[[#This Row],[Date]],"mmmm")</f>
        <v>January</v>
      </c>
      <c r="D514" s="1" t="str">
        <f>TEXT(Table1[[#This Row],[Date]],"dddd")</f>
        <v>Saturday</v>
      </c>
      <c r="E514" s="5">
        <v>3</v>
      </c>
      <c r="F514" t="s">
        <v>15</v>
      </c>
      <c r="G514" t="s">
        <v>6</v>
      </c>
      <c r="H514" s="6">
        <f>60%*Table1[[#This Row],[Price]]</f>
        <v>30</v>
      </c>
      <c r="I514" s="6">
        <v>50</v>
      </c>
      <c r="J514">
        <v>10</v>
      </c>
      <c r="K514" s="6">
        <f>Table1[[#This Row],[Cost]]*Table1[[#This Row],[Quantity Sold]]</f>
        <v>300</v>
      </c>
      <c r="L514" s="6">
        <v>500</v>
      </c>
      <c r="M514">
        <v>15</v>
      </c>
      <c r="N514" s="6">
        <v>425</v>
      </c>
      <c r="O514" s="6">
        <f>Table1[[#This Row],[Revenue]]-Table1[[#This Row],[Total Cost Of Production]]</f>
        <v>125</v>
      </c>
      <c r="P514" s="6">
        <v>686</v>
      </c>
      <c r="Q514" s="6">
        <f>Table1[[#This Row],[Revenue]]-Table1[[#This Row],[Marketing Spend]]</f>
        <v>-261</v>
      </c>
      <c r="R514" t="s">
        <v>55</v>
      </c>
      <c r="S514" s="6">
        <v>59</v>
      </c>
      <c r="T514"/>
      <c r="U514"/>
    </row>
    <row r="515" spans="1:21" x14ac:dyDescent="0.2">
      <c r="A515" s="1">
        <v>45103</v>
      </c>
      <c r="B515" s="1" t="str">
        <f>TEXT(Table1[[#This Row],[Date]],"yyyy")</f>
        <v>2023</v>
      </c>
      <c r="C515" s="1" t="str">
        <f>TEXT(Table1[[#This Row],[Date]],"mmmm")</f>
        <v>June</v>
      </c>
      <c r="D515" s="1" t="str">
        <f>TEXT(Table1[[#This Row],[Date]],"dddd")</f>
        <v>Monday</v>
      </c>
      <c r="E515" s="5">
        <v>2</v>
      </c>
      <c r="F515" t="s">
        <v>7</v>
      </c>
      <c r="G515" t="s">
        <v>10</v>
      </c>
      <c r="H515" s="6">
        <f>60%*Table1[[#This Row],[Price]]</f>
        <v>300</v>
      </c>
      <c r="I515" s="6">
        <v>500</v>
      </c>
      <c r="J515">
        <v>4</v>
      </c>
      <c r="K515" s="6">
        <f>Table1[[#This Row],[Cost]]*Table1[[#This Row],[Quantity Sold]]</f>
        <v>1200</v>
      </c>
      <c r="L515" s="6">
        <v>2000</v>
      </c>
      <c r="M515">
        <v>10</v>
      </c>
      <c r="N515" s="6">
        <v>1800</v>
      </c>
      <c r="O515" s="6">
        <f>Table1[[#This Row],[Revenue]]-Table1[[#This Row],[Total Cost Of Production]]</f>
        <v>600</v>
      </c>
      <c r="P515" s="6">
        <v>489</v>
      </c>
      <c r="Q515" s="6">
        <f>Table1[[#This Row],[Revenue]]-Table1[[#This Row],[Marketing Spend]]</f>
        <v>1311</v>
      </c>
      <c r="R515" t="s">
        <v>52</v>
      </c>
      <c r="S515" s="6">
        <v>467</v>
      </c>
      <c r="T515"/>
      <c r="U515"/>
    </row>
    <row r="516" spans="1:21" hidden="1" x14ac:dyDescent="0.2">
      <c r="A516" s="1">
        <v>45069</v>
      </c>
      <c r="B516" s="1" t="str">
        <f>TEXT(Table1[[#This Row],[Date]],"yyyy")</f>
        <v>2023</v>
      </c>
      <c r="C516" s="1" t="str">
        <f>TEXT(Table1[[#This Row],[Date]],"mmmm")</f>
        <v>May</v>
      </c>
      <c r="D516" s="1" t="str">
        <f>TEXT(Table1[[#This Row],[Date]],"dddd")</f>
        <v>Tuesday</v>
      </c>
      <c r="E516" s="5">
        <v>3</v>
      </c>
      <c r="F516" t="s">
        <v>15</v>
      </c>
      <c r="G516" t="s">
        <v>6</v>
      </c>
      <c r="H516" s="6">
        <f>60%*Table1[[#This Row],[Price]]</f>
        <v>30</v>
      </c>
      <c r="I516" s="6">
        <v>50</v>
      </c>
      <c r="J516">
        <v>3</v>
      </c>
      <c r="K516" s="6">
        <f>Table1[[#This Row],[Cost]]*Table1[[#This Row],[Quantity Sold]]</f>
        <v>90</v>
      </c>
      <c r="L516" s="6">
        <v>150</v>
      </c>
      <c r="M516">
        <v>0</v>
      </c>
      <c r="N516" s="6">
        <v>150</v>
      </c>
      <c r="O516" s="6">
        <f>Table1[[#This Row],[Revenue]]-Table1[[#This Row],[Total Cost Of Production]]</f>
        <v>60</v>
      </c>
      <c r="P516" s="6">
        <v>808</v>
      </c>
      <c r="Q516" s="6">
        <f>Table1[[#This Row],[Revenue]]-Table1[[#This Row],[Marketing Spend]]</f>
        <v>-658</v>
      </c>
      <c r="R516" t="s">
        <v>54</v>
      </c>
      <c r="S516" s="6">
        <v>100</v>
      </c>
      <c r="T516"/>
      <c r="U516"/>
    </row>
    <row r="517" spans="1:21" x14ac:dyDescent="0.2">
      <c r="A517" s="1">
        <v>45195</v>
      </c>
      <c r="B517" s="1" t="str">
        <f>TEXT(Table1[[#This Row],[Date]],"yyyy")</f>
        <v>2023</v>
      </c>
      <c r="C517" s="1" t="str">
        <f>TEXT(Table1[[#This Row],[Date]],"mmmm")</f>
        <v>September</v>
      </c>
      <c r="D517" s="1" t="str">
        <f>TEXT(Table1[[#This Row],[Date]],"dddd")</f>
        <v>Tuesday</v>
      </c>
      <c r="E517" s="5">
        <v>7</v>
      </c>
      <c r="F517" t="s">
        <v>9</v>
      </c>
      <c r="G517" t="s">
        <v>8</v>
      </c>
      <c r="H517" s="6">
        <f>60%*Table1[[#This Row],[Price]]</f>
        <v>180</v>
      </c>
      <c r="I517" s="6">
        <v>300</v>
      </c>
      <c r="J517">
        <v>7</v>
      </c>
      <c r="K517" s="6">
        <f>Table1[[#This Row],[Cost]]*Table1[[#This Row],[Quantity Sold]]</f>
        <v>1260</v>
      </c>
      <c r="L517" s="6">
        <v>2100</v>
      </c>
      <c r="M517">
        <v>15</v>
      </c>
      <c r="N517" s="6">
        <v>1785</v>
      </c>
      <c r="O517" s="6">
        <f>Table1[[#This Row],[Revenue]]-Table1[[#This Row],[Total Cost Of Production]]</f>
        <v>525</v>
      </c>
      <c r="P517" s="6">
        <v>612</v>
      </c>
      <c r="Q517" s="6">
        <f>Table1[[#This Row],[Revenue]]-Table1[[#This Row],[Marketing Spend]]</f>
        <v>1173</v>
      </c>
      <c r="R517" t="s">
        <v>52</v>
      </c>
      <c r="S517" s="6">
        <v>277</v>
      </c>
      <c r="T517"/>
      <c r="U517"/>
    </row>
    <row r="518" spans="1:21" hidden="1" x14ac:dyDescent="0.2">
      <c r="A518" s="1">
        <v>44934</v>
      </c>
      <c r="B518" s="1" t="str">
        <f>TEXT(Table1[[#This Row],[Date]],"yyyy")</f>
        <v>2023</v>
      </c>
      <c r="C518" s="1" t="str">
        <f>TEXT(Table1[[#This Row],[Date]],"mmmm")</f>
        <v>January</v>
      </c>
      <c r="D518" s="1" t="str">
        <f>TEXT(Table1[[#This Row],[Date]],"dddd")</f>
        <v>Sunday</v>
      </c>
      <c r="E518" s="5">
        <v>2</v>
      </c>
      <c r="F518" t="s">
        <v>7</v>
      </c>
      <c r="G518" t="s">
        <v>10</v>
      </c>
      <c r="H518" s="6">
        <f>60%*Table1[[#This Row],[Price]]</f>
        <v>300</v>
      </c>
      <c r="I518" s="6">
        <v>500</v>
      </c>
      <c r="J518">
        <v>10</v>
      </c>
      <c r="K518" s="6">
        <f>Table1[[#This Row],[Cost]]*Table1[[#This Row],[Quantity Sold]]</f>
        <v>3000</v>
      </c>
      <c r="L518" s="6">
        <v>5000</v>
      </c>
      <c r="M518">
        <v>5</v>
      </c>
      <c r="N518" s="6">
        <v>4750</v>
      </c>
      <c r="O518" s="6">
        <f>Table1[[#This Row],[Revenue]]-Table1[[#This Row],[Total Cost Of Production]]</f>
        <v>1750</v>
      </c>
      <c r="P518" s="6">
        <v>306</v>
      </c>
      <c r="Q518" s="6">
        <f>Table1[[#This Row],[Revenue]]-Table1[[#This Row],[Marketing Spend]]</f>
        <v>4444</v>
      </c>
      <c r="R518" t="s">
        <v>53</v>
      </c>
      <c r="S518" s="6">
        <v>516</v>
      </c>
      <c r="T518"/>
      <c r="U518"/>
    </row>
    <row r="519" spans="1:21" x14ac:dyDescent="0.2">
      <c r="A519" s="1">
        <v>45256</v>
      </c>
      <c r="B519" s="1" t="str">
        <f>TEXT(Table1[[#This Row],[Date]],"yyyy")</f>
        <v>2023</v>
      </c>
      <c r="C519" s="1" t="str">
        <f>TEXT(Table1[[#This Row],[Date]],"mmmm")</f>
        <v>November</v>
      </c>
      <c r="D519" s="1" t="str">
        <f>TEXT(Table1[[#This Row],[Date]],"dddd")</f>
        <v>Sunday</v>
      </c>
      <c r="E519" s="5">
        <v>5</v>
      </c>
      <c r="F519" t="s">
        <v>11</v>
      </c>
      <c r="G519" t="s">
        <v>12</v>
      </c>
      <c r="H519" s="6">
        <f>60%*Table1[[#This Row],[Price]]</f>
        <v>90</v>
      </c>
      <c r="I519" s="6">
        <v>150</v>
      </c>
      <c r="J519">
        <v>7</v>
      </c>
      <c r="K519" s="6">
        <f>Table1[[#This Row],[Cost]]*Table1[[#This Row],[Quantity Sold]]</f>
        <v>630</v>
      </c>
      <c r="L519" s="6">
        <v>1050</v>
      </c>
      <c r="M519">
        <v>15</v>
      </c>
      <c r="N519" s="6">
        <v>892.5</v>
      </c>
      <c r="O519" s="6">
        <f>Table1[[#This Row],[Revenue]]-Table1[[#This Row],[Total Cost Of Production]]</f>
        <v>262.5</v>
      </c>
      <c r="P519" s="6">
        <v>220</v>
      </c>
      <c r="Q519" s="6">
        <f>Table1[[#This Row],[Revenue]]-Table1[[#This Row],[Marketing Spend]]</f>
        <v>672.5</v>
      </c>
      <c r="R519" t="s">
        <v>52</v>
      </c>
      <c r="S519" s="6">
        <v>123</v>
      </c>
      <c r="T519"/>
      <c r="U519"/>
    </row>
    <row r="520" spans="1:21" hidden="1" x14ac:dyDescent="0.2">
      <c r="A520" s="1">
        <v>45290</v>
      </c>
      <c r="B520" s="1" t="str">
        <f>TEXT(Table1[[#This Row],[Date]],"yyyy")</f>
        <v>2023</v>
      </c>
      <c r="C520" s="1" t="str">
        <f>TEXT(Table1[[#This Row],[Date]],"mmmm")</f>
        <v>December</v>
      </c>
      <c r="D520" s="1" t="str">
        <f>TEXT(Table1[[#This Row],[Date]],"dddd")</f>
        <v>Saturday</v>
      </c>
      <c r="E520" s="5">
        <v>5</v>
      </c>
      <c r="F520" t="s">
        <v>11</v>
      </c>
      <c r="G520" t="s">
        <v>12</v>
      </c>
      <c r="H520" s="6">
        <f>60%*Table1[[#This Row],[Price]]</f>
        <v>90</v>
      </c>
      <c r="I520" s="6">
        <v>150</v>
      </c>
      <c r="J520">
        <v>1</v>
      </c>
      <c r="K520" s="6">
        <f>Table1[[#This Row],[Cost]]*Table1[[#This Row],[Quantity Sold]]</f>
        <v>90</v>
      </c>
      <c r="L520" s="6">
        <v>150</v>
      </c>
      <c r="M520">
        <v>20</v>
      </c>
      <c r="N520" s="6">
        <v>120</v>
      </c>
      <c r="O520" s="6">
        <f>Table1[[#This Row],[Revenue]]-Table1[[#This Row],[Total Cost Of Production]]</f>
        <v>30</v>
      </c>
      <c r="P520" s="6">
        <v>999</v>
      </c>
      <c r="Q520" s="6">
        <f>Table1[[#This Row],[Revenue]]-Table1[[#This Row],[Marketing Spend]]</f>
        <v>-879</v>
      </c>
      <c r="R520" t="s">
        <v>53</v>
      </c>
      <c r="S520" s="6">
        <v>153</v>
      </c>
      <c r="T520"/>
      <c r="U520"/>
    </row>
    <row r="521" spans="1:21" x14ac:dyDescent="0.2">
      <c r="A521" s="1">
        <v>45065</v>
      </c>
      <c r="B521" s="1" t="str">
        <f>TEXT(Table1[[#This Row],[Date]],"yyyy")</f>
        <v>2023</v>
      </c>
      <c r="C521" s="1" t="str">
        <f>TEXT(Table1[[#This Row],[Date]],"mmmm")</f>
        <v>May</v>
      </c>
      <c r="D521" s="1" t="str">
        <f>TEXT(Table1[[#This Row],[Date]],"dddd")</f>
        <v>Friday</v>
      </c>
      <c r="E521" s="5">
        <v>1</v>
      </c>
      <c r="F521" t="s">
        <v>5</v>
      </c>
      <c r="G521" t="s">
        <v>10</v>
      </c>
      <c r="H521" s="6">
        <f>60%*Table1[[#This Row],[Price]]</f>
        <v>480</v>
      </c>
      <c r="I521" s="6">
        <v>800</v>
      </c>
      <c r="J521">
        <v>7</v>
      </c>
      <c r="K521" s="6">
        <f>Table1[[#This Row],[Cost]]*Table1[[#This Row],[Quantity Sold]]</f>
        <v>3360</v>
      </c>
      <c r="L521" s="6">
        <v>5600</v>
      </c>
      <c r="M521">
        <v>15</v>
      </c>
      <c r="N521" s="6">
        <v>4760</v>
      </c>
      <c r="O521" s="6">
        <f>Table1[[#This Row],[Revenue]]-Table1[[#This Row],[Total Cost Of Production]]</f>
        <v>1400</v>
      </c>
      <c r="P521" s="6">
        <v>714</v>
      </c>
      <c r="Q521" s="6">
        <f>Table1[[#This Row],[Revenue]]-Table1[[#This Row],[Marketing Spend]]</f>
        <v>4046</v>
      </c>
      <c r="R521" t="s">
        <v>52</v>
      </c>
      <c r="S521" s="6">
        <v>784</v>
      </c>
      <c r="T521"/>
      <c r="U521"/>
    </row>
    <row r="522" spans="1:21" x14ac:dyDescent="0.2">
      <c r="A522" s="1">
        <v>44967</v>
      </c>
      <c r="B522" s="1" t="str">
        <f>TEXT(Table1[[#This Row],[Date]],"yyyy")</f>
        <v>2023</v>
      </c>
      <c r="C522" s="1" t="str">
        <f>TEXT(Table1[[#This Row],[Date]],"mmmm")</f>
        <v>February</v>
      </c>
      <c r="D522" s="1" t="str">
        <f>TEXT(Table1[[#This Row],[Date]],"dddd")</f>
        <v>Friday</v>
      </c>
      <c r="E522" s="5">
        <v>5</v>
      </c>
      <c r="F522" t="s">
        <v>11</v>
      </c>
      <c r="G522" t="s">
        <v>12</v>
      </c>
      <c r="H522" s="6">
        <f>60%*Table1[[#This Row],[Price]]</f>
        <v>90</v>
      </c>
      <c r="I522" s="6">
        <v>150</v>
      </c>
      <c r="J522">
        <v>1</v>
      </c>
      <c r="K522" s="6">
        <f>Table1[[#This Row],[Cost]]*Table1[[#This Row],[Quantity Sold]]</f>
        <v>90</v>
      </c>
      <c r="L522" s="6">
        <v>150</v>
      </c>
      <c r="M522">
        <v>5</v>
      </c>
      <c r="N522" s="6">
        <v>142.5</v>
      </c>
      <c r="O522" s="6">
        <f>Table1[[#This Row],[Revenue]]-Table1[[#This Row],[Total Cost Of Production]]</f>
        <v>52.5</v>
      </c>
      <c r="P522" s="6">
        <v>903</v>
      </c>
      <c r="Q522" s="6">
        <f>Table1[[#This Row],[Revenue]]-Table1[[#This Row],[Marketing Spend]]</f>
        <v>-760.5</v>
      </c>
      <c r="R522" t="s">
        <v>52</v>
      </c>
      <c r="S522" s="6">
        <v>137</v>
      </c>
      <c r="T522"/>
      <c r="U522"/>
    </row>
    <row r="523" spans="1:21" hidden="1" x14ac:dyDescent="0.2">
      <c r="A523" s="1">
        <v>45254</v>
      </c>
      <c r="B523" s="1" t="str">
        <f>TEXT(Table1[[#This Row],[Date]],"yyyy")</f>
        <v>2023</v>
      </c>
      <c r="C523" s="1" t="str">
        <f>TEXT(Table1[[#This Row],[Date]],"mmmm")</f>
        <v>November</v>
      </c>
      <c r="D523" s="1" t="str">
        <f>TEXT(Table1[[#This Row],[Date]],"dddd")</f>
        <v>Friday</v>
      </c>
      <c r="E523" s="5">
        <v>4</v>
      </c>
      <c r="F523" t="s">
        <v>13</v>
      </c>
      <c r="G523" t="s">
        <v>12</v>
      </c>
      <c r="H523" s="6">
        <f>60%*Table1[[#This Row],[Price]]</f>
        <v>42</v>
      </c>
      <c r="I523" s="6">
        <v>70</v>
      </c>
      <c r="J523">
        <v>2</v>
      </c>
      <c r="K523" s="6">
        <f>Table1[[#This Row],[Cost]]*Table1[[#This Row],[Quantity Sold]]</f>
        <v>84</v>
      </c>
      <c r="L523" s="6">
        <v>140</v>
      </c>
      <c r="M523">
        <v>15</v>
      </c>
      <c r="N523" s="6">
        <v>119</v>
      </c>
      <c r="O523" s="6">
        <f>Table1[[#This Row],[Revenue]]-Table1[[#This Row],[Total Cost Of Production]]</f>
        <v>35</v>
      </c>
      <c r="P523" s="6">
        <v>884</v>
      </c>
      <c r="Q523" s="6">
        <f>Table1[[#This Row],[Revenue]]-Table1[[#This Row],[Marketing Spend]]</f>
        <v>-765</v>
      </c>
      <c r="R523" t="s">
        <v>51</v>
      </c>
      <c r="S523" s="6">
        <v>110</v>
      </c>
      <c r="T523"/>
      <c r="U523"/>
    </row>
    <row r="524" spans="1:21" hidden="1" x14ac:dyDescent="0.2">
      <c r="A524" s="1">
        <v>45273</v>
      </c>
      <c r="B524" s="1" t="str">
        <f>TEXT(Table1[[#This Row],[Date]],"yyyy")</f>
        <v>2023</v>
      </c>
      <c r="C524" s="1" t="str">
        <f>TEXT(Table1[[#This Row],[Date]],"mmmm")</f>
        <v>December</v>
      </c>
      <c r="D524" s="1" t="str">
        <f>TEXT(Table1[[#This Row],[Date]],"dddd")</f>
        <v>Wednesday</v>
      </c>
      <c r="E524" s="5">
        <v>1</v>
      </c>
      <c r="F524" t="s">
        <v>5</v>
      </c>
      <c r="G524" t="s">
        <v>10</v>
      </c>
      <c r="H524" s="6">
        <f>60%*Table1[[#This Row],[Price]]</f>
        <v>480</v>
      </c>
      <c r="I524" s="6">
        <v>800</v>
      </c>
      <c r="J524">
        <v>4</v>
      </c>
      <c r="K524" s="6">
        <f>Table1[[#This Row],[Cost]]*Table1[[#This Row],[Quantity Sold]]</f>
        <v>1920</v>
      </c>
      <c r="L524" s="6">
        <v>3200</v>
      </c>
      <c r="M524">
        <v>0</v>
      </c>
      <c r="N524" s="6">
        <v>3200</v>
      </c>
      <c r="O524" s="6">
        <f>Table1[[#This Row],[Revenue]]-Table1[[#This Row],[Total Cost Of Production]]</f>
        <v>1280</v>
      </c>
      <c r="P524" s="6">
        <v>358</v>
      </c>
      <c r="Q524" s="6">
        <f>Table1[[#This Row],[Revenue]]-Table1[[#This Row],[Marketing Spend]]</f>
        <v>2842</v>
      </c>
      <c r="R524" t="s">
        <v>54</v>
      </c>
      <c r="S524" s="6">
        <v>781</v>
      </c>
      <c r="T524"/>
      <c r="U524"/>
    </row>
    <row r="525" spans="1:21" hidden="1" x14ac:dyDescent="0.2">
      <c r="A525" s="1">
        <v>45043</v>
      </c>
      <c r="B525" s="1" t="str">
        <f>TEXT(Table1[[#This Row],[Date]],"yyyy")</f>
        <v>2023</v>
      </c>
      <c r="C525" s="1" t="str">
        <f>TEXT(Table1[[#This Row],[Date]],"mmmm")</f>
        <v>April</v>
      </c>
      <c r="D525" s="1" t="str">
        <f>TEXT(Table1[[#This Row],[Date]],"dddd")</f>
        <v>Thursday</v>
      </c>
      <c r="E525" s="5">
        <v>7</v>
      </c>
      <c r="F525" t="s">
        <v>9</v>
      </c>
      <c r="G525" t="s">
        <v>8</v>
      </c>
      <c r="H525" s="6">
        <f>60%*Table1[[#This Row],[Price]]</f>
        <v>180</v>
      </c>
      <c r="I525" s="6">
        <v>300</v>
      </c>
      <c r="J525">
        <v>9</v>
      </c>
      <c r="K525" s="6">
        <f>Table1[[#This Row],[Cost]]*Table1[[#This Row],[Quantity Sold]]</f>
        <v>1620</v>
      </c>
      <c r="L525" s="6">
        <v>2700</v>
      </c>
      <c r="M525">
        <v>15</v>
      </c>
      <c r="N525" s="6">
        <v>2295</v>
      </c>
      <c r="O525" s="6">
        <f>Table1[[#This Row],[Revenue]]-Table1[[#This Row],[Total Cost Of Production]]</f>
        <v>675</v>
      </c>
      <c r="P525" s="6">
        <v>387</v>
      </c>
      <c r="Q525" s="6">
        <f>Table1[[#This Row],[Revenue]]-Table1[[#This Row],[Marketing Spend]]</f>
        <v>1908</v>
      </c>
      <c r="R525" t="s">
        <v>54</v>
      </c>
      <c r="S525" s="6">
        <v>332</v>
      </c>
      <c r="T525"/>
      <c r="U525"/>
    </row>
    <row r="526" spans="1:21" x14ac:dyDescent="0.2">
      <c r="A526" s="1">
        <v>45021</v>
      </c>
      <c r="B526" s="1" t="str">
        <f>TEXT(Table1[[#This Row],[Date]],"yyyy")</f>
        <v>2023</v>
      </c>
      <c r="C526" s="1" t="str">
        <f>TEXT(Table1[[#This Row],[Date]],"mmmm")</f>
        <v>April</v>
      </c>
      <c r="D526" s="1" t="str">
        <f>TEXT(Table1[[#This Row],[Date]],"dddd")</f>
        <v>Wednesday</v>
      </c>
      <c r="E526" s="5">
        <v>5</v>
      </c>
      <c r="F526" t="s">
        <v>11</v>
      </c>
      <c r="G526" t="s">
        <v>12</v>
      </c>
      <c r="H526" s="6">
        <f>60%*Table1[[#This Row],[Price]]</f>
        <v>90</v>
      </c>
      <c r="I526" s="6">
        <v>150</v>
      </c>
      <c r="J526">
        <v>8</v>
      </c>
      <c r="K526" s="6">
        <f>Table1[[#This Row],[Cost]]*Table1[[#This Row],[Quantity Sold]]</f>
        <v>720</v>
      </c>
      <c r="L526" s="6">
        <v>1200</v>
      </c>
      <c r="M526">
        <v>20</v>
      </c>
      <c r="N526" s="6">
        <v>960</v>
      </c>
      <c r="O526" s="6">
        <f>Table1[[#This Row],[Revenue]]-Table1[[#This Row],[Total Cost Of Production]]</f>
        <v>240</v>
      </c>
      <c r="P526" s="6">
        <v>651</v>
      </c>
      <c r="Q526" s="6">
        <f>Table1[[#This Row],[Revenue]]-Table1[[#This Row],[Marketing Spend]]</f>
        <v>309</v>
      </c>
      <c r="R526" t="s">
        <v>52</v>
      </c>
      <c r="S526" s="6">
        <v>185</v>
      </c>
      <c r="T526"/>
      <c r="U526"/>
    </row>
    <row r="527" spans="1:21" hidden="1" x14ac:dyDescent="0.2">
      <c r="A527" s="1">
        <v>44974</v>
      </c>
      <c r="B527" s="1" t="str">
        <f>TEXT(Table1[[#This Row],[Date]],"yyyy")</f>
        <v>2023</v>
      </c>
      <c r="C527" s="1" t="str">
        <f>TEXT(Table1[[#This Row],[Date]],"mmmm")</f>
        <v>February</v>
      </c>
      <c r="D527" s="1" t="str">
        <f>TEXT(Table1[[#This Row],[Date]],"dddd")</f>
        <v>Friday</v>
      </c>
      <c r="E527" s="5">
        <v>5</v>
      </c>
      <c r="F527" t="s">
        <v>11</v>
      </c>
      <c r="G527" t="s">
        <v>12</v>
      </c>
      <c r="H527" s="6">
        <f>60%*Table1[[#This Row],[Price]]</f>
        <v>90</v>
      </c>
      <c r="I527" s="6">
        <v>150</v>
      </c>
      <c r="J527">
        <v>9</v>
      </c>
      <c r="K527" s="6">
        <f>Table1[[#This Row],[Cost]]*Table1[[#This Row],[Quantity Sold]]</f>
        <v>810</v>
      </c>
      <c r="L527" s="6">
        <v>1350</v>
      </c>
      <c r="M527">
        <v>20</v>
      </c>
      <c r="N527" s="6">
        <v>1080</v>
      </c>
      <c r="O527" s="6">
        <f>Table1[[#This Row],[Revenue]]-Table1[[#This Row],[Total Cost Of Production]]</f>
        <v>270</v>
      </c>
      <c r="P527" s="6">
        <v>873</v>
      </c>
      <c r="Q527" s="6">
        <f>Table1[[#This Row],[Revenue]]-Table1[[#This Row],[Marketing Spend]]</f>
        <v>207</v>
      </c>
      <c r="R527" t="s">
        <v>53</v>
      </c>
      <c r="S527" s="6">
        <v>136</v>
      </c>
      <c r="T527"/>
      <c r="U527"/>
    </row>
    <row r="528" spans="1:21" x14ac:dyDescent="0.2">
      <c r="A528" s="1">
        <v>45224</v>
      </c>
      <c r="B528" s="1" t="str">
        <f>TEXT(Table1[[#This Row],[Date]],"yyyy")</f>
        <v>2023</v>
      </c>
      <c r="C528" s="1" t="str">
        <f>TEXT(Table1[[#This Row],[Date]],"mmmm")</f>
        <v>October</v>
      </c>
      <c r="D528" s="1" t="str">
        <f>TEXT(Table1[[#This Row],[Date]],"dddd")</f>
        <v>Wednesday</v>
      </c>
      <c r="E528" s="5">
        <v>4</v>
      </c>
      <c r="F528" t="s">
        <v>13</v>
      </c>
      <c r="G528" t="s">
        <v>12</v>
      </c>
      <c r="H528" s="6">
        <f>60%*Table1[[#This Row],[Price]]</f>
        <v>42</v>
      </c>
      <c r="I528" s="6">
        <v>70</v>
      </c>
      <c r="J528">
        <v>7</v>
      </c>
      <c r="K528" s="6">
        <f>Table1[[#This Row],[Cost]]*Table1[[#This Row],[Quantity Sold]]</f>
        <v>294</v>
      </c>
      <c r="L528" s="6">
        <v>490</v>
      </c>
      <c r="M528">
        <v>15</v>
      </c>
      <c r="N528" s="6">
        <v>416.5</v>
      </c>
      <c r="O528" s="6">
        <f>Table1[[#This Row],[Revenue]]-Table1[[#This Row],[Total Cost Of Production]]</f>
        <v>122.5</v>
      </c>
      <c r="P528" s="6">
        <v>541</v>
      </c>
      <c r="Q528" s="6">
        <f>Table1[[#This Row],[Revenue]]-Table1[[#This Row],[Marketing Spend]]</f>
        <v>-124.5</v>
      </c>
      <c r="R528" t="s">
        <v>52</v>
      </c>
      <c r="S528" s="6">
        <v>85</v>
      </c>
      <c r="T528"/>
      <c r="U528"/>
    </row>
    <row r="529" spans="1:21" hidden="1" x14ac:dyDescent="0.2">
      <c r="A529" s="1">
        <v>45180</v>
      </c>
      <c r="B529" s="1" t="str">
        <f>TEXT(Table1[[#This Row],[Date]],"yyyy")</f>
        <v>2023</v>
      </c>
      <c r="C529" s="1" t="str">
        <f>TEXT(Table1[[#This Row],[Date]],"mmmm")</f>
        <v>September</v>
      </c>
      <c r="D529" s="1" t="str">
        <f>TEXT(Table1[[#This Row],[Date]],"dddd")</f>
        <v>Monday</v>
      </c>
      <c r="E529" s="5">
        <v>4</v>
      </c>
      <c r="F529" t="s">
        <v>13</v>
      </c>
      <c r="G529" t="s">
        <v>12</v>
      </c>
      <c r="H529" s="6">
        <f>60%*Table1[[#This Row],[Price]]</f>
        <v>42</v>
      </c>
      <c r="I529" s="6">
        <v>70</v>
      </c>
      <c r="J529">
        <v>10</v>
      </c>
      <c r="K529" s="6">
        <f>Table1[[#This Row],[Cost]]*Table1[[#This Row],[Quantity Sold]]</f>
        <v>420</v>
      </c>
      <c r="L529" s="6">
        <v>700</v>
      </c>
      <c r="M529">
        <v>5</v>
      </c>
      <c r="N529" s="6">
        <v>665</v>
      </c>
      <c r="O529" s="6">
        <f>Table1[[#This Row],[Revenue]]-Table1[[#This Row],[Total Cost Of Production]]</f>
        <v>245</v>
      </c>
      <c r="P529" s="6">
        <v>918</v>
      </c>
      <c r="Q529" s="6">
        <f>Table1[[#This Row],[Revenue]]-Table1[[#This Row],[Marketing Spend]]</f>
        <v>-253</v>
      </c>
      <c r="R529" t="s">
        <v>54</v>
      </c>
      <c r="S529" s="6">
        <v>79</v>
      </c>
      <c r="T529"/>
      <c r="U529"/>
    </row>
    <row r="530" spans="1:21" x14ac:dyDescent="0.2">
      <c r="A530" s="1">
        <v>45119</v>
      </c>
      <c r="B530" s="1" t="str">
        <f>TEXT(Table1[[#This Row],[Date]],"yyyy")</f>
        <v>2023</v>
      </c>
      <c r="C530" s="1" t="str">
        <f>TEXT(Table1[[#This Row],[Date]],"mmmm")</f>
        <v>July</v>
      </c>
      <c r="D530" s="1" t="str">
        <f>TEXT(Table1[[#This Row],[Date]],"dddd")</f>
        <v>Wednesday</v>
      </c>
      <c r="E530" s="5">
        <v>2</v>
      </c>
      <c r="F530" t="s">
        <v>7</v>
      </c>
      <c r="G530" t="s">
        <v>10</v>
      </c>
      <c r="H530" s="6">
        <f>60%*Table1[[#This Row],[Price]]</f>
        <v>300</v>
      </c>
      <c r="I530" s="6">
        <v>500</v>
      </c>
      <c r="J530">
        <v>2</v>
      </c>
      <c r="K530" s="6">
        <f>Table1[[#This Row],[Cost]]*Table1[[#This Row],[Quantity Sold]]</f>
        <v>600</v>
      </c>
      <c r="L530" s="6">
        <v>1000</v>
      </c>
      <c r="M530">
        <v>0</v>
      </c>
      <c r="N530" s="6">
        <v>1000</v>
      </c>
      <c r="O530" s="6">
        <f>Table1[[#This Row],[Revenue]]-Table1[[#This Row],[Total Cost Of Production]]</f>
        <v>400</v>
      </c>
      <c r="P530" s="6">
        <v>220</v>
      </c>
      <c r="Q530" s="6">
        <f>Table1[[#This Row],[Revenue]]-Table1[[#This Row],[Marketing Spend]]</f>
        <v>780</v>
      </c>
      <c r="R530" t="s">
        <v>52</v>
      </c>
      <c r="S530" s="6">
        <v>460</v>
      </c>
      <c r="T530"/>
      <c r="U530"/>
    </row>
    <row r="531" spans="1:21" hidden="1" x14ac:dyDescent="0.2">
      <c r="A531" s="1">
        <v>44940</v>
      </c>
      <c r="B531" s="1" t="str">
        <f>TEXT(Table1[[#This Row],[Date]],"yyyy")</f>
        <v>2023</v>
      </c>
      <c r="C531" s="1" t="str">
        <f>TEXT(Table1[[#This Row],[Date]],"mmmm")</f>
        <v>January</v>
      </c>
      <c r="D531" s="1" t="str">
        <f>TEXT(Table1[[#This Row],[Date]],"dddd")</f>
        <v>Saturday</v>
      </c>
      <c r="E531" s="5">
        <v>4</v>
      </c>
      <c r="F531" t="s">
        <v>13</v>
      </c>
      <c r="G531" t="s">
        <v>12</v>
      </c>
      <c r="H531" s="6">
        <f>60%*Table1[[#This Row],[Price]]</f>
        <v>42</v>
      </c>
      <c r="I531" s="6">
        <v>70</v>
      </c>
      <c r="J531">
        <v>4</v>
      </c>
      <c r="K531" s="6">
        <f>Table1[[#This Row],[Cost]]*Table1[[#This Row],[Quantity Sold]]</f>
        <v>168</v>
      </c>
      <c r="L531" s="6">
        <v>280</v>
      </c>
      <c r="M531">
        <v>10</v>
      </c>
      <c r="N531" s="6">
        <v>252</v>
      </c>
      <c r="O531" s="6">
        <f>Table1[[#This Row],[Revenue]]-Table1[[#This Row],[Total Cost Of Production]]</f>
        <v>84</v>
      </c>
      <c r="P531" s="6">
        <v>660</v>
      </c>
      <c r="Q531" s="6">
        <f>Table1[[#This Row],[Revenue]]-Table1[[#This Row],[Marketing Spend]]</f>
        <v>-408</v>
      </c>
      <c r="R531" t="s">
        <v>51</v>
      </c>
      <c r="S531" s="6">
        <v>98</v>
      </c>
      <c r="T531"/>
      <c r="U531"/>
    </row>
    <row r="532" spans="1:21" hidden="1" x14ac:dyDescent="0.2">
      <c r="A532" s="1">
        <v>45001</v>
      </c>
      <c r="B532" s="1" t="str">
        <f>TEXT(Table1[[#This Row],[Date]],"yyyy")</f>
        <v>2023</v>
      </c>
      <c r="C532" s="1" t="str">
        <f>TEXT(Table1[[#This Row],[Date]],"mmmm")</f>
        <v>March</v>
      </c>
      <c r="D532" s="1" t="str">
        <f>TEXT(Table1[[#This Row],[Date]],"dddd")</f>
        <v>Thursday</v>
      </c>
      <c r="E532" s="5">
        <v>6</v>
      </c>
      <c r="F532" t="s">
        <v>2</v>
      </c>
      <c r="G532" t="s">
        <v>8</v>
      </c>
      <c r="H532" s="6">
        <f>60%*Table1[[#This Row],[Price]]</f>
        <v>720</v>
      </c>
      <c r="I532" s="6">
        <v>1200</v>
      </c>
      <c r="J532">
        <v>8</v>
      </c>
      <c r="K532" s="6">
        <f>Table1[[#This Row],[Cost]]*Table1[[#This Row],[Quantity Sold]]</f>
        <v>5760</v>
      </c>
      <c r="L532" s="6">
        <v>9600</v>
      </c>
      <c r="M532">
        <v>0</v>
      </c>
      <c r="N532" s="6">
        <v>9600</v>
      </c>
      <c r="O532" s="6">
        <f>Table1[[#This Row],[Revenue]]-Table1[[#This Row],[Total Cost Of Production]]</f>
        <v>3840</v>
      </c>
      <c r="P532" s="6">
        <v>507</v>
      </c>
      <c r="Q532" s="6">
        <f>Table1[[#This Row],[Revenue]]-Table1[[#This Row],[Marketing Spend]]</f>
        <v>9093</v>
      </c>
      <c r="R532" t="s">
        <v>55</v>
      </c>
      <c r="S532" s="6">
        <v>1198</v>
      </c>
      <c r="T532"/>
      <c r="U532"/>
    </row>
    <row r="533" spans="1:21" hidden="1" x14ac:dyDescent="0.2">
      <c r="A533" s="1">
        <v>45062</v>
      </c>
      <c r="B533" s="1" t="str">
        <f>TEXT(Table1[[#This Row],[Date]],"yyyy")</f>
        <v>2023</v>
      </c>
      <c r="C533" s="1" t="str">
        <f>TEXT(Table1[[#This Row],[Date]],"mmmm")</f>
        <v>May</v>
      </c>
      <c r="D533" s="1" t="str">
        <f>TEXT(Table1[[#This Row],[Date]],"dddd")</f>
        <v>Tuesday</v>
      </c>
      <c r="E533" s="5">
        <v>3</v>
      </c>
      <c r="F533" t="s">
        <v>15</v>
      </c>
      <c r="G533" t="s">
        <v>6</v>
      </c>
      <c r="H533" s="6">
        <f>60%*Table1[[#This Row],[Price]]</f>
        <v>30</v>
      </c>
      <c r="I533" s="6">
        <v>50</v>
      </c>
      <c r="J533">
        <v>10</v>
      </c>
      <c r="K533" s="6">
        <f>Table1[[#This Row],[Cost]]*Table1[[#This Row],[Quantity Sold]]</f>
        <v>300</v>
      </c>
      <c r="L533" s="6">
        <v>500</v>
      </c>
      <c r="M533">
        <v>0</v>
      </c>
      <c r="N533" s="6">
        <v>500</v>
      </c>
      <c r="O533" s="6">
        <f>Table1[[#This Row],[Revenue]]-Table1[[#This Row],[Total Cost Of Production]]</f>
        <v>200</v>
      </c>
      <c r="P533" s="6">
        <v>918</v>
      </c>
      <c r="Q533" s="6">
        <f>Table1[[#This Row],[Revenue]]-Table1[[#This Row],[Marketing Spend]]</f>
        <v>-418</v>
      </c>
      <c r="R533" t="s">
        <v>55</v>
      </c>
      <c r="S533" s="6">
        <v>77</v>
      </c>
      <c r="T533"/>
      <c r="U533"/>
    </row>
    <row r="534" spans="1:21" hidden="1" x14ac:dyDescent="0.2">
      <c r="A534" s="1">
        <v>45118</v>
      </c>
      <c r="B534" s="1" t="str">
        <f>TEXT(Table1[[#This Row],[Date]],"yyyy")</f>
        <v>2023</v>
      </c>
      <c r="C534" s="1" t="str">
        <f>TEXT(Table1[[#This Row],[Date]],"mmmm")</f>
        <v>July</v>
      </c>
      <c r="D534" s="1" t="str">
        <f>TEXT(Table1[[#This Row],[Date]],"dddd")</f>
        <v>Tuesday</v>
      </c>
      <c r="E534" s="5">
        <v>6</v>
      </c>
      <c r="F534" t="s">
        <v>2</v>
      </c>
      <c r="G534" t="s">
        <v>8</v>
      </c>
      <c r="H534" s="6">
        <f>60%*Table1[[#This Row],[Price]]</f>
        <v>720</v>
      </c>
      <c r="I534" s="6">
        <v>1200</v>
      </c>
      <c r="J534">
        <v>1</v>
      </c>
      <c r="K534" s="6">
        <f>Table1[[#This Row],[Cost]]*Table1[[#This Row],[Quantity Sold]]</f>
        <v>720</v>
      </c>
      <c r="L534" s="6">
        <v>1200</v>
      </c>
      <c r="M534">
        <v>20</v>
      </c>
      <c r="N534" s="6">
        <v>960</v>
      </c>
      <c r="O534" s="6">
        <f>Table1[[#This Row],[Revenue]]-Table1[[#This Row],[Total Cost Of Production]]</f>
        <v>240</v>
      </c>
      <c r="P534" s="6">
        <v>603</v>
      </c>
      <c r="Q534" s="6">
        <f>Table1[[#This Row],[Revenue]]-Table1[[#This Row],[Marketing Spend]]</f>
        <v>357</v>
      </c>
      <c r="R534" t="s">
        <v>53</v>
      </c>
      <c r="S534" s="6">
        <v>1162</v>
      </c>
      <c r="T534"/>
      <c r="U534"/>
    </row>
    <row r="535" spans="1:21" x14ac:dyDescent="0.2">
      <c r="A535" s="1">
        <v>45028</v>
      </c>
      <c r="B535" s="1" t="str">
        <f>TEXT(Table1[[#This Row],[Date]],"yyyy")</f>
        <v>2023</v>
      </c>
      <c r="C535" s="1" t="str">
        <f>TEXT(Table1[[#This Row],[Date]],"mmmm")</f>
        <v>April</v>
      </c>
      <c r="D535" s="1" t="str">
        <f>TEXT(Table1[[#This Row],[Date]],"dddd")</f>
        <v>Wednesday</v>
      </c>
      <c r="E535" s="5">
        <v>6</v>
      </c>
      <c r="F535" t="s">
        <v>2</v>
      </c>
      <c r="G535" t="s">
        <v>8</v>
      </c>
      <c r="H535" s="6">
        <f>60%*Table1[[#This Row],[Price]]</f>
        <v>720</v>
      </c>
      <c r="I535" s="6">
        <v>1200</v>
      </c>
      <c r="J535">
        <v>9</v>
      </c>
      <c r="K535" s="6">
        <f>Table1[[#This Row],[Cost]]*Table1[[#This Row],[Quantity Sold]]</f>
        <v>6480</v>
      </c>
      <c r="L535" s="6">
        <v>10800</v>
      </c>
      <c r="M535">
        <v>0</v>
      </c>
      <c r="N535" s="6">
        <v>10800</v>
      </c>
      <c r="O535" s="6">
        <f>Table1[[#This Row],[Revenue]]-Table1[[#This Row],[Total Cost Of Production]]</f>
        <v>4320</v>
      </c>
      <c r="P535" s="6">
        <v>235</v>
      </c>
      <c r="Q535" s="6">
        <f>Table1[[#This Row],[Revenue]]-Table1[[#This Row],[Marketing Spend]]</f>
        <v>10565</v>
      </c>
      <c r="R535" t="s">
        <v>52</v>
      </c>
      <c r="S535" s="6">
        <v>1184</v>
      </c>
      <c r="T535"/>
      <c r="U535"/>
    </row>
    <row r="536" spans="1:21" hidden="1" x14ac:dyDescent="0.2">
      <c r="A536" s="1">
        <v>44994</v>
      </c>
      <c r="B536" s="1" t="str">
        <f>TEXT(Table1[[#This Row],[Date]],"yyyy")</f>
        <v>2023</v>
      </c>
      <c r="C536" s="1" t="str">
        <f>TEXT(Table1[[#This Row],[Date]],"mmmm")</f>
        <v>March</v>
      </c>
      <c r="D536" s="1" t="str">
        <f>TEXT(Table1[[#This Row],[Date]],"dddd")</f>
        <v>Thursday</v>
      </c>
      <c r="E536" s="5">
        <v>2</v>
      </c>
      <c r="F536" t="s">
        <v>7</v>
      </c>
      <c r="G536" t="s">
        <v>10</v>
      </c>
      <c r="H536" s="6">
        <f>60%*Table1[[#This Row],[Price]]</f>
        <v>300</v>
      </c>
      <c r="I536" s="6">
        <v>500</v>
      </c>
      <c r="J536">
        <v>10</v>
      </c>
      <c r="K536" s="6">
        <f>Table1[[#This Row],[Cost]]*Table1[[#This Row],[Quantity Sold]]</f>
        <v>3000</v>
      </c>
      <c r="L536" s="6">
        <v>5000</v>
      </c>
      <c r="M536">
        <v>5</v>
      </c>
      <c r="N536" s="6">
        <v>4750</v>
      </c>
      <c r="O536" s="6">
        <f>Table1[[#This Row],[Revenue]]-Table1[[#This Row],[Total Cost Of Production]]</f>
        <v>1750</v>
      </c>
      <c r="P536" s="6">
        <v>650</v>
      </c>
      <c r="Q536" s="6">
        <f>Table1[[#This Row],[Revenue]]-Table1[[#This Row],[Marketing Spend]]</f>
        <v>4100</v>
      </c>
      <c r="R536" t="s">
        <v>54</v>
      </c>
      <c r="S536" s="6">
        <v>475</v>
      </c>
      <c r="T536"/>
      <c r="U536"/>
    </row>
    <row r="537" spans="1:21" hidden="1" x14ac:dyDescent="0.2">
      <c r="A537" s="1">
        <v>44966</v>
      </c>
      <c r="B537" s="1" t="str">
        <f>TEXT(Table1[[#This Row],[Date]],"yyyy")</f>
        <v>2023</v>
      </c>
      <c r="C537" s="1" t="str">
        <f>TEXT(Table1[[#This Row],[Date]],"mmmm")</f>
        <v>February</v>
      </c>
      <c r="D537" s="1" t="str">
        <f>TEXT(Table1[[#This Row],[Date]],"dddd")</f>
        <v>Thursday</v>
      </c>
      <c r="E537" s="5">
        <v>2</v>
      </c>
      <c r="F537" t="s">
        <v>7</v>
      </c>
      <c r="G537" t="s">
        <v>10</v>
      </c>
      <c r="H537" s="6">
        <f>60%*Table1[[#This Row],[Price]]</f>
        <v>300</v>
      </c>
      <c r="I537" s="6">
        <v>500</v>
      </c>
      <c r="J537">
        <v>8</v>
      </c>
      <c r="K537" s="6">
        <f>Table1[[#This Row],[Cost]]*Table1[[#This Row],[Quantity Sold]]</f>
        <v>2400</v>
      </c>
      <c r="L537" s="6">
        <v>4000</v>
      </c>
      <c r="M537">
        <v>15</v>
      </c>
      <c r="N537" s="6">
        <v>3400</v>
      </c>
      <c r="O537" s="6">
        <f>Table1[[#This Row],[Revenue]]-Table1[[#This Row],[Total Cost Of Production]]</f>
        <v>1000</v>
      </c>
      <c r="P537" s="6">
        <v>520</v>
      </c>
      <c r="Q537" s="6">
        <f>Table1[[#This Row],[Revenue]]-Table1[[#This Row],[Marketing Spend]]</f>
        <v>2880</v>
      </c>
      <c r="R537" t="s">
        <v>53</v>
      </c>
      <c r="S537" s="6">
        <v>459</v>
      </c>
      <c r="T537"/>
      <c r="U537"/>
    </row>
    <row r="538" spans="1:21" x14ac:dyDescent="0.2">
      <c r="A538" s="1">
        <v>45155</v>
      </c>
      <c r="B538" s="1" t="str">
        <f>TEXT(Table1[[#This Row],[Date]],"yyyy")</f>
        <v>2023</v>
      </c>
      <c r="C538" s="1" t="str">
        <f>TEXT(Table1[[#This Row],[Date]],"mmmm")</f>
        <v>August</v>
      </c>
      <c r="D538" s="1" t="str">
        <f>TEXT(Table1[[#This Row],[Date]],"dddd")</f>
        <v>Thursday</v>
      </c>
      <c r="E538" s="5">
        <v>7</v>
      </c>
      <c r="F538" t="s">
        <v>9</v>
      </c>
      <c r="G538" t="s">
        <v>8</v>
      </c>
      <c r="H538" s="6">
        <f>60%*Table1[[#This Row],[Price]]</f>
        <v>180</v>
      </c>
      <c r="I538" s="6">
        <v>300</v>
      </c>
      <c r="J538">
        <v>1</v>
      </c>
      <c r="K538" s="6">
        <f>Table1[[#This Row],[Cost]]*Table1[[#This Row],[Quantity Sold]]</f>
        <v>180</v>
      </c>
      <c r="L538" s="6">
        <v>300</v>
      </c>
      <c r="M538">
        <v>20</v>
      </c>
      <c r="N538" s="6">
        <v>240</v>
      </c>
      <c r="O538" s="6">
        <f>Table1[[#This Row],[Revenue]]-Table1[[#This Row],[Total Cost Of Production]]</f>
        <v>60</v>
      </c>
      <c r="P538" s="6">
        <v>566</v>
      </c>
      <c r="Q538" s="6">
        <f>Table1[[#This Row],[Revenue]]-Table1[[#This Row],[Marketing Spend]]</f>
        <v>-326</v>
      </c>
      <c r="R538" t="s">
        <v>52</v>
      </c>
      <c r="S538" s="6">
        <v>334</v>
      </c>
      <c r="T538"/>
      <c r="U538"/>
    </row>
    <row r="539" spans="1:21" hidden="1" x14ac:dyDescent="0.2">
      <c r="A539" s="1">
        <v>45130</v>
      </c>
      <c r="B539" s="1" t="str">
        <f>TEXT(Table1[[#This Row],[Date]],"yyyy")</f>
        <v>2023</v>
      </c>
      <c r="C539" s="1" t="str">
        <f>TEXT(Table1[[#This Row],[Date]],"mmmm")</f>
        <v>July</v>
      </c>
      <c r="D539" s="1" t="str">
        <f>TEXT(Table1[[#This Row],[Date]],"dddd")</f>
        <v>Sunday</v>
      </c>
      <c r="E539" s="5">
        <v>6</v>
      </c>
      <c r="F539" t="s">
        <v>2</v>
      </c>
      <c r="G539" t="s">
        <v>8</v>
      </c>
      <c r="H539" s="6">
        <f>60%*Table1[[#This Row],[Price]]</f>
        <v>720</v>
      </c>
      <c r="I539" s="6">
        <v>1200</v>
      </c>
      <c r="J539">
        <v>2</v>
      </c>
      <c r="K539" s="6">
        <f>Table1[[#This Row],[Cost]]*Table1[[#This Row],[Quantity Sold]]</f>
        <v>1440</v>
      </c>
      <c r="L539" s="6">
        <v>2400</v>
      </c>
      <c r="M539">
        <v>10</v>
      </c>
      <c r="N539" s="6">
        <v>2160</v>
      </c>
      <c r="O539" s="6">
        <f>Table1[[#This Row],[Revenue]]-Table1[[#This Row],[Total Cost Of Production]]</f>
        <v>720</v>
      </c>
      <c r="P539" s="6">
        <v>819</v>
      </c>
      <c r="Q539" s="6">
        <f>Table1[[#This Row],[Revenue]]-Table1[[#This Row],[Marketing Spend]]</f>
        <v>1341</v>
      </c>
      <c r="R539" t="s">
        <v>54</v>
      </c>
      <c r="S539" s="6">
        <v>1234</v>
      </c>
      <c r="T539"/>
      <c r="U539"/>
    </row>
    <row r="540" spans="1:21" hidden="1" x14ac:dyDescent="0.2">
      <c r="A540" s="1">
        <v>45122</v>
      </c>
      <c r="B540" s="1" t="str">
        <f>TEXT(Table1[[#This Row],[Date]],"yyyy")</f>
        <v>2023</v>
      </c>
      <c r="C540" s="1" t="str">
        <f>TEXT(Table1[[#This Row],[Date]],"mmmm")</f>
        <v>July</v>
      </c>
      <c r="D540" s="1" t="str">
        <f>TEXT(Table1[[#This Row],[Date]],"dddd")</f>
        <v>Saturday</v>
      </c>
      <c r="E540" s="5">
        <v>5</v>
      </c>
      <c r="F540" t="s">
        <v>11</v>
      </c>
      <c r="G540" t="s">
        <v>12</v>
      </c>
      <c r="H540" s="6">
        <f>60%*Table1[[#This Row],[Price]]</f>
        <v>90</v>
      </c>
      <c r="I540" s="6">
        <v>150</v>
      </c>
      <c r="J540">
        <v>9</v>
      </c>
      <c r="K540" s="6">
        <f>Table1[[#This Row],[Cost]]*Table1[[#This Row],[Quantity Sold]]</f>
        <v>810</v>
      </c>
      <c r="L540" s="6">
        <v>1350</v>
      </c>
      <c r="M540">
        <v>10</v>
      </c>
      <c r="N540" s="6">
        <v>1215</v>
      </c>
      <c r="O540" s="6">
        <f>Table1[[#This Row],[Revenue]]-Table1[[#This Row],[Total Cost Of Production]]</f>
        <v>405</v>
      </c>
      <c r="P540" s="6">
        <v>274</v>
      </c>
      <c r="Q540" s="6">
        <f>Table1[[#This Row],[Revenue]]-Table1[[#This Row],[Marketing Spend]]</f>
        <v>941</v>
      </c>
      <c r="R540" t="s">
        <v>55</v>
      </c>
      <c r="S540" s="6">
        <v>197</v>
      </c>
      <c r="T540"/>
      <c r="U540"/>
    </row>
    <row r="541" spans="1:21" hidden="1" x14ac:dyDescent="0.2">
      <c r="A541" s="1">
        <v>45282</v>
      </c>
      <c r="B541" s="1" t="str">
        <f>TEXT(Table1[[#This Row],[Date]],"yyyy")</f>
        <v>2023</v>
      </c>
      <c r="C541" s="1" t="str">
        <f>TEXT(Table1[[#This Row],[Date]],"mmmm")</f>
        <v>December</v>
      </c>
      <c r="D541" s="1" t="str">
        <f>TEXT(Table1[[#This Row],[Date]],"dddd")</f>
        <v>Friday</v>
      </c>
      <c r="E541" s="5">
        <v>3</v>
      </c>
      <c r="F541" t="s">
        <v>15</v>
      </c>
      <c r="G541" t="s">
        <v>6</v>
      </c>
      <c r="H541" s="6">
        <f>60%*Table1[[#This Row],[Price]]</f>
        <v>30</v>
      </c>
      <c r="I541" s="6">
        <v>50</v>
      </c>
      <c r="J541">
        <v>2</v>
      </c>
      <c r="K541" s="6">
        <f>Table1[[#This Row],[Cost]]*Table1[[#This Row],[Quantity Sold]]</f>
        <v>60</v>
      </c>
      <c r="L541" s="6">
        <v>100</v>
      </c>
      <c r="M541">
        <v>0</v>
      </c>
      <c r="N541" s="6">
        <v>100</v>
      </c>
      <c r="O541" s="6">
        <f>Table1[[#This Row],[Revenue]]-Table1[[#This Row],[Total Cost Of Production]]</f>
        <v>40</v>
      </c>
      <c r="P541" s="6">
        <v>778</v>
      </c>
      <c r="Q541" s="6">
        <f>Table1[[#This Row],[Revenue]]-Table1[[#This Row],[Marketing Spend]]</f>
        <v>-678</v>
      </c>
      <c r="R541" t="s">
        <v>51</v>
      </c>
      <c r="S541" s="6">
        <v>41</v>
      </c>
      <c r="T541"/>
      <c r="U541"/>
    </row>
    <row r="542" spans="1:21" x14ac:dyDescent="0.2">
      <c r="A542" s="1">
        <v>45067</v>
      </c>
      <c r="B542" s="1" t="str">
        <f>TEXT(Table1[[#This Row],[Date]],"yyyy")</f>
        <v>2023</v>
      </c>
      <c r="C542" s="1" t="str">
        <f>TEXT(Table1[[#This Row],[Date]],"mmmm")</f>
        <v>May</v>
      </c>
      <c r="D542" s="1" t="str">
        <f>TEXT(Table1[[#This Row],[Date]],"dddd")</f>
        <v>Sunday</v>
      </c>
      <c r="E542" s="5">
        <v>1</v>
      </c>
      <c r="F542" t="s">
        <v>5</v>
      </c>
      <c r="G542" t="s">
        <v>10</v>
      </c>
      <c r="H542" s="6">
        <f>60%*Table1[[#This Row],[Price]]</f>
        <v>480</v>
      </c>
      <c r="I542" s="6">
        <v>800</v>
      </c>
      <c r="J542">
        <v>3</v>
      </c>
      <c r="K542" s="6">
        <f>Table1[[#This Row],[Cost]]*Table1[[#This Row],[Quantity Sold]]</f>
        <v>1440</v>
      </c>
      <c r="L542" s="6">
        <v>2400</v>
      </c>
      <c r="M542">
        <v>20</v>
      </c>
      <c r="N542" s="6">
        <v>1920</v>
      </c>
      <c r="O542" s="6">
        <f>Table1[[#This Row],[Revenue]]-Table1[[#This Row],[Total Cost Of Production]]</f>
        <v>480</v>
      </c>
      <c r="P542" s="6">
        <v>300</v>
      </c>
      <c r="Q542" s="6">
        <f>Table1[[#This Row],[Revenue]]-Table1[[#This Row],[Marketing Spend]]</f>
        <v>1620</v>
      </c>
      <c r="R542" t="s">
        <v>52</v>
      </c>
      <c r="S542" s="6">
        <v>847</v>
      </c>
      <c r="T542"/>
      <c r="U542"/>
    </row>
    <row r="543" spans="1:21" hidden="1" x14ac:dyDescent="0.2">
      <c r="A543" s="1">
        <v>45269</v>
      </c>
      <c r="B543" s="1" t="str">
        <f>TEXT(Table1[[#This Row],[Date]],"yyyy")</f>
        <v>2023</v>
      </c>
      <c r="C543" s="1" t="str">
        <f>TEXT(Table1[[#This Row],[Date]],"mmmm")</f>
        <v>December</v>
      </c>
      <c r="D543" s="1" t="str">
        <f>TEXT(Table1[[#This Row],[Date]],"dddd")</f>
        <v>Saturday</v>
      </c>
      <c r="E543" s="5">
        <v>4</v>
      </c>
      <c r="F543" t="s">
        <v>13</v>
      </c>
      <c r="G543" t="s">
        <v>12</v>
      </c>
      <c r="H543" s="6">
        <f>60%*Table1[[#This Row],[Price]]</f>
        <v>42</v>
      </c>
      <c r="I543" s="6">
        <v>70</v>
      </c>
      <c r="J543">
        <v>10</v>
      </c>
      <c r="K543" s="6">
        <f>Table1[[#This Row],[Cost]]*Table1[[#This Row],[Quantity Sold]]</f>
        <v>420</v>
      </c>
      <c r="L543" s="6">
        <v>700</v>
      </c>
      <c r="M543">
        <v>10</v>
      </c>
      <c r="N543" s="6">
        <v>630</v>
      </c>
      <c r="O543" s="6">
        <f>Table1[[#This Row],[Revenue]]-Table1[[#This Row],[Total Cost Of Production]]</f>
        <v>210</v>
      </c>
      <c r="P543" s="6">
        <v>271</v>
      </c>
      <c r="Q543" s="6">
        <f>Table1[[#This Row],[Revenue]]-Table1[[#This Row],[Marketing Spend]]</f>
        <v>359</v>
      </c>
      <c r="R543" t="s">
        <v>55</v>
      </c>
      <c r="S543" s="6">
        <v>48</v>
      </c>
      <c r="T543"/>
      <c r="U543"/>
    </row>
    <row r="544" spans="1:21" x14ac:dyDescent="0.2">
      <c r="A544" s="1">
        <v>45275</v>
      </c>
      <c r="B544" s="1" t="str">
        <f>TEXT(Table1[[#This Row],[Date]],"yyyy")</f>
        <v>2023</v>
      </c>
      <c r="C544" s="1" t="str">
        <f>TEXT(Table1[[#This Row],[Date]],"mmmm")</f>
        <v>December</v>
      </c>
      <c r="D544" s="1" t="str">
        <f>TEXT(Table1[[#This Row],[Date]],"dddd")</f>
        <v>Friday</v>
      </c>
      <c r="E544" s="5">
        <v>5</v>
      </c>
      <c r="F544" t="s">
        <v>11</v>
      </c>
      <c r="G544" t="s">
        <v>12</v>
      </c>
      <c r="H544" s="6">
        <f>60%*Table1[[#This Row],[Price]]</f>
        <v>90</v>
      </c>
      <c r="I544" s="6">
        <v>150</v>
      </c>
      <c r="J544">
        <v>3</v>
      </c>
      <c r="K544" s="6">
        <f>Table1[[#This Row],[Cost]]*Table1[[#This Row],[Quantity Sold]]</f>
        <v>270</v>
      </c>
      <c r="L544" s="6">
        <v>450</v>
      </c>
      <c r="M544">
        <v>15</v>
      </c>
      <c r="N544" s="6">
        <v>382.5</v>
      </c>
      <c r="O544" s="6">
        <f>Table1[[#This Row],[Revenue]]-Table1[[#This Row],[Total Cost Of Production]]</f>
        <v>112.5</v>
      </c>
      <c r="P544" s="6">
        <v>540</v>
      </c>
      <c r="Q544" s="6">
        <f>Table1[[#This Row],[Revenue]]-Table1[[#This Row],[Marketing Spend]]</f>
        <v>-157.5</v>
      </c>
      <c r="R544" t="s">
        <v>52</v>
      </c>
      <c r="S544" s="6">
        <v>167</v>
      </c>
      <c r="T544"/>
      <c r="U544"/>
    </row>
    <row r="545" spans="1:21" hidden="1" x14ac:dyDescent="0.2">
      <c r="A545" s="1">
        <v>45073</v>
      </c>
      <c r="B545" s="1" t="str">
        <f>TEXT(Table1[[#This Row],[Date]],"yyyy")</f>
        <v>2023</v>
      </c>
      <c r="C545" s="1" t="str">
        <f>TEXT(Table1[[#This Row],[Date]],"mmmm")</f>
        <v>May</v>
      </c>
      <c r="D545" s="1" t="str">
        <f>TEXT(Table1[[#This Row],[Date]],"dddd")</f>
        <v>Saturday</v>
      </c>
      <c r="E545" s="5">
        <v>2</v>
      </c>
      <c r="F545" t="s">
        <v>7</v>
      </c>
      <c r="G545" t="s">
        <v>10</v>
      </c>
      <c r="H545" s="6">
        <f>60%*Table1[[#This Row],[Price]]</f>
        <v>300</v>
      </c>
      <c r="I545" s="6">
        <v>500</v>
      </c>
      <c r="J545">
        <v>8</v>
      </c>
      <c r="K545" s="6">
        <f>Table1[[#This Row],[Cost]]*Table1[[#This Row],[Quantity Sold]]</f>
        <v>2400</v>
      </c>
      <c r="L545" s="6">
        <v>4000</v>
      </c>
      <c r="M545">
        <v>10</v>
      </c>
      <c r="N545" s="6">
        <v>3600</v>
      </c>
      <c r="O545" s="6">
        <f>Table1[[#This Row],[Revenue]]-Table1[[#This Row],[Total Cost Of Production]]</f>
        <v>1200</v>
      </c>
      <c r="P545" s="6">
        <v>158</v>
      </c>
      <c r="Q545" s="6">
        <f>Table1[[#This Row],[Revenue]]-Table1[[#This Row],[Marketing Spend]]</f>
        <v>3442</v>
      </c>
      <c r="R545" t="s">
        <v>53</v>
      </c>
      <c r="S545" s="6">
        <v>522</v>
      </c>
      <c r="T545"/>
      <c r="U545"/>
    </row>
    <row r="546" spans="1:21" hidden="1" x14ac:dyDescent="0.2">
      <c r="A546" s="1">
        <v>45021</v>
      </c>
      <c r="B546" s="1" t="str">
        <f>TEXT(Table1[[#This Row],[Date]],"yyyy")</f>
        <v>2023</v>
      </c>
      <c r="C546" s="1" t="str">
        <f>TEXT(Table1[[#This Row],[Date]],"mmmm")</f>
        <v>April</v>
      </c>
      <c r="D546" s="1" t="str">
        <f>TEXT(Table1[[#This Row],[Date]],"dddd")</f>
        <v>Wednesday</v>
      </c>
      <c r="E546" s="5">
        <v>6</v>
      </c>
      <c r="F546" t="s">
        <v>2</v>
      </c>
      <c r="G546" t="s">
        <v>8</v>
      </c>
      <c r="H546" s="6">
        <f>60%*Table1[[#This Row],[Price]]</f>
        <v>720</v>
      </c>
      <c r="I546" s="6">
        <v>1200</v>
      </c>
      <c r="J546">
        <v>2</v>
      </c>
      <c r="K546" s="6">
        <f>Table1[[#This Row],[Cost]]*Table1[[#This Row],[Quantity Sold]]</f>
        <v>1440</v>
      </c>
      <c r="L546" s="6">
        <v>2400</v>
      </c>
      <c r="M546">
        <v>5</v>
      </c>
      <c r="N546" s="6">
        <v>2280</v>
      </c>
      <c r="O546" s="6">
        <f>Table1[[#This Row],[Revenue]]-Table1[[#This Row],[Total Cost Of Production]]</f>
        <v>840</v>
      </c>
      <c r="P546" s="6">
        <v>266</v>
      </c>
      <c r="Q546" s="6">
        <f>Table1[[#This Row],[Revenue]]-Table1[[#This Row],[Marketing Spend]]</f>
        <v>2014</v>
      </c>
      <c r="R546" t="s">
        <v>53</v>
      </c>
      <c r="S546" s="6">
        <v>1170</v>
      </c>
      <c r="T546"/>
      <c r="U546"/>
    </row>
    <row r="547" spans="1:21" x14ac:dyDescent="0.2">
      <c r="A547" s="1">
        <v>45147</v>
      </c>
      <c r="B547" s="1" t="str">
        <f>TEXT(Table1[[#This Row],[Date]],"yyyy")</f>
        <v>2023</v>
      </c>
      <c r="C547" s="1" t="str">
        <f>TEXT(Table1[[#This Row],[Date]],"mmmm")</f>
        <v>August</v>
      </c>
      <c r="D547" s="1" t="str">
        <f>TEXT(Table1[[#This Row],[Date]],"dddd")</f>
        <v>Wednesday</v>
      </c>
      <c r="E547" s="5">
        <v>4</v>
      </c>
      <c r="F547" t="s">
        <v>13</v>
      </c>
      <c r="G547" t="s">
        <v>12</v>
      </c>
      <c r="H547" s="6">
        <f>60%*Table1[[#This Row],[Price]]</f>
        <v>42</v>
      </c>
      <c r="I547" s="6">
        <v>70</v>
      </c>
      <c r="J547">
        <v>3</v>
      </c>
      <c r="K547" s="6">
        <f>Table1[[#This Row],[Cost]]*Table1[[#This Row],[Quantity Sold]]</f>
        <v>126</v>
      </c>
      <c r="L547" s="6">
        <v>210</v>
      </c>
      <c r="M547">
        <v>0</v>
      </c>
      <c r="N547" s="6">
        <v>210</v>
      </c>
      <c r="O547" s="6">
        <f>Table1[[#This Row],[Revenue]]-Table1[[#This Row],[Total Cost Of Production]]</f>
        <v>84</v>
      </c>
      <c r="P547" s="6">
        <v>122</v>
      </c>
      <c r="Q547" s="6">
        <f>Table1[[#This Row],[Revenue]]-Table1[[#This Row],[Marketing Spend]]</f>
        <v>88</v>
      </c>
      <c r="R547" t="s">
        <v>52</v>
      </c>
      <c r="S547" s="6">
        <v>75</v>
      </c>
      <c r="T547"/>
      <c r="U547"/>
    </row>
    <row r="548" spans="1:21" hidden="1" x14ac:dyDescent="0.2">
      <c r="A548" s="1">
        <v>44952</v>
      </c>
      <c r="B548" s="1" t="str">
        <f>TEXT(Table1[[#This Row],[Date]],"yyyy")</f>
        <v>2023</v>
      </c>
      <c r="C548" s="1" t="str">
        <f>TEXT(Table1[[#This Row],[Date]],"mmmm")</f>
        <v>January</v>
      </c>
      <c r="D548" s="1" t="str">
        <f>TEXT(Table1[[#This Row],[Date]],"dddd")</f>
        <v>Thursday</v>
      </c>
      <c r="E548" s="5">
        <v>4</v>
      </c>
      <c r="F548" t="s">
        <v>13</v>
      </c>
      <c r="G548" t="s">
        <v>12</v>
      </c>
      <c r="H548" s="6">
        <f>60%*Table1[[#This Row],[Price]]</f>
        <v>42</v>
      </c>
      <c r="I548" s="6">
        <v>70</v>
      </c>
      <c r="J548">
        <v>6</v>
      </c>
      <c r="K548" s="6">
        <f>Table1[[#This Row],[Cost]]*Table1[[#This Row],[Quantity Sold]]</f>
        <v>252</v>
      </c>
      <c r="L548" s="6">
        <v>420</v>
      </c>
      <c r="M548">
        <v>10</v>
      </c>
      <c r="N548" s="6">
        <v>378</v>
      </c>
      <c r="O548" s="6">
        <f>Table1[[#This Row],[Revenue]]-Table1[[#This Row],[Total Cost Of Production]]</f>
        <v>126</v>
      </c>
      <c r="P548" s="6">
        <v>935</v>
      </c>
      <c r="Q548" s="6">
        <f>Table1[[#This Row],[Revenue]]-Table1[[#This Row],[Marketing Spend]]</f>
        <v>-557</v>
      </c>
      <c r="R548" t="s">
        <v>55</v>
      </c>
      <c r="S548" s="6">
        <v>21</v>
      </c>
      <c r="T548"/>
      <c r="U548"/>
    </row>
    <row r="549" spans="1:21" hidden="1" x14ac:dyDescent="0.2">
      <c r="A549" s="1">
        <v>44959</v>
      </c>
      <c r="B549" s="1" t="str">
        <f>TEXT(Table1[[#This Row],[Date]],"yyyy")</f>
        <v>2023</v>
      </c>
      <c r="C549" s="1" t="str">
        <f>TEXT(Table1[[#This Row],[Date]],"mmmm")</f>
        <v>February</v>
      </c>
      <c r="D549" s="1" t="str">
        <f>TEXT(Table1[[#This Row],[Date]],"dddd")</f>
        <v>Thursday</v>
      </c>
      <c r="E549" s="5">
        <v>3</v>
      </c>
      <c r="F549" t="s">
        <v>15</v>
      </c>
      <c r="G549" t="s">
        <v>6</v>
      </c>
      <c r="H549" s="6">
        <f>60%*Table1[[#This Row],[Price]]</f>
        <v>30</v>
      </c>
      <c r="I549" s="6">
        <v>50</v>
      </c>
      <c r="J549">
        <v>8</v>
      </c>
      <c r="K549" s="6">
        <f>Table1[[#This Row],[Cost]]*Table1[[#This Row],[Quantity Sold]]</f>
        <v>240</v>
      </c>
      <c r="L549" s="6">
        <v>400</v>
      </c>
      <c r="M549">
        <v>10</v>
      </c>
      <c r="N549" s="6">
        <v>360</v>
      </c>
      <c r="O549" s="6">
        <f>Table1[[#This Row],[Revenue]]-Table1[[#This Row],[Total Cost Of Production]]</f>
        <v>120</v>
      </c>
      <c r="P549" s="6">
        <v>889</v>
      </c>
      <c r="Q549" s="6">
        <f>Table1[[#This Row],[Revenue]]-Table1[[#This Row],[Marketing Spend]]</f>
        <v>-529</v>
      </c>
      <c r="R549" t="s">
        <v>51</v>
      </c>
      <c r="S549" s="6">
        <v>11</v>
      </c>
      <c r="T549"/>
      <c r="U549"/>
    </row>
    <row r="550" spans="1:21" hidden="1" x14ac:dyDescent="0.2">
      <c r="A550" s="1">
        <v>45046</v>
      </c>
      <c r="B550" s="1" t="str">
        <f>TEXT(Table1[[#This Row],[Date]],"yyyy")</f>
        <v>2023</v>
      </c>
      <c r="C550" s="1" t="str">
        <f>TEXT(Table1[[#This Row],[Date]],"mmmm")</f>
        <v>April</v>
      </c>
      <c r="D550" s="1" t="str">
        <f>TEXT(Table1[[#This Row],[Date]],"dddd")</f>
        <v>Sunday</v>
      </c>
      <c r="E550" s="5">
        <v>7</v>
      </c>
      <c r="F550" t="s">
        <v>9</v>
      </c>
      <c r="G550" t="s">
        <v>8</v>
      </c>
      <c r="H550" s="6">
        <f>60%*Table1[[#This Row],[Price]]</f>
        <v>180</v>
      </c>
      <c r="I550" s="6">
        <v>300</v>
      </c>
      <c r="J550">
        <v>7</v>
      </c>
      <c r="K550" s="6">
        <f>Table1[[#This Row],[Cost]]*Table1[[#This Row],[Quantity Sold]]</f>
        <v>1260</v>
      </c>
      <c r="L550" s="6">
        <v>2100</v>
      </c>
      <c r="M550">
        <v>20</v>
      </c>
      <c r="N550" s="6">
        <v>1680</v>
      </c>
      <c r="O550" s="6">
        <f>Table1[[#This Row],[Revenue]]-Table1[[#This Row],[Total Cost Of Production]]</f>
        <v>420</v>
      </c>
      <c r="P550" s="6">
        <v>504</v>
      </c>
      <c r="Q550" s="6">
        <f>Table1[[#This Row],[Revenue]]-Table1[[#This Row],[Marketing Spend]]</f>
        <v>1176</v>
      </c>
      <c r="R550" t="s">
        <v>55</v>
      </c>
      <c r="S550" s="6">
        <v>269</v>
      </c>
      <c r="T550"/>
      <c r="U550"/>
    </row>
    <row r="551" spans="1:21" hidden="1" x14ac:dyDescent="0.2">
      <c r="A551" s="1">
        <v>45117</v>
      </c>
      <c r="B551" s="1" t="str">
        <f>TEXT(Table1[[#This Row],[Date]],"yyyy")</f>
        <v>2023</v>
      </c>
      <c r="C551" s="1" t="str">
        <f>TEXT(Table1[[#This Row],[Date]],"mmmm")</f>
        <v>July</v>
      </c>
      <c r="D551" s="1" t="str">
        <f>TEXT(Table1[[#This Row],[Date]],"dddd")</f>
        <v>Monday</v>
      </c>
      <c r="E551" s="5">
        <v>6</v>
      </c>
      <c r="F551" t="s">
        <v>2</v>
      </c>
      <c r="G551" t="s">
        <v>8</v>
      </c>
      <c r="H551" s="6">
        <f>60%*Table1[[#This Row],[Price]]</f>
        <v>720</v>
      </c>
      <c r="I551" s="6">
        <v>1200</v>
      </c>
      <c r="J551">
        <v>10</v>
      </c>
      <c r="K551" s="6">
        <f>Table1[[#This Row],[Cost]]*Table1[[#This Row],[Quantity Sold]]</f>
        <v>7200</v>
      </c>
      <c r="L551" s="6">
        <v>12000</v>
      </c>
      <c r="M551">
        <v>10</v>
      </c>
      <c r="N551" s="6">
        <v>10800</v>
      </c>
      <c r="O551" s="6">
        <f>Table1[[#This Row],[Revenue]]-Table1[[#This Row],[Total Cost Of Production]]</f>
        <v>3600</v>
      </c>
      <c r="P551" s="6">
        <v>851</v>
      </c>
      <c r="Q551" s="6">
        <f>Table1[[#This Row],[Revenue]]-Table1[[#This Row],[Marketing Spend]]</f>
        <v>9949</v>
      </c>
      <c r="R551" t="s">
        <v>53</v>
      </c>
      <c r="S551" s="6">
        <v>1174</v>
      </c>
      <c r="T551"/>
      <c r="U551"/>
    </row>
    <row r="552" spans="1:21" hidden="1" x14ac:dyDescent="0.2">
      <c r="A552" s="1">
        <v>45272</v>
      </c>
      <c r="B552" s="1" t="str">
        <f>TEXT(Table1[[#This Row],[Date]],"yyyy")</f>
        <v>2023</v>
      </c>
      <c r="C552" s="1" t="str">
        <f>TEXT(Table1[[#This Row],[Date]],"mmmm")</f>
        <v>December</v>
      </c>
      <c r="D552" s="1" t="str">
        <f>TEXT(Table1[[#This Row],[Date]],"dddd")</f>
        <v>Tuesday</v>
      </c>
      <c r="E552" s="5">
        <v>1</v>
      </c>
      <c r="F552" t="s">
        <v>5</v>
      </c>
      <c r="G552" t="s">
        <v>10</v>
      </c>
      <c r="H552" s="6">
        <f>60%*Table1[[#This Row],[Price]]</f>
        <v>480</v>
      </c>
      <c r="I552" s="6">
        <v>800</v>
      </c>
      <c r="J552">
        <v>8</v>
      </c>
      <c r="K552" s="6">
        <f>Table1[[#This Row],[Cost]]*Table1[[#This Row],[Quantity Sold]]</f>
        <v>3840</v>
      </c>
      <c r="L552" s="6">
        <v>6400</v>
      </c>
      <c r="M552">
        <v>15</v>
      </c>
      <c r="N552" s="6">
        <v>5440</v>
      </c>
      <c r="O552" s="6">
        <f>Table1[[#This Row],[Revenue]]-Table1[[#This Row],[Total Cost Of Production]]</f>
        <v>1600</v>
      </c>
      <c r="P552" s="6">
        <v>154</v>
      </c>
      <c r="Q552" s="6">
        <f>Table1[[#This Row],[Revenue]]-Table1[[#This Row],[Marketing Spend]]</f>
        <v>5286</v>
      </c>
      <c r="R552" t="s">
        <v>55</v>
      </c>
      <c r="S552" s="6">
        <v>835</v>
      </c>
      <c r="T552"/>
      <c r="U552"/>
    </row>
    <row r="553" spans="1:21" x14ac:dyDescent="0.2">
      <c r="A553" s="1">
        <v>44996</v>
      </c>
      <c r="B553" s="1" t="str">
        <f>TEXT(Table1[[#This Row],[Date]],"yyyy")</f>
        <v>2023</v>
      </c>
      <c r="C553" s="1" t="str">
        <f>TEXT(Table1[[#This Row],[Date]],"mmmm")</f>
        <v>March</v>
      </c>
      <c r="D553" s="1" t="str">
        <f>TEXT(Table1[[#This Row],[Date]],"dddd")</f>
        <v>Saturday</v>
      </c>
      <c r="E553" s="5">
        <v>7</v>
      </c>
      <c r="F553" t="s">
        <v>9</v>
      </c>
      <c r="G553" t="s">
        <v>8</v>
      </c>
      <c r="H553" s="6">
        <f>60%*Table1[[#This Row],[Price]]</f>
        <v>180</v>
      </c>
      <c r="I553" s="6">
        <v>300</v>
      </c>
      <c r="J553">
        <v>3</v>
      </c>
      <c r="K553" s="6">
        <f>Table1[[#This Row],[Cost]]*Table1[[#This Row],[Quantity Sold]]</f>
        <v>540</v>
      </c>
      <c r="L553" s="6">
        <v>900</v>
      </c>
      <c r="M553">
        <v>10</v>
      </c>
      <c r="N553" s="6">
        <v>810</v>
      </c>
      <c r="O553" s="6">
        <f>Table1[[#This Row],[Revenue]]-Table1[[#This Row],[Total Cost Of Production]]</f>
        <v>270</v>
      </c>
      <c r="P553" s="6">
        <v>857</v>
      </c>
      <c r="Q553" s="6">
        <f>Table1[[#This Row],[Revenue]]-Table1[[#This Row],[Marketing Spend]]</f>
        <v>-47</v>
      </c>
      <c r="R553" t="s">
        <v>52</v>
      </c>
      <c r="S553" s="6">
        <v>319</v>
      </c>
      <c r="T553"/>
      <c r="U553"/>
    </row>
    <row r="554" spans="1:21" hidden="1" x14ac:dyDescent="0.2">
      <c r="A554" s="1">
        <v>44975</v>
      </c>
      <c r="B554" s="1" t="str">
        <f>TEXT(Table1[[#This Row],[Date]],"yyyy")</f>
        <v>2023</v>
      </c>
      <c r="C554" s="1" t="str">
        <f>TEXT(Table1[[#This Row],[Date]],"mmmm")</f>
        <v>February</v>
      </c>
      <c r="D554" s="1" t="str">
        <f>TEXT(Table1[[#This Row],[Date]],"dddd")</f>
        <v>Saturday</v>
      </c>
      <c r="E554" s="5">
        <v>2</v>
      </c>
      <c r="F554" t="s">
        <v>7</v>
      </c>
      <c r="G554" t="s">
        <v>10</v>
      </c>
      <c r="H554" s="6">
        <f>60%*Table1[[#This Row],[Price]]</f>
        <v>300</v>
      </c>
      <c r="I554" s="6">
        <v>500</v>
      </c>
      <c r="J554">
        <v>4</v>
      </c>
      <c r="K554" s="6">
        <f>Table1[[#This Row],[Cost]]*Table1[[#This Row],[Quantity Sold]]</f>
        <v>1200</v>
      </c>
      <c r="L554" s="6">
        <v>2000</v>
      </c>
      <c r="M554">
        <v>10</v>
      </c>
      <c r="N554" s="6">
        <v>1800</v>
      </c>
      <c r="O554" s="6">
        <f>Table1[[#This Row],[Revenue]]-Table1[[#This Row],[Total Cost Of Production]]</f>
        <v>600</v>
      </c>
      <c r="P554" s="6">
        <v>966</v>
      </c>
      <c r="Q554" s="6">
        <f>Table1[[#This Row],[Revenue]]-Table1[[#This Row],[Marketing Spend]]</f>
        <v>834</v>
      </c>
      <c r="R554" t="s">
        <v>51</v>
      </c>
      <c r="S554" s="6">
        <v>476</v>
      </c>
      <c r="T554"/>
      <c r="U554"/>
    </row>
    <row r="555" spans="1:21" x14ac:dyDescent="0.2">
      <c r="A555" s="1">
        <v>45285</v>
      </c>
      <c r="B555" s="1" t="str">
        <f>TEXT(Table1[[#This Row],[Date]],"yyyy")</f>
        <v>2023</v>
      </c>
      <c r="C555" s="1" t="str">
        <f>TEXT(Table1[[#This Row],[Date]],"mmmm")</f>
        <v>December</v>
      </c>
      <c r="D555" s="1" t="str">
        <f>TEXT(Table1[[#This Row],[Date]],"dddd")</f>
        <v>Monday</v>
      </c>
      <c r="E555" s="5">
        <v>3</v>
      </c>
      <c r="F555" t="s">
        <v>15</v>
      </c>
      <c r="G555" t="s">
        <v>6</v>
      </c>
      <c r="H555" s="6">
        <f>60%*Table1[[#This Row],[Price]]</f>
        <v>30</v>
      </c>
      <c r="I555" s="6">
        <v>50</v>
      </c>
      <c r="J555">
        <v>3</v>
      </c>
      <c r="K555" s="6">
        <f>Table1[[#This Row],[Cost]]*Table1[[#This Row],[Quantity Sold]]</f>
        <v>90</v>
      </c>
      <c r="L555" s="6">
        <v>150</v>
      </c>
      <c r="M555">
        <v>10</v>
      </c>
      <c r="N555" s="6">
        <v>135</v>
      </c>
      <c r="O555" s="6">
        <f>Table1[[#This Row],[Revenue]]-Table1[[#This Row],[Total Cost Of Production]]</f>
        <v>45</v>
      </c>
      <c r="P555" s="6">
        <v>530</v>
      </c>
      <c r="Q555" s="6">
        <f>Table1[[#This Row],[Revenue]]-Table1[[#This Row],[Marketing Spend]]</f>
        <v>-395</v>
      </c>
      <c r="R555" t="s">
        <v>52</v>
      </c>
      <c r="S555" s="6">
        <v>64</v>
      </c>
      <c r="T555"/>
      <c r="U555"/>
    </row>
    <row r="556" spans="1:21" hidden="1" x14ac:dyDescent="0.2">
      <c r="A556" s="1">
        <v>45242</v>
      </c>
      <c r="B556" s="1" t="str">
        <f>TEXT(Table1[[#This Row],[Date]],"yyyy")</f>
        <v>2023</v>
      </c>
      <c r="C556" s="1" t="str">
        <f>TEXT(Table1[[#This Row],[Date]],"mmmm")</f>
        <v>November</v>
      </c>
      <c r="D556" s="1" t="str">
        <f>TEXT(Table1[[#This Row],[Date]],"dddd")</f>
        <v>Sunday</v>
      </c>
      <c r="E556" s="5">
        <v>7</v>
      </c>
      <c r="F556" t="s">
        <v>9</v>
      </c>
      <c r="G556" t="s">
        <v>8</v>
      </c>
      <c r="H556" s="6">
        <f>60%*Table1[[#This Row],[Price]]</f>
        <v>180</v>
      </c>
      <c r="I556" s="6">
        <v>300</v>
      </c>
      <c r="J556">
        <v>5</v>
      </c>
      <c r="K556" s="6">
        <f>Table1[[#This Row],[Cost]]*Table1[[#This Row],[Quantity Sold]]</f>
        <v>900</v>
      </c>
      <c r="L556" s="6">
        <v>1500</v>
      </c>
      <c r="M556">
        <v>15</v>
      </c>
      <c r="N556" s="6">
        <v>1275</v>
      </c>
      <c r="O556" s="6">
        <f>Table1[[#This Row],[Revenue]]-Table1[[#This Row],[Total Cost Of Production]]</f>
        <v>375</v>
      </c>
      <c r="P556" s="6">
        <v>832</v>
      </c>
      <c r="Q556" s="6">
        <f>Table1[[#This Row],[Revenue]]-Table1[[#This Row],[Marketing Spend]]</f>
        <v>443</v>
      </c>
      <c r="R556" t="s">
        <v>51</v>
      </c>
      <c r="S556" s="6">
        <v>275</v>
      </c>
      <c r="T556"/>
      <c r="U556"/>
    </row>
    <row r="557" spans="1:21" hidden="1" x14ac:dyDescent="0.2">
      <c r="A557" s="1">
        <v>45196</v>
      </c>
      <c r="B557" s="1" t="str">
        <f>TEXT(Table1[[#This Row],[Date]],"yyyy")</f>
        <v>2023</v>
      </c>
      <c r="C557" s="1" t="str">
        <f>TEXT(Table1[[#This Row],[Date]],"mmmm")</f>
        <v>September</v>
      </c>
      <c r="D557" s="1" t="str">
        <f>TEXT(Table1[[#This Row],[Date]],"dddd")</f>
        <v>Wednesday</v>
      </c>
      <c r="E557" s="5">
        <v>3</v>
      </c>
      <c r="F557" t="s">
        <v>15</v>
      </c>
      <c r="G557" t="s">
        <v>6</v>
      </c>
      <c r="H557" s="6">
        <f>60%*Table1[[#This Row],[Price]]</f>
        <v>30</v>
      </c>
      <c r="I557" s="6">
        <v>50</v>
      </c>
      <c r="J557">
        <v>4</v>
      </c>
      <c r="K557" s="6">
        <f>Table1[[#This Row],[Cost]]*Table1[[#This Row],[Quantity Sold]]</f>
        <v>120</v>
      </c>
      <c r="L557" s="6">
        <v>200</v>
      </c>
      <c r="M557">
        <v>10</v>
      </c>
      <c r="N557" s="6">
        <v>180</v>
      </c>
      <c r="O557" s="6">
        <f>Table1[[#This Row],[Revenue]]-Table1[[#This Row],[Total Cost Of Production]]</f>
        <v>60</v>
      </c>
      <c r="P557" s="6">
        <v>254</v>
      </c>
      <c r="Q557" s="6">
        <f>Table1[[#This Row],[Revenue]]-Table1[[#This Row],[Marketing Spend]]</f>
        <v>-74</v>
      </c>
      <c r="R557" t="s">
        <v>51</v>
      </c>
      <c r="S557" s="6">
        <v>80</v>
      </c>
      <c r="T557"/>
      <c r="U557"/>
    </row>
    <row r="558" spans="1:21" hidden="1" x14ac:dyDescent="0.2">
      <c r="A558" s="1">
        <v>45259</v>
      </c>
      <c r="B558" s="1" t="str">
        <f>TEXT(Table1[[#This Row],[Date]],"yyyy")</f>
        <v>2023</v>
      </c>
      <c r="C558" s="1" t="str">
        <f>TEXT(Table1[[#This Row],[Date]],"mmmm")</f>
        <v>November</v>
      </c>
      <c r="D558" s="1" t="str">
        <f>TEXT(Table1[[#This Row],[Date]],"dddd")</f>
        <v>Wednesday</v>
      </c>
      <c r="E558" s="5">
        <v>3</v>
      </c>
      <c r="F558" t="s">
        <v>15</v>
      </c>
      <c r="G558" t="s">
        <v>6</v>
      </c>
      <c r="H558" s="6">
        <f>60%*Table1[[#This Row],[Price]]</f>
        <v>30</v>
      </c>
      <c r="I558" s="6">
        <v>50</v>
      </c>
      <c r="J558">
        <v>10</v>
      </c>
      <c r="K558" s="6">
        <f>Table1[[#This Row],[Cost]]*Table1[[#This Row],[Quantity Sold]]</f>
        <v>300</v>
      </c>
      <c r="L558" s="6">
        <v>500</v>
      </c>
      <c r="M558">
        <v>0</v>
      </c>
      <c r="N558" s="6">
        <v>500</v>
      </c>
      <c r="O558" s="6">
        <f>Table1[[#This Row],[Revenue]]-Table1[[#This Row],[Total Cost Of Production]]</f>
        <v>200</v>
      </c>
      <c r="P558" s="6">
        <v>548</v>
      </c>
      <c r="Q558" s="6">
        <f>Table1[[#This Row],[Revenue]]-Table1[[#This Row],[Marketing Spend]]</f>
        <v>-48</v>
      </c>
      <c r="R558" t="s">
        <v>53</v>
      </c>
      <c r="S558" s="6">
        <v>75</v>
      </c>
      <c r="T558"/>
      <c r="U558"/>
    </row>
    <row r="559" spans="1:21" hidden="1" x14ac:dyDescent="0.2">
      <c r="A559" s="1">
        <v>44940</v>
      </c>
      <c r="B559" s="1" t="str">
        <f>TEXT(Table1[[#This Row],[Date]],"yyyy")</f>
        <v>2023</v>
      </c>
      <c r="C559" s="1" t="str">
        <f>TEXT(Table1[[#This Row],[Date]],"mmmm")</f>
        <v>January</v>
      </c>
      <c r="D559" s="1" t="str">
        <f>TEXT(Table1[[#This Row],[Date]],"dddd")</f>
        <v>Saturday</v>
      </c>
      <c r="E559" s="5">
        <v>2</v>
      </c>
      <c r="F559" t="s">
        <v>7</v>
      </c>
      <c r="G559" t="s">
        <v>10</v>
      </c>
      <c r="H559" s="6">
        <f>60%*Table1[[#This Row],[Price]]</f>
        <v>300</v>
      </c>
      <c r="I559" s="6">
        <v>500</v>
      </c>
      <c r="J559">
        <v>5</v>
      </c>
      <c r="K559" s="6">
        <f>Table1[[#This Row],[Cost]]*Table1[[#This Row],[Quantity Sold]]</f>
        <v>1500</v>
      </c>
      <c r="L559" s="6">
        <v>2500</v>
      </c>
      <c r="M559">
        <v>0</v>
      </c>
      <c r="N559" s="6">
        <v>2500</v>
      </c>
      <c r="O559" s="6">
        <f>Table1[[#This Row],[Revenue]]-Table1[[#This Row],[Total Cost Of Production]]</f>
        <v>1000</v>
      </c>
      <c r="P559" s="6">
        <v>513</v>
      </c>
      <c r="Q559" s="6">
        <f>Table1[[#This Row],[Revenue]]-Table1[[#This Row],[Marketing Spend]]</f>
        <v>1987</v>
      </c>
      <c r="R559" t="s">
        <v>51</v>
      </c>
      <c r="S559" s="6">
        <v>472</v>
      </c>
      <c r="T559"/>
      <c r="U559"/>
    </row>
    <row r="560" spans="1:21" hidden="1" x14ac:dyDescent="0.2">
      <c r="A560" s="1">
        <v>45097</v>
      </c>
      <c r="B560" s="1" t="str">
        <f>TEXT(Table1[[#This Row],[Date]],"yyyy")</f>
        <v>2023</v>
      </c>
      <c r="C560" s="1" t="str">
        <f>TEXT(Table1[[#This Row],[Date]],"mmmm")</f>
        <v>June</v>
      </c>
      <c r="D560" s="1" t="str">
        <f>TEXT(Table1[[#This Row],[Date]],"dddd")</f>
        <v>Tuesday</v>
      </c>
      <c r="E560" s="5">
        <v>6</v>
      </c>
      <c r="F560" t="s">
        <v>2</v>
      </c>
      <c r="G560" t="s">
        <v>8</v>
      </c>
      <c r="H560" s="6">
        <f>60%*Table1[[#This Row],[Price]]</f>
        <v>720</v>
      </c>
      <c r="I560" s="6">
        <v>1200</v>
      </c>
      <c r="J560">
        <v>1</v>
      </c>
      <c r="K560" s="6">
        <f>Table1[[#This Row],[Cost]]*Table1[[#This Row],[Quantity Sold]]</f>
        <v>720</v>
      </c>
      <c r="L560" s="6">
        <v>1200</v>
      </c>
      <c r="M560">
        <v>5</v>
      </c>
      <c r="N560" s="6">
        <v>1140</v>
      </c>
      <c r="O560" s="6">
        <f>Table1[[#This Row],[Revenue]]-Table1[[#This Row],[Total Cost Of Production]]</f>
        <v>420</v>
      </c>
      <c r="P560" s="6">
        <v>177</v>
      </c>
      <c r="Q560" s="6">
        <f>Table1[[#This Row],[Revenue]]-Table1[[#This Row],[Marketing Spend]]</f>
        <v>963</v>
      </c>
      <c r="R560" t="s">
        <v>54</v>
      </c>
      <c r="S560" s="6">
        <v>1189</v>
      </c>
      <c r="T560"/>
      <c r="U560"/>
    </row>
    <row r="561" spans="1:21" x14ac:dyDescent="0.2">
      <c r="A561" s="1">
        <v>45071</v>
      </c>
      <c r="B561" s="1" t="str">
        <f>TEXT(Table1[[#This Row],[Date]],"yyyy")</f>
        <v>2023</v>
      </c>
      <c r="C561" s="1" t="str">
        <f>TEXT(Table1[[#This Row],[Date]],"mmmm")</f>
        <v>May</v>
      </c>
      <c r="D561" s="1" t="str">
        <f>TEXT(Table1[[#This Row],[Date]],"dddd")</f>
        <v>Thursday</v>
      </c>
      <c r="E561" s="5">
        <v>2</v>
      </c>
      <c r="F561" t="s">
        <v>7</v>
      </c>
      <c r="G561" t="s">
        <v>10</v>
      </c>
      <c r="H561" s="6">
        <f>60%*Table1[[#This Row],[Price]]</f>
        <v>300</v>
      </c>
      <c r="I561" s="6">
        <v>500</v>
      </c>
      <c r="J561">
        <v>9</v>
      </c>
      <c r="K561" s="6">
        <f>Table1[[#This Row],[Cost]]*Table1[[#This Row],[Quantity Sold]]</f>
        <v>2700</v>
      </c>
      <c r="L561" s="6">
        <v>4500</v>
      </c>
      <c r="M561">
        <v>20</v>
      </c>
      <c r="N561" s="6">
        <v>3600</v>
      </c>
      <c r="O561" s="6">
        <f>Table1[[#This Row],[Revenue]]-Table1[[#This Row],[Total Cost Of Production]]</f>
        <v>900</v>
      </c>
      <c r="P561" s="6">
        <v>943</v>
      </c>
      <c r="Q561" s="6">
        <f>Table1[[#This Row],[Revenue]]-Table1[[#This Row],[Marketing Spend]]</f>
        <v>2657</v>
      </c>
      <c r="R561" t="s">
        <v>52</v>
      </c>
      <c r="S561" s="6">
        <v>501</v>
      </c>
      <c r="T561"/>
      <c r="U561"/>
    </row>
    <row r="562" spans="1:21" hidden="1" x14ac:dyDescent="0.2">
      <c r="A562" s="1">
        <v>45149</v>
      </c>
      <c r="B562" s="1" t="str">
        <f>TEXT(Table1[[#This Row],[Date]],"yyyy")</f>
        <v>2023</v>
      </c>
      <c r="C562" s="1" t="str">
        <f>TEXT(Table1[[#This Row],[Date]],"mmmm")</f>
        <v>August</v>
      </c>
      <c r="D562" s="1" t="str">
        <f>TEXT(Table1[[#This Row],[Date]],"dddd")</f>
        <v>Friday</v>
      </c>
      <c r="E562" s="5">
        <v>2</v>
      </c>
      <c r="F562" t="s">
        <v>7</v>
      </c>
      <c r="G562" t="s">
        <v>10</v>
      </c>
      <c r="H562" s="6">
        <f>60%*Table1[[#This Row],[Price]]</f>
        <v>300</v>
      </c>
      <c r="I562" s="6">
        <v>500</v>
      </c>
      <c r="J562">
        <v>9</v>
      </c>
      <c r="K562" s="6">
        <f>Table1[[#This Row],[Cost]]*Table1[[#This Row],[Quantity Sold]]</f>
        <v>2700</v>
      </c>
      <c r="L562" s="6">
        <v>4500</v>
      </c>
      <c r="M562">
        <v>5</v>
      </c>
      <c r="N562" s="6">
        <v>4275</v>
      </c>
      <c r="O562" s="6">
        <f>Table1[[#This Row],[Revenue]]-Table1[[#This Row],[Total Cost Of Production]]</f>
        <v>1575</v>
      </c>
      <c r="P562" s="6">
        <v>899</v>
      </c>
      <c r="Q562" s="6">
        <f>Table1[[#This Row],[Revenue]]-Table1[[#This Row],[Marketing Spend]]</f>
        <v>3376</v>
      </c>
      <c r="R562" t="s">
        <v>55</v>
      </c>
      <c r="S562" s="6">
        <v>455</v>
      </c>
      <c r="T562"/>
      <c r="U562"/>
    </row>
    <row r="563" spans="1:21" hidden="1" x14ac:dyDescent="0.2">
      <c r="A563" s="1">
        <v>44993</v>
      </c>
      <c r="B563" s="1" t="str">
        <f>TEXT(Table1[[#This Row],[Date]],"yyyy")</f>
        <v>2023</v>
      </c>
      <c r="C563" s="1" t="str">
        <f>TEXT(Table1[[#This Row],[Date]],"mmmm")</f>
        <v>March</v>
      </c>
      <c r="D563" s="1" t="str">
        <f>TEXT(Table1[[#This Row],[Date]],"dddd")</f>
        <v>Wednesday</v>
      </c>
      <c r="E563" s="5">
        <v>4</v>
      </c>
      <c r="F563" t="s">
        <v>13</v>
      </c>
      <c r="G563" t="s">
        <v>12</v>
      </c>
      <c r="H563" s="6">
        <f>60%*Table1[[#This Row],[Price]]</f>
        <v>42</v>
      </c>
      <c r="I563" s="6">
        <v>70</v>
      </c>
      <c r="J563">
        <v>8</v>
      </c>
      <c r="K563" s="6">
        <f>Table1[[#This Row],[Cost]]*Table1[[#This Row],[Quantity Sold]]</f>
        <v>336</v>
      </c>
      <c r="L563" s="6">
        <v>560</v>
      </c>
      <c r="M563">
        <v>5</v>
      </c>
      <c r="N563" s="6">
        <v>532</v>
      </c>
      <c r="O563" s="6">
        <f>Table1[[#This Row],[Revenue]]-Table1[[#This Row],[Total Cost Of Production]]</f>
        <v>196</v>
      </c>
      <c r="P563" s="6">
        <v>245</v>
      </c>
      <c r="Q563" s="6">
        <f>Table1[[#This Row],[Revenue]]-Table1[[#This Row],[Marketing Spend]]</f>
        <v>287</v>
      </c>
      <c r="R563" t="s">
        <v>54</v>
      </c>
      <c r="S563" s="6">
        <v>102</v>
      </c>
      <c r="T563"/>
      <c r="U563"/>
    </row>
    <row r="564" spans="1:21" x14ac:dyDescent="0.2">
      <c r="A564" s="1">
        <v>45113</v>
      </c>
      <c r="B564" s="1" t="str">
        <f>TEXT(Table1[[#This Row],[Date]],"yyyy")</f>
        <v>2023</v>
      </c>
      <c r="C564" s="1" t="str">
        <f>TEXT(Table1[[#This Row],[Date]],"mmmm")</f>
        <v>July</v>
      </c>
      <c r="D564" s="1" t="str">
        <f>TEXT(Table1[[#This Row],[Date]],"dddd")</f>
        <v>Thursday</v>
      </c>
      <c r="E564" s="5">
        <v>7</v>
      </c>
      <c r="F564" t="s">
        <v>9</v>
      </c>
      <c r="G564" t="s">
        <v>8</v>
      </c>
      <c r="H564" s="6">
        <f>60%*Table1[[#This Row],[Price]]</f>
        <v>180</v>
      </c>
      <c r="I564" s="6">
        <v>300</v>
      </c>
      <c r="J564">
        <v>1</v>
      </c>
      <c r="K564" s="6">
        <f>Table1[[#This Row],[Cost]]*Table1[[#This Row],[Quantity Sold]]</f>
        <v>180</v>
      </c>
      <c r="L564" s="6">
        <v>300</v>
      </c>
      <c r="M564">
        <v>10</v>
      </c>
      <c r="N564" s="6">
        <v>270</v>
      </c>
      <c r="O564" s="6">
        <f>Table1[[#This Row],[Revenue]]-Table1[[#This Row],[Total Cost Of Production]]</f>
        <v>90</v>
      </c>
      <c r="P564" s="6">
        <v>958</v>
      </c>
      <c r="Q564" s="6">
        <f>Table1[[#This Row],[Revenue]]-Table1[[#This Row],[Marketing Spend]]</f>
        <v>-688</v>
      </c>
      <c r="R564" t="s">
        <v>52</v>
      </c>
      <c r="S564" s="6">
        <v>318</v>
      </c>
      <c r="T564"/>
      <c r="U564"/>
    </row>
    <row r="565" spans="1:21" hidden="1" x14ac:dyDescent="0.2">
      <c r="A565" s="1">
        <v>45224</v>
      </c>
      <c r="B565" s="1" t="str">
        <f>TEXT(Table1[[#This Row],[Date]],"yyyy")</f>
        <v>2023</v>
      </c>
      <c r="C565" s="1" t="str">
        <f>TEXT(Table1[[#This Row],[Date]],"mmmm")</f>
        <v>October</v>
      </c>
      <c r="D565" s="1" t="str">
        <f>TEXT(Table1[[#This Row],[Date]],"dddd")</f>
        <v>Wednesday</v>
      </c>
      <c r="E565" s="5">
        <v>3</v>
      </c>
      <c r="F565" t="s">
        <v>15</v>
      </c>
      <c r="G565" t="s">
        <v>6</v>
      </c>
      <c r="H565" s="6">
        <f>60%*Table1[[#This Row],[Price]]</f>
        <v>30</v>
      </c>
      <c r="I565" s="6">
        <v>50</v>
      </c>
      <c r="J565">
        <v>2</v>
      </c>
      <c r="K565" s="6">
        <f>Table1[[#This Row],[Cost]]*Table1[[#This Row],[Quantity Sold]]</f>
        <v>60</v>
      </c>
      <c r="L565" s="6">
        <v>100</v>
      </c>
      <c r="M565">
        <v>20</v>
      </c>
      <c r="N565" s="6">
        <v>80</v>
      </c>
      <c r="O565" s="6">
        <f>Table1[[#This Row],[Revenue]]-Table1[[#This Row],[Total Cost Of Production]]</f>
        <v>20</v>
      </c>
      <c r="P565" s="6">
        <v>413</v>
      </c>
      <c r="Q565" s="6">
        <f>Table1[[#This Row],[Revenue]]-Table1[[#This Row],[Marketing Spend]]</f>
        <v>-333</v>
      </c>
      <c r="R565" t="s">
        <v>54</v>
      </c>
      <c r="S565" s="6">
        <v>89</v>
      </c>
      <c r="T565"/>
      <c r="U565"/>
    </row>
    <row r="566" spans="1:21" x14ac:dyDescent="0.2">
      <c r="A566" s="1">
        <v>45243</v>
      </c>
      <c r="B566" s="1" t="str">
        <f>TEXT(Table1[[#This Row],[Date]],"yyyy")</f>
        <v>2023</v>
      </c>
      <c r="C566" s="1" t="str">
        <f>TEXT(Table1[[#This Row],[Date]],"mmmm")</f>
        <v>November</v>
      </c>
      <c r="D566" s="1" t="str">
        <f>TEXT(Table1[[#This Row],[Date]],"dddd")</f>
        <v>Monday</v>
      </c>
      <c r="E566" s="5">
        <v>6</v>
      </c>
      <c r="F566" t="s">
        <v>2</v>
      </c>
      <c r="G566" t="s">
        <v>8</v>
      </c>
      <c r="H566" s="6">
        <f>60%*Table1[[#This Row],[Price]]</f>
        <v>720</v>
      </c>
      <c r="I566" s="6">
        <v>1200</v>
      </c>
      <c r="J566">
        <v>6</v>
      </c>
      <c r="K566" s="6">
        <f>Table1[[#This Row],[Cost]]*Table1[[#This Row],[Quantity Sold]]</f>
        <v>4320</v>
      </c>
      <c r="L566" s="6">
        <v>7200</v>
      </c>
      <c r="M566">
        <v>10</v>
      </c>
      <c r="N566" s="6">
        <v>6480</v>
      </c>
      <c r="O566" s="6">
        <f>Table1[[#This Row],[Revenue]]-Table1[[#This Row],[Total Cost Of Production]]</f>
        <v>2160</v>
      </c>
      <c r="P566" s="6">
        <v>675</v>
      </c>
      <c r="Q566" s="6">
        <f>Table1[[#This Row],[Revenue]]-Table1[[#This Row],[Marketing Spend]]</f>
        <v>5805</v>
      </c>
      <c r="R566" t="s">
        <v>52</v>
      </c>
      <c r="S566" s="6">
        <v>1156</v>
      </c>
      <c r="T566"/>
      <c r="U566"/>
    </row>
    <row r="567" spans="1:21" hidden="1" x14ac:dyDescent="0.2">
      <c r="A567" s="1">
        <v>45276</v>
      </c>
      <c r="B567" s="1" t="str">
        <f>TEXT(Table1[[#This Row],[Date]],"yyyy")</f>
        <v>2023</v>
      </c>
      <c r="C567" s="1" t="str">
        <f>TEXT(Table1[[#This Row],[Date]],"mmmm")</f>
        <v>December</v>
      </c>
      <c r="D567" s="1" t="str">
        <f>TEXT(Table1[[#This Row],[Date]],"dddd")</f>
        <v>Saturday</v>
      </c>
      <c r="E567" s="5">
        <v>6</v>
      </c>
      <c r="F567" t="s">
        <v>2</v>
      </c>
      <c r="G567" t="s">
        <v>8</v>
      </c>
      <c r="H567" s="6">
        <f>60%*Table1[[#This Row],[Price]]</f>
        <v>720</v>
      </c>
      <c r="I567" s="6">
        <v>1200</v>
      </c>
      <c r="J567">
        <v>8</v>
      </c>
      <c r="K567" s="6">
        <f>Table1[[#This Row],[Cost]]*Table1[[#This Row],[Quantity Sold]]</f>
        <v>5760</v>
      </c>
      <c r="L567" s="6">
        <v>9600</v>
      </c>
      <c r="M567">
        <v>5</v>
      </c>
      <c r="N567" s="6">
        <v>9120</v>
      </c>
      <c r="O567" s="6">
        <f>Table1[[#This Row],[Revenue]]-Table1[[#This Row],[Total Cost Of Production]]</f>
        <v>3360</v>
      </c>
      <c r="P567" s="6">
        <v>725</v>
      </c>
      <c r="Q567" s="6">
        <f>Table1[[#This Row],[Revenue]]-Table1[[#This Row],[Marketing Spend]]</f>
        <v>8395</v>
      </c>
      <c r="R567" t="s">
        <v>51</v>
      </c>
      <c r="S567" s="6">
        <v>1213</v>
      </c>
      <c r="T567"/>
      <c r="U567"/>
    </row>
    <row r="568" spans="1:21" hidden="1" x14ac:dyDescent="0.2">
      <c r="A568" s="1">
        <v>45031</v>
      </c>
      <c r="B568" s="1" t="str">
        <f>TEXT(Table1[[#This Row],[Date]],"yyyy")</f>
        <v>2023</v>
      </c>
      <c r="C568" s="1" t="str">
        <f>TEXT(Table1[[#This Row],[Date]],"mmmm")</f>
        <v>April</v>
      </c>
      <c r="D568" s="1" t="str">
        <f>TEXT(Table1[[#This Row],[Date]],"dddd")</f>
        <v>Saturday</v>
      </c>
      <c r="E568" s="5">
        <v>6</v>
      </c>
      <c r="F568" t="s">
        <v>2</v>
      </c>
      <c r="G568" t="s">
        <v>8</v>
      </c>
      <c r="H568" s="6">
        <f>60%*Table1[[#This Row],[Price]]</f>
        <v>720</v>
      </c>
      <c r="I568" s="6">
        <v>1200</v>
      </c>
      <c r="J568">
        <v>10</v>
      </c>
      <c r="K568" s="6">
        <f>Table1[[#This Row],[Cost]]*Table1[[#This Row],[Quantity Sold]]</f>
        <v>7200</v>
      </c>
      <c r="L568" s="6">
        <v>12000</v>
      </c>
      <c r="M568">
        <v>20</v>
      </c>
      <c r="N568" s="6">
        <v>9600</v>
      </c>
      <c r="O568" s="6">
        <f>Table1[[#This Row],[Revenue]]-Table1[[#This Row],[Total Cost Of Production]]</f>
        <v>2400</v>
      </c>
      <c r="P568" s="6">
        <v>907</v>
      </c>
      <c r="Q568" s="6">
        <f>Table1[[#This Row],[Revenue]]-Table1[[#This Row],[Marketing Spend]]</f>
        <v>8693</v>
      </c>
      <c r="R568" t="s">
        <v>53</v>
      </c>
      <c r="S568" s="6">
        <v>1246</v>
      </c>
      <c r="T568"/>
      <c r="U568"/>
    </row>
    <row r="569" spans="1:21" hidden="1" x14ac:dyDescent="0.2">
      <c r="A569" s="1">
        <v>45246</v>
      </c>
      <c r="B569" s="1" t="str">
        <f>TEXT(Table1[[#This Row],[Date]],"yyyy")</f>
        <v>2023</v>
      </c>
      <c r="C569" s="1" t="str">
        <f>TEXT(Table1[[#This Row],[Date]],"mmmm")</f>
        <v>November</v>
      </c>
      <c r="D569" s="1" t="str">
        <f>TEXT(Table1[[#This Row],[Date]],"dddd")</f>
        <v>Thursday</v>
      </c>
      <c r="E569" s="5">
        <v>4</v>
      </c>
      <c r="F569" t="s">
        <v>13</v>
      </c>
      <c r="G569" t="s">
        <v>12</v>
      </c>
      <c r="H569" s="6">
        <f>60%*Table1[[#This Row],[Price]]</f>
        <v>42</v>
      </c>
      <c r="I569" s="6">
        <v>70</v>
      </c>
      <c r="J569">
        <v>2</v>
      </c>
      <c r="K569" s="6">
        <f>Table1[[#This Row],[Cost]]*Table1[[#This Row],[Quantity Sold]]</f>
        <v>84</v>
      </c>
      <c r="L569" s="6">
        <v>140</v>
      </c>
      <c r="M569">
        <v>5</v>
      </c>
      <c r="N569" s="6">
        <v>133</v>
      </c>
      <c r="O569" s="6">
        <f>Table1[[#This Row],[Revenue]]-Table1[[#This Row],[Total Cost Of Production]]</f>
        <v>49</v>
      </c>
      <c r="P569" s="6">
        <v>736</v>
      </c>
      <c r="Q569" s="6">
        <f>Table1[[#This Row],[Revenue]]-Table1[[#This Row],[Marketing Spend]]</f>
        <v>-603</v>
      </c>
      <c r="R569" t="s">
        <v>51</v>
      </c>
      <c r="S569" s="6">
        <v>37</v>
      </c>
      <c r="T569"/>
      <c r="U569"/>
    </row>
    <row r="570" spans="1:21" hidden="1" x14ac:dyDescent="0.2">
      <c r="A570" s="1">
        <v>45036</v>
      </c>
      <c r="B570" s="1" t="str">
        <f>TEXT(Table1[[#This Row],[Date]],"yyyy")</f>
        <v>2023</v>
      </c>
      <c r="C570" s="1" t="str">
        <f>TEXT(Table1[[#This Row],[Date]],"mmmm")</f>
        <v>April</v>
      </c>
      <c r="D570" s="1" t="str">
        <f>TEXT(Table1[[#This Row],[Date]],"dddd")</f>
        <v>Thursday</v>
      </c>
      <c r="E570" s="5">
        <v>3</v>
      </c>
      <c r="F570" t="s">
        <v>15</v>
      </c>
      <c r="G570" t="s">
        <v>6</v>
      </c>
      <c r="H570" s="6">
        <f>60%*Table1[[#This Row],[Price]]</f>
        <v>30</v>
      </c>
      <c r="I570" s="6">
        <v>50</v>
      </c>
      <c r="J570">
        <v>3</v>
      </c>
      <c r="K570" s="6">
        <f>Table1[[#This Row],[Cost]]*Table1[[#This Row],[Quantity Sold]]</f>
        <v>90</v>
      </c>
      <c r="L570" s="6">
        <v>150</v>
      </c>
      <c r="M570">
        <v>15</v>
      </c>
      <c r="N570" s="6">
        <v>127.5</v>
      </c>
      <c r="O570" s="6">
        <f>Table1[[#This Row],[Revenue]]-Table1[[#This Row],[Total Cost Of Production]]</f>
        <v>37.5</v>
      </c>
      <c r="P570" s="6">
        <v>155</v>
      </c>
      <c r="Q570" s="6">
        <f>Table1[[#This Row],[Revenue]]-Table1[[#This Row],[Marketing Spend]]</f>
        <v>-27.5</v>
      </c>
      <c r="R570" t="s">
        <v>53</v>
      </c>
      <c r="S570" s="6">
        <v>71</v>
      </c>
      <c r="T570"/>
      <c r="U570"/>
    </row>
    <row r="571" spans="1:21" hidden="1" x14ac:dyDescent="0.2">
      <c r="A571" s="1">
        <v>45140</v>
      </c>
      <c r="B571" s="1" t="str">
        <f>TEXT(Table1[[#This Row],[Date]],"yyyy")</f>
        <v>2023</v>
      </c>
      <c r="C571" s="1" t="str">
        <f>TEXT(Table1[[#This Row],[Date]],"mmmm")</f>
        <v>August</v>
      </c>
      <c r="D571" s="1" t="str">
        <f>TEXT(Table1[[#This Row],[Date]],"dddd")</f>
        <v>Wednesday</v>
      </c>
      <c r="E571" s="5">
        <v>2</v>
      </c>
      <c r="F571" t="s">
        <v>7</v>
      </c>
      <c r="G571" t="s">
        <v>10</v>
      </c>
      <c r="H571" s="6">
        <f>60%*Table1[[#This Row],[Price]]</f>
        <v>300</v>
      </c>
      <c r="I571" s="6">
        <v>500</v>
      </c>
      <c r="J571">
        <v>10</v>
      </c>
      <c r="K571" s="6">
        <f>Table1[[#This Row],[Cost]]*Table1[[#This Row],[Quantity Sold]]</f>
        <v>3000</v>
      </c>
      <c r="L571" s="6">
        <v>5000</v>
      </c>
      <c r="M571">
        <v>0</v>
      </c>
      <c r="N571" s="6">
        <v>5000</v>
      </c>
      <c r="O571" s="6">
        <f>Table1[[#This Row],[Revenue]]-Table1[[#This Row],[Total Cost Of Production]]</f>
        <v>2000</v>
      </c>
      <c r="P571" s="6">
        <v>943</v>
      </c>
      <c r="Q571" s="6">
        <f>Table1[[#This Row],[Revenue]]-Table1[[#This Row],[Marketing Spend]]</f>
        <v>4057</v>
      </c>
      <c r="R571" t="s">
        <v>55</v>
      </c>
      <c r="S571" s="6">
        <v>505</v>
      </c>
      <c r="T571"/>
      <c r="U571"/>
    </row>
    <row r="572" spans="1:21" hidden="1" x14ac:dyDescent="0.2">
      <c r="A572" s="1">
        <v>45093</v>
      </c>
      <c r="B572" s="1" t="str">
        <f>TEXT(Table1[[#This Row],[Date]],"yyyy")</f>
        <v>2023</v>
      </c>
      <c r="C572" s="1" t="str">
        <f>TEXT(Table1[[#This Row],[Date]],"mmmm")</f>
        <v>June</v>
      </c>
      <c r="D572" s="1" t="str">
        <f>TEXT(Table1[[#This Row],[Date]],"dddd")</f>
        <v>Friday</v>
      </c>
      <c r="E572" s="5">
        <v>1</v>
      </c>
      <c r="F572" t="s">
        <v>5</v>
      </c>
      <c r="G572" t="s">
        <v>10</v>
      </c>
      <c r="H572" s="6">
        <f>60%*Table1[[#This Row],[Price]]</f>
        <v>480</v>
      </c>
      <c r="I572" s="6">
        <v>800</v>
      </c>
      <c r="J572">
        <v>1</v>
      </c>
      <c r="K572" s="6">
        <f>Table1[[#This Row],[Cost]]*Table1[[#This Row],[Quantity Sold]]</f>
        <v>480</v>
      </c>
      <c r="L572" s="6">
        <v>800</v>
      </c>
      <c r="M572">
        <v>5</v>
      </c>
      <c r="N572" s="6">
        <v>760</v>
      </c>
      <c r="O572" s="6">
        <f>Table1[[#This Row],[Revenue]]-Table1[[#This Row],[Total Cost Of Production]]</f>
        <v>280</v>
      </c>
      <c r="P572" s="6">
        <v>785</v>
      </c>
      <c r="Q572" s="6">
        <f>Table1[[#This Row],[Revenue]]-Table1[[#This Row],[Marketing Spend]]</f>
        <v>-25</v>
      </c>
      <c r="R572" t="s">
        <v>55</v>
      </c>
      <c r="S572" s="6">
        <v>768</v>
      </c>
      <c r="T572"/>
      <c r="U572"/>
    </row>
    <row r="573" spans="1:21" x14ac:dyDescent="0.2">
      <c r="A573" s="1">
        <v>44982</v>
      </c>
      <c r="B573" s="1" t="str">
        <f>TEXT(Table1[[#This Row],[Date]],"yyyy")</f>
        <v>2023</v>
      </c>
      <c r="C573" s="1" t="str">
        <f>TEXT(Table1[[#This Row],[Date]],"mmmm")</f>
        <v>February</v>
      </c>
      <c r="D573" s="1" t="str">
        <f>TEXT(Table1[[#This Row],[Date]],"dddd")</f>
        <v>Saturday</v>
      </c>
      <c r="E573" s="5">
        <v>2</v>
      </c>
      <c r="F573" t="s">
        <v>7</v>
      </c>
      <c r="G573" t="s">
        <v>10</v>
      </c>
      <c r="H573" s="6">
        <f>60%*Table1[[#This Row],[Price]]</f>
        <v>300</v>
      </c>
      <c r="I573" s="6">
        <v>500</v>
      </c>
      <c r="J573">
        <v>2</v>
      </c>
      <c r="K573" s="6">
        <f>Table1[[#This Row],[Cost]]*Table1[[#This Row],[Quantity Sold]]</f>
        <v>600</v>
      </c>
      <c r="L573" s="6">
        <v>1000</v>
      </c>
      <c r="M573">
        <v>5</v>
      </c>
      <c r="N573" s="6">
        <v>950</v>
      </c>
      <c r="O573" s="6">
        <f>Table1[[#This Row],[Revenue]]-Table1[[#This Row],[Total Cost Of Production]]</f>
        <v>350</v>
      </c>
      <c r="P573" s="6">
        <v>228</v>
      </c>
      <c r="Q573" s="6">
        <f>Table1[[#This Row],[Revenue]]-Table1[[#This Row],[Marketing Spend]]</f>
        <v>722</v>
      </c>
      <c r="R573" t="s">
        <v>52</v>
      </c>
      <c r="S573" s="6">
        <v>517</v>
      </c>
      <c r="T573"/>
      <c r="U573"/>
    </row>
    <row r="574" spans="1:21" hidden="1" x14ac:dyDescent="0.2">
      <c r="A574" s="1">
        <v>45008</v>
      </c>
      <c r="B574" s="1" t="str">
        <f>TEXT(Table1[[#This Row],[Date]],"yyyy")</f>
        <v>2023</v>
      </c>
      <c r="C574" s="1" t="str">
        <f>TEXT(Table1[[#This Row],[Date]],"mmmm")</f>
        <v>March</v>
      </c>
      <c r="D574" s="1" t="str">
        <f>TEXT(Table1[[#This Row],[Date]],"dddd")</f>
        <v>Thursday</v>
      </c>
      <c r="E574" s="5">
        <v>5</v>
      </c>
      <c r="F574" t="s">
        <v>11</v>
      </c>
      <c r="G574" t="s">
        <v>12</v>
      </c>
      <c r="H574" s="6">
        <f>60%*Table1[[#This Row],[Price]]</f>
        <v>90</v>
      </c>
      <c r="I574" s="6">
        <v>150</v>
      </c>
      <c r="J574">
        <v>6</v>
      </c>
      <c r="K574" s="6">
        <f>Table1[[#This Row],[Cost]]*Table1[[#This Row],[Quantity Sold]]</f>
        <v>540</v>
      </c>
      <c r="L574" s="6">
        <v>900</v>
      </c>
      <c r="M574">
        <v>15</v>
      </c>
      <c r="N574" s="6">
        <v>765</v>
      </c>
      <c r="O574" s="6">
        <f>Table1[[#This Row],[Revenue]]-Table1[[#This Row],[Total Cost Of Production]]</f>
        <v>225</v>
      </c>
      <c r="P574" s="6">
        <v>566</v>
      </c>
      <c r="Q574" s="6">
        <f>Table1[[#This Row],[Revenue]]-Table1[[#This Row],[Marketing Spend]]</f>
        <v>199</v>
      </c>
      <c r="R574" t="s">
        <v>55</v>
      </c>
      <c r="S574" s="6">
        <v>105</v>
      </c>
      <c r="T574"/>
      <c r="U574"/>
    </row>
    <row r="575" spans="1:21" x14ac:dyDescent="0.2">
      <c r="A575" s="1">
        <v>45214</v>
      </c>
      <c r="B575" s="1" t="str">
        <f>TEXT(Table1[[#This Row],[Date]],"yyyy")</f>
        <v>2023</v>
      </c>
      <c r="C575" s="1" t="str">
        <f>TEXT(Table1[[#This Row],[Date]],"mmmm")</f>
        <v>October</v>
      </c>
      <c r="D575" s="1" t="str">
        <f>TEXT(Table1[[#This Row],[Date]],"dddd")</f>
        <v>Sunday</v>
      </c>
      <c r="E575" s="5">
        <v>5</v>
      </c>
      <c r="F575" t="s">
        <v>11</v>
      </c>
      <c r="G575" t="s">
        <v>12</v>
      </c>
      <c r="H575" s="6">
        <f>60%*Table1[[#This Row],[Price]]</f>
        <v>90</v>
      </c>
      <c r="I575" s="6">
        <v>150</v>
      </c>
      <c r="J575">
        <v>4</v>
      </c>
      <c r="K575" s="6">
        <f>Table1[[#This Row],[Cost]]*Table1[[#This Row],[Quantity Sold]]</f>
        <v>360</v>
      </c>
      <c r="L575" s="6">
        <v>600</v>
      </c>
      <c r="M575">
        <v>5</v>
      </c>
      <c r="N575" s="6">
        <v>570</v>
      </c>
      <c r="O575" s="6">
        <f>Table1[[#This Row],[Revenue]]-Table1[[#This Row],[Total Cost Of Production]]</f>
        <v>210</v>
      </c>
      <c r="P575" s="6">
        <v>238</v>
      </c>
      <c r="Q575" s="6">
        <f>Table1[[#This Row],[Revenue]]-Table1[[#This Row],[Marketing Spend]]</f>
        <v>332</v>
      </c>
      <c r="R575" t="s">
        <v>52</v>
      </c>
      <c r="S575" s="6">
        <v>105</v>
      </c>
      <c r="T575"/>
      <c r="U575"/>
    </row>
    <row r="576" spans="1:21" hidden="1" x14ac:dyDescent="0.2">
      <c r="A576" s="1">
        <v>44991</v>
      </c>
      <c r="B576" s="1" t="str">
        <f>TEXT(Table1[[#This Row],[Date]],"yyyy")</f>
        <v>2023</v>
      </c>
      <c r="C576" s="1" t="str">
        <f>TEXT(Table1[[#This Row],[Date]],"mmmm")</f>
        <v>March</v>
      </c>
      <c r="D576" s="1" t="str">
        <f>TEXT(Table1[[#This Row],[Date]],"dddd")</f>
        <v>Monday</v>
      </c>
      <c r="E576" s="5">
        <v>1</v>
      </c>
      <c r="F576" t="s">
        <v>5</v>
      </c>
      <c r="G576" t="s">
        <v>10</v>
      </c>
      <c r="H576" s="6">
        <f>60%*Table1[[#This Row],[Price]]</f>
        <v>480</v>
      </c>
      <c r="I576" s="6">
        <v>800</v>
      </c>
      <c r="J576">
        <v>9</v>
      </c>
      <c r="K576" s="6">
        <f>Table1[[#This Row],[Cost]]*Table1[[#This Row],[Quantity Sold]]</f>
        <v>4320</v>
      </c>
      <c r="L576" s="6">
        <v>7200</v>
      </c>
      <c r="M576">
        <v>5</v>
      </c>
      <c r="N576" s="6">
        <v>6840</v>
      </c>
      <c r="O576" s="6">
        <f>Table1[[#This Row],[Revenue]]-Table1[[#This Row],[Total Cost Of Production]]</f>
        <v>2520</v>
      </c>
      <c r="P576" s="6">
        <v>289</v>
      </c>
      <c r="Q576" s="6">
        <f>Table1[[#This Row],[Revenue]]-Table1[[#This Row],[Marketing Spend]]</f>
        <v>6551</v>
      </c>
      <c r="R576" t="s">
        <v>54</v>
      </c>
      <c r="S576" s="6">
        <v>816</v>
      </c>
      <c r="T576"/>
      <c r="U576"/>
    </row>
    <row r="577" spans="1:21" hidden="1" x14ac:dyDescent="0.2">
      <c r="A577" s="1">
        <v>45056</v>
      </c>
      <c r="B577" s="1" t="str">
        <f>TEXT(Table1[[#This Row],[Date]],"yyyy")</f>
        <v>2023</v>
      </c>
      <c r="C577" s="1" t="str">
        <f>TEXT(Table1[[#This Row],[Date]],"mmmm")</f>
        <v>May</v>
      </c>
      <c r="D577" s="1" t="str">
        <f>TEXT(Table1[[#This Row],[Date]],"dddd")</f>
        <v>Wednesday</v>
      </c>
      <c r="E577" s="5">
        <v>2</v>
      </c>
      <c r="F577" t="s">
        <v>7</v>
      </c>
      <c r="G577" t="s">
        <v>10</v>
      </c>
      <c r="H577" s="6">
        <f>60%*Table1[[#This Row],[Price]]</f>
        <v>300</v>
      </c>
      <c r="I577" s="6">
        <v>500</v>
      </c>
      <c r="J577">
        <v>9</v>
      </c>
      <c r="K577" s="6">
        <f>Table1[[#This Row],[Cost]]*Table1[[#This Row],[Quantity Sold]]</f>
        <v>2700</v>
      </c>
      <c r="L577" s="6">
        <v>4500</v>
      </c>
      <c r="M577">
        <v>0</v>
      </c>
      <c r="N577" s="6">
        <v>4500</v>
      </c>
      <c r="O577" s="6">
        <f>Table1[[#This Row],[Revenue]]-Table1[[#This Row],[Total Cost Of Production]]</f>
        <v>1800</v>
      </c>
      <c r="P577" s="6">
        <v>904</v>
      </c>
      <c r="Q577" s="6">
        <f>Table1[[#This Row],[Revenue]]-Table1[[#This Row],[Marketing Spend]]</f>
        <v>3596</v>
      </c>
      <c r="R577" t="s">
        <v>51</v>
      </c>
      <c r="S577" s="6">
        <v>536</v>
      </c>
      <c r="T577"/>
      <c r="U577"/>
    </row>
    <row r="578" spans="1:21" hidden="1" x14ac:dyDescent="0.2">
      <c r="A578" s="1">
        <v>45054</v>
      </c>
      <c r="B578" s="1" t="str">
        <f>TEXT(Table1[[#This Row],[Date]],"yyyy")</f>
        <v>2023</v>
      </c>
      <c r="C578" s="1" t="str">
        <f>TEXT(Table1[[#This Row],[Date]],"mmmm")</f>
        <v>May</v>
      </c>
      <c r="D578" s="1" t="str">
        <f>TEXT(Table1[[#This Row],[Date]],"dddd")</f>
        <v>Monday</v>
      </c>
      <c r="E578" s="5">
        <v>5</v>
      </c>
      <c r="F578" t="s">
        <v>11</v>
      </c>
      <c r="G578" t="s">
        <v>12</v>
      </c>
      <c r="H578" s="6">
        <f>60%*Table1[[#This Row],[Price]]</f>
        <v>90</v>
      </c>
      <c r="I578" s="6">
        <v>150</v>
      </c>
      <c r="J578">
        <v>8</v>
      </c>
      <c r="K578" s="6">
        <f>Table1[[#This Row],[Cost]]*Table1[[#This Row],[Quantity Sold]]</f>
        <v>720</v>
      </c>
      <c r="L578" s="6">
        <v>1200</v>
      </c>
      <c r="M578">
        <v>20</v>
      </c>
      <c r="N578" s="6">
        <v>960</v>
      </c>
      <c r="O578" s="6">
        <f>Table1[[#This Row],[Revenue]]-Table1[[#This Row],[Total Cost Of Production]]</f>
        <v>240</v>
      </c>
      <c r="P578" s="6">
        <v>672</v>
      </c>
      <c r="Q578" s="6">
        <f>Table1[[#This Row],[Revenue]]-Table1[[#This Row],[Marketing Spend]]</f>
        <v>288</v>
      </c>
      <c r="R578" t="s">
        <v>54</v>
      </c>
      <c r="S578" s="6">
        <v>155</v>
      </c>
      <c r="T578"/>
      <c r="U578"/>
    </row>
    <row r="579" spans="1:21" hidden="1" x14ac:dyDescent="0.2">
      <c r="A579" s="1">
        <v>45288</v>
      </c>
      <c r="B579" s="1" t="str">
        <f>TEXT(Table1[[#This Row],[Date]],"yyyy")</f>
        <v>2023</v>
      </c>
      <c r="C579" s="1" t="str">
        <f>TEXT(Table1[[#This Row],[Date]],"mmmm")</f>
        <v>December</v>
      </c>
      <c r="D579" s="1" t="str">
        <f>TEXT(Table1[[#This Row],[Date]],"dddd")</f>
        <v>Thursday</v>
      </c>
      <c r="E579" s="5">
        <v>6</v>
      </c>
      <c r="F579" t="s">
        <v>2</v>
      </c>
      <c r="G579" t="s">
        <v>8</v>
      </c>
      <c r="H579" s="6">
        <f>60%*Table1[[#This Row],[Price]]</f>
        <v>720</v>
      </c>
      <c r="I579" s="6">
        <v>1200</v>
      </c>
      <c r="J579">
        <v>5</v>
      </c>
      <c r="K579" s="6">
        <f>Table1[[#This Row],[Cost]]*Table1[[#This Row],[Quantity Sold]]</f>
        <v>3600</v>
      </c>
      <c r="L579" s="6">
        <v>6000</v>
      </c>
      <c r="M579">
        <v>15</v>
      </c>
      <c r="N579" s="6">
        <v>5100</v>
      </c>
      <c r="O579" s="6">
        <f>Table1[[#This Row],[Revenue]]-Table1[[#This Row],[Total Cost Of Production]]</f>
        <v>1500</v>
      </c>
      <c r="P579" s="6">
        <v>987</v>
      </c>
      <c r="Q579" s="6">
        <f>Table1[[#This Row],[Revenue]]-Table1[[#This Row],[Marketing Spend]]</f>
        <v>4113</v>
      </c>
      <c r="R579" t="s">
        <v>53</v>
      </c>
      <c r="S579" s="6">
        <v>1250</v>
      </c>
      <c r="T579"/>
      <c r="U579"/>
    </row>
    <row r="580" spans="1:21" hidden="1" x14ac:dyDescent="0.2">
      <c r="A580" s="1">
        <v>45071</v>
      </c>
      <c r="B580" s="1" t="str">
        <f>TEXT(Table1[[#This Row],[Date]],"yyyy")</f>
        <v>2023</v>
      </c>
      <c r="C580" s="1" t="str">
        <f>TEXT(Table1[[#This Row],[Date]],"mmmm")</f>
        <v>May</v>
      </c>
      <c r="D580" s="1" t="str">
        <f>TEXT(Table1[[#This Row],[Date]],"dddd")</f>
        <v>Thursday</v>
      </c>
      <c r="E580" s="5">
        <v>5</v>
      </c>
      <c r="F580" t="s">
        <v>11</v>
      </c>
      <c r="G580" t="s">
        <v>12</v>
      </c>
      <c r="H580" s="6">
        <f>60%*Table1[[#This Row],[Price]]</f>
        <v>90</v>
      </c>
      <c r="I580" s="6">
        <v>150</v>
      </c>
      <c r="J580">
        <v>5</v>
      </c>
      <c r="K580" s="6">
        <f>Table1[[#This Row],[Cost]]*Table1[[#This Row],[Quantity Sold]]</f>
        <v>450</v>
      </c>
      <c r="L580" s="6">
        <v>750</v>
      </c>
      <c r="M580">
        <v>0</v>
      </c>
      <c r="N580" s="6">
        <v>750</v>
      </c>
      <c r="O580" s="6">
        <f>Table1[[#This Row],[Revenue]]-Table1[[#This Row],[Total Cost Of Production]]</f>
        <v>300</v>
      </c>
      <c r="P580" s="6">
        <v>523</v>
      </c>
      <c r="Q580" s="6">
        <f>Table1[[#This Row],[Revenue]]-Table1[[#This Row],[Marketing Spend]]</f>
        <v>227</v>
      </c>
      <c r="R580" t="s">
        <v>51</v>
      </c>
      <c r="S580" s="6">
        <v>192</v>
      </c>
      <c r="T580"/>
      <c r="U580"/>
    </row>
    <row r="581" spans="1:21" hidden="1" x14ac:dyDescent="0.2">
      <c r="A581" s="1">
        <v>45019</v>
      </c>
      <c r="B581" s="1" t="str">
        <f>TEXT(Table1[[#This Row],[Date]],"yyyy")</f>
        <v>2023</v>
      </c>
      <c r="C581" s="1" t="str">
        <f>TEXT(Table1[[#This Row],[Date]],"mmmm")</f>
        <v>April</v>
      </c>
      <c r="D581" s="1" t="str">
        <f>TEXT(Table1[[#This Row],[Date]],"dddd")</f>
        <v>Monday</v>
      </c>
      <c r="E581" s="5">
        <v>6</v>
      </c>
      <c r="F581" t="s">
        <v>2</v>
      </c>
      <c r="G581" t="s">
        <v>8</v>
      </c>
      <c r="H581" s="6">
        <f>60%*Table1[[#This Row],[Price]]</f>
        <v>720</v>
      </c>
      <c r="I581" s="6">
        <v>1200</v>
      </c>
      <c r="J581">
        <v>7</v>
      </c>
      <c r="K581" s="6">
        <f>Table1[[#This Row],[Cost]]*Table1[[#This Row],[Quantity Sold]]</f>
        <v>5040</v>
      </c>
      <c r="L581" s="6">
        <v>8400</v>
      </c>
      <c r="M581">
        <v>10</v>
      </c>
      <c r="N581" s="6">
        <v>7560</v>
      </c>
      <c r="O581" s="6">
        <f>Table1[[#This Row],[Revenue]]-Table1[[#This Row],[Total Cost Of Production]]</f>
        <v>2520</v>
      </c>
      <c r="P581" s="6">
        <v>774</v>
      </c>
      <c r="Q581" s="6">
        <f>Table1[[#This Row],[Revenue]]-Table1[[#This Row],[Marketing Spend]]</f>
        <v>6786</v>
      </c>
      <c r="R581" t="s">
        <v>54</v>
      </c>
      <c r="S581" s="6">
        <v>1195</v>
      </c>
      <c r="T581"/>
      <c r="U581"/>
    </row>
    <row r="582" spans="1:21" hidden="1" x14ac:dyDescent="0.2">
      <c r="A582" s="1">
        <v>45117</v>
      </c>
      <c r="B582" s="1" t="str">
        <f>TEXT(Table1[[#This Row],[Date]],"yyyy")</f>
        <v>2023</v>
      </c>
      <c r="C582" s="1" t="str">
        <f>TEXT(Table1[[#This Row],[Date]],"mmmm")</f>
        <v>July</v>
      </c>
      <c r="D582" s="1" t="str">
        <f>TEXT(Table1[[#This Row],[Date]],"dddd")</f>
        <v>Monday</v>
      </c>
      <c r="E582" s="5">
        <v>5</v>
      </c>
      <c r="F582" t="s">
        <v>11</v>
      </c>
      <c r="G582" t="s">
        <v>12</v>
      </c>
      <c r="H582" s="6">
        <f>60%*Table1[[#This Row],[Price]]</f>
        <v>90</v>
      </c>
      <c r="I582" s="6">
        <v>150</v>
      </c>
      <c r="J582">
        <v>4</v>
      </c>
      <c r="K582" s="6">
        <f>Table1[[#This Row],[Cost]]*Table1[[#This Row],[Quantity Sold]]</f>
        <v>360</v>
      </c>
      <c r="L582" s="6">
        <v>600</v>
      </c>
      <c r="M582">
        <v>20</v>
      </c>
      <c r="N582" s="6">
        <v>480</v>
      </c>
      <c r="O582" s="6">
        <f>Table1[[#This Row],[Revenue]]-Table1[[#This Row],[Total Cost Of Production]]</f>
        <v>120</v>
      </c>
      <c r="P582" s="6">
        <v>723</v>
      </c>
      <c r="Q582" s="6">
        <f>Table1[[#This Row],[Revenue]]-Table1[[#This Row],[Marketing Spend]]</f>
        <v>-243</v>
      </c>
      <c r="R582" t="s">
        <v>53</v>
      </c>
      <c r="S582" s="6">
        <v>186</v>
      </c>
      <c r="T582"/>
      <c r="U582"/>
    </row>
    <row r="583" spans="1:21" hidden="1" x14ac:dyDescent="0.2">
      <c r="A583" s="1">
        <v>44953</v>
      </c>
      <c r="B583" s="1" t="str">
        <f>TEXT(Table1[[#This Row],[Date]],"yyyy")</f>
        <v>2023</v>
      </c>
      <c r="C583" s="1" t="str">
        <f>TEXT(Table1[[#This Row],[Date]],"mmmm")</f>
        <v>January</v>
      </c>
      <c r="D583" s="1" t="str">
        <f>TEXT(Table1[[#This Row],[Date]],"dddd")</f>
        <v>Friday</v>
      </c>
      <c r="E583" s="5">
        <v>2</v>
      </c>
      <c r="F583" t="s">
        <v>7</v>
      </c>
      <c r="G583" t="s">
        <v>10</v>
      </c>
      <c r="H583" s="6">
        <f>60%*Table1[[#This Row],[Price]]</f>
        <v>300</v>
      </c>
      <c r="I583" s="6">
        <v>500</v>
      </c>
      <c r="J583">
        <v>9</v>
      </c>
      <c r="K583" s="6">
        <f>Table1[[#This Row],[Cost]]*Table1[[#This Row],[Quantity Sold]]</f>
        <v>2700</v>
      </c>
      <c r="L583" s="6">
        <v>4500</v>
      </c>
      <c r="M583">
        <v>10</v>
      </c>
      <c r="N583" s="6">
        <v>4050</v>
      </c>
      <c r="O583" s="6">
        <f>Table1[[#This Row],[Revenue]]-Table1[[#This Row],[Total Cost Of Production]]</f>
        <v>1350</v>
      </c>
      <c r="P583" s="6">
        <v>590</v>
      </c>
      <c r="Q583" s="6">
        <f>Table1[[#This Row],[Revenue]]-Table1[[#This Row],[Marketing Spend]]</f>
        <v>3460</v>
      </c>
      <c r="R583" t="s">
        <v>51</v>
      </c>
      <c r="S583" s="6">
        <v>537</v>
      </c>
      <c r="T583"/>
      <c r="U583"/>
    </row>
    <row r="584" spans="1:21" hidden="1" x14ac:dyDescent="0.2">
      <c r="A584" s="1">
        <v>45040</v>
      </c>
      <c r="B584" s="1" t="str">
        <f>TEXT(Table1[[#This Row],[Date]],"yyyy")</f>
        <v>2023</v>
      </c>
      <c r="C584" s="1" t="str">
        <f>TEXT(Table1[[#This Row],[Date]],"mmmm")</f>
        <v>April</v>
      </c>
      <c r="D584" s="1" t="str">
        <f>TEXT(Table1[[#This Row],[Date]],"dddd")</f>
        <v>Monday</v>
      </c>
      <c r="E584" s="5">
        <v>2</v>
      </c>
      <c r="F584" t="s">
        <v>7</v>
      </c>
      <c r="G584" t="s">
        <v>10</v>
      </c>
      <c r="H584" s="6">
        <f>60%*Table1[[#This Row],[Price]]</f>
        <v>300</v>
      </c>
      <c r="I584" s="6">
        <v>500</v>
      </c>
      <c r="J584">
        <v>2</v>
      </c>
      <c r="K584" s="6">
        <f>Table1[[#This Row],[Cost]]*Table1[[#This Row],[Quantity Sold]]</f>
        <v>600</v>
      </c>
      <c r="L584" s="6">
        <v>1000</v>
      </c>
      <c r="M584">
        <v>20</v>
      </c>
      <c r="N584" s="6">
        <v>800</v>
      </c>
      <c r="O584" s="6">
        <f>Table1[[#This Row],[Revenue]]-Table1[[#This Row],[Total Cost Of Production]]</f>
        <v>200</v>
      </c>
      <c r="P584" s="6">
        <v>921</v>
      </c>
      <c r="Q584" s="6">
        <f>Table1[[#This Row],[Revenue]]-Table1[[#This Row],[Marketing Spend]]</f>
        <v>-121</v>
      </c>
      <c r="R584" t="s">
        <v>51</v>
      </c>
      <c r="S584" s="6">
        <v>521</v>
      </c>
      <c r="T584"/>
      <c r="U584"/>
    </row>
    <row r="585" spans="1:21" hidden="1" x14ac:dyDescent="0.2">
      <c r="A585" s="1">
        <v>45158</v>
      </c>
      <c r="B585" s="1" t="str">
        <f>TEXT(Table1[[#This Row],[Date]],"yyyy")</f>
        <v>2023</v>
      </c>
      <c r="C585" s="1" t="str">
        <f>TEXT(Table1[[#This Row],[Date]],"mmmm")</f>
        <v>August</v>
      </c>
      <c r="D585" s="1" t="str">
        <f>TEXT(Table1[[#This Row],[Date]],"dddd")</f>
        <v>Sunday</v>
      </c>
      <c r="E585" s="5">
        <v>1</v>
      </c>
      <c r="F585" t="s">
        <v>5</v>
      </c>
      <c r="G585" t="s">
        <v>10</v>
      </c>
      <c r="H585" s="6">
        <f>60%*Table1[[#This Row],[Price]]</f>
        <v>480</v>
      </c>
      <c r="I585" s="6">
        <v>800</v>
      </c>
      <c r="J585">
        <v>9</v>
      </c>
      <c r="K585" s="6">
        <f>Table1[[#This Row],[Cost]]*Table1[[#This Row],[Quantity Sold]]</f>
        <v>4320</v>
      </c>
      <c r="L585" s="6">
        <v>7200</v>
      </c>
      <c r="M585">
        <v>15</v>
      </c>
      <c r="N585" s="6">
        <v>6120</v>
      </c>
      <c r="O585" s="6">
        <f>Table1[[#This Row],[Revenue]]-Table1[[#This Row],[Total Cost Of Production]]</f>
        <v>1800</v>
      </c>
      <c r="P585" s="6">
        <v>319</v>
      </c>
      <c r="Q585" s="6">
        <f>Table1[[#This Row],[Revenue]]-Table1[[#This Row],[Marketing Spend]]</f>
        <v>5801</v>
      </c>
      <c r="R585" t="s">
        <v>51</v>
      </c>
      <c r="S585" s="6">
        <v>770</v>
      </c>
      <c r="T585"/>
      <c r="U585"/>
    </row>
    <row r="586" spans="1:21" x14ac:dyDescent="0.2">
      <c r="A586" s="1">
        <v>45153</v>
      </c>
      <c r="B586" s="1" t="str">
        <f>TEXT(Table1[[#This Row],[Date]],"yyyy")</f>
        <v>2023</v>
      </c>
      <c r="C586" s="1" t="str">
        <f>TEXT(Table1[[#This Row],[Date]],"mmmm")</f>
        <v>August</v>
      </c>
      <c r="D586" s="1" t="str">
        <f>TEXT(Table1[[#This Row],[Date]],"dddd")</f>
        <v>Tuesday</v>
      </c>
      <c r="E586" s="5">
        <v>6</v>
      </c>
      <c r="F586" t="s">
        <v>2</v>
      </c>
      <c r="G586" t="s">
        <v>8</v>
      </c>
      <c r="H586" s="6">
        <f>60%*Table1[[#This Row],[Price]]</f>
        <v>720</v>
      </c>
      <c r="I586" s="6">
        <v>1200</v>
      </c>
      <c r="J586">
        <v>7</v>
      </c>
      <c r="K586" s="6">
        <f>Table1[[#This Row],[Cost]]*Table1[[#This Row],[Quantity Sold]]</f>
        <v>5040</v>
      </c>
      <c r="L586" s="6">
        <v>8400</v>
      </c>
      <c r="M586">
        <v>10</v>
      </c>
      <c r="N586" s="6">
        <v>7560</v>
      </c>
      <c r="O586" s="6">
        <f>Table1[[#This Row],[Revenue]]-Table1[[#This Row],[Total Cost Of Production]]</f>
        <v>2520</v>
      </c>
      <c r="P586" s="6">
        <v>816</v>
      </c>
      <c r="Q586" s="6">
        <f>Table1[[#This Row],[Revenue]]-Table1[[#This Row],[Marketing Spend]]</f>
        <v>6744</v>
      </c>
      <c r="R586" t="s">
        <v>52</v>
      </c>
      <c r="S586" s="6">
        <v>1211</v>
      </c>
      <c r="T586"/>
      <c r="U586"/>
    </row>
    <row r="587" spans="1:21" hidden="1" x14ac:dyDescent="0.2">
      <c r="A587" s="1">
        <v>44974</v>
      </c>
      <c r="B587" s="1" t="str">
        <f>TEXT(Table1[[#This Row],[Date]],"yyyy")</f>
        <v>2023</v>
      </c>
      <c r="C587" s="1" t="str">
        <f>TEXT(Table1[[#This Row],[Date]],"mmmm")</f>
        <v>February</v>
      </c>
      <c r="D587" s="1" t="str">
        <f>TEXT(Table1[[#This Row],[Date]],"dddd")</f>
        <v>Friday</v>
      </c>
      <c r="E587" s="5">
        <v>6</v>
      </c>
      <c r="F587" t="s">
        <v>2</v>
      </c>
      <c r="G587" t="s">
        <v>8</v>
      </c>
      <c r="H587" s="6">
        <f>60%*Table1[[#This Row],[Price]]</f>
        <v>720</v>
      </c>
      <c r="I587" s="6">
        <v>1200</v>
      </c>
      <c r="J587">
        <v>8</v>
      </c>
      <c r="K587" s="6">
        <f>Table1[[#This Row],[Cost]]*Table1[[#This Row],[Quantity Sold]]</f>
        <v>5760</v>
      </c>
      <c r="L587" s="6">
        <v>9600</v>
      </c>
      <c r="M587">
        <v>15</v>
      </c>
      <c r="N587" s="6">
        <v>8160</v>
      </c>
      <c r="O587" s="6">
        <f>Table1[[#This Row],[Revenue]]-Table1[[#This Row],[Total Cost Of Production]]</f>
        <v>2400</v>
      </c>
      <c r="P587" s="6">
        <v>889</v>
      </c>
      <c r="Q587" s="6">
        <f>Table1[[#This Row],[Revenue]]-Table1[[#This Row],[Marketing Spend]]</f>
        <v>7271</v>
      </c>
      <c r="R587" t="s">
        <v>54</v>
      </c>
      <c r="S587" s="6">
        <v>1200</v>
      </c>
      <c r="T587"/>
      <c r="U587"/>
    </row>
    <row r="588" spans="1:21" hidden="1" x14ac:dyDescent="0.2">
      <c r="A588" s="1">
        <v>45051</v>
      </c>
      <c r="B588" s="1" t="str">
        <f>TEXT(Table1[[#This Row],[Date]],"yyyy")</f>
        <v>2023</v>
      </c>
      <c r="C588" s="1" t="str">
        <f>TEXT(Table1[[#This Row],[Date]],"mmmm")</f>
        <v>May</v>
      </c>
      <c r="D588" s="1" t="str">
        <f>TEXT(Table1[[#This Row],[Date]],"dddd")</f>
        <v>Friday</v>
      </c>
      <c r="E588" s="5">
        <v>1</v>
      </c>
      <c r="F588" t="s">
        <v>5</v>
      </c>
      <c r="G588" t="s">
        <v>10</v>
      </c>
      <c r="H588" s="6">
        <f>60%*Table1[[#This Row],[Price]]</f>
        <v>480</v>
      </c>
      <c r="I588" s="6">
        <v>800</v>
      </c>
      <c r="J588">
        <v>4</v>
      </c>
      <c r="K588" s="6">
        <f>Table1[[#This Row],[Cost]]*Table1[[#This Row],[Quantity Sold]]</f>
        <v>1920</v>
      </c>
      <c r="L588" s="6">
        <v>3200</v>
      </c>
      <c r="M588">
        <v>15</v>
      </c>
      <c r="N588" s="6">
        <v>2720</v>
      </c>
      <c r="O588" s="6">
        <f>Table1[[#This Row],[Revenue]]-Table1[[#This Row],[Total Cost Of Production]]</f>
        <v>800</v>
      </c>
      <c r="P588" s="6">
        <v>981</v>
      </c>
      <c r="Q588" s="6">
        <f>Table1[[#This Row],[Revenue]]-Table1[[#This Row],[Marketing Spend]]</f>
        <v>1739</v>
      </c>
      <c r="R588" t="s">
        <v>53</v>
      </c>
      <c r="S588" s="6">
        <v>766</v>
      </c>
      <c r="T588"/>
      <c r="U588"/>
    </row>
    <row r="589" spans="1:21" x14ac:dyDescent="0.2">
      <c r="A589" s="1">
        <v>45015</v>
      </c>
      <c r="B589" s="1" t="str">
        <f>TEXT(Table1[[#This Row],[Date]],"yyyy")</f>
        <v>2023</v>
      </c>
      <c r="C589" s="1" t="str">
        <f>TEXT(Table1[[#This Row],[Date]],"mmmm")</f>
        <v>March</v>
      </c>
      <c r="D589" s="1" t="str">
        <f>TEXT(Table1[[#This Row],[Date]],"dddd")</f>
        <v>Thursday</v>
      </c>
      <c r="E589" s="5">
        <v>7</v>
      </c>
      <c r="F589" t="s">
        <v>9</v>
      </c>
      <c r="G589" t="s">
        <v>8</v>
      </c>
      <c r="H589" s="6">
        <f>60%*Table1[[#This Row],[Price]]</f>
        <v>180</v>
      </c>
      <c r="I589" s="6">
        <v>300</v>
      </c>
      <c r="J589">
        <v>6</v>
      </c>
      <c r="K589" s="6">
        <f>Table1[[#This Row],[Cost]]*Table1[[#This Row],[Quantity Sold]]</f>
        <v>1080</v>
      </c>
      <c r="L589" s="6">
        <v>1800</v>
      </c>
      <c r="M589">
        <v>0</v>
      </c>
      <c r="N589" s="6">
        <v>1800</v>
      </c>
      <c r="O589" s="6">
        <f>Table1[[#This Row],[Revenue]]-Table1[[#This Row],[Total Cost Of Production]]</f>
        <v>720</v>
      </c>
      <c r="P589" s="6">
        <v>402</v>
      </c>
      <c r="Q589" s="6">
        <f>Table1[[#This Row],[Revenue]]-Table1[[#This Row],[Marketing Spend]]</f>
        <v>1398</v>
      </c>
      <c r="R589" t="s">
        <v>52</v>
      </c>
      <c r="S589" s="6">
        <v>272</v>
      </c>
      <c r="T589"/>
      <c r="U589"/>
    </row>
    <row r="590" spans="1:21" hidden="1" x14ac:dyDescent="0.2">
      <c r="A590" s="1">
        <v>45250</v>
      </c>
      <c r="B590" s="1" t="str">
        <f>TEXT(Table1[[#This Row],[Date]],"yyyy")</f>
        <v>2023</v>
      </c>
      <c r="C590" s="1" t="str">
        <f>TEXT(Table1[[#This Row],[Date]],"mmmm")</f>
        <v>November</v>
      </c>
      <c r="D590" s="1" t="str">
        <f>TEXT(Table1[[#This Row],[Date]],"dddd")</f>
        <v>Monday</v>
      </c>
      <c r="E590" s="5">
        <v>1</v>
      </c>
      <c r="F590" t="s">
        <v>5</v>
      </c>
      <c r="G590" t="s">
        <v>10</v>
      </c>
      <c r="H590" s="6">
        <f>60%*Table1[[#This Row],[Price]]</f>
        <v>480</v>
      </c>
      <c r="I590" s="6">
        <v>800</v>
      </c>
      <c r="J590">
        <v>2</v>
      </c>
      <c r="K590" s="6">
        <f>Table1[[#This Row],[Cost]]*Table1[[#This Row],[Quantity Sold]]</f>
        <v>960</v>
      </c>
      <c r="L590" s="6">
        <v>1600</v>
      </c>
      <c r="M590">
        <v>10</v>
      </c>
      <c r="N590" s="6">
        <v>1440</v>
      </c>
      <c r="O590" s="6">
        <f>Table1[[#This Row],[Revenue]]-Table1[[#This Row],[Total Cost Of Production]]</f>
        <v>480</v>
      </c>
      <c r="P590" s="6">
        <v>110</v>
      </c>
      <c r="Q590" s="6">
        <f>Table1[[#This Row],[Revenue]]-Table1[[#This Row],[Marketing Spend]]</f>
        <v>1330</v>
      </c>
      <c r="R590" t="s">
        <v>55</v>
      </c>
      <c r="S590" s="6">
        <v>773</v>
      </c>
      <c r="T590"/>
      <c r="U590"/>
    </row>
    <row r="591" spans="1:21" x14ac:dyDescent="0.2">
      <c r="A591" s="1">
        <v>44934</v>
      </c>
      <c r="B591" s="1" t="str">
        <f>TEXT(Table1[[#This Row],[Date]],"yyyy")</f>
        <v>2023</v>
      </c>
      <c r="C591" s="1" t="str">
        <f>TEXT(Table1[[#This Row],[Date]],"mmmm")</f>
        <v>January</v>
      </c>
      <c r="D591" s="1" t="str">
        <f>TEXT(Table1[[#This Row],[Date]],"dddd")</f>
        <v>Sunday</v>
      </c>
      <c r="E591" s="5">
        <v>5</v>
      </c>
      <c r="F591" t="s">
        <v>11</v>
      </c>
      <c r="G591" t="s">
        <v>12</v>
      </c>
      <c r="H591" s="6">
        <f>60%*Table1[[#This Row],[Price]]</f>
        <v>90</v>
      </c>
      <c r="I591" s="6">
        <v>150</v>
      </c>
      <c r="J591">
        <v>4</v>
      </c>
      <c r="K591" s="6">
        <f>Table1[[#This Row],[Cost]]*Table1[[#This Row],[Quantity Sold]]</f>
        <v>360</v>
      </c>
      <c r="L591" s="6">
        <v>600</v>
      </c>
      <c r="M591">
        <v>5</v>
      </c>
      <c r="N591" s="6">
        <v>570</v>
      </c>
      <c r="O591" s="6">
        <f>Table1[[#This Row],[Revenue]]-Table1[[#This Row],[Total Cost Of Production]]</f>
        <v>210</v>
      </c>
      <c r="P591" s="6">
        <v>325</v>
      </c>
      <c r="Q591" s="6">
        <f>Table1[[#This Row],[Revenue]]-Table1[[#This Row],[Marketing Spend]]</f>
        <v>245</v>
      </c>
      <c r="R591" t="s">
        <v>52</v>
      </c>
      <c r="S591" s="6">
        <v>193</v>
      </c>
      <c r="T591"/>
      <c r="U591"/>
    </row>
    <row r="592" spans="1:21" hidden="1" x14ac:dyDescent="0.2">
      <c r="A592" s="1">
        <v>45027</v>
      </c>
      <c r="B592" s="1" t="str">
        <f>TEXT(Table1[[#This Row],[Date]],"yyyy")</f>
        <v>2023</v>
      </c>
      <c r="C592" s="1" t="str">
        <f>TEXT(Table1[[#This Row],[Date]],"mmmm")</f>
        <v>April</v>
      </c>
      <c r="D592" s="1" t="str">
        <f>TEXT(Table1[[#This Row],[Date]],"dddd")</f>
        <v>Tuesday</v>
      </c>
      <c r="E592" s="5">
        <v>4</v>
      </c>
      <c r="F592" t="s">
        <v>13</v>
      </c>
      <c r="G592" t="s">
        <v>12</v>
      </c>
      <c r="H592" s="6">
        <f>60%*Table1[[#This Row],[Price]]</f>
        <v>42</v>
      </c>
      <c r="I592" s="6">
        <v>70</v>
      </c>
      <c r="J592">
        <v>8</v>
      </c>
      <c r="K592" s="6">
        <f>Table1[[#This Row],[Cost]]*Table1[[#This Row],[Quantity Sold]]</f>
        <v>336</v>
      </c>
      <c r="L592" s="6">
        <v>560</v>
      </c>
      <c r="M592">
        <v>20</v>
      </c>
      <c r="N592" s="6">
        <v>448</v>
      </c>
      <c r="O592" s="6">
        <f>Table1[[#This Row],[Revenue]]-Table1[[#This Row],[Total Cost Of Production]]</f>
        <v>112</v>
      </c>
      <c r="P592" s="6">
        <v>993</v>
      </c>
      <c r="Q592" s="6">
        <f>Table1[[#This Row],[Revenue]]-Table1[[#This Row],[Marketing Spend]]</f>
        <v>-545</v>
      </c>
      <c r="R592" t="s">
        <v>51</v>
      </c>
      <c r="S592" s="6">
        <v>102</v>
      </c>
      <c r="T592"/>
      <c r="U592"/>
    </row>
    <row r="593" spans="1:21" hidden="1" x14ac:dyDescent="0.2">
      <c r="A593" s="1">
        <v>45075</v>
      </c>
      <c r="B593" s="1" t="str">
        <f>TEXT(Table1[[#This Row],[Date]],"yyyy")</f>
        <v>2023</v>
      </c>
      <c r="C593" s="1" t="str">
        <f>TEXT(Table1[[#This Row],[Date]],"mmmm")</f>
        <v>May</v>
      </c>
      <c r="D593" s="1" t="str">
        <f>TEXT(Table1[[#This Row],[Date]],"dddd")</f>
        <v>Monday</v>
      </c>
      <c r="E593" s="5">
        <v>5</v>
      </c>
      <c r="F593" t="s">
        <v>11</v>
      </c>
      <c r="G593" t="s">
        <v>12</v>
      </c>
      <c r="H593" s="6">
        <f>60%*Table1[[#This Row],[Price]]</f>
        <v>90</v>
      </c>
      <c r="I593" s="6">
        <v>150</v>
      </c>
      <c r="J593">
        <v>10</v>
      </c>
      <c r="K593" s="6">
        <f>Table1[[#This Row],[Cost]]*Table1[[#This Row],[Quantity Sold]]</f>
        <v>900</v>
      </c>
      <c r="L593" s="6">
        <v>1500</v>
      </c>
      <c r="M593">
        <v>0</v>
      </c>
      <c r="N593" s="6">
        <v>1500</v>
      </c>
      <c r="O593" s="6">
        <f>Table1[[#This Row],[Revenue]]-Table1[[#This Row],[Total Cost Of Production]]</f>
        <v>600</v>
      </c>
      <c r="P593" s="6">
        <v>271</v>
      </c>
      <c r="Q593" s="6">
        <f>Table1[[#This Row],[Revenue]]-Table1[[#This Row],[Marketing Spend]]</f>
        <v>1229</v>
      </c>
      <c r="R593" t="s">
        <v>53</v>
      </c>
      <c r="S593" s="6">
        <v>144</v>
      </c>
      <c r="T593"/>
      <c r="U593"/>
    </row>
    <row r="594" spans="1:21" hidden="1" x14ac:dyDescent="0.2">
      <c r="A594" s="1">
        <v>45102</v>
      </c>
      <c r="B594" s="1" t="str">
        <f>TEXT(Table1[[#This Row],[Date]],"yyyy")</f>
        <v>2023</v>
      </c>
      <c r="C594" s="1" t="str">
        <f>TEXT(Table1[[#This Row],[Date]],"mmmm")</f>
        <v>June</v>
      </c>
      <c r="D594" s="1" t="str">
        <f>TEXT(Table1[[#This Row],[Date]],"dddd")</f>
        <v>Sunday</v>
      </c>
      <c r="E594" s="5">
        <v>7</v>
      </c>
      <c r="F594" t="s">
        <v>9</v>
      </c>
      <c r="G594" t="s">
        <v>8</v>
      </c>
      <c r="H594" s="6">
        <f>60%*Table1[[#This Row],[Price]]</f>
        <v>180</v>
      </c>
      <c r="I594" s="6">
        <v>300</v>
      </c>
      <c r="J594">
        <v>4</v>
      </c>
      <c r="K594" s="6">
        <f>Table1[[#This Row],[Cost]]*Table1[[#This Row],[Quantity Sold]]</f>
        <v>720</v>
      </c>
      <c r="L594" s="6">
        <v>1200</v>
      </c>
      <c r="M594">
        <v>0</v>
      </c>
      <c r="N594" s="6">
        <v>1200</v>
      </c>
      <c r="O594" s="6">
        <f>Table1[[#This Row],[Revenue]]-Table1[[#This Row],[Total Cost Of Production]]</f>
        <v>480</v>
      </c>
      <c r="P594" s="6">
        <v>553</v>
      </c>
      <c r="Q594" s="6">
        <f>Table1[[#This Row],[Revenue]]-Table1[[#This Row],[Marketing Spend]]</f>
        <v>647</v>
      </c>
      <c r="R594" t="s">
        <v>55</v>
      </c>
      <c r="S594" s="6">
        <v>307</v>
      </c>
      <c r="T594"/>
      <c r="U594"/>
    </row>
    <row r="595" spans="1:21" x14ac:dyDescent="0.2">
      <c r="A595" s="1">
        <v>45055</v>
      </c>
      <c r="B595" s="1" t="str">
        <f>TEXT(Table1[[#This Row],[Date]],"yyyy")</f>
        <v>2023</v>
      </c>
      <c r="C595" s="1" t="str">
        <f>TEXT(Table1[[#This Row],[Date]],"mmmm")</f>
        <v>May</v>
      </c>
      <c r="D595" s="1" t="str">
        <f>TEXT(Table1[[#This Row],[Date]],"dddd")</f>
        <v>Tuesday</v>
      </c>
      <c r="E595" s="5">
        <v>1</v>
      </c>
      <c r="F595" t="s">
        <v>5</v>
      </c>
      <c r="G595" t="s">
        <v>10</v>
      </c>
      <c r="H595" s="6">
        <f>60%*Table1[[#This Row],[Price]]</f>
        <v>480</v>
      </c>
      <c r="I595" s="6">
        <v>800</v>
      </c>
      <c r="J595">
        <v>7</v>
      </c>
      <c r="K595" s="6">
        <f>Table1[[#This Row],[Cost]]*Table1[[#This Row],[Quantity Sold]]</f>
        <v>3360</v>
      </c>
      <c r="L595" s="6">
        <v>5600</v>
      </c>
      <c r="M595">
        <v>0</v>
      </c>
      <c r="N595" s="6">
        <v>5600</v>
      </c>
      <c r="O595" s="6">
        <f>Table1[[#This Row],[Revenue]]-Table1[[#This Row],[Total Cost Of Production]]</f>
        <v>2240</v>
      </c>
      <c r="P595" s="6">
        <v>352</v>
      </c>
      <c r="Q595" s="6">
        <f>Table1[[#This Row],[Revenue]]-Table1[[#This Row],[Marketing Spend]]</f>
        <v>5248</v>
      </c>
      <c r="R595" t="s">
        <v>52</v>
      </c>
      <c r="S595" s="6">
        <v>811</v>
      </c>
      <c r="T595"/>
      <c r="U595"/>
    </row>
    <row r="596" spans="1:21" hidden="1" x14ac:dyDescent="0.2">
      <c r="A596" s="1">
        <v>45137</v>
      </c>
      <c r="B596" s="1" t="str">
        <f>TEXT(Table1[[#This Row],[Date]],"yyyy")</f>
        <v>2023</v>
      </c>
      <c r="C596" s="1" t="str">
        <f>TEXT(Table1[[#This Row],[Date]],"mmmm")</f>
        <v>July</v>
      </c>
      <c r="D596" s="1" t="str">
        <f>TEXT(Table1[[#This Row],[Date]],"dddd")</f>
        <v>Sunday</v>
      </c>
      <c r="E596" s="5">
        <v>5</v>
      </c>
      <c r="F596" t="s">
        <v>11</v>
      </c>
      <c r="G596" t="s">
        <v>12</v>
      </c>
      <c r="H596" s="6">
        <f>60%*Table1[[#This Row],[Price]]</f>
        <v>90</v>
      </c>
      <c r="I596" s="6">
        <v>150</v>
      </c>
      <c r="J596">
        <v>9</v>
      </c>
      <c r="K596" s="6">
        <f>Table1[[#This Row],[Cost]]*Table1[[#This Row],[Quantity Sold]]</f>
        <v>810</v>
      </c>
      <c r="L596" s="6">
        <v>1350</v>
      </c>
      <c r="M596">
        <v>5</v>
      </c>
      <c r="N596" s="6">
        <v>1282.5</v>
      </c>
      <c r="O596" s="6">
        <f>Table1[[#This Row],[Revenue]]-Table1[[#This Row],[Total Cost Of Production]]</f>
        <v>472.5</v>
      </c>
      <c r="P596" s="6">
        <v>626</v>
      </c>
      <c r="Q596" s="6">
        <f>Table1[[#This Row],[Revenue]]-Table1[[#This Row],[Marketing Spend]]</f>
        <v>656.5</v>
      </c>
      <c r="R596" t="s">
        <v>53</v>
      </c>
      <c r="S596" s="6">
        <v>119</v>
      </c>
      <c r="T596"/>
      <c r="U596"/>
    </row>
    <row r="597" spans="1:21" hidden="1" x14ac:dyDescent="0.2">
      <c r="A597" s="1">
        <v>45052</v>
      </c>
      <c r="B597" s="1" t="str">
        <f>TEXT(Table1[[#This Row],[Date]],"yyyy")</f>
        <v>2023</v>
      </c>
      <c r="C597" s="1" t="str">
        <f>TEXT(Table1[[#This Row],[Date]],"mmmm")</f>
        <v>May</v>
      </c>
      <c r="D597" s="1" t="str">
        <f>TEXT(Table1[[#This Row],[Date]],"dddd")</f>
        <v>Saturday</v>
      </c>
      <c r="E597" s="5">
        <v>2</v>
      </c>
      <c r="F597" t="s">
        <v>7</v>
      </c>
      <c r="G597" t="s">
        <v>10</v>
      </c>
      <c r="H597" s="6">
        <f>60%*Table1[[#This Row],[Price]]</f>
        <v>300</v>
      </c>
      <c r="I597" s="6">
        <v>500</v>
      </c>
      <c r="J597">
        <v>10</v>
      </c>
      <c r="K597" s="6">
        <f>Table1[[#This Row],[Cost]]*Table1[[#This Row],[Quantity Sold]]</f>
        <v>3000</v>
      </c>
      <c r="L597" s="6">
        <v>5000</v>
      </c>
      <c r="M597">
        <v>0</v>
      </c>
      <c r="N597" s="6">
        <v>5000</v>
      </c>
      <c r="O597" s="6">
        <f>Table1[[#This Row],[Revenue]]-Table1[[#This Row],[Total Cost Of Production]]</f>
        <v>2000</v>
      </c>
      <c r="P597" s="6">
        <v>252</v>
      </c>
      <c r="Q597" s="6">
        <f>Table1[[#This Row],[Revenue]]-Table1[[#This Row],[Marketing Spend]]</f>
        <v>4748</v>
      </c>
      <c r="R597" t="s">
        <v>53</v>
      </c>
      <c r="S597" s="6">
        <v>479</v>
      </c>
      <c r="T597"/>
      <c r="U597"/>
    </row>
    <row r="598" spans="1:21" hidden="1" x14ac:dyDescent="0.2">
      <c r="A598" s="1">
        <v>45238</v>
      </c>
      <c r="B598" s="1" t="str">
        <f>TEXT(Table1[[#This Row],[Date]],"yyyy")</f>
        <v>2023</v>
      </c>
      <c r="C598" s="1" t="str">
        <f>TEXT(Table1[[#This Row],[Date]],"mmmm")</f>
        <v>November</v>
      </c>
      <c r="D598" s="1" t="str">
        <f>TEXT(Table1[[#This Row],[Date]],"dddd")</f>
        <v>Wednesday</v>
      </c>
      <c r="E598" s="5">
        <v>5</v>
      </c>
      <c r="F598" t="s">
        <v>11</v>
      </c>
      <c r="G598" t="s">
        <v>12</v>
      </c>
      <c r="H598" s="6">
        <f>60%*Table1[[#This Row],[Price]]</f>
        <v>90</v>
      </c>
      <c r="I598" s="6">
        <v>150</v>
      </c>
      <c r="J598">
        <v>10</v>
      </c>
      <c r="K598" s="6">
        <f>Table1[[#This Row],[Cost]]*Table1[[#This Row],[Quantity Sold]]</f>
        <v>900</v>
      </c>
      <c r="L598" s="6">
        <v>1500</v>
      </c>
      <c r="M598">
        <v>0</v>
      </c>
      <c r="N598" s="6">
        <v>1500</v>
      </c>
      <c r="O598" s="6">
        <f>Table1[[#This Row],[Revenue]]-Table1[[#This Row],[Total Cost Of Production]]</f>
        <v>600</v>
      </c>
      <c r="P598" s="6">
        <v>839</v>
      </c>
      <c r="Q598" s="6">
        <f>Table1[[#This Row],[Revenue]]-Table1[[#This Row],[Marketing Spend]]</f>
        <v>661</v>
      </c>
      <c r="R598" t="s">
        <v>54</v>
      </c>
      <c r="S598" s="6">
        <v>185</v>
      </c>
      <c r="T598"/>
      <c r="U598"/>
    </row>
    <row r="599" spans="1:21" x14ac:dyDescent="0.2">
      <c r="A599" s="1">
        <v>44955</v>
      </c>
      <c r="B599" s="1" t="str">
        <f>TEXT(Table1[[#This Row],[Date]],"yyyy")</f>
        <v>2023</v>
      </c>
      <c r="C599" s="1" t="str">
        <f>TEXT(Table1[[#This Row],[Date]],"mmmm")</f>
        <v>January</v>
      </c>
      <c r="D599" s="1" t="str">
        <f>TEXT(Table1[[#This Row],[Date]],"dddd")</f>
        <v>Sunday</v>
      </c>
      <c r="E599" s="5">
        <v>3</v>
      </c>
      <c r="F599" t="s">
        <v>15</v>
      </c>
      <c r="G599" t="s">
        <v>6</v>
      </c>
      <c r="H599" s="6">
        <f>60%*Table1[[#This Row],[Price]]</f>
        <v>30</v>
      </c>
      <c r="I599" s="6">
        <v>50</v>
      </c>
      <c r="J599">
        <v>8</v>
      </c>
      <c r="K599" s="6">
        <f>Table1[[#This Row],[Cost]]*Table1[[#This Row],[Quantity Sold]]</f>
        <v>240</v>
      </c>
      <c r="L599" s="6">
        <v>400</v>
      </c>
      <c r="M599">
        <v>0</v>
      </c>
      <c r="N599" s="6">
        <v>400</v>
      </c>
      <c r="O599" s="6">
        <f>Table1[[#This Row],[Revenue]]-Table1[[#This Row],[Total Cost Of Production]]</f>
        <v>160</v>
      </c>
      <c r="P599" s="6">
        <v>391</v>
      </c>
      <c r="Q599" s="6">
        <f>Table1[[#This Row],[Revenue]]-Table1[[#This Row],[Marketing Spend]]</f>
        <v>9</v>
      </c>
      <c r="R599" t="s">
        <v>52</v>
      </c>
      <c r="S599" s="6">
        <v>70</v>
      </c>
      <c r="T599"/>
      <c r="U599"/>
    </row>
    <row r="600" spans="1:21" hidden="1" x14ac:dyDescent="0.2">
      <c r="A600" s="1">
        <v>45119</v>
      </c>
      <c r="B600" s="1" t="str">
        <f>TEXT(Table1[[#This Row],[Date]],"yyyy")</f>
        <v>2023</v>
      </c>
      <c r="C600" s="1" t="str">
        <f>TEXT(Table1[[#This Row],[Date]],"mmmm")</f>
        <v>July</v>
      </c>
      <c r="D600" s="1" t="str">
        <f>TEXT(Table1[[#This Row],[Date]],"dddd")</f>
        <v>Wednesday</v>
      </c>
      <c r="E600" s="5">
        <v>1</v>
      </c>
      <c r="F600" t="s">
        <v>5</v>
      </c>
      <c r="G600" t="s">
        <v>10</v>
      </c>
      <c r="H600" s="6">
        <f>60%*Table1[[#This Row],[Price]]</f>
        <v>480</v>
      </c>
      <c r="I600" s="6">
        <v>800</v>
      </c>
      <c r="J600">
        <v>2</v>
      </c>
      <c r="K600" s="6">
        <f>Table1[[#This Row],[Cost]]*Table1[[#This Row],[Quantity Sold]]</f>
        <v>960</v>
      </c>
      <c r="L600" s="6">
        <v>1600</v>
      </c>
      <c r="M600">
        <v>10</v>
      </c>
      <c r="N600" s="6">
        <v>1440</v>
      </c>
      <c r="O600" s="6">
        <f>Table1[[#This Row],[Revenue]]-Table1[[#This Row],[Total Cost Of Production]]</f>
        <v>480</v>
      </c>
      <c r="P600" s="6">
        <v>496</v>
      </c>
      <c r="Q600" s="6">
        <f>Table1[[#This Row],[Revenue]]-Table1[[#This Row],[Marketing Spend]]</f>
        <v>944</v>
      </c>
      <c r="R600" t="s">
        <v>53</v>
      </c>
      <c r="S600" s="6">
        <v>787</v>
      </c>
      <c r="T600"/>
      <c r="U600"/>
    </row>
    <row r="601" spans="1:21" hidden="1" x14ac:dyDescent="0.2">
      <c r="A601" s="1">
        <v>45191</v>
      </c>
      <c r="B601" s="1" t="str">
        <f>TEXT(Table1[[#This Row],[Date]],"yyyy")</f>
        <v>2023</v>
      </c>
      <c r="C601" s="1" t="str">
        <f>TEXT(Table1[[#This Row],[Date]],"mmmm")</f>
        <v>September</v>
      </c>
      <c r="D601" s="1" t="str">
        <f>TEXT(Table1[[#This Row],[Date]],"dddd")</f>
        <v>Friday</v>
      </c>
      <c r="E601" s="5">
        <v>4</v>
      </c>
      <c r="F601" t="s">
        <v>13</v>
      </c>
      <c r="G601" t="s">
        <v>12</v>
      </c>
      <c r="H601" s="6">
        <f>60%*Table1[[#This Row],[Price]]</f>
        <v>42</v>
      </c>
      <c r="I601" s="6">
        <v>70</v>
      </c>
      <c r="J601">
        <v>10</v>
      </c>
      <c r="K601" s="6">
        <f>Table1[[#This Row],[Cost]]*Table1[[#This Row],[Quantity Sold]]</f>
        <v>420</v>
      </c>
      <c r="L601" s="6">
        <v>700</v>
      </c>
      <c r="M601">
        <v>20</v>
      </c>
      <c r="N601" s="6">
        <v>560</v>
      </c>
      <c r="O601" s="6">
        <f>Table1[[#This Row],[Revenue]]-Table1[[#This Row],[Total Cost Of Production]]</f>
        <v>140</v>
      </c>
      <c r="P601" s="6">
        <v>107</v>
      </c>
      <c r="Q601" s="6">
        <f>Table1[[#This Row],[Revenue]]-Table1[[#This Row],[Marketing Spend]]</f>
        <v>453</v>
      </c>
      <c r="R601" t="s">
        <v>51</v>
      </c>
      <c r="S601" s="6">
        <v>88</v>
      </c>
      <c r="T601"/>
      <c r="U601"/>
    </row>
    <row r="602" spans="1:21" x14ac:dyDescent="0.2">
      <c r="A602" s="1">
        <v>45072</v>
      </c>
      <c r="B602" s="1" t="str">
        <f>TEXT(Table1[[#This Row],[Date]],"yyyy")</f>
        <v>2023</v>
      </c>
      <c r="C602" s="1" t="str">
        <f>TEXT(Table1[[#This Row],[Date]],"mmmm")</f>
        <v>May</v>
      </c>
      <c r="D602" s="1" t="str">
        <f>TEXT(Table1[[#This Row],[Date]],"dddd")</f>
        <v>Friday</v>
      </c>
      <c r="E602" s="5">
        <v>7</v>
      </c>
      <c r="F602" t="s">
        <v>9</v>
      </c>
      <c r="G602" t="s">
        <v>8</v>
      </c>
      <c r="H602" s="6">
        <f>60%*Table1[[#This Row],[Price]]</f>
        <v>180</v>
      </c>
      <c r="I602" s="6">
        <v>300</v>
      </c>
      <c r="J602">
        <v>2</v>
      </c>
      <c r="K602" s="6">
        <f>Table1[[#This Row],[Cost]]*Table1[[#This Row],[Quantity Sold]]</f>
        <v>360</v>
      </c>
      <c r="L602" s="6">
        <v>600</v>
      </c>
      <c r="M602">
        <v>15</v>
      </c>
      <c r="N602" s="6">
        <v>510</v>
      </c>
      <c r="O602" s="6">
        <f>Table1[[#This Row],[Revenue]]-Table1[[#This Row],[Total Cost Of Production]]</f>
        <v>150</v>
      </c>
      <c r="P602" s="6">
        <v>443</v>
      </c>
      <c r="Q602" s="6">
        <f>Table1[[#This Row],[Revenue]]-Table1[[#This Row],[Marketing Spend]]</f>
        <v>67</v>
      </c>
      <c r="R602" t="s">
        <v>52</v>
      </c>
      <c r="S602" s="6">
        <v>336</v>
      </c>
      <c r="T602"/>
      <c r="U602"/>
    </row>
    <row r="603" spans="1:21" hidden="1" x14ac:dyDescent="0.2">
      <c r="A603" s="1">
        <v>44931</v>
      </c>
      <c r="B603" s="1" t="str">
        <f>TEXT(Table1[[#This Row],[Date]],"yyyy")</f>
        <v>2023</v>
      </c>
      <c r="C603" s="1" t="str">
        <f>TEXT(Table1[[#This Row],[Date]],"mmmm")</f>
        <v>January</v>
      </c>
      <c r="D603" s="1" t="str">
        <f>TEXT(Table1[[#This Row],[Date]],"dddd")</f>
        <v>Thursday</v>
      </c>
      <c r="E603" s="5">
        <v>6</v>
      </c>
      <c r="F603" t="s">
        <v>2</v>
      </c>
      <c r="G603" t="s">
        <v>8</v>
      </c>
      <c r="H603" s="6">
        <f>60%*Table1[[#This Row],[Price]]</f>
        <v>720</v>
      </c>
      <c r="I603" s="6">
        <v>1200</v>
      </c>
      <c r="J603">
        <v>6</v>
      </c>
      <c r="K603" s="6">
        <f>Table1[[#This Row],[Cost]]*Table1[[#This Row],[Quantity Sold]]</f>
        <v>4320</v>
      </c>
      <c r="L603" s="6">
        <v>7200</v>
      </c>
      <c r="M603">
        <v>20</v>
      </c>
      <c r="N603" s="6">
        <v>5760</v>
      </c>
      <c r="O603" s="6">
        <f>Table1[[#This Row],[Revenue]]-Table1[[#This Row],[Total Cost Of Production]]</f>
        <v>1440</v>
      </c>
      <c r="P603" s="6">
        <v>503</v>
      </c>
      <c r="Q603" s="6">
        <f>Table1[[#This Row],[Revenue]]-Table1[[#This Row],[Marketing Spend]]</f>
        <v>5257</v>
      </c>
      <c r="R603" t="s">
        <v>51</v>
      </c>
      <c r="S603" s="6">
        <v>1165</v>
      </c>
      <c r="T603"/>
      <c r="U603"/>
    </row>
    <row r="604" spans="1:21" x14ac:dyDescent="0.2">
      <c r="A604" s="1">
        <v>45125</v>
      </c>
      <c r="B604" s="1" t="str">
        <f>TEXT(Table1[[#This Row],[Date]],"yyyy")</f>
        <v>2023</v>
      </c>
      <c r="C604" s="1" t="str">
        <f>TEXT(Table1[[#This Row],[Date]],"mmmm")</f>
        <v>July</v>
      </c>
      <c r="D604" s="1" t="str">
        <f>TEXT(Table1[[#This Row],[Date]],"dddd")</f>
        <v>Tuesday</v>
      </c>
      <c r="E604" s="5">
        <v>7</v>
      </c>
      <c r="F604" t="s">
        <v>9</v>
      </c>
      <c r="G604" t="s">
        <v>8</v>
      </c>
      <c r="H604" s="6">
        <f>60%*Table1[[#This Row],[Price]]</f>
        <v>180</v>
      </c>
      <c r="I604" s="6">
        <v>300</v>
      </c>
      <c r="J604">
        <v>2</v>
      </c>
      <c r="K604" s="6">
        <f>Table1[[#This Row],[Cost]]*Table1[[#This Row],[Quantity Sold]]</f>
        <v>360</v>
      </c>
      <c r="L604" s="6">
        <v>600</v>
      </c>
      <c r="M604">
        <v>15</v>
      </c>
      <c r="N604" s="6">
        <v>510</v>
      </c>
      <c r="O604" s="6">
        <f>Table1[[#This Row],[Revenue]]-Table1[[#This Row],[Total Cost Of Production]]</f>
        <v>150</v>
      </c>
      <c r="P604" s="6">
        <v>168</v>
      </c>
      <c r="Q604" s="6">
        <f>Table1[[#This Row],[Revenue]]-Table1[[#This Row],[Marketing Spend]]</f>
        <v>342</v>
      </c>
      <c r="R604" t="s">
        <v>52</v>
      </c>
      <c r="S604" s="6">
        <v>347</v>
      </c>
      <c r="T604"/>
      <c r="U604"/>
    </row>
    <row r="605" spans="1:21" hidden="1" x14ac:dyDescent="0.2">
      <c r="A605" s="1">
        <v>45129</v>
      </c>
      <c r="B605" s="1" t="str">
        <f>TEXT(Table1[[#This Row],[Date]],"yyyy")</f>
        <v>2023</v>
      </c>
      <c r="C605" s="1" t="str">
        <f>TEXT(Table1[[#This Row],[Date]],"mmmm")</f>
        <v>July</v>
      </c>
      <c r="D605" s="1" t="str">
        <f>TEXT(Table1[[#This Row],[Date]],"dddd")</f>
        <v>Saturday</v>
      </c>
      <c r="E605" s="5">
        <v>2</v>
      </c>
      <c r="F605" t="s">
        <v>7</v>
      </c>
      <c r="G605" t="s">
        <v>10</v>
      </c>
      <c r="H605" s="6">
        <f>60%*Table1[[#This Row],[Price]]</f>
        <v>300</v>
      </c>
      <c r="I605" s="6">
        <v>500</v>
      </c>
      <c r="J605">
        <v>4</v>
      </c>
      <c r="K605" s="6">
        <f>Table1[[#This Row],[Cost]]*Table1[[#This Row],[Quantity Sold]]</f>
        <v>1200</v>
      </c>
      <c r="L605" s="6">
        <v>2000</v>
      </c>
      <c r="M605">
        <v>5</v>
      </c>
      <c r="N605" s="6">
        <v>1900</v>
      </c>
      <c r="O605" s="6">
        <f>Table1[[#This Row],[Revenue]]-Table1[[#This Row],[Total Cost Of Production]]</f>
        <v>700</v>
      </c>
      <c r="P605" s="6">
        <v>257</v>
      </c>
      <c r="Q605" s="6">
        <f>Table1[[#This Row],[Revenue]]-Table1[[#This Row],[Marketing Spend]]</f>
        <v>1643</v>
      </c>
      <c r="R605" t="s">
        <v>55</v>
      </c>
      <c r="S605" s="6">
        <v>478</v>
      </c>
      <c r="T605"/>
      <c r="U605"/>
    </row>
    <row r="606" spans="1:21" hidden="1" x14ac:dyDescent="0.2">
      <c r="A606" s="1">
        <v>45260</v>
      </c>
      <c r="B606" s="1" t="str">
        <f>TEXT(Table1[[#This Row],[Date]],"yyyy")</f>
        <v>2023</v>
      </c>
      <c r="C606" s="1" t="str">
        <f>TEXT(Table1[[#This Row],[Date]],"mmmm")</f>
        <v>November</v>
      </c>
      <c r="D606" s="1" t="str">
        <f>TEXT(Table1[[#This Row],[Date]],"dddd")</f>
        <v>Thursday</v>
      </c>
      <c r="E606" s="5">
        <v>7</v>
      </c>
      <c r="F606" t="s">
        <v>9</v>
      </c>
      <c r="G606" t="s">
        <v>8</v>
      </c>
      <c r="H606" s="6">
        <f>60%*Table1[[#This Row],[Price]]</f>
        <v>180</v>
      </c>
      <c r="I606" s="6">
        <v>300</v>
      </c>
      <c r="J606">
        <v>1</v>
      </c>
      <c r="K606" s="6">
        <f>Table1[[#This Row],[Cost]]*Table1[[#This Row],[Quantity Sold]]</f>
        <v>180</v>
      </c>
      <c r="L606" s="6">
        <v>300</v>
      </c>
      <c r="M606">
        <v>5</v>
      </c>
      <c r="N606" s="6">
        <v>285</v>
      </c>
      <c r="O606" s="6">
        <f>Table1[[#This Row],[Revenue]]-Table1[[#This Row],[Total Cost Of Production]]</f>
        <v>105</v>
      </c>
      <c r="P606" s="6">
        <v>984</v>
      </c>
      <c r="Q606" s="6">
        <f>Table1[[#This Row],[Revenue]]-Table1[[#This Row],[Marketing Spend]]</f>
        <v>-699</v>
      </c>
      <c r="R606" t="s">
        <v>55</v>
      </c>
      <c r="S606" s="6">
        <v>336</v>
      </c>
      <c r="T606"/>
      <c r="U606"/>
    </row>
    <row r="607" spans="1:21" x14ac:dyDescent="0.2">
      <c r="A607" s="1">
        <v>45219</v>
      </c>
      <c r="B607" s="1" t="str">
        <f>TEXT(Table1[[#This Row],[Date]],"yyyy")</f>
        <v>2023</v>
      </c>
      <c r="C607" s="1" t="str">
        <f>TEXT(Table1[[#This Row],[Date]],"mmmm")</f>
        <v>October</v>
      </c>
      <c r="D607" s="1" t="str">
        <f>TEXT(Table1[[#This Row],[Date]],"dddd")</f>
        <v>Friday</v>
      </c>
      <c r="E607" s="5">
        <v>4</v>
      </c>
      <c r="F607" t="s">
        <v>13</v>
      </c>
      <c r="G607" t="s">
        <v>12</v>
      </c>
      <c r="H607" s="6">
        <f>60%*Table1[[#This Row],[Price]]</f>
        <v>42</v>
      </c>
      <c r="I607" s="6">
        <v>70</v>
      </c>
      <c r="J607">
        <v>9</v>
      </c>
      <c r="K607" s="6">
        <f>Table1[[#This Row],[Cost]]*Table1[[#This Row],[Quantity Sold]]</f>
        <v>378</v>
      </c>
      <c r="L607" s="6">
        <v>630</v>
      </c>
      <c r="M607">
        <v>10</v>
      </c>
      <c r="N607" s="6">
        <v>567</v>
      </c>
      <c r="O607" s="6">
        <f>Table1[[#This Row],[Revenue]]-Table1[[#This Row],[Total Cost Of Production]]</f>
        <v>189</v>
      </c>
      <c r="P607" s="6">
        <v>455</v>
      </c>
      <c r="Q607" s="6">
        <f>Table1[[#This Row],[Revenue]]-Table1[[#This Row],[Marketing Spend]]</f>
        <v>112</v>
      </c>
      <c r="R607" t="s">
        <v>52</v>
      </c>
      <c r="S607" s="6">
        <v>74</v>
      </c>
      <c r="T607"/>
      <c r="U607"/>
    </row>
    <row r="608" spans="1:21" hidden="1" x14ac:dyDescent="0.2">
      <c r="A608" s="1">
        <v>45242</v>
      </c>
      <c r="B608" s="1" t="str">
        <f>TEXT(Table1[[#This Row],[Date]],"yyyy")</f>
        <v>2023</v>
      </c>
      <c r="C608" s="1" t="str">
        <f>TEXT(Table1[[#This Row],[Date]],"mmmm")</f>
        <v>November</v>
      </c>
      <c r="D608" s="1" t="str">
        <f>TEXT(Table1[[#This Row],[Date]],"dddd")</f>
        <v>Sunday</v>
      </c>
      <c r="E608" s="5">
        <v>4</v>
      </c>
      <c r="F608" t="s">
        <v>13</v>
      </c>
      <c r="G608" t="s">
        <v>12</v>
      </c>
      <c r="H608" s="6">
        <f>60%*Table1[[#This Row],[Price]]</f>
        <v>42</v>
      </c>
      <c r="I608" s="6">
        <v>70</v>
      </c>
      <c r="J608">
        <v>6</v>
      </c>
      <c r="K608" s="6">
        <f>Table1[[#This Row],[Cost]]*Table1[[#This Row],[Quantity Sold]]</f>
        <v>252</v>
      </c>
      <c r="L608" s="6">
        <v>420</v>
      </c>
      <c r="M608">
        <v>15</v>
      </c>
      <c r="N608" s="6">
        <v>357</v>
      </c>
      <c r="O608" s="6">
        <f>Table1[[#This Row],[Revenue]]-Table1[[#This Row],[Total Cost Of Production]]</f>
        <v>105</v>
      </c>
      <c r="P608" s="6">
        <v>265</v>
      </c>
      <c r="Q608" s="6">
        <f>Table1[[#This Row],[Revenue]]-Table1[[#This Row],[Marketing Spend]]</f>
        <v>92</v>
      </c>
      <c r="R608" t="s">
        <v>53</v>
      </c>
      <c r="S608" s="6">
        <v>75</v>
      </c>
      <c r="T608"/>
      <c r="U608"/>
    </row>
    <row r="609" spans="1:21" hidden="1" x14ac:dyDescent="0.2">
      <c r="A609" s="1">
        <v>45174</v>
      </c>
      <c r="B609" s="1" t="str">
        <f>TEXT(Table1[[#This Row],[Date]],"yyyy")</f>
        <v>2023</v>
      </c>
      <c r="C609" s="1" t="str">
        <f>TEXT(Table1[[#This Row],[Date]],"mmmm")</f>
        <v>September</v>
      </c>
      <c r="D609" s="1" t="str">
        <f>TEXT(Table1[[#This Row],[Date]],"dddd")</f>
        <v>Tuesday</v>
      </c>
      <c r="E609" s="5">
        <v>4</v>
      </c>
      <c r="F609" t="s">
        <v>13</v>
      </c>
      <c r="G609" t="s">
        <v>12</v>
      </c>
      <c r="H609" s="6">
        <f>60%*Table1[[#This Row],[Price]]</f>
        <v>42</v>
      </c>
      <c r="I609" s="6">
        <v>70</v>
      </c>
      <c r="J609">
        <v>9</v>
      </c>
      <c r="K609" s="6">
        <f>Table1[[#This Row],[Cost]]*Table1[[#This Row],[Quantity Sold]]</f>
        <v>378</v>
      </c>
      <c r="L609" s="6">
        <v>630</v>
      </c>
      <c r="M609">
        <v>5</v>
      </c>
      <c r="N609" s="6">
        <v>598.5</v>
      </c>
      <c r="O609" s="6">
        <f>Table1[[#This Row],[Revenue]]-Table1[[#This Row],[Total Cost Of Production]]</f>
        <v>220.5</v>
      </c>
      <c r="P609" s="6">
        <v>855</v>
      </c>
      <c r="Q609" s="6">
        <f>Table1[[#This Row],[Revenue]]-Table1[[#This Row],[Marketing Spend]]</f>
        <v>-256.5</v>
      </c>
      <c r="R609" t="s">
        <v>55</v>
      </c>
      <c r="S609" s="6">
        <v>120</v>
      </c>
      <c r="T609"/>
      <c r="U609"/>
    </row>
    <row r="610" spans="1:21" hidden="1" x14ac:dyDescent="0.2">
      <c r="A610" s="1">
        <v>45003</v>
      </c>
      <c r="B610" s="1" t="str">
        <f>TEXT(Table1[[#This Row],[Date]],"yyyy")</f>
        <v>2023</v>
      </c>
      <c r="C610" s="1" t="str">
        <f>TEXT(Table1[[#This Row],[Date]],"mmmm")</f>
        <v>March</v>
      </c>
      <c r="D610" s="1" t="str">
        <f>TEXT(Table1[[#This Row],[Date]],"dddd")</f>
        <v>Saturday</v>
      </c>
      <c r="E610" s="5">
        <v>2</v>
      </c>
      <c r="F610" t="s">
        <v>7</v>
      </c>
      <c r="G610" t="s">
        <v>10</v>
      </c>
      <c r="H610" s="6">
        <f>60%*Table1[[#This Row],[Price]]</f>
        <v>300</v>
      </c>
      <c r="I610" s="6">
        <v>500</v>
      </c>
      <c r="J610">
        <v>9</v>
      </c>
      <c r="K610" s="6">
        <f>Table1[[#This Row],[Cost]]*Table1[[#This Row],[Quantity Sold]]</f>
        <v>2700</v>
      </c>
      <c r="L610" s="6">
        <v>4500</v>
      </c>
      <c r="M610">
        <v>5</v>
      </c>
      <c r="N610" s="6">
        <v>4275</v>
      </c>
      <c r="O610" s="6">
        <f>Table1[[#This Row],[Revenue]]-Table1[[#This Row],[Total Cost Of Production]]</f>
        <v>1575</v>
      </c>
      <c r="P610" s="6">
        <v>313</v>
      </c>
      <c r="Q610" s="6">
        <f>Table1[[#This Row],[Revenue]]-Table1[[#This Row],[Marketing Spend]]</f>
        <v>3962</v>
      </c>
      <c r="R610" t="s">
        <v>53</v>
      </c>
      <c r="S610" s="6">
        <v>470</v>
      </c>
      <c r="T610"/>
      <c r="U610"/>
    </row>
    <row r="611" spans="1:21" x14ac:dyDescent="0.2">
      <c r="A611" s="1">
        <v>44964</v>
      </c>
      <c r="B611" s="1" t="str">
        <f>TEXT(Table1[[#This Row],[Date]],"yyyy")</f>
        <v>2023</v>
      </c>
      <c r="C611" s="1" t="str">
        <f>TEXT(Table1[[#This Row],[Date]],"mmmm")</f>
        <v>February</v>
      </c>
      <c r="D611" s="1" t="str">
        <f>TEXT(Table1[[#This Row],[Date]],"dddd")</f>
        <v>Tuesday</v>
      </c>
      <c r="E611" s="5">
        <v>5</v>
      </c>
      <c r="F611" t="s">
        <v>11</v>
      </c>
      <c r="G611" t="s">
        <v>12</v>
      </c>
      <c r="H611" s="6">
        <f>60%*Table1[[#This Row],[Price]]</f>
        <v>90</v>
      </c>
      <c r="I611" s="6">
        <v>150</v>
      </c>
      <c r="J611">
        <v>2</v>
      </c>
      <c r="K611" s="6">
        <f>Table1[[#This Row],[Cost]]*Table1[[#This Row],[Quantity Sold]]</f>
        <v>180</v>
      </c>
      <c r="L611" s="6">
        <v>300</v>
      </c>
      <c r="M611">
        <v>0</v>
      </c>
      <c r="N611" s="6">
        <v>300</v>
      </c>
      <c r="O611" s="6">
        <f>Table1[[#This Row],[Revenue]]-Table1[[#This Row],[Total Cost Of Production]]</f>
        <v>120</v>
      </c>
      <c r="P611" s="6">
        <v>368</v>
      </c>
      <c r="Q611" s="6">
        <f>Table1[[#This Row],[Revenue]]-Table1[[#This Row],[Marketing Spend]]</f>
        <v>-68</v>
      </c>
      <c r="R611" t="s">
        <v>52</v>
      </c>
      <c r="S611" s="6">
        <v>198</v>
      </c>
      <c r="T611"/>
      <c r="U611"/>
    </row>
    <row r="612" spans="1:21" hidden="1" x14ac:dyDescent="0.2">
      <c r="A612" s="1">
        <v>45143</v>
      </c>
      <c r="B612" s="1" t="str">
        <f>TEXT(Table1[[#This Row],[Date]],"yyyy")</f>
        <v>2023</v>
      </c>
      <c r="C612" s="1" t="str">
        <f>TEXT(Table1[[#This Row],[Date]],"mmmm")</f>
        <v>August</v>
      </c>
      <c r="D612" s="1" t="str">
        <f>TEXT(Table1[[#This Row],[Date]],"dddd")</f>
        <v>Saturday</v>
      </c>
      <c r="E612" s="5">
        <v>5</v>
      </c>
      <c r="F612" t="s">
        <v>11</v>
      </c>
      <c r="G612" t="s">
        <v>12</v>
      </c>
      <c r="H612" s="6">
        <f>60%*Table1[[#This Row],[Price]]</f>
        <v>90</v>
      </c>
      <c r="I612" s="6">
        <v>150</v>
      </c>
      <c r="J612">
        <v>3</v>
      </c>
      <c r="K612" s="6">
        <f>Table1[[#This Row],[Cost]]*Table1[[#This Row],[Quantity Sold]]</f>
        <v>270</v>
      </c>
      <c r="L612" s="6">
        <v>450</v>
      </c>
      <c r="M612">
        <v>15</v>
      </c>
      <c r="N612" s="6">
        <v>382.5</v>
      </c>
      <c r="O612" s="6">
        <f>Table1[[#This Row],[Revenue]]-Table1[[#This Row],[Total Cost Of Production]]</f>
        <v>112.5</v>
      </c>
      <c r="P612" s="6">
        <v>944</v>
      </c>
      <c r="Q612" s="6">
        <f>Table1[[#This Row],[Revenue]]-Table1[[#This Row],[Marketing Spend]]</f>
        <v>-561.5</v>
      </c>
      <c r="R612" t="s">
        <v>51</v>
      </c>
      <c r="S612" s="6">
        <v>195</v>
      </c>
      <c r="T612"/>
      <c r="U612"/>
    </row>
    <row r="613" spans="1:21" x14ac:dyDescent="0.2">
      <c r="A613" s="1">
        <v>44933</v>
      </c>
      <c r="B613" s="1" t="str">
        <f>TEXT(Table1[[#This Row],[Date]],"yyyy")</f>
        <v>2023</v>
      </c>
      <c r="C613" s="1" t="str">
        <f>TEXT(Table1[[#This Row],[Date]],"mmmm")</f>
        <v>January</v>
      </c>
      <c r="D613" s="1" t="str">
        <f>TEXT(Table1[[#This Row],[Date]],"dddd")</f>
        <v>Saturday</v>
      </c>
      <c r="E613" s="5">
        <v>1</v>
      </c>
      <c r="F613" t="s">
        <v>5</v>
      </c>
      <c r="G613" t="s">
        <v>10</v>
      </c>
      <c r="H613" s="6">
        <f>60%*Table1[[#This Row],[Price]]</f>
        <v>480</v>
      </c>
      <c r="I613" s="6">
        <v>800</v>
      </c>
      <c r="J613">
        <v>3</v>
      </c>
      <c r="K613" s="6">
        <f>Table1[[#This Row],[Cost]]*Table1[[#This Row],[Quantity Sold]]</f>
        <v>1440</v>
      </c>
      <c r="L613" s="6">
        <v>2400</v>
      </c>
      <c r="M613">
        <v>20</v>
      </c>
      <c r="N613" s="6">
        <v>1920</v>
      </c>
      <c r="O613" s="6">
        <f>Table1[[#This Row],[Revenue]]-Table1[[#This Row],[Total Cost Of Production]]</f>
        <v>480</v>
      </c>
      <c r="P613" s="6">
        <v>794</v>
      </c>
      <c r="Q613" s="6">
        <f>Table1[[#This Row],[Revenue]]-Table1[[#This Row],[Marketing Spend]]</f>
        <v>1126</v>
      </c>
      <c r="R613" t="s">
        <v>52</v>
      </c>
      <c r="S613" s="6">
        <v>795</v>
      </c>
      <c r="T613"/>
      <c r="U613"/>
    </row>
    <row r="614" spans="1:21" x14ac:dyDescent="0.2">
      <c r="A614" s="1">
        <v>45211</v>
      </c>
      <c r="B614" s="1" t="str">
        <f>TEXT(Table1[[#This Row],[Date]],"yyyy")</f>
        <v>2023</v>
      </c>
      <c r="C614" s="1" t="str">
        <f>TEXT(Table1[[#This Row],[Date]],"mmmm")</f>
        <v>October</v>
      </c>
      <c r="D614" s="1" t="str">
        <f>TEXT(Table1[[#This Row],[Date]],"dddd")</f>
        <v>Thursday</v>
      </c>
      <c r="E614" s="5">
        <v>4</v>
      </c>
      <c r="F614" t="s">
        <v>13</v>
      </c>
      <c r="G614" t="s">
        <v>12</v>
      </c>
      <c r="H614" s="6">
        <f>60%*Table1[[#This Row],[Price]]</f>
        <v>42</v>
      </c>
      <c r="I614" s="6">
        <v>70</v>
      </c>
      <c r="J614">
        <v>6</v>
      </c>
      <c r="K614" s="6">
        <f>Table1[[#This Row],[Cost]]*Table1[[#This Row],[Quantity Sold]]</f>
        <v>252</v>
      </c>
      <c r="L614" s="6">
        <v>420</v>
      </c>
      <c r="M614">
        <v>20</v>
      </c>
      <c r="N614" s="6">
        <v>336</v>
      </c>
      <c r="O614" s="6">
        <f>Table1[[#This Row],[Revenue]]-Table1[[#This Row],[Total Cost Of Production]]</f>
        <v>84</v>
      </c>
      <c r="P614" s="6">
        <v>619</v>
      </c>
      <c r="Q614" s="6">
        <f>Table1[[#This Row],[Revenue]]-Table1[[#This Row],[Marketing Spend]]</f>
        <v>-283</v>
      </c>
      <c r="R614" t="s">
        <v>52</v>
      </c>
      <c r="S614" s="6">
        <v>78</v>
      </c>
      <c r="T614"/>
      <c r="U614"/>
    </row>
    <row r="615" spans="1:21" x14ac:dyDescent="0.2">
      <c r="A615" s="1">
        <v>44997</v>
      </c>
      <c r="B615" s="1" t="str">
        <f>TEXT(Table1[[#This Row],[Date]],"yyyy")</f>
        <v>2023</v>
      </c>
      <c r="C615" s="1" t="str">
        <f>TEXT(Table1[[#This Row],[Date]],"mmmm")</f>
        <v>March</v>
      </c>
      <c r="D615" s="1" t="str">
        <f>TEXT(Table1[[#This Row],[Date]],"dddd")</f>
        <v>Sunday</v>
      </c>
      <c r="E615" s="5">
        <v>5</v>
      </c>
      <c r="F615" t="s">
        <v>11</v>
      </c>
      <c r="G615" t="s">
        <v>12</v>
      </c>
      <c r="H615" s="6">
        <f>60%*Table1[[#This Row],[Price]]</f>
        <v>90</v>
      </c>
      <c r="I615" s="6">
        <v>150</v>
      </c>
      <c r="J615">
        <v>2</v>
      </c>
      <c r="K615" s="6">
        <f>Table1[[#This Row],[Cost]]*Table1[[#This Row],[Quantity Sold]]</f>
        <v>180</v>
      </c>
      <c r="L615" s="6">
        <v>300</v>
      </c>
      <c r="M615">
        <v>10</v>
      </c>
      <c r="N615" s="6">
        <v>270</v>
      </c>
      <c r="O615" s="6">
        <f>Table1[[#This Row],[Revenue]]-Table1[[#This Row],[Total Cost Of Production]]</f>
        <v>90</v>
      </c>
      <c r="P615" s="6">
        <v>626</v>
      </c>
      <c r="Q615" s="6">
        <f>Table1[[#This Row],[Revenue]]-Table1[[#This Row],[Marketing Spend]]</f>
        <v>-356</v>
      </c>
      <c r="R615" t="s">
        <v>52</v>
      </c>
      <c r="S615" s="6">
        <v>103</v>
      </c>
      <c r="T615"/>
      <c r="U615"/>
    </row>
    <row r="616" spans="1:21" hidden="1" x14ac:dyDescent="0.2">
      <c r="A616" s="1">
        <v>45275</v>
      </c>
      <c r="B616" s="1" t="str">
        <f>TEXT(Table1[[#This Row],[Date]],"yyyy")</f>
        <v>2023</v>
      </c>
      <c r="C616" s="1" t="str">
        <f>TEXT(Table1[[#This Row],[Date]],"mmmm")</f>
        <v>December</v>
      </c>
      <c r="D616" s="1" t="str">
        <f>TEXT(Table1[[#This Row],[Date]],"dddd")</f>
        <v>Friday</v>
      </c>
      <c r="E616" s="5">
        <v>4</v>
      </c>
      <c r="F616" t="s">
        <v>13</v>
      </c>
      <c r="G616" t="s">
        <v>12</v>
      </c>
      <c r="H616" s="6">
        <f>60%*Table1[[#This Row],[Price]]</f>
        <v>42</v>
      </c>
      <c r="I616" s="6">
        <v>70</v>
      </c>
      <c r="J616">
        <v>4</v>
      </c>
      <c r="K616" s="6">
        <f>Table1[[#This Row],[Cost]]*Table1[[#This Row],[Quantity Sold]]</f>
        <v>168</v>
      </c>
      <c r="L616" s="6">
        <v>280</v>
      </c>
      <c r="M616">
        <v>0</v>
      </c>
      <c r="N616" s="6">
        <v>280</v>
      </c>
      <c r="O616" s="6">
        <f>Table1[[#This Row],[Revenue]]-Table1[[#This Row],[Total Cost Of Production]]</f>
        <v>112</v>
      </c>
      <c r="P616" s="6">
        <v>735</v>
      </c>
      <c r="Q616" s="6">
        <f>Table1[[#This Row],[Revenue]]-Table1[[#This Row],[Marketing Spend]]</f>
        <v>-455</v>
      </c>
      <c r="R616" t="s">
        <v>53</v>
      </c>
      <c r="S616" s="6">
        <v>65</v>
      </c>
      <c r="T616"/>
      <c r="U616"/>
    </row>
    <row r="617" spans="1:21" hidden="1" x14ac:dyDescent="0.2">
      <c r="A617" s="1">
        <v>45171</v>
      </c>
      <c r="B617" s="1" t="str">
        <f>TEXT(Table1[[#This Row],[Date]],"yyyy")</f>
        <v>2023</v>
      </c>
      <c r="C617" s="1" t="str">
        <f>TEXT(Table1[[#This Row],[Date]],"mmmm")</f>
        <v>September</v>
      </c>
      <c r="D617" s="1" t="str">
        <f>TEXT(Table1[[#This Row],[Date]],"dddd")</f>
        <v>Saturday</v>
      </c>
      <c r="E617" s="5">
        <v>6</v>
      </c>
      <c r="F617" t="s">
        <v>2</v>
      </c>
      <c r="G617" t="s">
        <v>8</v>
      </c>
      <c r="H617" s="6">
        <f>60%*Table1[[#This Row],[Price]]</f>
        <v>720</v>
      </c>
      <c r="I617" s="6">
        <v>1200</v>
      </c>
      <c r="J617">
        <v>3</v>
      </c>
      <c r="K617" s="6">
        <f>Table1[[#This Row],[Cost]]*Table1[[#This Row],[Quantity Sold]]</f>
        <v>2160</v>
      </c>
      <c r="L617" s="6">
        <v>3600</v>
      </c>
      <c r="M617">
        <v>0</v>
      </c>
      <c r="N617" s="6">
        <v>3600</v>
      </c>
      <c r="O617" s="6">
        <f>Table1[[#This Row],[Revenue]]-Table1[[#This Row],[Total Cost Of Production]]</f>
        <v>1440</v>
      </c>
      <c r="P617" s="6">
        <v>642</v>
      </c>
      <c r="Q617" s="6">
        <f>Table1[[#This Row],[Revenue]]-Table1[[#This Row],[Marketing Spend]]</f>
        <v>2958</v>
      </c>
      <c r="R617" t="s">
        <v>55</v>
      </c>
      <c r="S617" s="6">
        <v>1175</v>
      </c>
      <c r="T617"/>
      <c r="U617"/>
    </row>
    <row r="618" spans="1:21" hidden="1" x14ac:dyDescent="0.2">
      <c r="A618" s="1">
        <v>45132</v>
      </c>
      <c r="B618" s="1" t="str">
        <f>TEXT(Table1[[#This Row],[Date]],"yyyy")</f>
        <v>2023</v>
      </c>
      <c r="C618" s="1" t="str">
        <f>TEXT(Table1[[#This Row],[Date]],"mmmm")</f>
        <v>July</v>
      </c>
      <c r="D618" s="1" t="str">
        <f>TEXT(Table1[[#This Row],[Date]],"dddd")</f>
        <v>Tuesday</v>
      </c>
      <c r="E618" s="5">
        <v>1</v>
      </c>
      <c r="F618" t="s">
        <v>5</v>
      </c>
      <c r="G618" t="s">
        <v>10</v>
      </c>
      <c r="H618" s="6">
        <f>60%*Table1[[#This Row],[Price]]</f>
        <v>480</v>
      </c>
      <c r="I618" s="6">
        <v>800</v>
      </c>
      <c r="J618">
        <v>8</v>
      </c>
      <c r="K618" s="6">
        <f>Table1[[#This Row],[Cost]]*Table1[[#This Row],[Quantity Sold]]</f>
        <v>3840</v>
      </c>
      <c r="L618" s="6">
        <v>6400</v>
      </c>
      <c r="M618">
        <v>0</v>
      </c>
      <c r="N618" s="6">
        <v>6400</v>
      </c>
      <c r="O618" s="6">
        <f>Table1[[#This Row],[Revenue]]-Table1[[#This Row],[Total Cost Of Production]]</f>
        <v>2560</v>
      </c>
      <c r="P618" s="6">
        <v>181</v>
      </c>
      <c r="Q618" s="6">
        <f>Table1[[#This Row],[Revenue]]-Table1[[#This Row],[Marketing Spend]]</f>
        <v>6219</v>
      </c>
      <c r="R618" t="s">
        <v>53</v>
      </c>
      <c r="S618" s="6">
        <v>757</v>
      </c>
      <c r="T618"/>
      <c r="U618"/>
    </row>
    <row r="619" spans="1:21" hidden="1" x14ac:dyDescent="0.2">
      <c r="A619" s="1">
        <v>45126</v>
      </c>
      <c r="B619" s="1" t="str">
        <f>TEXT(Table1[[#This Row],[Date]],"yyyy")</f>
        <v>2023</v>
      </c>
      <c r="C619" s="1" t="str">
        <f>TEXT(Table1[[#This Row],[Date]],"mmmm")</f>
        <v>July</v>
      </c>
      <c r="D619" s="1" t="str">
        <f>TEXT(Table1[[#This Row],[Date]],"dddd")</f>
        <v>Wednesday</v>
      </c>
      <c r="E619" s="5">
        <v>7</v>
      </c>
      <c r="F619" t="s">
        <v>9</v>
      </c>
      <c r="G619" t="s">
        <v>8</v>
      </c>
      <c r="H619" s="6">
        <f>60%*Table1[[#This Row],[Price]]</f>
        <v>180</v>
      </c>
      <c r="I619" s="6">
        <v>300</v>
      </c>
      <c r="J619">
        <v>8</v>
      </c>
      <c r="K619" s="6">
        <f>Table1[[#This Row],[Cost]]*Table1[[#This Row],[Quantity Sold]]</f>
        <v>1440</v>
      </c>
      <c r="L619" s="6">
        <v>2400</v>
      </c>
      <c r="M619">
        <v>20</v>
      </c>
      <c r="N619" s="6">
        <v>1920</v>
      </c>
      <c r="O619" s="6">
        <f>Table1[[#This Row],[Revenue]]-Table1[[#This Row],[Total Cost Of Production]]</f>
        <v>480</v>
      </c>
      <c r="P619" s="6">
        <v>231</v>
      </c>
      <c r="Q619" s="6">
        <f>Table1[[#This Row],[Revenue]]-Table1[[#This Row],[Marketing Spend]]</f>
        <v>1689</v>
      </c>
      <c r="R619" t="s">
        <v>54</v>
      </c>
      <c r="S619" s="6">
        <v>276</v>
      </c>
      <c r="T619"/>
      <c r="U619"/>
    </row>
    <row r="620" spans="1:21" hidden="1" x14ac:dyDescent="0.2">
      <c r="A620" s="1">
        <v>45262</v>
      </c>
      <c r="B620" s="1" t="str">
        <f>TEXT(Table1[[#This Row],[Date]],"yyyy")</f>
        <v>2023</v>
      </c>
      <c r="C620" s="1" t="str">
        <f>TEXT(Table1[[#This Row],[Date]],"mmmm")</f>
        <v>December</v>
      </c>
      <c r="D620" s="1" t="str">
        <f>TEXT(Table1[[#This Row],[Date]],"dddd")</f>
        <v>Saturday</v>
      </c>
      <c r="E620" s="5">
        <v>2</v>
      </c>
      <c r="F620" t="s">
        <v>7</v>
      </c>
      <c r="G620" t="s">
        <v>10</v>
      </c>
      <c r="H620" s="6">
        <f>60%*Table1[[#This Row],[Price]]</f>
        <v>300</v>
      </c>
      <c r="I620" s="6">
        <v>500</v>
      </c>
      <c r="J620">
        <v>8</v>
      </c>
      <c r="K620" s="6">
        <f>Table1[[#This Row],[Cost]]*Table1[[#This Row],[Quantity Sold]]</f>
        <v>2400</v>
      </c>
      <c r="L620" s="6">
        <v>4000</v>
      </c>
      <c r="M620">
        <v>15</v>
      </c>
      <c r="N620" s="6">
        <v>3400</v>
      </c>
      <c r="O620" s="6">
        <f>Table1[[#This Row],[Revenue]]-Table1[[#This Row],[Total Cost Of Production]]</f>
        <v>1000</v>
      </c>
      <c r="P620" s="6">
        <v>852</v>
      </c>
      <c r="Q620" s="6">
        <f>Table1[[#This Row],[Revenue]]-Table1[[#This Row],[Marketing Spend]]</f>
        <v>2548</v>
      </c>
      <c r="R620" t="s">
        <v>55</v>
      </c>
      <c r="S620" s="6">
        <v>497</v>
      </c>
      <c r="T620"/>
      <c r="U620"/>
    </row>
    <row r="621" spans="1:21" hidden="1" x14ac:dyDescent="0.2">
      <c r="A621" s="1">
        <v>45062</v>
      </c>
      <c r="B621" s="1" t="str">
        <f>TEXT(Table1[[#This Row],[Date]],"yyyy")</f>
        <v>2023</v>
      </c>
      <c r="C621" s="1" t="str">
        <f>TEXT(Table1[[#This Row],[Date]],"mmmm")</f>
        <v>May</v>
      </c>
      <c r="D621" s="1" t="str">
        <f>TEXT(Table1[[#This Row],[Date]],"dddd")</f>
        <v>Tuesday</v>
      </c>
      <c r="E621" s="5">
        <v>6</v>
      </c>
      <c r="F621" t="s">
        <v>2</v>
      </c>
      <c r="G621" t="s">
        <v>8</v>
      </c>
      <c r="H621" s="6">
        <f>60%*Table1[[#This Row],[Price]]</f>
        <v>720</v>
      </c>
      <c r="I621" s="6">
        <v>1200</v>
      </c>
      <c r="J621">
        <v>1</v>
      </c>
      <c r="K621" s="6">
        <f>Table1[[#This Row],[Cost]]*Table1[[#This Row],[Quantity Sold]]</f>
        <v>720</v>
      </c>
      <c r="L621" s="6">
        <v>1200</v>
      </c>
      <c r="M621">
        <v>5</v>
      </c>
      <c r="N621" s="6">
        <v>1140</v>
      </c>
      <c r="O621" s="6">
        <f>Table1[[#This Row],[Revenue]]-Table1[[#This Row],[Total Cost Of Production]]</f>
        <v>420</v>
      </c>
      <c r="P621" s="6">
        <v>456</v>
      </c>
      <c r="Q621" s="6">
        <f>Table1[[#This Row],[Revenue]]-Table1[[#This Row],[Marketing Spend]]</f>
        <v>684</v>
      </c>
      <c r="R621" t="s">
        <v>55</v>
      </c>
      <c r="S621" s="6">
        <v>1214</v>
      </c>
      <c r="T621"/>
      <c r="U621"/>
    </row>
    <row r="622" spans="1:21" hidden="1" x14ac:dyDescent="0.2">
      <c r="A622" s="1">
        <v>45077</v>
      </c>
      <c r="B622" s="1" t="str">
        <f>TEXT(Table1[[#This Row],[Date]],"yyyy")</f>
        <v>2023</v>
      </c>
      <c r="C622" s="1" t="str">
        <f>TEXT(Table1[[#This Row],[Date]],"mmmm")</f>
        <v>May</v>
      </c>
      <c r="D622" s="1" t="str">
        <f>TEXT(Table1[[#This Row],[Date]],"dddd")</f>
        <v>Wednesday</v>
      </c>
      <c r="E622" s="5">
        <v>7</v>
      </c>
      <c r="F622" t="s">
        <v>9</v>
      </c>
      <c r="G622" t="s">
        <v>8</v>
      </c>
      <c r="H622" s="6">
        <f>60%*Table1[[#This Row],[Price]]</f>
        <v>180</v>
      </c>
      <c r="I622" s="6">
        <v>300</v>
      </c>
      <c r="J622">
        <v>2</v>
      </c>
      <c r="K622" s="6">
        <f>Table1[[#This Row],[Cost]]*Table1[[#This Row],[Quantity Sold]]</f>
        <v>360</v>
      </c>
      <c r="L622" s="6">
        <v>600</v>
      </c>
      <c r="M622">
        <v>10</v>
      </c>
      <c r="N622" s="6">
        <v>540</v>
      </c>
      <c r="O622" s="6">
        <f>Table1[[#This Row],[Revenue]]-Table1[[#This Row],[Total Cost Of Production]]</f>
        <v>180</v>
      </c>
      <c r="P622" s="6">
        <v>769</v>
      </c>
      <c r="Q622" s="6">
        <f>Table1[[#This Row],[Revenue]]-Table1[[#This Row],[Marketing Spend]]</f>
        <v>-229</v>
      </c>
      <c r="R622" t="s">
        <v>53</v>
      </c>
      <c r="S622" s="6">
        <v>350</v>
      </c>
      <c r="T622"/>
      <c r="U622"/>
    </row>
    <row r="623" spans="1:21" hidden="1" x14ac:dyDescent="0.2">
      <c r="A623" s="1">
        <v>45217</v>
      </c>
      <c r="B623" s="1" t="str">
        <f>TEXT(Table1[[#This Row],[Date]],"yyyy")</f>
        <v>2023</v>
      </c>
      <c r="C623" s="1" t="str">
        <f>TEXT(Table1[[#This Row],[Date]],"mmmm")</f>
        <v>October</v>
      </c>
      <c r="D623" s="1" t="str">
        <f>TEXT(Table1[[#This Row],[Date]],"dddd")</f>
        <v>Wednesday</v>
      </c>
      <c r="E623" s="5">
        <v>2</v>
      </c>
      <c r="F623" t="s">
        <v>7</v>
      </c>
      <c r="G623" t="s">
        <v>10</v>
      </c>
      <c r="H623" s="6">
        <f>60%*Table1[[#This Row],[Price]]</f>
        <v>300</v>
      </c>
      <c r="I623" s="6">
        <v>500</v>
      </c>
      <c r="J623">
        <v>8</v>
      </c>
      <c r="K623" s="6">
        <f>Table1[[#This Row],[Cost]]*Table1[[#This Row],[Quantity Sold]]</f>
        <v>2400</v>
      </c>
      <c r="L623" s="6">
        <v>4000</v>
      </c>
      <c r="M623">
        <v>0</v>
      </c>
      <c r="N623" s="6">
        <v>4000</v>
      </c>
      <c r="O623" s="6">
        <f>Table1[[#This Row],[Revenue]]-Table1[[#This Row],[Total Cost Of Production]]</f>
        <v>1600</v>
      </c>
      <c r="P623" s="6">
        <v>555</v>
      </c>
      <c r="Q623" s="6">
        <f>Table1[[#This Row],[Revenue]]-Table1[[#This Row],[Marketing Spend]]</f>
        <v>3445</v>
      </c>
      <c r="R623" t="s">
        <v>54</v>
      </c>
      <c r="S623" s="6">
        <v>493</v>
      </c>
      <c r="T623"/>
      <c r="U623"/>
    </row>
    <row r="624" spans="1:21" hidden="1" x14ac:dyDescent="0.2">
      <c r="A624" s="1">
        <v>45224</v>
      </c>
      <c r="B624" s="1" t="str">
        <f>TEXT(Table1[[#This Row],[Date]],"yyyy")</f>
        <v>2023</v>
      </c>
      <c r="C624" s="1" t="str">
        <f>TEXT(Table1[[#This Row],[Date]],"mmmm")</f>
        <v>October</v>
      </c>
      <c r="D624" s="1" t="str">
        <f>TEXT(Table1[[#This Row],[Date]],"dddd")</f>
        <v>Wednesday</v>
      </c>
      <c r="E624" s="5">
        <v>6</v>
      </c>
      <c r="F624" t="s">
        <v>2</v>
      </c>
      <c r="G624" t="s">
        <v>8</v>
      </c>
      <c r="H624" s="6">
        <f>60%*Table1[[#This Row],[Price]]</f>
        <v>720</v>
      </c>
      <c r="I624" s="6">
        <v>1200</v>
      </c>
      <c r="J624">
        <v>2</v>
      </c>
      <c r="K624" s="6">
        <f>Table1[[#This Row],[Cost]]*Table1[[#This Row],[Quantity Sold]]</f>
        <v>1440</v>
      </c>
      <c r="L624" s="6">
        <v>2400</v>
      </c>
      <c r="M624">
        <v>10</v>
      </c>
      <c r="N624" s="6">
        <v>2160</v>
      </c>
      <c r="O624" s="6">
        <f>Table1[[#This Row],[Revenue]]-Table1[[#This Row],[Total Cost Of Production]]</f>
        <v>720</v>
      </c>
      <c r="P624" s="6">
        <v>870</v>
      </c>
      <c r="Q624" s="6">
        <f>Table1[[#This Row],[Revenue]]-Table1[[#This Row],[Marketing Spend]]</f>
        <v>1290</v>
      </c>
      <c r="R624" t="s">
        <v>53</v>
      </c>
      <c r="S624" s="6">
        <v>1200</v>
      </c>
      <c r="T624"/>
      <c r="U624"/>
    </row>
    <row r="625" spans="1:21" hidden="1" x14ac:dyDescent="0.2">
      <c r="A625" s="1">
        <v>45158</v>
      </c>
      <c r="B625" s="1" t="str">
        <f>TEXT(Table1[[#This Row],[Date]],"yyyy")</f>
        <v>2023</v>
      </c>
      <c r="C625" s="1" t="str">
        <f>TEXT(Table1[[#This Row],[Date]],"mmmm")</f>
        <v>August</v>
      </c>
      <c r="D625" s="1" t="str">
        <f>TEXT(Table1[[#This Row],[Date]],"dddd")</f>
        <v>Sunday</v>
      </c>
      <c r="E625" s="5">
        <v>3</v>
      </c>
      <c r="F625" t="s">
        <v>15</v>
      </c>
      <c r="G625" t="s">
        <v>6</v>
      </c>
      <c r="H625" s="6">
        <f>60%*Table1[[#This Row],[Price]]</f>
        <v>30</v>
      </c>
      <c r="I625" s="6">
        <v>50</v>
      </c>
      <c r="J625">
        <v>10</v>
      </c>
      <c r="K625" s="6">
        <f>Table1[[#This Row],[Cost]]*Table1[[#This Row],[Quantity Sold]]</f>
        <v>300</v>
      </c>
      <c r="L625" s="6">
        <v>500</v>
      </c>
      <c r="M625">
        <v>20</v>
      </c>
      <c r="N625" s="6">
        <v>400</v>
      </c>
      <c r="O625" s="6">
        <f>Table1[[#This Row],[Revenue]]-Table1[[#This Row],[Total Cost Of Production]]</f>
        <v>100</v>
      </c>
      <c r="P625" s="6">
        <v>704</v>
      </c>
      <c r="Q625" s="6">
        <f>Table1[[#This Row],[Revenue]]-Table1[[#This Row],[Marketing Spend]]</f>
        <v>-304</v>
      </c>
      <c r="R625" t="s">
        <v>51</v>
      </c>
      <c r="S625" s="6">
        <v>22</v>
      </c>
      <c r="T625"/>
      <c r="U625"/>
    </row>
    <row r="626" spans="1:21" hidden="1" x14ac:dyDescent="0.2">
      <c r="A626" s="1">
        <v>45286</v>
      </c>
      <c r="B626" s="1" t="str">
        <f>TEXT(Table1[[#This Row],[Date]],"yyyy")</f>
        <v>2023</v>
      </c>
      <c r="C626" s="1" t="str">
        <f>TEXT(Table1[[#This Row],[Date]],"mmmm")</f>
        <v>December</v>
      </c>
      <c r="D626" s="1" t="str">
        <f>TEXT(Table1[[#This Row],[Date]],"dddd")</f>
        <v>Tuesday</v>
      </c>
      <c r="E626" s="5">
        <v>4</v>
      </c>
      <c r="F626" t="s">
        <v>13</v>
      </c>
      <c r="G626" t="s">
        <v>12</v>
      </c>
      <c r="H626" s="6">
        <f>60%*Table1[[#This Row],[Price]]</f>
        <v>42</v>
      </c>
      <c r="I626" s="6">
        <v>70</v>
      </c>
      <c r="J626">
        <v>5</v>
      </c>
      <c r="K626" s="6">
        <f>Table1[[#This Row],[Cost]]*Table1[[#This Row],[Quantity Sold]]</f>
        <v>210</v>
      </c>
      <c r="L626" s="6">
        <v>350</v>
      </c>
      <c r="M626">
        <v>20</v>
      </c>
      <c r="N626" s="6">
        <v>280</v>
      </c>
      <c r="O626" s="6">
        <f>Table1[[#This Row],[Revenue]]-Table1[[#This Row],[Total Cost Of Production]]</f>
        <v>70</v>
      </c>
      <c r="P626" s="6">
        <v>581</v>
      </c>
      <c r="Q626" s="6">
        <f>Table1[[#This Row],[Revenue]]-Table1[[#This Row],[Marketing Spend]]</f>
        <v>-301</v>
      </c>
      <c r="R626" t="s">
        <v>54</v>
      </c>
      <c r="S626" s="6">
        <v>28</v>
      </c>
      <c r="T626"/>
      <c r="U626"/>
    </row>
    <row r="627" spans="1:21" hidden="1" x14ac:dyDescent="0.2">
      <c r="A627" s="1">
        <v>45289</v>
      </c>
      <c r="B627" s="1" t="str">
        <f>TEXT(Table1[[#This Row],[Date]],"yyyy")</f>
        <v>2023</v>
      </c>
      <c r="C627" s="1" t="str">
        <f>TEXT(Table1[[#This Row],[Date]],"mmmm")</f>
        <v>December</v>
      </c>
      <c r="D627" s="1" t="str">
        <f>TEXT(Table1[[#This Row],[Date]],"dddd")</f>
        <v>Friday</v>
      </c>
      <c r="E627" s="5">
        <v>6</v>
      </c>
      <c r="F627" t="s">
        <v>2</v>
      </c>
      <c r="G627" t="s">
        <v>8</v>
      </c>
      <c r="H627" s="6">
        <f>60%*Table1[[#This Row],[Price]]</f>
        <v>720</v>
      </c>
      <c r="I627" s="6">
        <v>1200</v>
      </c>
      <c r="J627">
        <v>5</v>
      </c>
      <c r="K627" s="6">
        <f>Table1[[#This Row],[Cost]]*Table1[[#This Row],[Quantity Sold]]</f>
        <v>3600</v>
      </c>
      <c r="L627" s="6">
        <v>6000</v>
      </c>
      <c r="M627">
        <v>20</v>
      </c>
      <c r="N627" s="6">
        <v>4800</v>
      </c>
      <c r="O627" s="6">
        <f>Table1[[#This Row],[Revenue]]-Table1[[#This Row],[Total Cost Of Production]]</f>
        <v>1200</v>
      </c>
      <c r="P627" s="6">
        <v>799</v>
      </c>
      <c r="Q627" s="6">
        <f>Table1[[#This Row],[Revenue]]-Table1[[#This Row],[Marketing Spend]]</f>
        <v>4001</v>
      </c>
      <c r="R627" t="s">
        <v>51</v>
      </c>
      <c r="S627" s="6">
        <v>1225</v>
      </c>
      <c r="T627"/>
      <c r="U627"/>
    </row>
    <row r="628" spans="1:21" hidden="1" x14ac:dyDescent="0.2">
      <c r="A628" s="1">
        <v>45070</v>
      </c>
      <c r="B628" s="1" t="str">
        <f>TEXT(Table1[[#This Row],[Date]],"yyyy")</f>
        <v>2023</v>
      </c>
      <c r="C628" s="1" t="str">
        <f>TEXT(Table1[[#This Row],[Date]],"mmmm")</f>
        <v>May</v>
      </c>
      <c r="D628" s="1" t="str">
        <f>TEXT(Table1[[#This Row],[Date]],"dddd")</f>
        <v>Wednesday</v>
      </c>
      <c r="E628" s="5">
        <v>7</v>
      </c>
      <c r="F628" t="s">
        <v>9</v>
      </c>
      <c r="G628" t="s">
        <v>8</v>
      </c>
      <c r="H628" s="6">
        <f>60%*Table1[[#This Row],[Price]]</f>
        <v>180</v>
      </c>
      <c r="I628" s="6">
        <v>300</v>
      </c>
      <c r="J628">
        <v>4</v>
      </c>
      <c r="K628" s="6">
        <f>Table1[[#This Row],[Cost]]*Table1[[#This Row],[Quantity Sold]]</f>
        <v>720</v>
      </c>
      <c r="L628" s="6">
        <v>1200</v>
      </c>
      <c r="M628">
        <v>15</v>
      </c>
      <c r="N628" s="6">
        <v>1020</v>
      </c>
      <c r="O628" s="6">
        <f>Table1[[#This Row],[Revenue]]-Table1[[#This Row],[Total Cost Of Production]]</f>
        <v>300</v>
      </c>
      <c r="P628" s="6">
        <v>117</v>
      </c>
      <c r="Q628" s="6">
        <f>Table1[[#This Row],[Revenue]]-Table1[[#This Row],[Marketing Spend]]</f>
        <v>903</v>
      </c>
      <c r="R628" t="s">
        <v>53</v>
      </c>
      <c r="S628" s="6">
        <v>315</v>
      </c>
      <c r="T628"/>
      <c r="U628"/>
    </row>
    <row r="629" spans="1:21" hidden="1" x14ac:dyDescent="0.2">
      <c r="A629" s="1">
        <v>44947</v>
      </c>
      <c r="B629" s="1" t="str">
        <f>TEXT(Table1[[#This Row],[Date]],"yyyy")</f>
        <v>2023</v>
      </c>
      <c r="C629" s="1" t="str">
        <f>TEXT(Table1[[#This Row],[Date]],"mmmm")</f>
        <v>January</v>
      </c>
      <c r="D629" s="1" t="str">
        <f>TEXT(Table1[[#This Row],[Date]],"dddd")</f>
        <v>Saturday</v>
      </c>
      <c r="E629" s="5">
        <v>7</v>
      </c>
      <c r="F629" t="s">
        <v>9</v>
      </c>
      <c r="G629" t="s">
        <v>8</v>
      </c>
      <c r="H629" s="6">
        <f>60%*Table1[[#This Row],[Price]]</f>
        <v>180</v>
      </c>
      <c r="I629" s="6">
        <v>300</v>
      </c>
      <c r="J629">
        <v>8</v>
      </c>
      <c r="K629" s="6">
        <f>Table1[[#This Row],[Cost]]*Table1[[#This Row],[Quantity Sold]]</f>
        <v>1440</v>
      </c>
      <c r="L629" s="6">
        <v>2400</v>
      </c>
      <c r="M629">
        <v>10</v>
      </c>
      <c r="N629" s="6">
        <v>2160</v>
      </c>
      <c r="O629" s="6">
        <f>Table1[[#This Row],[Revenue]]-Table1[[#This Row],[Total Cost Of Production]]</f>
        <v>720</v>
      </c>
      <c r="P629" s="6">
        <v>939</v>
      </c>
      <c r="Q629" s="6">
        <f>Table1[[#This Row],[Revenue]]-Table1[[#This Row],[Marketing Spend]]</f>
        <v>1221</v>
      </c>
      <c r="R629" t="s">
        <v>51</v>
      </c>
      <c r="S629" s="6">
        <v>350</v>
      </c>
      <c r="T629"/>
      <c r="U629"/>
    </row>
    <row r="630" spans="1:21" hidden="1" x14ac:dyDescent="0.2">
      <c r="A630" s="1">
        <v>45204</v>
      </c>
      <c r="B630" s="1" t="str">
        <f>TEXT(Table1[[#This Row],[Date]],"yyyy")</f>
        <v>2023</v>
      </c>
      <c r="C630" s="1" t="str">
        <f>TEXT(Table1[[#This Row],[Date]],"mmmm")</f>
        <v>October</v>
      </c>
      <c r="D630" s="1" t="str">
        <f>TEXT(Table1[[#This Row],[Date]],"dddd")</f>
        <v>Thursday</v>
      </c>
      <c r="E630" s="5">
        <v>2</v>
      </c>
      <c r="F630" t="s">
        <v>7</v>
      </c>
      <c r="G630" t="s">
        <v>10</v>
      </c>
      <c r="H630" s="6">
        <f>60%*Table1[[#This Row],[Price]]</f>
        <v>300</v>
      </c>
      <c r="I630" s="6">
        <v>500</v>
      </c>
      <c r="J630">
        <v>4</v>
      </c>
      <c r="K630" s="6">
        <f>Table1[[#This Row],[Cost]]*Table1[[#This Row],[Quantity Sold]]</f>
        <v>1200</v>
      </c>
      <c r="L630" s="6">
        <v>2000</v>
      </c>
      <c r="M630">
        <v>0</v>
      </c>
      <c r="N630" s="6">
        <v>2000</v>
      </c>
      <c r="O630" s="6">
        <f>Table1[[#This Row],[Revenue]]-Table1[[#This Row],[Total Cost Of Production]]</f>
        <v>800</v>
      </c>
      <c r="P630" s="6">
        <v>841</v>
      </c>
      <c r="Q630" s="6">
        <f>Table1[[#This Row],[Revenue]]-Table1[[#This Row],[Marketing Spend]]</f>
        <v>1159</v>
      </c>
      <c r="R630" t="s">
        <v>54</v>
      </c>
      <c r="S630" s="6">
        <v>549</v>
      </c>
      <c r="T630"/>
      <c r="U630"/>
    </row>
    <row r="631" spans="1:21" hidden="1" x14ac:dyDescent="0.2">
      <c r="A631" s="1">
        <v>45166</v>
      </c>
      <c r="B631" s="1" t="str">
        <f>TEXT(Table1[[#This Row],[Date]],"yyyy")</f>
        <v>2023</v>
      </c>
      <c r="C631" s="1" t="str">
        <f>TEXT(Table1[[#This Row],[Date]],"mmmm")</f>
        <v>August</v>
      </c>
      <c r="D631" s="1" t="str">
        <f>TEXT(Table1[[#This Row],[Date]],"dddd")</f>
        <v>Monday</v>
      </c>
      <c r="E631" s="5">
        <v>7</v>
      </c>
      <c r="F631" t="s">
        <v>9</v>
      </c>
      <c r="G631" t="s">
        <v>8</v>
      </c>
      <c r="H631" s="6">
        <f>60%*Table1[[#This Row],[Price]]</f>
        <v>180</v>
      </c>
      <c r="I631" s="6">
        <v>300</v>
      </c>
      <c r="J631">
        <v>7</v>
      </c>
      <c r="K631" s="6">
        <f>Table1[[#This Row],[Cost]]*Table1[[#This Row],[Quantity Sold]]</f>
        <v>1260</v>
      </c>
      <c r="L631" s="6">
        <v>2100</v>
      </c>
      <c r="M631">
        <v>5</v>
      </c>
      <c r="N631" s="6">
        <v>1995</v>
      </c>
      <c r="O631" s="6">
        <f>Table1[[#This Row],[Revenue]]-Table1[[#This Row],[Total Cost Of Production]]</f>
        <v>735</v>
      </c>
      <c r="P631" s="6">
        <v>238</v>
      </c>
      <c r="Q631" s="6">
        <f>Table1[[#This Row],[Revenue]]-Table1[[#This Row],[Marketing Spend]]</f>
        <v>1757</v>
      </c>
      <c r="R631" t="s">
        <v>51</v>
      </c>
      <c r="S631" s="6">
        <v>282</v>
      </c>
      <c r="T631"/>
      <c r="U631"/>
    </row>
    <row r="632" spans="1:21" hidden="1" x14ac:dyDescent="0.2">
      <c r="A632" s="1">
        <v>45063</v>
      </c>
      <c r="B632" s="1" t="str">
        <f>TEXT(Table1[[#This Row],[Date]],"yyyy")</f>
        <v>2023</v>
      </c>
      <c r="C632" s="1" t="str">
        <f>TEXT(Table1[[#This Row],[Date]],"mmmm")</f>
        <v>May</v>
      </c>
      <c r="D632" s="1" t="str">
        <f>TEXT(Table1[[#This Row],[Date]],"dddd")</f>
        <v>Wednesday</v>
      </c>
      <c r="E632" s="5">
        <v>2</v>
      </c>
      <c r="F632" t="s">
        <v>7</v>
      </c>
      <c r="G632" t="s">
        <v>10</v>
      </c>
      <c r="H632" s="6">
        <f>60%*Table1[[#This Row],[Price]]</f>
        <v>300</v>
      </c>
      <c r="I632" s="6">
        <v>500</v>
      </c>
      <c r="J632">
        <v>9</v>
      </c>
      <c r="K632" s="6">
        <f>Table1[[#This Row],[Cost]]*Table1[[#This Row],[Quantity Sold]]</f>
        <v>2700</v>
      </c>
      <c r="L632" s="6">
        <v>4500</v>
      </c>
      <c r="M632">
        <v>0</v>
      </c>
      <c r="N632" s="6">
        <v>4500</v>
      </c>
      <c r="O632" s="6">
        <f>Table1[[#This Row],[Revenue]]-Table1[[#This Row],[Total Cost Of Production]]</f>
        <v>1800</v>
      </c>
      <c r="P632" s="6">
        <v>305</v>
      </c>
      <c r="Q632" s="6">
        <f>Table1[[#This Row],[Revenue]]-Table1[[#This Row],[Marketing Spend]]</f>
        <v>4195</v>
      </c>
      <c r="R632" t="s">
        <v>53</v>
      </c>
      <c r="S632" s="6">
        <v>505</v>
      </c>
      <c r="T632"/>
      <c r="U632"/>
    </row>
    <row r="633" spans="1:21" hidden="1" x14ac:dyDescent="0.2">
      <c r="A633" s="1">
        <v>45160</v>
      </c>
      <c r="B633" s="1" t="str">
        <f>TEXT(Table1[[#This Row],[Date]],"yyyy")</f>
        <v>2023</v>
      </c>
      <c r="C633" s="1" t="str">
        <f>TEXT(Table1[[#This Row],[Date]],"mmmm")</f>
        <v>August</v>
      </c>
      <c r="D633" s="1" t="str">
        <f>TEXT(Table1[[#This Row],[Date]],"dddd")</f>
        <v>Tuesday</v>
      </c>
      <c r="E633" s="5">
        <v>1</v>
      </c>
      <c r="F633" t="s">
        <v>5</v>
      </c>
      <c r="G633" t="s">
        <v>10</v>
      </c>
      <c r="H633" s="6">
        <f>60%*Table1[[#This Row],[Price]]</f>
        <v>480</v>
      </c>
      <c r="I633" s="6">
        <v>800</v>
      </c>
      <c r="J633">
        <v>6</v>
      </c>
      <c r="K633" s="6">
        <f>Table1[[#This Row],[Cost]]*Table1[[#This Row],[Quantity Sold]]</f>
        <v>2880</v>
      </c>
      <c r="L633" s="6">
        <v>4800</v>
      </c>
      <c r="M633">
        <v>0</v>
      </c>
      <c r="N633" s="6">
        <v>4800</v>
      </c>
      <c r="O633" s="6">
        <f>Table1[[#This Row],[Revenue]]-Table1[[#This Row],[Total Cost Of Production]]</f>
        <v>1920</v>
      </c>
      <c r="P633" s="6">
        <v>158</v>
      </c>
      <c r="Q633" s="6">
        <f>Table1[[#This Row],[Revenue]]-Table1[[#This Row],[Marketing Spend]]</f>
        <v>4642</v>
      </c>
      <c r="R633" t="s">
        <v>55</v>
      </c>
      <c r="S633" s="6">
        <v>781</v>
      </c>
      <c r="T633"/>
      <c r="U633"/>
    </row>
    <row r="634" spans="1:21" hidden="1" x14ac:dyDescent="0.2">
      <c r="A634" s="1">
        <v>45236</v>
      </c>
      <c r="B634" s="1" t="str">
        <f>TEXT(Table1[[#This Row],[Date]],"yyyy")</f>
        <v>2023</v>
      </c>
      <c r="C634" s="1" t="str">
        <f>TEXT(Table1[[#This Row],[Date]],"mmmm")</f>
        <v>November</v>
      </c>
      <c r="D634" s="1" t="str">
        <f>TEXT(Table1[[#This Row],[Date]],"dddd")</f>
        <v>Monday</v>
      </c>
      <c r="E634" s="5">
        <v>1</v>
      </c>
      <c r="F634" t="s">
        <v>5</v>
      </c>
      <c r="G634" t="s">
        <v>10</v>
      </c>
      <c r="H634" s="6">
        <f>60%*Table1[[#This Row],[Price]]</f>
        <v>480</v>
      </c>
      <c r="I634" s="6">
        <v>800</v>
      </c>
      <c r="J634">
        <v>6</v>
      </c>
      <c r="K634" s="6">
        <f>Table1[[#This Row],[Cost]]*Table1[[#This Row],[Quantity Sold]]</f>
        <v>2880</v>
      </c>
      <c r="L634" s="6">
        <v>4800</v>
      </c>
      <c r="M634">
        <v>5</v>
      </c>
      <c r="N634" s="6">
        <v>4560</v>
      </c>
      <c r="O634" s="6">
        <f>Table1[[#This Row],[Revenue]]-Table1[[#This Row],[Total Cost Of Production]]</f>
        <v>1680</v>
      </c>
      <c r="P634" s="6">
        <v>974</v>
      </c>
      <c r="Q634" s="6">
        <f>Table1[[#This Row],[Revenue]]-Table1[[#This Row],[Marketing Spend]]</f>
        <v>3586</v>
      </c>
      <c r="R634" t="s">
        <v>51</v>
      </c>
      <c r="S634" s="6">
        <v>784</v>
      </c>
      <c r="T634"/>
      <c r="U634"/>
    </row>
    <row r="635" spans="1:21" hidden="1" x14ac:dyDescent="0.2">
      <c r="A635" s="1">
        <v>45054</v>
      </c>
      <c r="B635" s="1" t="str">
        <f>TEXT(Table1[[#This Row],[Date]],"yyyy")</f>
        <v>2023</v>
      </c>
      <c r="C635" s="1" t="str">
        <f>TEXT(Table1[[#This Row],[Date]],"mmmm")</f>
        <v>May</v>
      </c>
      <c r="D635" s="1" t="str">
        <f>TEXT(Table1[[#This Row],[Date]],"dddd")</f>
        <v>Monday</v>
      </c>
      <c r="E635" s="5">
        <v>7</v>
      </c>
      <c r="F635" t="s">
        <v>9</v>
      </c>
      <c r="G635" t="s">
        <v>8</v>
      </c>
      <c r="H635" s="6">
        <f>60%*Table1[[#This Row],[Price]]</f>
        <v>180</v>
      </c>
      <c r="I635" s="6">
        <v>300</v>
      </c>
      <c r="J635">
        <v>7</v>
      </c>
      <c r="K635" s="6">
        <f>Table1[[#This Row],[Cost]]*Table1[[#This Row],[Quantity Sold]]</f>
        <v>1260</v>
      </c>
      <c r="L635" s="6">
        <v>2100</v>
      </c>
      <c r="M635">
        <v>10</v>
      </c>
      <c r="N635" s="6">
        <v>1890</v>
      </c>
      <c r="O635" s="6">
        <f>Table1[[#This Row],[Revenue]]-Table1[[#This Row],[Total Cost Of Production]]</f>
        <v>630</v>
      </c>
      <c r="P635" s="6">
        <v>975</v>
      </c>
      <c r="Q635" s="6">
        <f>Table1[[#This Row],[Revenue]]-Table1[[#This Row],[Marketing Spend]]</f>
        <v>915</v>
      </c>
      <c r="R635" t="s">
        <v>53</v>
      </c>
      <c r="S635" s="6">
        <v>274</v>
      </c>
      <c r="T635"/>
      <c r="U635"/>
    </row>
    <row r="636" spans="1:21" x14ac:dyDescent="0.2">
      <c r="A636" s="1">
        <v>45129</v>
      </c>
      <c r="B636" s="1" t="str">
        <f>TEXT(Table1[[#This Row],[Date]],"yyyy")</f>
        <v>2023</v>
      </c>
      <c r="C636" s="1" t="str">
        <f>TEXT(Table1[[#This Row],[Date]],"mmmm")</f>
        <v>July</v>
      </c>
      <c r="D636" s="1" t="str">
        <f>TEXT(Table1[[#This Row],[Date]],"dddd")</f>
        <v>Saturday</v>
      </c>
      <c r="E636" s="5">
        <v>5</v>
      </c>
      <c r="F636" t="s">
        <v>11</v>
      </c>
      <c r="G636" t="s">
        <v>12</v>
      </c>
      <c r="H636" s="6">
        <f>60%*Table1[[#This Row],[Price]]</f>
        <v>90</v>
      </c>
      <c r="I636" s="6">
        <v>150</v>
      </c>
      <c r="J636">
        <v>8</v>
      </c>
      <c r="K636" s="6">
        <f>Table1[[#This Row],[Cost]]*Table1[[#This Row],[Quantity Sold]]</f>
        <v>720</v>
      </c>
      <c r="L636" s="6">
        <v>1200</v>
      </c>
      <c r="M636">
        <v>15</v>
      </c>
      <c r="N636" s="6">
        <v>1020</v>
      </c>
      <c r="O636" s="6">
        <f>Table1[[#This Row],[Revenue]]-Table1[[#This Row],[Total Cost Of Production]]</f>
        <v>300</v>
      </c>
      <c r="P636" s="6">
        <v>965</v>
      </c>
      <c r="Q636" s="6">
        <f>Table1[[#This Row],[Revenue]]-Table1[[#This Row],[Marketing Spend]]</f>
        <v>55</v>
      </c>
      <c r="R636" t="s">
        <v>52</v>
      </c>
      <c r="S636" s="6">
        <v>167</v>
      </c>
      <c r="T636"/>
      <c r="U636"/>
    </row>
    <row r="637" spans="1:21" hidden="1" x14ac:dyDescent="0.2">
      <c r="A637" s="1">
        <v>44951</v>
      </c>
      <c r="B637" s="1" t="str">
        <f>TEXT(Table1[[#This Row],[Date]],"yyyy")</f>
        <v>2023</v>
      </c>
      <c r="C637" s="1" t="str">
        <f>TEXT(Table1[[#This Row],[Date]],"mmmm")</f>
        <v>January</v>
      </c>
      <c r="D637" s="1" t="str">
        <f>TEXT(Table1[[#This Row],[Date]],"dddd")</f>
        <v>Wednesday</v>
      </c>
      <c r="E637" s="5">
        <v>7</v>
      </c>
      <c r="F637" t="s">
        <v>9</v>
      </c>
      <c r="G637" t="s">
        <v>8</v>
      </c>
      <c r="H637" s="6">
        <f>60%*Table1[[#This Row],[Price]]</f>
        <v>180</v>
      </c>
      <c r="I637" s="6">
        <v>300</v>
      </c>
      <c r="J637">
        <v>10</v>
      </c>
      <c r="K637" s="6">
        <f>Table1[[#This Row],[Cost]]*Table1[[#This Row],[Quantity Sold]]</f>
        <v>1800</v>
      </c>
      <c r="L637" s="6">
        <v>3000</v>
      </c>
      <c r="M637">
        <v>5</v>
      </c>
      <c r="N637" s="6">
        <v>2850</v>
      </c>
      <c r="O637" s="6">
        <f>Table1[[#This Row],[Revenue]]-Table1[[#This Row],[Total Cost Of Production]]</f>
        <v>1050</v>
      </c>
      <c r="P637" s="6">
        <v>650</v>
      </c>
      <c r="Q637" s="6">
        <f>Table1[[#This Row],[Revenue]]-Table1[[#This Row],[Marketing Spend]]</f>
        <v>2200</v>
      </c>
      <c r="R637" t="s">
        <v>54</v>
      </c>
      <c r="S637" s="6">
        <v>271</v>
      </c>
      <c r="T637"/>
      <c r="U637"/>
    </row>
    <row r="638" spans="1:21" hidden="1" x14ac:dyDescent="0.2">
      <c r="A638" s="1">
        <v>45102</v>
      </c>
      <c r="B638" s="1" t="str">
        <f>TEXT(Table1[[#This Row],[Date]],"yyyy")</f>
        <v>2023</v>
      </c>
      <c r="C638" s="1" t="str">
        <f>TEXT(Table1[[#This Row],[Date]],"mmmm")</f>
        <v>June</v>
      </c>
      <c r="D638" s="1" t="str">
        <f>TEXT(Table1[[#This Row],[Date]],"dddd")</f>
        <v>Sunday</v>
      </c>
      <c r="E638" s="5">
        <v>5</v>
      </c>
      <c r="F638" t="s">
        <v>11</v>
      </c>
      <c r="G638" t="s">
        <v>12</v>
      </c>
      <c r="H638" s="6">
        <f>60%*Table1[[#This Row],[Price]]</f>
        <v>90</v>
      </c>
      <c r="I638" s="6">
        <v>150</v>
      </c>
      <c r="J638">
        <v>8</v>
      </c>
      <c r="K638" s="6">
        <f>Table1[[#This Row],[Cost]]*Table1[[#This Row],[Quantity Sold]]</f>
        <v>720</v>
      </c>
      <c r="L638" s="6">
        <v>1200</v>
      </c>
      <c r="M638">
        <v>0</v>
      </c>
      <c r="N638" s="6">
        <v>1200</v>
      </c>
      <c r="O638" s="6">
        <f>Table1[[#This Row],[Revenue]]-Table1[[#This Row],[Total Cost Of Production]]</f>
        <v>480</v>
      </c>
      <c r="P638" s="6">
        <v>143</v>
      </c>
      <c r="Q638" s="6">
        <f>Table1[[#This Row],[Revenue]]-Table1[[#This Row],[Marketing Spend]]</f>
        <v>1057</v>
      </c>
      <c r="R638" t="s">
        <v>55</v>
      </c>
      <c r="S638" s="6">
        <v>151</v>
      </c>
      <c r="T638"/>
      <c r="U638"/>
    </row>
    <row r="639" spans="1:21" hidden="1" x14ac:dyDescent="0.2">
      <c r="A639" s="1">
        <v>45100</v>
      </c>
      <c r="B639" s="1" t="str">
        <f>TEXT(Table1[[#This Row],[Date]],"yyyy")</f>
        <v>2023</v>
      </c>
      <c r="C639" s="1" t="str">
        <f>TEXT(Table1[[#This Row],[Date]],"mmmm")</f>
        <v>June</v>
      </c>
      <c r="D639" s="1" t="str">
        <f>TEXT(Table1[[#This Row],[Date]],"dddd")</f>
        <v>Friday</v>
      </c>
      <c r="E639" s="5">
        <v>5</v>
      </c>
      <c r="F639" t="s">
        <v>11</v>
      </c>
      <c r="G639" t="s">
        <v>12</v>
      </c>
      <c r="H639" s="6">
        <f>60%*Table1[[#This Row],[Price]]</f>
        <v>90</v>
      </c>
      <c r="I639" s="6">
        <v>150</v>
      </c>
      <c r="J639">
        <v>3</v>
      </c>
      <c r="K639" s="6">
        <f>Table1[[#This Row],[Cost]]*Table1[[#This Row],[Quantity Sold]]</f>
        <v>270</v>
      </c>
      <c r="L639" s="6">
        <v>450</v>
      </c>
      <c r="M639">
        <v>15</v>
      </c>
      <c r="N639" s="6">
        <v>382.5</v>
      </c>
      <c r="O639" s="6">
        <f>Table1[[#This Row],[Revenue]]-Table1[[#This Row],[Total Cost Of Production]]</f>
        <v>112.5</v>
      </c>
      <c r="P639" s="6">
        <v>885</v>
      </c>
      <c r="Q639" s="6">
        <f>Table1[[#This Row],[Revenue]]-Table1[[#This Row],[Marketing Spend]]</f>
        <v>-502.5</v>
      </c>
      <c r="R639" t="s">
        <v>55</v>
      </c>
      <c r="S639" s="6">
        <v>150</v>
      </c>
      <c r="T639"/>
      <c r="U639"/>
    </row>
    <row r="640" spans="1:21" hidden="1" x14ac:dyDescent="0.2">
      <c r="A640" s="1">
        <v>45010</v>
      </c>
      <c r="B640" s="1" t="str">
        <f>TEXT(Table1[[#This Row],[Date]],"yyyy")</f>
        <v>2023</v>
      </c>
      <c r="C640" s="1" t="str">
        <f>TEXT(Table1[[#This Row],[Date]],"mmmm")</f>
        <v>March</v>
      </c>
      <c r="D640" s="1" t="str">
        <f>TEXT(Table1[[#This Row],[Date]],"dddd")</f>
        <v>Saturday</v>
      </c>
      <c r="E640" s="5">
        <v>6</v>
      </c>
      <c r="F640" t="s">
        <v>2</v>
      </c>
      <c r="G640" t="s">
        <v>8</v>
      </c>
      <c r="H640" s="6">
        <f>60%*Table1[[#This Row],[Price]]</f>
        <v>720</v>
      </c>
      <c r="I640" s="6">
        <v>1200</v>
      </c>
      <c r="J640">
        <v>7</v>
      </c>
      <c r="K640" s="6">
        <f>Table1[[#This Row],[Cost]]*Table1[[#This Row],[Quantity Sold]]</f>
        <v>5040</v>
      </c>
      <c r="L640" s="6">
        <v>8400</v>
      </c>
      <c r="M640">
        <v>15</v>
      </c>
      <c r="N640" s="6">
        <v>7140</v>
      </c>
      <c r="O640" s="6">
        <f>Table1[[#This Row],[Revenue]]-Table1[[#This Row],[Total Cost Of Production]]</f>
        <v>2100</v>
      </c>
      <c r="P640" s="6">
        <v>213</v>
      </c>
      <c r="Q640" s="6">
        <f>Table1[[#This Row],[Revenue]]-Table1[[#This Row],[Marketing Spend]]</f>
        <v>6927</v>
      </c>
      <c r="R640" t="s">
        <v>51</v>
      </c>
      <c r="S640" s="6">
        <v>1243</v>
      </c>
      <c r="T640"/>
      <c r="U640"/>
    </row>
    <row r="641" spans="1:21" x14ac:dyDescent="0.2">
      <c r="A641" s="1">
        <v>44993</v>
      </c>
      <c r="B641" s="1" t="str">
        <f>TEXT(Table1[[#This Row],[Date]],"yyyy")</f>
        <v>2023</v>
      </c>
      <c r="C641" s="1" t="str">
        <f>TEXT(Table1[[#This Row],[Date]],"mmmm")</f>
        <v>March</v>
      </c>
      <c r="D641" s="1" t="str">
        <f>TEXT(Table1[[#This Row],[Date]],"dddd")</f>
        <v>Wednesday</v>
      </c>
      <c r="E641" s="5">
        <v>5</v>
      </c>
      <c r="F641" t="s">
        <v>11</v>
      </c>
      <c r="G641" t="s">
        <v>12</v>
      </c>
      <c r="H641" s="6">
        <f>60%*Table1[[#This Row],[Price]]</f>
        <v>90</v>
      </c>
      <c r="I641" s="6">
        <v>150</v>
      </c>
      <c r="J641">
        <v>9</v>
      </c>
      <c r="K641" s="6">
        <f>Table1[[#This Row],[Cost]]*Table1[[#This Row],[Quantity Sold]]</f>
        <v>810</v>
      </c>
      <c r="L641" s="6">
        <v>1350</v>
      </c>
      <c r="M641">
        <v>10</v>
      </c>
      <c r="N641" s="6">
        <v>1215</v>
      </c>
      <c r="O641" s="6">
        <f>Table1[[#This Row],[Revenue]]-Table1[[#This Row],[Total Cost Of Production]]</f>
        <v>405</v>
      </c>
      <c r="P641" s="6">
        <v>872</v>
      </c>
      <c r="Q641" s="6">
        <f>Table1[[#This Row],[Revenue]]-Table1[[#This Row],[Marketing Spend]]</f>
        <v>343</v>
      </c>
      <c r="R641" t="s">
        <v>52</v>
      </c>
      <c r="S641" s="6">
        <v>105</v>
      </c>
      <c r="T641"/>
      <c r="U641"/>
    </row>
    <row r="642" spans="1:21" hidden="1" x14ac:dyDescent="0.2">
      <c r="A642" s="1">
        <v>45092</v>
      </c>
      <c r="B642" s="1" t="str">
        <f>TEXT(Table1[[#This Row],[Date]],"yyyy")</f>
        <v>2023</v>
      </c>
      <c r="C642" s="1" t="str">
        <f>TEXT(Table1[[#This Row],[Date]],"mmmm")</f>
        <v>June</v>
      </c>
      <c r="D642" s="1" t="str">
        <f>TEXT(Table1[[#This Row],[Date]],"dddd")</f>
        <v>Thursday</v>
      </c>
      <c r="E642" s="5">
        <v>1</v>
      </c>
      <c r="F642" t="s">
        <v>5</v>
      </c>
      <c r="G642" t="s">
        <v>10</v>
      </c>
      <c r="H642" s="6">
        <f>60%*Table1[[#This Row],[Price]]</f>
        <v>480</v>
      </c>
      <c r="I642" s="6">
        <v>800</v>
      </c>
      <c r="J642">
        <v>8</v>
      </c>
      <c r="K642" s="6">
        <f>Table1[[#This Row],[Cost]]*Table1[[#This Row],[Quantity Sold]]</f>
        <v>3840</v>
      </c>
      <c r="L642" s="6">
        <v>6400</v>
      </c>
      <c r="M642">
        <v>10</v>
      </c>
      <c r="N642" s="6">
        <v>5760</v>
      </c>
      <c r="O642" s="6">
        <f>Table1[[#This Row],[Revenue]]-Table1[[#This Row],[Total Cost Of Production]]</f>
        <v>1920</v>
      </c>
      <c r="P642" s="6">
        <v>203</v>
      </c>
      <c r="Q642" s="6">
        <f>Table1[[#This Row],[Revenue]]-Table1[[#This Row],[Marketing Spend]]</f>
        <v>5557</v>
      </c>
      <c r="R642" t="s">
        <v>51</v>
      </c>
      <c r="S642" s="6">
        <v>773</v>
      </c>
      <c r="T642"/>
      <c r="U642"/>
    </row>
    <row r="643" spans="1:21" hidden="1" x14ac:dyDescent="0.2">
      <c r="A643" s="1">
        <v>44991</v>
      </c>
      <c r="B643" s="1" t="str">
        <f>TEXT(Table1[[#This Row],[Date]],"yyyy")</f>
        <v>2023</v>
      </c>
      <c r="C643" s="1" t="str">
        <f>TEXT(Table1[[#This Row],[Date]],"mmmm")</f>
        <v>March</v>
      </c>
      <c r="D643" s="1" t="str">
        <f>TEXT(Table1[[#This Row],[Date]],"dddd")</f>
        <v>Monday</v>
      </c>
      <c r="E643" s="5">
        <v>4</v>
      </c>
      <c r="F643" t="s">
        <v>13</v>
      </c>
      <c r="G643" t="s">
        <v>12</v>
      </c>
      <c r="H643" s="6">
        <f>60%*Table1[[#This Row],[Price]]</f>
        <v>42</v>
      </c>
      <c r="I643" s="6">
        <v>70</v>
      </c>
      <c r="J643">
        <v>5</v>
      </c>
      <c r="K643" s="6">
        <f>Table1[[#This Row],[Cost]]*Table1[[#This Row],[Quantity Sold]]</f>
        <v>210</v>
      </c>
      <c r="L643" s="6">
        <v>350</v>
      </c>
      <c r="M643">
        <v>10</v>
      </c>
      <c r="N643" s="6">
        <v>315</v>
      </c>
      <c r="O643" s="6">
        <f>Table1[[#This Row],[Revenue]]-Table1[[#This Row],[Total Cost Of Production]]</f>
        <v>105</v>
      </c>
      <c r="P643" s="6">
        <v>775</v>
      </c>
      <c r="Q643" s="6">
        <f>Table1[[#This Row],[Revenue]]-Table1[[#This Row],[Marketing Spend]]</f>
        <v>-460</v>
      </c>
      <c r="R643" t="s">
        <v>54</v>
      </c>
      <c r="S643" s="6">
        <v>84</v>
      </c>
      <c r="T643"/>
      <c r="U643"/>
    </row>
    <row r="644" spans="1:21" x14ac:dyDescent="0.2">
      <c r="A644" s="1">
        <v>44948</v>
      </c>
      <c r="B644" s="1" t="str">
        <f>TEXT(Table1[[#This Row],[Date]],"yyyy")</f>
        <v>2023</v>
      </c>
      <c r="C644" s="1" t="str">
        <f>TEXT(Table1[[#This Row],[Date]],"mmmm")</f>
        <v>January</v>
      </c>
      <c r="D644" s="1" t="str">
        <f>TEXT(Table1[[#This Row],[Date]],"dddd")</f>
        <v>Sunday</v>
      </c>
      <c r="E644" s="5">
        <v>2</v>
      </c>
      <c r="F644" t="s">
        <v>7</v>
      </c>
      <c r="G644" t="s">
        <v>10</v>
      </c>
      <c r="H644" s="6">
        <f>60%*Table1[[#This Row],[Price]]</f>
        <v>300</v>
      </c>
      <c r="I644" s="6">
        <v>500</v>
      </c>
      <c r="J644">
        <v>10</v>
      </c>
      <c r="K644" s="6">
        <f>Table1[[#This Row],[Cost]]*Table1[[#This Row],[Quantity Sold]]</f>
        <v>3000</v>
      </c>
      <c r="L644" s="6">
        <v>5000</v>
      </c>
      <c r="M644">
        <v>20</v>
      </c>
      <c r="N644" s="6">
        <v>4000</v>
      </c>
      <c r="O644" s="6">
        <f>Table1[[#This Row],[Revenue]]-Table1[[#This Row],[Total Cost Of Production]]</f>
        <v>1000</v>
      </c>
      <c r="P644" s="6">
        <v>779</v>
      </c>
      <c r="Q644" s="6">
        <f>Table1[[#This Row],[Revenue]]-Table1[[#This Row],[Marketing Spend]]</f>
        <v>3221</v>
      </c>
      <c r="R644" t="s">
        <v>52</v>
      </c>
      <c r="S644" s="6">
        <v>515</v>
      </c>
      <c r="T644"/>
      <c r="U644"/>
    </row>
    <row r="645" spans="1:21" hidden="1" x14ac:dyDescent="0.2">
      <c r="A645" s="1">
        <v>44945</v>
      </c>
      <c r="B645" s="1" t="str">
        <f>TEXT(Table1[[#This Row],[Date]],"yyyy")</f>
        <v>2023</v>
      </c>
      <c r="C645" s="1" t="str">
        <f>TEXT(Table1[[#This Row],[Date]],"mmmm")</f>
        <v>January</v>
      </c>
      <c r="D645" s="1" t="str">
        <f>TEXT(Table1[[#This Row],[Date]],"dddd")</f>
        <v>Thursday</v>
      </c>
      <c r="E645" s="5">
        <v>1</v>
      </c>
      <c r="F645" t="s">
        <v>5</v>
      </c>
      <c r="G645" t="s">
        <v>10</v>
      </c>
      <c r="H645" s="6">
        <f>60%*Table1[[#This Row],[Price]]</f>
        <v>480</v>
      </c>
      <c r="I645" s="6">
        <v>800</v>
      </c>
      <c r="J645">
        <v>10</v>
      </c>
      <c r="K645" s="6">
        <f>Table1[[#This Row],[Cost]]*Table1[[#This Row],[Quantity Sold]]</f>
        <v>4800</v>
      </c>
      <c r="L645" s="6">
        <v>8000</v>
      </c>
      <c r="M645">
        <v>0</v>
      </c>
      <c r="N645" s="6">
        <v>8000</v>
      </c>
      <c r="O645" s="6">
        <f>Table1[[#This Row],[Revenue]]-Table1[[#This Row],[Total Cost Of Production]]</f>
        <v>3200</v>
      </c>
      <c r="P645" s="6">
        <v>115</v>
      </c>
      <c r="Q645" s="6">
        <f>Table1[[#This Row],[Revenue]]-Table1[[#This Row],[Marketing Spend]]</f>
        <v>7885</v>
      </c>
      <c r="R645" t="s">
        <v>55</v>
      </c>
      <c r="S645" s="6">
        <v>753</v>
      </c>
      <c r="T645"/>
      <c r="U645"/>
    </row>
    <row r="646" spans="1:21" hidden="1" x14ac:dyDescent="0.2">
      <c r="A646" s="1">
        <v>44933</v>
      </c>
      <c r="B646" s="1" t="str">
        <f>TEXT(Table1[[#This Row],[Date]],"yyyy")</f>
        <v>2023</v>
      </c>
      <c r="C646" s="1" t="str">
        <f>TEXT(Table1[[#This Row],[Date]],"mmmm")</f>
        <v>January</v>
      </c>
      <c r="D646" s="1" t="str">
        <f>TEXT(Table1[[#This Row],[Date]],"dddd")</f>
        <v>Saturday</v>
      </c>
      <c r="E646" s="5">
        <v>2</v>
      </c>
      <c r="F646" t="s">
        <v>7</v>
      </c>
      <c r="G646" t="s">
        <v>10</v>
      </c>
      <c r="H646" s="6">
        <f>60%*Table1[[#This Row],[Price]]</f>
        <v>300</v>
      </c>
      <c r="I646" s="6">
        <v>500</v>
      </c>
      <c r="J646">
        <v>7</v>
      </c>
      <c r="K646" s="6">
        <f>Table1[[#This Row],[Cost]]*Table1[[#This Row],[Quantity Sold]]</f>
        <v>2100</v>
      </c>
      <c r="L646" s="6">
        <v>3500</v>
      </c>
      <c r="M646">
        <v>15</v>
      </c>
      <c r="N646" s="6">
        <v>2975</v>
      </c>
      <c r="O646" s="6">
        <f>Table1[[#This Row],[Revenue]]-Table1[[#This Row],[Total Cost Of Production]]</f>
        <v>875</v>
      </c>
      <c r="P646" s="6">
        <v>266</v>
      </c>
      <c r="Q646" s="6">
        <f>Table1[[#This Row],[Revenue]]-Table1[[#This Row],[Marketing Spend]]</f>
        <v>2709</v>
      </c>
      <c r="R646" t="s">
        <v>51</v>
      </c>
      <c r="S646" s="6">
        <v>457</v>
      </c>
      <c r="T646"/>
      <c r="U646"/>
    </row>
    <row r="647" spans="1:21" hidden="1" x14ac:dyDescent="0.2">
      <c r="A647" s="1">
        <v>45212</v>
      </c>
      <c r="B647" s="1" t="str">
        <f>TEXT(Table1[[#This Row],[Date]],"yyyy")</f>
        <v>2023</v>
      </c>
      <c r="C647" s="1" t="str">
        <f>TEXT(Table1[[#This Row],[Date]],"mmmm")</f>
        <v>October</v>
      </c>
      <c r="D647" s="1" t="str">
        <f>TEXT(Table1[[#This Row],[Date]],"dddd")</f>
        <v>Friday</v>
      </c>
      <c r="E647" s="5">
        <v>4</v>
      </c>
      <c r="F647" t="s">
        <v>13</v>
      </c>
      <c r="G647" t="s">
        <v>12</v>
      </c>
      <c r="H647" s="6">
        <f>60%*Table1[[#This Row],[Price]]</f>
        <v>42</v>
      </c>
      <c r="I647" s="6">
        <v>70</v>
      </c>
      <c r="J647">
        <v>7</v>
      </c>
      <c r="K647" s="6">
        <f>Table1[[#This Row],[Cost]]*Table1[[#This Row],[Quantity Sold]]</f>
        <v>294</v>
      </c>
      <c r="L647" s="6">
        <v>490</v>
      </c>
      <c r="M647">
        <v>5</v>
      </c>
      <c r="N647" s="6">
        <v>465.5</v>
      </c>
      <c r="O647" s="6">
        <f>Table1[[#This Row],[Revenue]]-Table1[[#This Row],[Total Cost Of Production]]</f>
        <v>171.5</v>
      </c>
      <c r="P647" s="6">
        <v>1000</v>
      </c>
      <c r="Q647" s="6">
        <f>Table1[[#This Row],[Revenue]]-Table1[[#This Row],[Marketing Spend]]</f>
        <v>-534.5</v>
      </c>
      <c r="R647" t="s">
        <v>55</v>
      </c>
      <c r="S647" s="6">
        <v>87</v>
      </c>
      <c r="T647"/>
      <c r="U647"/>
    </row>
    <row r="648" spans="1:21" x14ac:dyDescent="0.2">
      <c r="A648" s="1">
        <v>45268</v>
      </c>
      <c r="B648" s="1" t="str">
        <f>TEXT(Table1[[#This Row],[Date]],"yyyy")</f>
        <v>2023</v>
      </c>
      <c r="C648" s="1" t="str">
        <f>TEXT(Table1[[#This Row],[Date]],"mmmm")</f>
        <v>December</v>
      </c>
      <c r="D648" s="1" t="str">
        <f>TEXT(Table1[[#This Row],[Date]],"dddd")</f>
        <v>Friday</v>
      </c>
      <c r="E648" s="5">
        <v>3</v>
      </c>
      <c r="F648" t="s">
        <v>15</v>
      </c>
      <c r="G648" t="s">
        <v>6</v>
      </c>
      <c r="H648" s="6">
        <f>60%*Table1[[#This Row],[Price]]</f>
        <v>30</v>
      </c>
      <c r="I648" s="6">
        <v>50</v>
      </c>
      <c r="J648">
        <v>2</v>
      </c>
      <c r="K648" s="6">
        <f>Table1[[#This Row],[Cost]]*Table1[[#This Row],[Quantity Sold]]</f>
        <v>60</v>
      </c>
      <c r="L648" s="6">
        <v>100</v>
      </c>
      <c r="M648">
        <v>20</v>
      </c>
      <c r="N648" s="6">
        <v>80</v>
      </c>
      <c r="O648" s="6">
        <f>Table1[[#This Row],[Revenue]]-Table1[[#This Row],[Total Cost Of Production]]</f>
        <v>20</v>
      </c>
      <c r="P648" s="6">
        <v>889</v>
      </c>
      <c r="Q648" s="6">
        <f>Table1[[#This Row],[Revenue]]-Table1[[#This Row],[Marketing Spend]]</f>
        <v>-809</v>
      </c>
      <c r="R648" t="s">
        <v>52</v>
      </c>
      <c r="S648" s="6">
        <v>41</v>
      </c>
      <c r="T648"/>
      <c r="U648"/>
    </row>
    <row r="649" spans="1:21" hidden="1" x14ac:dyDescent="0.2">
      <c r="A649" s="1">
        <v>45272</v>
      </c>
      <c r="B649" s="1" t="str">
        <f>TEXT(Table1[[#This Row],[Date]],"yyyy")</f>
        <v>2023</v>
      </c>
      <c r="C649" s="1" t="str">
        <f>TEXT(Table1[[#This Row],[Date]],"mmmm")</f>
        <v>December</v>
      </c>
      <c r="D649" s="1" t="str">
        <f>TEXT(Table1[[#This Row],[Date]],"dddd")</f>
        <v>Tuesday</v>
      </c>
      <c r="E649" s="5">
        <v>4</v>
      </c>
      <c r="F649" t="s">
        <v>13</v>
      </c>
      <c r="G649" t="s">
        <v>12</v>
      </c>
      <c r="H649" s="6">
        <f>60%*Table1[[#This Row],[Price]]</f>
        <v>42</v>
      </c>
      <c r="I649" s="6">
        <v>70</v>
      </c>
      <c r="J649">
        <v>7</v>
      </c>
      <c r="K649" s="6">
        <f>Table1[[#This Row],[Cost]]*Table1[[#This Row],[Quantity Sold]]</f>
        <v>294</v>
      </c>
      <c r="L649" s="6">
        <v>490</v>
      </c>
      <c r="M649">
        <v>0</v>
      </c>
      <c r="N649" s="6">
        <v>490</v>
      </c>
      <c r="O649" s="6">
        <f>Table1[[#This Row],[Revenue]]-Table1[[#This Row],[Total Cost Of Production]]</f>
        <v>196</v>
      </c>
      <c r="P649" s="6">
        <v>239</v>
      </c>
      <c r="Q649" s="6">
        <f>Table1[[#This Row],[Revenue]]-Table1[[#This Row],[Marketing Spend]]</f>
        <v>251</v>
      </c>
      <c r="R649" t="s">
        <v>55</v>
      </c>
      <c r="S649" s="6">
        <v>80</v>
      </c>
      <c r="T649"/>
      <c r="U649"/>
    </row>
    <row r="650" spans="1:21" hidden="1" x14ac:dyDescent="0.2">
      <c r="A650" s="1">
        <v>45002</v>
      </c>
      <c r="B650" s="1" t="str">
        <f>TEXT(Table1[[#This Row],[Date]],"yyyy")</f>
        <v>2023</v>
      </c>
      <c r="C650" s="1" t="str">
        <f>TEXT(Table1[[#This Row],[Date]],"mmmm")</f>
        <v>March</v>
      </c>
      <c r="D650" s="1" t="str">
        <f>TEXT(Table1[[#This Row],[Date]],"dddd")</f>
        <v>Friday</v>
      </c>
      <c r="E650" s="5">
        <v>7</v>
      </c>
      <c r="F650" t="s">
        <v>9</v>
      </c>
      <c r="G650" t="s">
        <v>8</v>
      </c>
      <c r="H650" s="6">
        <f>60%*Table1[[#This Row],[Price]]</f>
        <v>180</v>
      </c>
      <c r="I650" s="6">
        <v>300</v>
      </c>
      <c r="J650">
        <v>6</v>
      </c>
      <c r="K650" s="6">
        <f>Table1[[#This Row],[Cost]]*Table1[[#This Row],[Quantity Sold]]</f>
        <v>1080</v>
      </c>
      <c r="L650" s="6">
        <v>1800</v>
      </c>
      <c r="M650">
        <v>5</v>
      </c>
      <c r="N650" s="6">
        <v>1710</v>
      </c>
      <c r="O650" s="6">
        <f>Table1[[#This Row],[Revenue]]-Table1[[#This Row],[Total Cost Of Production]]</f>
        <v>630</v>
      </c>
      <c r="P650" s="6">
        <v>519</v>
      </c>
      <c r="Q650" s="6">
        <f>Table1[[#This Row],[Revenue]]-Table1[[#This Row],[Marketing Spend]]</f>
        <v>1191</v>
      </c>
      <c r="R650" t="s">
        <v>54</v>
      </c>
      <c r="S650" s="6">
        <v>348</v>
      </c>
      <c r="T650"/>
      <c r="U650"/>
    </row>
    <row r="651" spans="1:21" x14ac:dyDescent="0.2">
      <c r="A651" s="1">
        <v>44937</v>
      </c>
      <c r="B651" s="1" t="str">
        <f>TEXT(Table1[[#This Row],[Date]],"yyyy")</f>
        <v>2023</v>
      </c>
      <c r="C651" s="1" t="str">
        <f>TEXT(Table1[[#This Row],[Date]],"mmmm")</f>
        <v>January</v>
      </c>
      <c r="D651" s="1" t="str">
        <f>TEXT(Table1[[#This Row],[Date]],"dddd")</f>
        <v>Wednesday</v>
      </c>
      <c r="E651" s="5">
        <v>3</v>
      </c>
      <c r="F651" t="s">
        <v>15</v>
      </c>
      <c r="G651" t="s">
        <v>6</v>
      </c>
      <c r="H651" s="6">
        <f>60%*Table1[[#This Row],[Price]]</f>
        <v>30</v>
      </c>
      <c r="I651" s="6">
        <v>50</v>
      </c>
      <c r="J651">
        <v>1</v>
      </c>
      <c r="K651" s="6">
        <f>Table1[[#This Row],[Cost]]*Table1[[#This Row],[Quantity Sold]]</f>
        <v>30</v>
      </c>
      <c r="L651" s="6">
        <v>50</v>
      </c>
      <c r="M651">
        <v>20</v>
      </c>
      <c r="N651" s="6">
        <v>40</v>
      </c>
      <c r="O651" s="6">
        <f>Table1[[#This Row],[Revenue]]-Table1[[#This Row],[Total Cost Of Production]]</f>
        <v>10</v>
      </c>
      <c r="P651" s="6">
        <v>231</v>
      </c>
      <c r="Q651" s="6">
        <f>Table1[[#This Row],[Revenue]]-Table1[[#This Row],[Marketing Spend]]</f>
        <v>-191</v>
      </c>
      <c r="R651" t="s">
        <v>52</v>
      </c>
      <c r="S651" s="6">
        <v>57</v>
      </c>
      <c r="T651"/>
      <c r="U651"/>
    </row>
    <row r="652" spans="1:21" x14ac:dyDescent="0.2">
      <c r="A652" s="1">
        <v>45123</v>
      </c>
      <c r="B652" s="1" t="str">
        <f>TEXT(Table1[[#This Row],[Date]],"yyyy")</f>
        <v>2023</v>
      </c>
      <c r="C652" s="1" t="str">
        <f>TEXT(Table1[[#This Row],[Date]],"mmmm")</f>
        <v>July</v>
      </c>
      <c r="D652" s="1" t="str">
        <f>TEXT(Table1[[#This Row],[Date]],"dddd")</f>
        <v>Sunday</v>
      </c>
      <c r="E652" s="5">
        <v>6</v>
      </c>
      <c r="F652" t="s">
        <v>2</v>
      </c>
      <c r="G652" t="s">
        <v>8</v>
      </c>
      <c r="H652" s="6">
        <f>60%*Table1[[#This Row],[Price]]</f>
        <v>720</v>
      </c>
      <c r="I652" s="6">
        <v>1200</v>
      </c>
      <c r="J652">
        <v>4</v>
      </c>
      <c r="K652" s="6">
        <f>Table1[[#This Row],[Cost]]*Table1[[#This Row],[Quantity Sold]]</f>
        <v>2880</v>
      </c>
      <c r="L652" s="6">
        <v>4800</v>
      </c>
      <c r="M652">
        <v>20</v>
      </c>
      <c r="N652" s="6">
        <v>3840</v>
      </c>
      <c r="O652" s="6">
        <f>Table1[[#This Row],[Revenue]]-Table1[[#This Row],[Total Cost Of Production]]</f>
        <v>960</v>
      </c>
      <c r="P652" s="6">
        <v>851</v>
      </c>
      <c r="Q652" s="6">
        <f>Table1[[#This Row],[Revenue]]-Table1[[#This Row],[Marketing Spend]]</f>
        <v>2989</v>
      </c>
      <c r="R652" t="s">
        <v>52</v>
      </c>
      <c r="S652" s="6">
        <v>1237</v>
      </c>
      <c r="T652"/>
      <c r="U652"/>
    </row>
    <row r="653" spans="1:21" x14ac:dyDescent="0.2">
      <c r="A653" s="1">
        <v>45008</v>
      </c>
      <c r="B653" s="1" t="str">
        <f>TEXT(Table1[[#This Row],[Date]],"yyyy")</f>
        <v>2023</v>
      </c>
      <c r="C653" s="1" t="str">
        <f>TEXT(Table1[[#This Row],[Date]],"mmmm")</f>
        <v>March</v>
      </c>
      <c r="D653" s="1" t="str">
        <f>TEXT(Table1[[#This Row],[Date]],"dddd")</f>
        <v>Thursday</v>
      </c>
      <c r="E653" s="5">
        <v>6</v>
      </c>
      <c r="F653" t="s">
        <v>2</v>
      </c>
      <c r="G653" t="s">
        <v>8</v>
      </c>
      <c r="H653" s="6">
        <f>60%*Table1[[#This Row],[Price]]</f>
        <v>720</v>
      </c>
      <c r="I653" s="6">
        <v>1200</v>
      </c>
      <c r="J653">
        <v>10</v>
      </c>
      <c r="K653" s="6">
        <f>Table1[[#This Row],[Cost]]*Table1[[#This Row],[Quantity Sold]]</f>
        <v>7200</v>
      </c>
      <c r="L653" s="6">
        <v>12000</v>
      </c>
      <c r="M653">
        <v>10</v>
      </c>
      <c r="N653" s="6">
        <v>10800</v>
      </c>
      <c r="O653" s="6">
        <f>Table1[[#This Row],[Revenue]]-Table1[[#This Row],[Total Cost Of Production]]</f>
        <v>3600</v>
      </c>
      <c r="P653" s="6">
        <v>636</v>
      </c>
      <c r="Q653" s="6">
        <f>Table1[[#This Row],[Revenue]]-Table1[[#This Row],[Marketing Spend]]</f>
        <v>10164</v>
      </c>
      <c r="R653" t="s">
        <v>52</v>
      </c>
      <c r="S653" s="6">
        <v>1191</v>
      </c>
      <c r="T653"/>
      <c r="U653"/>
    </row>
    <row r="654" spans="1:21" hidden="1" x14ac:dyDescent="0.2">
      <c r="A654" s="1">
        <v>45148</v>
      </c>
      <c r="B654" s="1" t="str">
        <f>TEXT(Table1[[#This Row],[Date]],"yyyy")</f>
        <v>2023</v>
      </c>
      <c r="C654" s="1" t="str">
        <f>TEXT(Table1[[#This Row],[Date]],"mmmm")</f>
        <v>August</v>
      </c>
      <c r="D654" s="1" t="str">
        <f>TEXT(Table1[[#This Row],[Date]],"dddd")</f>
        <v>Thursday</v>
      </c>
      <c r="E654" s="5">
        <v>7</v>
      </c>
      <c r="F654" t="s">
        <v>9</v>
      </c>
      <c r="G654" t="s">
        <v>8</v>
      </c>
      <c r="H654" s="6">
        <f>60%*Table1[[#This Row],[Price]]</f>
        <v>180</v>
      </c>
      <c r="I654" s="6">
        <v>300</v>
      </c>
      <c r="J654">
        <v>1</v>
      </c>
      <c r="K654" s="6">
        <f>Table1[[#This Row],[Cost]]*Table1[[#This Row],[Quantity Sold]]</f>
        <v>180</v>
      </c>
      <c r="L654" s="6">
        <v>300</v>
      </c>
      <c r="M654">
        <v>10</v>
      </c>
      <c r="N654" s="6">
        <v>270</v>
      </c>
      <c r="O654" s="6">
        <f>Table1[[#This Row],[Revenue]]-Table1[[#This Row],[Total Cost Of Production]]</f>
        <v>90</v>
      </c>
      <c r="P654" s="6">
        <v>442</v>
      </c>
      <c r="Q654" s="6">
        <f>Table1[[#This Row],[Revenue]]-Table1[[#This Row],[Marketing Spend]]</f>
        <v>-172</v>
      </c>
      <c r="R654" t="s">
        <v>55</v>
      </c>
      <c r="S654" s="6">
        <v>262</v>
      </c>
      <c r="T654"/>
      <c r="U654"/>
    </row>
    <row r="655" spans="1:21" hidden="1" x14ac:dyDescent="0.2">
      <c r="A655" s="1">
        <v>45182</v>
      </c>
      <c r="B655" s="1" t="str">
        <f>TEXT(Table1[[#This Row],[Date]],"yyyy")</f>
        <v>2023</v>
      </c>
      <c r="C655" s="1" t="str">
        <f>TEXT(Table1[[#This Row],[Date]],"mmmm")</f>
        <v>September</v>
      </c>
      <c r="D655" s="1" t="str">
        <f>TEXT(Table1[[#This Row],[Date]],"dddd")</f>
        <v>Wednesday</v>
      </c>
      <c r="E655" s="5">
        <v>2</v>
      </c>
      <c r="F655" t="s">
        <v>7</v>
      </c>
      <c r="G655" t="s">
        <v>10</v>
      </c>
      <c r="H655" s="6">
        <f>60%*Table1[[#This Row],[Price]]</f>
        <v>300</v>
      </c>
      <c r="I655" s="6">
        <v>500</v>
      </c>
      <c r="J655">
        <v>7</v>
      </c>
      <c r="K655" s="6">
        <f>Table1[[#This Row],[Cost]]*Table1[[#This Row],[Quantity Sold]]</f>
        <v>2100</v>
      </c>
      <c r="L655" s="6">
        <v>3500</v>
      </c>
      <c r="M655">
        <v>15</v>
      </c>
      <c r="N655" s="6">
        <v>2975</v>
      </c>
      <c r="O655" s="6">
        <f>Table1[[#This Row],[Revenue]]-Table1[[#This Row],[Total Cost Of Production]]</f>
        <v>875</v>
      </c>
      <c r="P655" s="6">
        <v>396</v>
      </c>
      <c r="Q655" s="6">
        <f>Table1[[#This Row],[Revenue]]-Table1[[#This Row],[Marketing Spend]]</f>
        <v>2579</v>
      </c>
      <c r="R655" t="s">
        <v>55</v>
      </c>
      <c r="S655" s="6">
        <v>545</v>
      </c>
      <c r="T655"/>
      <c r="U655"/>
    </row>
    <row r="656" spans="1:21" x14ac:dyDescent="0.2">
      <c r="A656" s="1">
        <v>45115</v>
      </c>
      <c r="B656" s="1" t="str">
        <f>TEXT(Table1[[#This Row],[Date]],"yyyy")</f>
        <v>2023</v>
      </c>
      <c r="C656" s="1" t="str">
        <f>TEXT(Table1[[#This Row],[Date]],"mmmm")</f>
        <v>July</v>
      </c>
      <c r="D656" s="1" t="str">
        <f>TEXT(Table1[[#This Row],[Date]],"dddd")</f>
        <v>Saturday</v>
      </c>
      <c r="E656" s="5">
        <v>1</v>
      </c>
      <c r="F656" t="s">
        <v>5</v>
      </c>
      <c r="G656" t="s">
        <v>10</v>
      </c>
      <c r="H656" s="6">
        <f>60%*Table1[[#This Row],[Price]]</f>
        <v>480</v>
      </c>
      <c r="I656" s="6">
        <v>800</v>
      </c>
      <c r="J656">
        <v>10</v>
      </c>
      <c r="K656" s="6">
        <f>Table1[[#This Row],[Cost]]*Table1[[#This Row],[Quantity Sold]]</f>
        <v>4800</v>
      </c>
      <c r="L656" s="6">
        <v>8000</v>
      </c>
      <c r="M656">
        <v>0</v>
      </c>
      <c r="N656" s="6">
        <v>8000</v>
      </c>
      <c r="O656" s="6">
        <f>Table1[[#This Row],[Revenue]]-Table1[[#This Row],[Total Cost Of Production]]</f>
        <v>3200</v>
      </c>
      <c r="P656" s="6">
        <v>139</v>
      </c>
      <c r="Q656" s="6">
        <f>Table1[[#This Row],[Revenue]]-Table1[[#This Row],[Marketing Spend]]</f>
        <v>7861</v>
      </c>
      <c r="R656" t="s">
        <v>52</v>
      </c>
      <c r="S656" s="6">
        <v>774</v>
      </c>
      <c r="T656"/>
      <c r="U656"/>
    </row>
    <row r="657" spans="1:21" hidden="1" x14ac:dyDescent="0.2">
      <c r="A657" s="1">
        <v>45237</v>
      </c>
      <c r="B657" s="1" t="str">
        <f>TEXT(Table1[[#This Row],[Date]],"yyyy")</f>
        <v>2023</v>
      </c>
      <c r="C657" s="1" t="str">
        <f>TEXT(Table1[[#This Row],[Date]],"mmmm")</f>
        <v>November</v>
      </c>
      <c r="D657" s="1" t="str">
        <f>TEXT(Table1[[#This Row],[Date]],"dddd")</f>
        <v>Tuesday</v>
      </c>
      <c r="E657" s="5">
        <v>6</v>
      </c>
      <c r="F657" t="s">
        <v>2</v>
      </c>
      <c r="G657" t="s">
        <v>8</v>
      </c>
      <c r="H657" s="6">
        <f>60%*Table1[[#This Row],[Price]]</f>
        <v>720</v>
      </c>
      <c r="I657" s="6">
        <v>1200</v>
      </c>
      <c r="J657">
        <v>4</v>
      </c>
      <c r="K657" s="6">
        <f>Table1[[#This Row],[Cost]]*Table1[[#This Row],[Quantity Sold]]</f>
        <v>2880</v>
      </c>
      <c r="L657" s="6">
        <v>4800</v>
      </c>
      <c r="M657">
        <v>20</v>
      </c>
      <c r="N657" s="6">
        <v>3840</v>
      </c>
      <c r="O657" s="6">
        <f>Table1[[#This Row],[Revenue]]-Table1[[#This Row],[Total Cost Of Production]]</f>
        <v>960</v>
      </c>
      <c r="P657" s="6">
        <v>188</v>
      </c>
      <c r="Q657" s="6">
        <f>Table1[[#This Row],[Revenue]]-Table1[[#This Row],[Marketing Spend]]</f>
        <v>3652</v>
      </c>
      <c r="R657" t="s">
        <v>54</v>
      </c>
      <c r="S657" s="6">
        <v>1222</v>
      </c>
      <c r="T657"/>
      <c r="U657"/>
    </row>
    <row r="658" spans="1:21" hidden="1" x14ac:dyDescent="0.2">
      <c r="A658" s="1">
        <v>44957</v>
      </c>
      <c r="B658" s="1" t="str">
        <f>TEXT(Table1[[#This Row],[Date]],"yyyy")</f>
        <v>2023</v>
      </c>
      <c r="C658" s="1" t="str">
        <f>TEXT(Table1[[#This Row],[Date]],"mmmm")</f>
        <v>January</v>
      </c>
      <c r="D658" s="1" t="str">
        <f>TEXT(Table1[[#This Row],[Date]],"dddd")</f>
        <v>Tuesday</v>
      </c>
      <c r="E658" s="5">
        <v>5</v>
      </c>
      <c r="F658" t="s">
        <v>11</v>
      </c>
      <c r="G658" t="s">
        <v>12</v>
      </c>
      <c r="H658" s="6">
        <f>60%*Table1[[#This Row],[Price]]</f>
        <v>90</v>
      </c>
      <c r="I658" s="6">
        <v>150</v>
      </c>
      <c r="J658">
        <v>8</v>
      </c>
      <c r="K658" s="6">
        <f>Table1[[#This Row],[Cost]]*Table1[[#This Row],[Quantity Sold]]</f>
        <v>720</v>
      </c>
      <c r="L658" s="6">
        <v>1200</v>
      </c>
      <c r="M658">
        <v>20</v>
      </c>
      <c r="N658" s="6">
        <v>960</v>
      </c>
      <c r="O658" s="6">
        <f>Table1[[#This Row],[Revenue]]-Table1[[#This Row],[Total Cost Of Production]]</f>
        <v>240</v>
      </c>
      <c r="P658" s="6">
        <v>985</v>
      </c>
      <c r="Q658" s="6">
        <f>Table1[[#This Row],[Revenue]]-Table1[[#This Row],[Marketing Spend]]</f>
        <v>-25</v>
      </c>
      <c r="R658" t="s">
        <v>54</v>
      </c>
      <c r="S658" s="6">
        <v>120</v>
      </c>
      <c r="T658"/>
      <c r="U658"/>
    </row>
    <row r="659" spans="1:21" hidden="1" x14ac:dyDescent="0.2">
      <c r="A659" s="1">
        <v>45144</v>
      </c>
      <c r="B659" s="1" t="str">
        <f>TEXT(Table1[[#This Row],[Date]],"yyyy")</f>
        <v>2023</v>
      </c>
      <c r="C659" s="1" t="str">
        <f>TEXT(Table1[[#This Row],[Date]],"mmmm")</f>
        <v>August</v>
      </c>
      <c r="D659" s="1" t="str">
        <f>TEXT(Table1[[#This Row],[Date]],"dddd")</f>
        <v>Sunday</v>
      </c>
      <c r="E659" s="5">
        <v>3</v>
      </c>
      <c r="F659" t="s">
        <v>15</v>
      </c>
      <c r="G659" t="s">
        <v>6</v>
      </c>
      <c r="H659" s="6">
        <f>60%*Table1[[#This Row],[Price]]</f>
        <v>30</v>
      </c>
      <c r="I659" s="6">
        <v>50</v>
      </c>
      <c r="J659">
        <v>5</v>
      </c>
      <c r="K659" s="6">
        <f>Table1[[#This Row],[Cost]]*Table1[[#This Row],[Quantity Sold]]</f>
        <v>150</v>
      </c>
      <c r="L659" s="6">
        <v>250</v>
      </c>
      <c r="M659">
        <v>0</v>
      </c>
      <c r="N659" s="6">
        <v>250</v>
      </c>
      <c r="O659" s="6">
        <f>Table1[[#This Row],[Revenue]]-Table1[[#This Row],[Total Cost Of Production]]</f>
        <v>100</v>
      </c>
      <c r="P659" s="6">
        <v>334</v>
      </c>
      <c r="Q659" s="6">
        <f>Table1[[#This Row],[Revenue]]-Table1[[#This Row],[Marketing Spend]]</f>
        <v>-84</v>
      </c>
      <c r="R659" t="s">
        <v>54</v>
      </c>
      <c r="S659" s="6">
        <v>21</v>
      </c>
      <c r="T659"/>
      <c r="U659"/>
    </row>
    <row r="660" spans="1:21" hidden="1" x14ac:dyDescent="0.2">
      <c r="A660" s="1">
        <v>45248</v>
      </c>
      <c r="B660" s="1" t="str">
        <f>TEXT(Table1[[#This Row],[Date]],"yyyy")</f>
        <v>2023</v>
      </c>
      <c r="C660" s="1" t="str">
        <f>TEXT(Table1[[#This Row],[Date]],"mmmm")</f>
        <v>November</v>
      </c>
      <c r="D660" s="1" t="str">
        <f>TEXT(Table1[[#This Row],[Date]],"dddd")</f>
        <v>Saturday</v>
      </c>
      <c r="E660" s="5">
        <v>1</v>
      </c>
      <c r="F660" t="s">
        <v>5</v>
      </c>
      <c r="G660" t="s">
        <v>10</v>
      </c>
      <c r="H660" s="6">
        <f>60%*Table1[[#This Row],[Price]]</f>
        <v>480</v>
      </c>
      <c r="I660" s="6">
        <v>800</v>
      </c>
      <c r="J660">
        <v>3</v>
      </c>
      <c r="K660" s="6">
        <f>Table1[[#This Row],[Cost]]*Table1[[#This Row],[Quantity Sold]]</f>
        <v>1440</v>
      </c>
      <c r="L660" s="6">
        <v>2400</v>
      </c>
      <c r="M660">
        <v>5</v>
      </c>
      <c r="N660" s="6">
        <v>2280</v>
      </c>
      <c r="O660" s="6">
        <f>Table1[[#This Row],[Revenue]]-Table1[[#This Row],[Total Cost Of Production]]</f>
        <v>840</v>
      </c>
      <c r="P660" s="6">
        <v>279</v>
      </c>
      <c r="Q660" s="6">
        <f>Table1[[#This Row],[Revenue]]-Table1[[#This Row],[Marketing Spend]]</f>
        <v>2001</v>
      </c>
      <c r="R660" t="s">
        <v>55</v>
      </c>
      <c r="S660" s="6">
        <v>826</v>
      </c>
      <c r="T660"/>
      <c r="U660"/>
    </row>
    <row r="661" spans="1:21" hidden="1" x14ac:dyDescent="0.2">
      <c r="A661" s="1">
        <v>45263</v>
      </c>
      <c r="B661" s="1" t="str">
        <f>TEXT(Table1[[#This Row],[Date]],"yyyy")</f>
        <v>2023</v>
      </c>
      <c r="C661" s="1" t="str">
        <f>TEXT(Table1[[#This Row],[Date]],"mmmm")</f>
        <v>December</v>
      </c>
      <c r="D661" s="1" t="str">
        <f>TEXT(Table1[[#This Row],[Date]],"dddd")</f>
        <v>Sunday</v>
      </c>
      <c r="E661" s="5">
        <v>4</v>
      </c>
      <c r="F661" t="s">
        <v>13</v>
      </c>
      <c r="G661" t="s">
        <v>12</v>
      </c>
      <c r="H661" s="6">
        <f>60%*Table1[[#This Row],[Price]]</f>
        <v>42</v>
      </c>
      <c r="I661" s="6">
        <v>70</v>
      </c>
      <c r="J661">
        <v>5</v>
      </c>
      <c r="K661" s="6">
        <f>Table1[[#This Row],[Cost]]*Table1[[#This Row],[Quantity Sold]]</f>
        <v>210</v>
      </c>
      <c r="L661" s="6">
        <v>350</v>
      </c>
      <c r="M661">
        <v>10</v>
      </c>
      <c r="N661" s="6">
        <v>315</v>
      </c>
      <c r="O661" s="6">
        <f>Table1[[#This Row],[Revenue]]-Table1[[#This Row],[Total Cost Of Production]]</f>
        <v>105</v>
      </c>
      <c r="P661" s="6">
        <v>247</v>
      </c>
      <c r="Q661" s="6">
        <f>Table1[[#This Row],[Revenue]]-Table1[[#This Row],[Marketing Spend]]</f>
        <v>68</v>
      </c>
      <c r="R661" t="s">
        <v>55</v>
      </c>
      <c r="S661" s="6">
        <v>52</v>
      </c>
      <c r="T661"/>
      <c r="U661"/>
    </row>
    <row r="662" spans="1:21" x14ac:dyDescent="0.2">
      <c r="A662" s="1">
        <v>45111</v>
      </c>
      <c r="B662" s="1" t="str">
        <f>TEXT(Table1[[#This Row],[Date]],"yyyy")</f>
        <v>2023</v>
      </c>
      <c r="C662" s="1" t="str">
        <f>TEXT(Table1[[#This Row],[Date]],"mmmm")</f>
        <v>July</v>
      </c>
      <c r="D662" s="1" t="str">
        <f>TEXT(Table1[[#This Row],[Date]],"dddd")</f>
        <v>Tuesday</v>
      </c>
      <c r="E662" s="5">
        <v>4</v>
      </c>
      <c r="F662" t="s">
        <v>13</v>
      </c>
      <c r="G662" t="s">
        <v>12</v>
      </c>
      <c r="H662" s="6">
        <f>60%*Table1[[#This Row],[Price]]</f>
        <v>42</v>
      </c>
      <c r="I662" s="6">
        <v>70</v>
      </c>
      <c r="J662">
        <v>3</v>
      </c>
      <c r="K662" s="6">
        <f>Table1[[#This Row],[Cost]]*Table1[[#This Row],[Quantity Sold]]</f>
        <v>126</v>
      </c>
      <c r="L662" s="6">
        <v>210</v>
      </c>
      <c r="M662">
        <v>20</v>
      </c>
      <c r="N662" s="6">
        <v>168</v>
      </c>
      <c r="O662" s="6">
        <f>Table1[[#This Row],[Revenue]]-Table1[[#This Row],[Total Cost Of Production]]</f>
        <v>42</v>
      </c>
      <c r="P662" s="6">
        <v>196</v>
      </c>
      <c r="Q662" s="6">
        <f>Table1[[#This Row],[Revenue]]-Table1[[#This Row],[Marketing Spend]]</f>
        <v>-28</v>
      </c>
      <c r="R662" t="s">
        <v>52</v>
      </c>
      <c r="S662" s="6">
        <v>80</v>
      </c>
      <c r="T662"/>
      <c r="U662"/>
    </row>
    <row r="663" spans="1:21" hidden="1" x14ac:dyDescent="0.2">
      <c r="A663" s="1">
        <v>45251</v>
      </c>
      <c r="B663" s="1" t="str">
        <f>TEXT(Table1[[#This Row],[Date]],"yyyy")</f>
        <v>2023</v>
      </c>
      <c r="C663" s="1" t="str">
        <f>TEXT(Table1[[#This Row],[Date]],"mmmm")</f>
        <v>November</v>
      </c>
      <c r="D663" s="1" t="str">
        <f>TEXT(Table1[[#This Row],[Date]],"dddd")</f>
        <v>Tuesday</v>
      </c>
      <c r="E663" s="5">
        <v>1</v>
      </c>
      <c r="F663" t="s">
        <v>5</v>
      </c>
      <c r="G663" t="s">
        <v>10</v>
      </c>
      <c r="H663" s="6">
        <f>60%*Table1[[#This Row],[Price]]</f>
        <v>480</v>
      </c>
      <c r="I663" s="6">
        <v>800</v>
      </c>
      <c r="J663">
        <v>3</v>
      </c>
      <c r="K663" s="6">
        <f>Table1[[#This Row],[Cost]]*Table1[[#This Row],[Quantity Sold]]</f>
        <v>1440</v>
      </c>
      <c r="L663" s="6">
        <v>2400</v>
      </c>
      <c r="M663">
        <v>5</v>
      </c>
      <c r="N663" s="6">
        <v>2280</v>
      </c>
      <c r="O663" s="6">
        <f>Table1[[#This Row],[Revenue]]-Table1[[#This Row],[Total Cost Of Production]]</f>
        <v>840</v>
      </c>
      <c r="P663" s="6">
        <v>185</v>
      </c>
      <c r="Q663" s="6">
        <f>Table1[[#This Row],[Revenue]]-Table1[[#This Row],[Marketing Spend]]</f>
        <v>2095</v>
      </c>
      <c r="R663" t="s">
        <v>51</v>
      </c>
      <c r="S663" s="6">
        <v>782</v>
      </c>
      <c r="T663"/>
      <c r="U663"/>
    </row>
    <row r="664" spans="1:21" hidden="1" x14ac:dyDescent="0.2">
      <c r="A664" s="1">
        <v>45007</v>
      </c>
      <c r="B664" s="1" t="str">
        <f>TEXT(Table1[[#This Row],[Date]],"yyyy")</f>
        <v>2023</v>
      </c>
      <c r="C664" s="1" t="str">
        <f>TEXT(Table1[[#This Row],[Date]],"mmmm")</f>
        <v>March</v>
      </c>
      <c r="D664" s="1" t="str">
        <f>TEXT(Table1[[#This Row],[Date]],"dddd")</f>
        <v>Wednesday</v>
      </c>
      <c r="E664" s="5">
        <v>7</v>
      </c>
      <c r="F664" t="s">
        <v>9</v>
      </c>
      <c r="G664" t="s">
        <v>8</v>
      </c>
      <c r="H664" s="6">
        <f>60%*Table1[[#This Row],[Price]]</f>
        <v>180</v>
      </c>
      <c r="I664" s="6">
        <v>300</v>
      </c>
      <c r="J664">
        <v>3</v>
      </c>
      <c r="K664" s="6">
        <f>Table1[[#This Row],[Cost]]*Table1[[#This Row],[Quantity Sold]]</f>
        <v>540</v>
      </c>
      <c r="L664" s="6">
        <v>900</v>
      </c>
      <c r="M664">
        <v>10</v>
      </c>
      <c r="N664" s="6">
        <v>810</v>
      </c>
      <c r="O664" s="6">
        <f>Table1[[#This Row],[Revenue]]-Table1[[#This Row],[Total Cost Of Production]]</f>
        <v>270</v>
      </c>
      <c r="P664" s="6">
        <v>419</v>
      </c>
      <c r="Q664" s="6">
        <f>Table1[[#This Row],[Revenue]]-Table1[[#This Row],[Marketing Spend]]</f>
        <v>391</v>
      </c>
      <c r="R664" t="s">
        <v>55</v>
      </c>
      <c r="S664" s="6">
        <v>280</v>
      </c>
      <c r="T664"/>
      <c r="U664"/>
    </row>
    <row r="665" spans="1:21" hidden="1" x14ac:dyDescent="0.2">
      <c r="A665" s="1">
        <v>45036</v>
      </c>
      <c r="B665" s="1" t="str">
        <f>TEXT(Table1[[#This Row],[Date]],"yyyy")</f>
        <v>2023</v>
      </c>
      <c r="C665" s="1" t="str">
        <f>TEXT(Table1[[#This Row],[Date]],"mmmm")</f>
        <v>April</v>
      </c>
      <c r="D665" s="1" t="str">
        <f>TEXT(Table1[[#This Row],[Date]],"dddd")</f>
        <v>Thursday</v>
      </c>
      <c r="E665" s="5">
        <v>4</v>
      </c>
      <c r="F665" t="s">
        <v>13</v>
      </c>
      <c r="G665" t="s">
        <v>12</v>
      </c>
      <c r="H665" s="6">
        <f>60%*Table1[[#This Row],[Price]]</f>
        <v>42</v>
      </c>
      <c r="I665" s="6">
        <v>70</v>
      </c>
      <c r="J665">
        <v>9</v>
      </c>
      <c r="K665" s="6">
        <f>Table1[[#This Row],[Cost]]*Table1[[#This Row],[Quantity Sold]]</f>
        <v>378</v>
      </c>
      <c r="L665" s="6">
        <v>630</v>
      </c>
      <c r="M665">
        <v>20</v>
      </c>
      <c r="N665" s="6">
        <v>504</v>
      </c>
      <c r="O665" s="6">
        <f>Table1[[#This Row],[Revenue]]-Table1[[#This Row],[Total Cost Of Production]]</f>
        <v>126</v>
      </c>
      <c r="P665" s="6">
        <v>905</v>
      </c>
      <c r="Q665" s="6">
        <f>Table1[[#This Row],[Revenue]]-Table1[[#This Row],[Marketing Spend]]</f>
        <v>-401</v>
      </c>
      <c r="R665" t="s">
        <v>54</v>
      </c>
      <c r="S665" s="6">
        <v>115</v>
      </c>
      <c r="T665"/>
      <c r="U665"/>
    </row>
    <row r="666" spans="1:21" hidden="1" x14ac:dyDescent="0.2">
      <c r="A666" s="1">
        <v>45084</v>
      </c>
      <c r="B666" s="1" t="str">
        <f>TEXT(Table1[[#This Row],[Date]],"yyyy")</f>
        <v>2023</v>
      </c>
      <c r="C666" s="1" t="str">
        <f>TEXT(Table1[[#This Row],[Date]],"mmmm")</f>
        <v>June</v>
      </c>
      <c r="D666" s="1" t="str">
        <f>TEXT(Table1[[#This Row],[Date]],"dddd")</f>
        <v>Wednesday</v>
      </c>
      <c r="E666" s="5">
        <v>3</v>
      </c>
      <c r="F666" t="s">
        <v>15</v>
      </c>
      <c r="G666" t="s">
        <v>6</v>
      </c>
      <c r="H666" s="6">
        <f>60%*Table1[[#This Row],[Price]]</f>
        <v>30</v>
      </c>
      <c r="I666" s="6">
        <v>50</v>
      </c>
      <c r="J666">
        <v>4</v>
      </c>
      <c r="K666" s="6">
        <f>Table1[[#This Row],[Cost]]*Table1[[#This Row],[Quantity Sold]]</f>
        <v>120</v>
      </c>
      <c r="L666" s="6">
        <v>200</v>
      </c>
      <c r="M666">
        <v>10</v>
      </c>
      <c r="N666" s="6">
        <v>180</v>
      </c>
      <c r="O666" s="6">
        <f>Table1[[#This Row],[Revenue]]-Table1[[#This Row],[Total Cost Of Production]]</f>
        <v>60</v>
      </c>
      <c r="P666" s="6">
        <v>826</v>
      </c>
      <c r="Q666" s="6">
        <f>Table1[[#This Row],[Revenue]]-Table1[[#This Row],[Marketing Spend]]</f>
        <v>-646</v>
      </c>
      <c r="R666" t="s">
        <v>51</v>
      </c>
      <c r="S666" s="6">
        <v>21</v>
      </c>
      <c r="T666"/>
      <c r="U666"/>
    </row>
    <row r="667" spans="1:21" hidden="1" x14ac:dyDescent="0.2">
      <c r="A667" s="1">
        <v>45131</v>
      </c>
      <c r="B667" s="1" t="str">
        <f>TEXT(Table1[[#This Row],[Date]],"yyyy")</f>
        <v>2023</v>
      </c>
      <c r="C667" s="1" t="str">
        <f>TEXT(Table1[[#This Row],[Date]],"mmmm")</f>
        <v>July</v>
      </c>
      <c r="D667" s="1" t="str">
        <f>TEXT(Table1[[#This Row],[Date]],"dddd")</f>
        <v>Monday</v>
      </c>
      <c r="E667" s="5">
        <v>7</v>
      </c>
      <c r="F667" t="s">
        <v>9</v>
      </c>
      <c r="G667" t="s">
        <v>8</v>
      </c>
      <c r="H667" s="6">
        <f>60%*Table1[[#This Row],[Price]]</f>
        <v>180</v>
      </c>
      <c r="I667" s="6">
        <v>300</v>
      </c>
      <c r="J667">
        <v>6</v>
      </c>
      <c r="K667" s="6">
        <f>Table1[[#This Row],[Cost]]*Table1[[#This Row],[Quantity Sold]]</f>
        <v>1080</v>
      </c>
      <c r="L667" s="6">
        <v>1800</v>
      </c>
      <c r="M667">
        <v>0</v>
      </c>
      <c r="N667" s="6">
        <v>1800</v>
      </c>
      <c r="O667" s="6">
        <f>Table1[[#This Row],[Revenue]]-Table1[[#This Row],[Total Cost Of Production]]</f>
        <v>720</v>
      </c>
      <c r="P667" s="6">
        <v>852</v>
      </c>
      <c r="Q667" s="6">
        <f>Table1[[#This Row],[Revenue]]-Table1[[#This Row],[Marketing Spend]]</f>
        <v>948</v>
      </c>
      <c r="R667" t="s">
        <v>55</v>
      </c>
      <c r="S667" s="6">
        <v>286</v>
      </c>
      <c r="T667"/>
      <c r="U667"/>
    </row>
    <row r="668" spans="1:21" hidden="1" x14ac:dyDescent="0.2">
      <c r="A668" s="1">
        <v>45224</v>
      </c>
      <c r="B668" s="1" t="str">
        <f>TEXT(Table1[[#This Row],[Date]],"yyyy")</f>
        <v>2023</v>
      </c>
      <c r="C668" s="1" t="str">
        <f>TEXT(Table1[[#This Row],[Date]],"mmmm")</f>
        <v>October</v>
      </c>
      <c r="D668" s="1" t="str">
        <f>TEXT(Table1[[#This Row],[Date]],"dddd")</f>
        <v>Wednesday</v>
      </c>
      <c r="E668" s="5">
        <v>7</v>
      </c>
      <c r="F668" t="s">
        <v>9</v>
      </c>
      <c r="G668" t="s">
        <v>8</v>
      </c>
      <c r="H668" s="6">
        <f>60%*Table1[[#This Row],[Price]]</f>
        <v>180</v>
      </c>
      <c r="I668" s="6">
        <v>300</v>
      </c>
      <c r="J668">
        <v>1</v>
      </c>
      <c r="K668" s="6">
        <f>Table1[[#This Row],[Cost]]*Table1[[#This Row],[Quantity Sold]]</f>
        <v>180</v>
      </c>
      <c r="L668" s="6">
        <v>300</v>
      </c>
      <c r="M668">
        <v>5</v>
      </c>
      <c r="N668" s="6">
        <v>285</v>
      </c>
      <c r="O668" s="6">
        <f>Table1[[#This Row],[Revenue]]-Table1[[#This Row],[Total Cost Of Production]]</f>
        <v>105</v>
      </c>
      <c r="P668" s="6">
        <v>956</v>
      </c>
      <c r="Q668" s="6">
        <f>Table1[[#This Row],[Revenue]]-Table1[[#This Row],[Marketing Spend]]</f>
        <v>-671</v>
      </c>
      <c r="R668" t="s">
        <v>55</v>
      </c>
      <c r="S668" s="6">
        <v>326</v>
      </c>
      <c r="T668"/>
      <c r="U668"/>
    </row>
    <row r="669" spans="1:21" hidden="1" x14ac:dyDescent="0.2">
      <c r="A669" s="1">
        <v>45195</v>
      </c>
      <c r="B669" s="1" t="str">
        <f>TEXT(Table1[[#This Row],[Date]],"yyyy")</f>
        <v>2023</v>
      </c>
      <c r="C669" s="1" t="str">
        <f>TEXT(Table1[[#This Row],[Date]],"mmmm")</f>
        <v>September</v>
      </c>
      <c r="D669" s="1" t="str">
        <f>TEXT(Table1[[#This Row],[Date]],"dddd")</f>
        <v>Tuesday</v>
      </c>
      <c r="E669" s="5">
        <v>5</v>
      </c>
      <c r="F669" t="s">
        <v>11</v>
      </c>
      <c r="G669" t="s">
        <v>12</v>
      </c>
      <c r="H669" s="6">
        <f>60%*Table1[[#This Row],[Price]]</f>
        <v>90</v>
      </c>
      <c r="I669" s="6">
        <v>150</v>
      </c>
      <c r="J669">
        <v>4</v>
      </c>
      <c r="K669" s="6">
        <f>Table1[[#This Row],[Cost]]*Table1[[#This Row],[Quantity Sold]]</f>
        <v>360</v>
      </c>
      <c r="L669" s="6">
        <v>600</v>
      </c>
      <c r="M669">
        <v>5</v>
      </c>
      <c r="N669" s="6">
        <v>570</v>
      </c>
      <c r="O669" s="6">
        <f>Table1[[#This Row],[Revenue]]-Table1[[#This Row],[Total Cost Of Production]]</f>
        <v>210</v>
      </c>
      <c r="P669" s="6">
        <v>477</v>
      </c>
      <c r="Q669" s="6">
        <f>Table1[[#This Row],[Revenue]]-Table1[[#This Row],[Marketing Spend]]</f>
        <v>93</v>
      </c>
      <c r="R669" t="s">
        <v>53</v>
      </c>
      <c r="S669" s="6">
        <v>183</v>
      </c>
      <c r="T669"/>
      <c r="U669"/>
    </row>
    <row r="670" spans="1:21" hidden="1" x14ac:dyDescent="0.2">
      <c r="A670" s="1">
        <v>44950</v>
      </c>
      <c r="B670" s="1" t="str">
        <f>TEXT(Table1[[#This Row],[Date]],"yyyy")</f>
        <v>2023</v>
      </c>
      <c r="C670" s="1" t="str">
        <f>TEXT(Table1[[#This Row],[Date]],"mmmm")</f>
        <v>January</v>
      </c>
      <c r="D670" s="1" t="str">
        <f>TEXT(Table1[[#This Row],[Date]],"dddd")</f>
        <v>Tuesday</v>
      </c>
      <c r="E670" s="5">
        <v>6</v>
      </c>
      <c r="F670" t="s">
        <v>2</v>
      </c>
      <c r="G670" t="s">
        <v>8</v>
      </c>
      <c r="H670" s="6">
        <f>60%*Table1[[#This Row],[Price]]</f>
        <v>720</v>
      </c>
      <c r="I670" s="6">
        <v>1200</v>
      </c>
      <c r="J670">
        <v>8</v>
      </c>
      <c r="K670" s="6">
        <f>Table1[[#This Row],[Cost]]*Table1[[#This Row],[Quantity Sold]]</f>
        <v>5760</v>
      </c>
      <c r="L670" s="6">
        <v>9600</v>
      </c>
      <c r="M670">
        <v>20</v>
      </c>
      <c r="N670" s="6">
        <v>7680</v>
      </c>
      <c r="O670" s="6">
        <f>Table1[[#This Row],[Revenue]]-Table1[[#This Row],[Total Cost Of Production]]</f>
        <v>1920</v>
      </c>
      <c r="P670" s="6">
        <v>392</v>
      </c>
      <c r="Q670" s="6">
        <f>Table1[[#This Row],[Revenue]]-Table1[[#This Row],[Marketing Spend]]</f>
        <v>7288</v>
      </c>
      <c r="R670" t="s">
        <v>55</v>
      </c>
      <c r="S670" s="6">
        <v>1219</v>
      </c>
      <c r="T670"/>
      <c r="U670"/>
    </row>
    <row r="671" spans="1:21" hidden="1" x14ac:dyDescent="0.2">
      <c r="A671" s="1">
        <v>45121</v>
      </c>
      <c r="B671" s="1" t="str">
        <f>TEXT(Table1[[#This Row],[Date]],"yyyy")</f>
        <v>2023</v>
      </c>
      <c r="C671" s="1" t="str">
        <f>TEXT(Table1[[#This Row],[Date]],"mmmm")</f>
        <v>July</v>
      </c>
      <c r="D671" s="1" t="str">
        <f>TEXT(Table1[[#This Row],[Date]],"dddd")</f>
        <v>Friday</v>
      </c>
      <c r="E671" s="5">
        <v>4</v>
      </c>
      <c r="F671" t="s">
        <v>13</v>
      </c>
      <c r="G671" t="s">
        <v>12</v>
      </c>
      <c r="H671" s="6">
        <f>60%*Table1[[#This Row],[Price]]</f>
        <v>42</v>
      </c>
      <c r="I671" s="6">
        <v>70</v>
      </c>
      <c r="J671">
        <v>2</v>
      </c>
      <c r="K671" s="6">
        <f>Table1[[#This Row],[Cost]]*Table1[[#This Row],[Quantity Sold]]</f>
        <v>84</v>
      </c>
      <c r="L671" s="6">
        <v>140</v>
      </c>
      <c r="M671">
        <v>0</v>
      </c>
      <c r="N671" s="6">
        <v>140</v>
      </c>
      <c r="O671" s="6">
        <f>Table1[[#This Row],[Revenue]]-Table1[[#This Row],[Total Cost Of Production]]</f>
        <v>56</v>
      </c>
      <c r="P671" s="6">
        <v>672</v>
      </c>
      <c r="Q671" s="6">
        <f>Table1[[#This Row],[Revenue]]-Table1[[#This Row],[Marketing Spend]]</f>
        <v>-532</v>
      </c>
      <c r="R671" t="s">
        <v>54</v>
      </c>
      <c r="S671" s="6">
        <v>29</v>
      </c>
      <c r="T671"/>
      <c r="U671"/>
    </row>
    <row r="672" spans="1:21" hidden="1" x14ac:dyDescent="0.2">
      <c r="A672" s="1">
        <v>45028</v>
      </c>
      <c r="B672" s="1" t="str">
        <f>TEXT(Table1[[#This Row],[Date]],"yyyy")</f>
        <v>2023</v>
      </c>
      <c r="C672" s="1" t="str">
        <f>TEXT(Table1[[#This Row],[Date]],"mmmm")</f>
        <v>April</v>
      </c>
      <c r="D672" s="1" t="str">
        <f>TEXT(Table1[[#This Row],[Date]],"dddd")</f>
        <v>Wednesday</v>
      </c>
      <c r="E672" s="5">
        <v>2</v>
      </c>
      <c r="F672" t="s">
        <v>7</v>
      </c>
      <c r="G672" t="s">
        <v>10</v>
      </c>
      <c r="H672" s="6">
        <f>60%*Table1[[#This Row],[Price]]</f>
        <v>300</v>
      </c>
      <c r="I672" s="6">
        <v>500</v>
      </c>
      <c r="J672">
        <v>8</v>
      </c>
      <c r="K672" s="6">
        <f>Table1[[#This Row],[Cost]]*Table1[[#This Row],[Quantity Sold]]</f>
        <v>2400</v>
      </c>
      <c r="L672" s="6">
        <v>4000</v>
      </c>
      <c r="M672">
        <v>10</v>
      </c>
      <c r="N672" s="6">
        <v>3600</v>
      </c>
      <c r="O672" s="6">
        <f>Table1[[#This Row],[Revenue]]-Table1[[#This Row],[Total Cost Of Production]]</f>
        <v>1200</v>
      </c>
      <c r="P672" s="6">
        <v>101</v>
      </c>
      <c r="Q672" s="6">
        <f>Table1[[#This Row],[Revenue]]-Table1[[#This Row],[Marketing Spend]]</f>
        <v>3499</v>
      </c>
      <c r="R672" t="s">
        <v>55</v>
      </c>
      <c r="S672" s="6">
        <v>467</v>
      </c>
      <c r="T672"/>
      <c r="U672"/>
    </row>
    <row r="673" spans="1:21" hidden="1" x14ac:dyDescent="0.2">
      <c r="A673" s="1">
        <v>45047</v>
      </c>
      <c r="B673" s="1" t="str">
        <f>TEXT(Table1[[#This Row],[Date]],"yyyy")</f>
        <v>2023</v>
      </c>
      <c r="C673" s="1" t="str">
        <f>TEXT(Table1[[#This Row],[Date]],"mmmm")</f>
        <v>May</v>
      </c>
      <c r="D673" s="1" t="str">
        <f>TEXT(Table1[[#This Row],[Date]],"dddd")</f>
        <v>Monday</v>
      </c>
      <c r="E673" s="5">
        <v>5</v>
      </c>
      <c r="F673" t="s">
        <v>11</v>
      </c>
      <c r="G673" t="s">
        <v>12</v>
      </c>
      <c r="H673" s="6">
        <f>60%*Table1[[#This Row],[Price]]</f>
        <v>90</v>
      </c>
      <c r="I673" s="6">
        <v>150</v>
      </c>
      <c r="J673">
        <v>1</v>
      </c>
      <c r="K673" s="6">
        <f>Table1[[#This Row],[Cost]]*Table1[[#This Row],[Quantity Sold]]</f>
        <v>90</v>
      </c>
      <c r="L673" s="6">
        <v>150</v>
      </c>
      <c r="M673">
        <v>15</v>
      </c>
      <c r="N673" s="6">
        <v>127.5</v>
      </c>
      <c r="O673" s="6">
        <f>Table1[[#This Row],[Revenue]]-Table1[[#This Row],[Total Cost Of Production]]</f>
        <v>37.5</v>
      </c>
      <c r="P673" s="6">
        <v>584</v>
      </c>
      <c r="Q673" s="6">
        <f>Table1[[#This Row],[Revenue]]-Table1[[#This Row],[Marketing Spend]]</f>
        <v>-456.5</v>
      </c>
      <c r="R673" t="s">
        <v>54</v>
      </c>
      <c r="S673" s="6">
        <v>170</v>
      </c>
      <c r="T673"/>
      <c r="U673"/>
    </row>
    <row r="674" spans="1:21" hidden="1" x14ac:dyDescent="0.2">
      <c r="A674" s="1">
        <v>45064</v>
      </c>
      <c r="B674" s="1" t="str">
        <f>TEXT(Table1[[#This Row],[Date]],"yyyy")</f>
        <v>2023</v>
      </c>
      <c r="C674" s="1" t="str">
        <f>TEXT(Table1[[#This Row],[Date]],"mmmm")</f>
        <v>May</v>
      </c>
      <c r="D674" s="1" t="str">
        <f>TEXT(Table1[[#This Row],[Date]],"dddd")</f>
        <v>Thursday</v>
      </c>
      <c r="E674" s="5">
        <v>2</v>
      </c>
      <c r="F674" t="s">
        <v>7</v>
      </c>
      <c r="G674" t="s">
        <v>10</v>
      </c>
      <c r="H674" s="6">
        <f>60%*Table1[[#This Row],[Price]]</f>
        <v>300</v>
      </c>
      <c r="I674" s="6">
        <v>500</v>
      </c>
      <c r="J674">
        <v>5</v>
      </c>
      <c r="K674" s="6">
        <f>Table1[[#This Row],[Cost]]*Table1[[#This Row],[Quantity Sold]]</f>
        <v>1500</v>
      </c>
      <c r="L674" s="6">
        <v>2500</v>
      </c>
      <c r="M674">
        <v>0</v>
      </c>
      <c r="N674" s="6">
        <v>2500</v>
      </c>
      <c r="O674" s="6">
        <f>Table1[[#This Row],[Revenue]]-Table1[[#This Row],[Total Cost Of Production]]</f>
        <v>1000</v>
      </c>
      <c r="P674" s="6">
        <v>844</v>
      </c>
      <c r="Q674" s="6">
        <f>Table1[[#This Row],[Revenue]]-Table1[[#This Row],[Marketing Spend]]</f>
        <v>1656</v>
      </c>
      <c r="R674" t="s">
        <v>53</v>
      </c>
      <c r="S674" s="6">
        <v>523</v>
      </c>
      <c r="T674"/>
      <c r="U674"/>
    </row>
    <row r="675" spans="1:21" x14ac:dyDescent="0.2">
      <c r="A675" s="1">
        <v>45124</v>
      </c>
      <c r="B675" s="1" t="str">
        <f>TEXT(Table1[[#This Row],[Date]],"yyyy")</f>
        <v>2023</v>
      </c>
      <c r="C675" s="1" t="str">
        <f>TEXT(Table1[[#This Row],[Date]],"mmmm")</f>
        <v>July</v>
      </c>
      <c r="D675" s="1" t="str">
        <f>TEXT(Table1[[#This Row],[Date]],"dddd")</f>
        <v>Monday</v>
      </c>
      <c r="E675" s="5">
        <v>3</v>
      </c>
      <c r="F675" t="s">
        <v>15</v>
      </c>
      <c r="G675" t="s">
        <v>6</v>
      </c>
      <c r="H675" s="6">
        <f>60%*Table1[[#This Row],[Price]]</f>
        <v>30</v>
      </c>
      <c r="I675" s="6">
        <v>50</v>
      </c>
      <c r="J675">
        <v>2</v>
      </c>
      <c r="K675" s="6">
        <f>Table1[[#This Row],[Cost]]*Table1[[#This Row],[Quantity Sold]]</f>
        <v>60</v>
      </c>
      <c r="L675" s="6">
        <v>100</v>
      </c>
      <c r="M675">
        <v>20</v>
      </c>
      <c r="N675" s="6">
        <v>80</v>
      </c>
      <c r="O675" s="6">
        <f>Table1[[#This Row],[Revenue]]-Table1[[#This Row],[Total Cost Of Production]]</f>
        <v>20</v>
      </c>
      <c r="P675" s="6">
        <v>791</v>
      </c>
      <c r="Q675" s="6">
        <f>Table1[[#This Row],[Revenue]]-Table1[[#This Row],[Marketing Spend]]</f>
        <v>-711</v>
      </c>
      <c r="R675" t="s">
        <v>52</v>
      </c>
      <c r="S675" s="6">
        <v>27</v>
      </c>
      <c r="T675"/>
      <c r="U675"/>
    </row>
    <row r="676" spans="1:21" hidden="1" x14ac:dyDescent="0.2">
      <c r="A676" s="1">
        <v>45137</v>
      </c>
      <c r="B676" s="1" t="str">
        <f>TEXT(Table1[[#This Row],[Date]],"yyyy")</f>
        <v>2023</v>
      </c>
      <c r="C676" s="1" t="str">
        <f>TEXT(Table1[[#This Row],[Date]],"mmmm")</f>
        <v>July</v>
      </c>
      <c r="D676" s="1" t="str">
        <f>TEXT(Table1[[#This Row],[Date]],"dddd")</f>
        <v>Sunday</v>
      </c>
      <c r="E676" s="5">
        <v>3</v>
      </c>
      <c r="F676" t="s">
        <v>15</v>
      </c>
      <c r="G676" t="s">
        <v>6</v>
      </c>
      <c r="H676" s="6">
        <f>60%*Table1[[#This Row],[Price]]</f>
        <v>30</v>
      </c>
      <c r="I676" s="6">
        <v>50</v>
      </c>
      <c r="J676">
        <v>8</v>
      </c>
      <c r="K676" s="6">
        <f>Table1[[#This Row],[Cost]]*Table1[[#This Row],[Quantity Sold]]</f>
        <v>240</v>
      </c>
      <c r="L676" s="6">
        <v>400</v>
      </c>
      <c r="M676">
        <v>5</v>
      </c>
      <c r="N676" s="6">
        <v>380</v>
      </c>
      <c r="O676" s="6">
        <f>Table1[[#This Row],[Revenue]]-Table1[[#This Row],[Total Cost Of Production]]</f>
        <v>140</v>
      </c>
      <c r="P676" s="6">
        <v>437</v>
      </c>
      <c r="Q676" s="6">
        <f>Table1[[#This Row],[Revenue]]-Table1[[#This Row],[Marketing Spend]]</f>
        <v>-57</v>
      </c>
      <c r="R676" t="s">
        <v>53</v>
      </c>
      <c r="S676" s="6">
        <v>10</v>
      </c>
      <c r="T676"/>
      <c r="U676"/>
    </row>
    <row r="677" spans="1:21" x14ac:dyDescent="0.2">
      <c r="A677" s="1">
        <v>45249</v>
      </c>
      <c r="B677" s="1" t="str">
        <f>TEXT(Table1[[#This Row],[Date]],"yyyy")</f>
        <v>2023</v>
      </c>
      <c r="C677" s="1" t="str">
        <f>TEXT(Table1[[#This Row],[Date]],"mmmm")</f>
        <v>November</v>
      </c>
      <c r="D677" s="1" t="str">
        <f>TEXT(Table1[[#This Row],[Date]],"dddd")</f>
        <v>Sunday</v>
      </c>
      <c r="E677" s="5">
        <v>6</v>
      </c>
      <c r="F677" t="s">
        <v>2</v>
      </c>
      <c r="G677" t="s">
        <v>8</v>
      </c>
      <c r="H677" s="6">
        <f>60%*Table1[[#This Row],[Price]]</f>
        <v>720</v>
      </c>
      <c r="I677" s="6">
        <v>1200</v>
      </c>
      <c r="J677">
        <v>5</v>
      </c>
      <c r="K677" s="6">
        <f>Table1[[#This Row],[Cost]]*Table1[[#This Row],[Quantity Sold]]</f>
        <v>3600</v>
      </c>
      <c r="L677" s="6">
        <v>6000</v>
      </c>
      <c r="M677">
        <v>10</v>
      </c>
      <c r="N677" s="6">
        <v>5400</v>
      </c>
      <c r="O677" s="6">
        <f>Table1[[#This Row],[Revenue]]-Table1[[#This Row],[Total Cost Of Production]]</f>
        <v>1800</v>
      </c>
      <c r="P677" s="6">
        <v>549</v>
      </c>
      <c r="Q677" s="6">
        <f>Table1[[#This Row],[Revenue]]-Table1[[#This Row],[Marketing Spend]]</f>
        <v>4851</v>
      </c>
      <c r="R677" t="s">
        <v>52</v>
      </c>
      <c r="S677" s="6">
        <v>1233</v>
      </c>
      <c r="T677"/>
      <c r="U677"/>
    </row>
    <row r="678" spans="1:21" x14ac:dyDescent="0.2">
      <c r="A678" s="1">
        <v>45235</v>
      </c>
      <c r="B678" s="1" t="str">
        <f>TEXT(Table1[[#This Row],[Date]],"yyyy")</f>
        <v>2023</v>
      </c>
      <c r="C678" s="1" t="str">
        <f>TEXT(Table1[[#This Row],[Date]],"mmmm")</f>
        <v>November</v>
      </c>
      <c r="D678" s="1" t="str">
        <f>TEXT(Table1[[#This Row],[Date]],"dddd")</f>
        <v>Sunday</v>
      </c>
      <c r="E678" s="5">
        <v>4</v>
      </c>
      <c r="F678" t="s">
        <v>13</v>
      </c>
      <c r="G678" t="s">
        <v>12</v>
      </c>
      <c r="H678" s="6">
        <f>60%*Table1[[#This Row],[Price]]</f>
        <v>42</v>
      </c>
      <c r="I678" s="6">
        <v>70</v>
      </c>
      <c r="J678">
        <v>3</v>
      </c>
      <c r="K678" s="6">
        <f>Table1[[#This Row],[Cost]]*Table1[[#This Row],[Quantity Sold]]</f>
        <v>126</v>
      </c>
      <c r="L678" s="6">
        <v>210</v>
      </c>
      <c r="M678">
        <v>0</v>
      </c>
      <c r="N678" s="6">
        <v>210</v>
      </c>
      <c r="O678" s="6">
        <f>Table1[[#This Row],[Revenue]]-Table1[[#This Row],[Total Cost Of Production]]</f>
        <v>84</v>
      </c>
      <c r="P678" s="6">
        <v>783</v>
      </c>
      <c r="Q678" s="6">
        <f>Table1[[#This Row],[Revenue]]-Table1[[#This Row],[Marketing Spend]]</f>
        <v>-573</v>
      </c>
      <c r="R678" t="s">
        <v>52</v>
      </c>
      <c r="S678" s="6">
        <v>29</v>
      </c>
      <c r="T678"/>
      <c r="U678"/>
    </row>
    <row r="679" spans="1:21" hidden="1" x14ac:dyDescent="0.2">
      <c r="A679" s="1">
        <v>45265</v>
      </c>
      <c r="B679" s="1" t="str">
        <f>TEXT(Table1[[#This Row],[Date]],"yyyy")</f>
        <v>2023</v>
      </c>
      <c r="C679" s="1" t="str">
        <f>TEXT(Table1[[#This Row],[Date]],"mmmm")</f>
        <v>December</v>
      </c>
      <c r="D679" s="1" t="str">
        <f>TEXT(Table1[[#This Row],[Date]],"dddd")</f>
        <v>Tuesday</v>
      </c>
      <c r="E679" s="5">
        <v>4</v>
      </c>
      <c r="F679" t="s">
        <v>13</v>
      </c>
      <c r="G679" t="s">
        <v>12</v>
      </c>
      <c r="H679" s="6">
        <f>60%*Table1[[#This Row],[Price]]</f>
        <v>42</v>
      </c>
      <c r="I679" s="6">
        <v>70</v>
      </c>
      <c r="J679">
        <v>5</v>
      </c>
      <c r="K679" s="6">
        <f>Table1[[#This Row],[Cost]]*Table1[[#This Row],[Quantity Sold]]</f>
        <v>210</v>
      </c>
      <c r="L679" s="6">
        <v>350</v>
      </c>
      <c r="M679">
        <v>0</v>
      </c>
      <c r="N679" s="6">
        <v>350</v>
      </c>
      <c r="O679" s="6">
        <f>Table1[[#This Row],[Revenue]]-Table1[[#This Row],[Total Cost Of Production]]</f>
        <v>140</v>
      </c>
      <c r="P679" s="6">
        <v>794</v>
      </c>
      <c r="Q679" s="6">
        <f>Table1[[#This Row],[Revenue]]-Table1[[#This Row],[Marketing Spend]]</f>
        <v>-444</v>
      </c>
      <c r="R679" t="s">
        <v>55</v>
      </c>
      <c r="S679" s="6">
        <v>27</v>
      </c>
      <c r="T679"/>
      <c r="U679"/>
    </row>
    <row r="680" spans="1:21" hidden="1" x14ac:dyDescent="0.2">
      <c r="A680" s="1">
        <v>45281</v>
      </c>
      <c r="B680" s="1" t="str">
        <f>TEXT(Table1[[#This Row],[Date]],"yyyy")</f>
        <v>2023</v>
      </c>
      <c r="C680" s="1" t="str">
        <f>TEXT(Table1[[#This Row],[Date]],"mmmm")</f>
        <v>December</v>
      </c>
      <c r="D680" s="1" t="str">
        <f>TEXT(Table1[[#This Row],[Date]],"dddd")</f>
        <v>Thursday</v>
      </c>
      <c r="E680" s="5">
        <v>7</v>
      </c>
      <c r="F680" t="s">
        <v>9</v>
      </c>
      <c r="G680" t="s">
        <v>8</v>
      </c>
      <c r="H680" s="6">
        <f>60%*Table1[[#This Row],[Price]]</f>
        <v>180</v>
      </c>
      <c r="I680" s="6">
        <v>300</v>
      </c>
      <c r="J680">
        <v>1</v>
      </c>
      <c r="K680" s="6">
        <f>Table1[[#This Row],[Cost]]*Table1[[#This Row],[Quantity Sold]]</f>
        <v>180</v>
      </c>
      <c r="L680" s="6">
        <v>300</v>
      </c>
      <c r="M680">
        <v>15</v>
      </c>
      <c r="N680" s="6">
        <v>255</v>
      </c>
      <c r="O680" s="6">
        <f>Table1[[#This Row],[Revenue]]-Table1[[#This Row],[Total Cost Of Production]]</f>
        <v>75</v>
      </c>
      <c r="P680" s="6">
        <v>254</v>
      </c>
      <c r="Q680" s="6">
        <f>Table1[[#This Row],[Revenue]]-Table1[[#This Row],[Marketing Spend]]</f>
        <v>1</v>
      </c>
      <c r="R680" t="s">
        <v>54</v>
      </c>
      <c r="S680" s="6">
        <v>282</v>
      </c>
      <c r="T680"/>
      <c r="U680"/>
    </row>
    <row r="681" spans="1:21" hidden="1" x14ac:dyDescent="0.2">
      <c r="A681" s="1">
        <v>45161</v>
      </c>
      <c r="B681" s="1" t="str">
        <f>TEXT(Table1[[#This Row],[Date]],"yyyy")</f>
        <v>2023</v>
      </c>
      <c r="C681" s="1" t="str">
        <f>TEXT(Table1[[#This Row],[Date]],"mmmm")</f>
        <v>August</v>
      </c>
      <c r="D681" s="1" t="str">
        <f>TEXT(Table1[[#This Row],[Date]],"dddd")</f>
        <v>Wednesday</v>
      </c>
      <c r="E681" s="5">
        <v>4</v>
      </c>
      <c r="F681" t="s">
        <v>13</v>
      </c>
      <c r="G681" t="s">
        <v>12</v>
      </c>
      <c r="H681" s="6">
        <f>60%*Table1[[#This Row],[Price]]</f>
        <v>42</v>
      </c>
      <c r="I681" s="6">
        <v>70</v>
      </c>
      <c r="J681">
        <v>5</v>
      </c>
      <c r="K681" s="6">
        <f>Table1[[#This Row],[Cost]]*Table1[[#This Row],[Quantity Sold]]</f>
        <v>210</v>
      </c>
      <c r="L681" s="6">
        <v>350</v>
      </c>
      <c r="M681">
        <v>15</v>
      </c>
      <c r="N681" s="6">
        <v>297.5</v>
      </c>
      <c r="O681" s="6">
        <f>Table1[[#This Row],[Revenue]]-Table1[[#This Row],[Total Cost Of Production]]</f>
        <v>87.5</v>
      </c>
      <c r="P681" s="6">
        <v>696</v>
      </c>
      <c r="Q681" s="6">
        <f>Table1[[#This Row],[Revenue]]-Table1[[#This Row],[Marketing Spend]]</f>
        <v>-398.5</v>
      </c>
      <c r="R681" t="s">
        <v>54</v>
      </c>
      <c r="S681" s="6">
        <v>68</v>
      </c>
      <c r="T681"/>
      <c r="U681"/>
    </row>
    <row r="682" spans="1:21" hidden="1" x14ac:dyDescent="0.2">
      <c r="A682" s="1">
        <v>45205</v>
      </c>
      <c r="B682" s="1" t="str">
        <f>TEXT(Table1[[#This Row],[Date]],"yyyy")</f>
        <v>2023</v>
      </c>
      <c r="C682" s="1" t="str">
        <f>TEXT(Table1[[#This Row],[Date]],"mmmm")</f>
        <v>October</v>
      </c>
      <c r="D682" s="1" t="str">
        <f>TEXT(Table1[[#This Row],[Date]],"dddd")</f>
        <v>Friday</v>
      </c>
      <c r="E682" s="5">
        <v>5</v>
      </c>
      <c r="F682" t="s">
        <v>11</v>
      </c>
      <c r="G682" t="s">
        <v>12</v>
      </c>
      <c r="H682" s="6">
        <f>60%*Table1[[#This Row],[Price]]</f>
        <v>90</v>
      </c>
      <c r="I682" s="6">
        <v>150</v>
      </c>
      <c r="J682">
        <v>10</v>
      </c>
      <c r="K682" s="6">
        <f>Table1[[#This Row],[Cost]]*Table1[[#This Row],[Quantity Sold]]</f>
        <v>900</v>
      </c>
      <c r="L682" s="6">
        <v>1500</v>
      </c>
      <c r="M682">
        <v>15</v>
      </c>
      <c r="N682" s="6">
        <v>1275</v>
      </c>
      <c r="O682" s="6">
        <f>Table1[[#This Row],[Revenue]]-Table1[[#This Row],[Total Cost Of Production]]</f>
        <v>375</v>
      </c>
      <c r="P682" s="6">
        <v>735</v>
      </c>
      <c r="Q682" s="6">
        <f>Table1[[#This Row],[Revenue]]-Table1[[#This Row],[Marketing Spend]]</f>
        <v>540</v>
      </c>
      <c r="R682" t="s">
        <v>53</v>
      </c>
      <c r="S682" s="6">
        <v>101</v>
      </c>
      <c r="T682"/>
      <c r="U682"/>
    </row>
    <row r="683" spans="1:21" hidden="1" x14ac:dyDescent="0.2">
      <c r="A683" s="1">
        <v>45089</v>
      </c>
      <c r="B683" s="1" t="str">
        <f>TEXT(Table1[[#This Row],[Date]],"yyyy")</f>
        <v>2023</v>
      </c>
      <c r="C683" s="1" t="str">
        <f>TEXT(Table1[[#This Row],[Date]],"mmmm")</f>
        <v>June</v>
      </c>
      <c r="D683" s="1" t="str">
        <f>TEXT(Table1[[#This Row],[Date]],"dddd")</f>
        <v>Monday</v>
      </c>
      <c r="E683" s="5">
        <v>3</v>
      </c>
      <c r="F683" t="s">
        <v>15</v>
      </c>
      <c r="G683" t="s">
        <v>6</v>
      </c>
      <c r="H683" s="6">
        <f>60%*Table1[[#This Row],[Price]]</f>
        <v>30</v>
      </c>
      <c r="I683" s="6">
        <v>50</v>
      </c>
      <c r="J683">
        <v>4</v>
      </c>
      <c r="K683" s="6">
        <f>Table1[[#This Row],[Cost]]*Table1[[#This Row],[Quantity Sold]]</f>
        <v>120</v>
      </c>
      <c r="L683" s="6">
        <v>200</v>
      </c>
      <c r="M683">
        <v>20</v>
      </c>
      <c r="N683" s="6">
        <v>160</v>
      </c>
      <c r="O683" s="6">
        <f>Table1[[#This Row],[Revenue]]-Table1[[#This Row],[Total Cost Of Production]]</f>
        <v>40</v>
      </c>
      <c r="P683" s="6">
        <v>273</v>
      </c>
      <c r="Q683" s="6">
        <f>Table1[[#This Row],[Revenue]]-Table1[[#This Row],[Marketing Spend]]</f>
        <v>-113</v>
      </c>
      <c r="R683" t="s">
        <v>53</v>
      </c>
      <c r="S683" s="6">
        <v>60</v>
      </c>
      <c r="T683"/>
      <c r="U683"/>
    </row>
    <row r="684" spans="1:21" hidden="1" x14ac:dyDescent="0.2">
      <c r="A684" s="1">
        <v>45197</v>
      </c>
      <c r="B684" s="1" t="str">
        <f>TEXT(Table1[[#This Row],[Date]],"yyyy")</f>
        <v>2023</v>
      </c>
      <c r="C684" s="1" t="str">
        <f>TEXT(Table1[[#This Row],[Date]],"mmmm")</f>
        <v>September</v>
      </c>
      <c r="D684" s="1" t="str">
        <f>TEXT(Table1[[#This Row],[Date]],"dddd")</f>
        <v>Thursday</v>
      </c>
      <c r="E684" s="5">
        <v>5</v>
      </c>
      <c r="F684" t="s">
        <v>11</v>
      </c>
      <c r="G684" t="s">
        <v>12</v>
      </c>
      <c r="H684" s="6">
        <f>60%*Table1[[#This Row],[Price]]</f>
        <v>90</v>
      </c>
      <c r="I684" s="6">
        <v>150</v>
      </c>
      <c r="J684">
        <v>4</v>
      </c>
      <c r="K684" s="6">
        <f>Table1[[#This Row],[Cost]]*Table1[[#This Row],[Quantity Sold]]</f>
        <v>360</v>
      </c>
      <c r="L684" s="6">
        <v>600</v>
      </c>
      <c r="M684">
        <v>0</v>
      </c>
      <c r="N684" s="6">
        <v>600</v>
      </c>
      <c r="O684" s="6">
        <f>Table1[[#This Row],[Revenue]]-Table1[[#This Row],[Total Cost Of Production]]</f>
        <v>240</v>
      </c>
      <c r="P684" s="6">
        <v>444</v>
      </c>
      <c r="Q684" s="6">
        <f>Table1[[#This Row],[Revenue]]-Table1[[#This Row],[Marketing Spend]]</f>
        <v>156</v>
      </c>
      <c r="R684" t="s">
        <v>55</v>
      </c>
      <c r="S684" s="6">
        <v>100</v>
      </c>
      <c r="T684"/>
      <c r="U684"/>
    </row>
    <row r="685" spans="1:21" hidden="1" x14ac:dyDescent="0.2">
      <c r="A685" s="1">
        <v>45157</v>
      </c>
      <c r="B685" s="1" t="str">
        <f>TEXT(Table1[[#This Row],[Date]],"yyyy")</f>
        <v>2023</v>
      </c>
      <c r="C685" s="1" t="str">
        <f>TEXT(Table1[[#This Row],[Date]],"mmmm")</f>
        <v>August</v>
      </c>
      <c r="D685" s="1" t="str">
        <f>TEXT(Table1[[#This Row],[Date]],"dddd")</f>
        <v>Saturday</v>
      </c>
      <c r="E685" s="5">
        <v>7</v>
      </c>
      <c r="F685" t="s">
        <v>9</v>
      </c>
      <c r="G685" t="s">
        <v>8</v>
      </c>
      <c r="H685" s="6">
        <f>60%*Table1[[#This Row],[Price]]</f>
        <v>180</v>
      </c>
      <c r="I685" s="6">
        <v>300</v>
      </c>
      <c r="J685">
        <v>7</v>
      </c>
      <c r="K685" s="6">
        <f>Table1[[#This Row],[Cost]]*Table1[[#This Row],[Quantity Sold]]</f>
        <v>1260</v>
      </c>
      <c r="L685" s="6">
        <v>2100</v>
      </c>
      <c r="M685">
        <v>10</v>
      </c>
      <c r="N685" s="6">
        <v>1890</v>
      </c>
      <c r="O685" s="6">
        <f>Table1[[#This Row],[Revenue]]-Table1[[#This Row],[Total Cost Of Production]]</f>
        <v>630</v>
      </c>
      <c r="P685" s="6">
        <v>842</v>
      </c>
      <c r="Q685" s="6">
        <f>Table1[[#This Row],[Revenue]]-Table1[[#This Row],[Marketing Spend]]</f>
        <v>1048</v>
      </c>
      <c r="R685" t="s">
        <v>51</v>
      </c>
      <c r="S685" s="6">
        <v>264</v>
      </c>
      <c r="T685"/>
      <c r="U685"/>
    </row>
    <row r="686" spans="1:21" x14ac:dyDescent="0.2">
      <c r="A686" s="1">
        <v>45081</v>
      </c>
      <c r="B686" s="1" t="str">
        <f>TEXT(Table1[[#This Row],[Date]],"yyyy")</f>
        <v>2023</v>
      </c>
      <c r="C686" s="1" t="str">
        <f>TEXT(Table1[[#This Row],[Date]],"mmmm")</f>
        <v>June</v>
      </c>
      <c r="D686" s="1" t="str">
        <f>TEXT(Table1[[#This Row],[Date]],"dddd")</f>
        <v>Sunday</v>
      </c>
      <c r="E686" s="5">
        <v>4</v>
      </c>
      <c r="F686" t="s">
        <v>13</v>
      </c>
      <c r="G686" t="s">
        <v>12</v>
      </c>
      <c r="H686" s="6">
        <f>60%*Table1[[#This Row],[Price]]</f>
        <v>42</v>
      </c>
      <c r="I686" s="6">
        <v>70</v>
      </c>
      <c r="J686">
        <v>9</v>
      </c>
      <c r="K686" s="6">
        <f>Table1[[#This Row],[Cost]]*Table1[[#This Row],[Quantity Sold]]</f>
        <v>378</v>
      </c>
      <c r="L686" s="6">
        <v>630</v>
      </c>
      <c r="M686">
        <v>10</v>
      </c>
      <c r="N686" s="6">
        <v>567</v>
      </c>
      <c r="O686" s="6">
        <f>Table1[[#This Row],[Revenue]]-Table1[[#This Row],[Total Cost Of Production]]</f>
        <v>189</v>
      </c>
      <c r="P686" s="6">
        <v>842</v>
      </c>
      <c r="Q686" s="6">
        <f>Table1[[#This Row],[Revenue]]-Table1[[#This Row],[Marketing Spend]]</f>
        <v>-275</v>
      </c>
      <c r="R686" t="s">
        <v>52</v>
      </c>
      <c r="S686" s="6">
        <v>95</v>
      </c>
      <c r="T686"/>
      <c r="U686"/>
    </row>
    <row r="687" spans="1:21" hidden="1" x14ac:dyDescent="0.2">
      <c r="A687" s="1">
        <v>45098</v>
      </c>
      <c r="B687" s="1" t="str">
        <f>TEXT(Table1[[#This Row],[Date]],"yyyy")</f>
        <v>2023</v>
      </c>
      <c r="C687" s="1" t="str">
        <f>TEXT(Table1[[#This Row],[Date]],"mmmm")</f>
        <v>June</v>
      </c>
      <c r="D687" s="1" t="str">
        <f>TEXT(Table1[[#This Row],[Date]],"dddd")</f>
        <v>Wednesday</v>
      </c>
      <c r="E687" s="5">
        <v>5</v>
      </c>
      <c r="F687" t="s">
        <v>11</v>
      </c>
      <c r="G687" t="s">
        <v>12</v>
      </c>
      <c r="H687" s="6">
        <f>60%*Table1[[#This Row],[Price]]</f>
        <v>90</v>
      </c>
      <c r="I687" s="6">
        <v>150</v>
      </c>
      <c r="J687">
        <v>7</v>
      </c>
      <c r="K687" s="6">
        <f>Table1[[#This Row],[Cost]]*Table1[[#This Row],[Quantity Sold]]</f>
        <v>630</v>
      </c>
      <c r="L687" s="6">
        <v>1050</v>
      </c>
      <c r="M687">
        <v>0</v>
      </c>
      <c r="N687" s="6">
        <v>1050</v>
      </c>
      <c r="O687" s="6">
        <f>Table1[[#This Row],[Revenue]]-Table1[[#This Row],[Total Cost Of Production]]</f>
        <v>420</v>
      </c>
      <c r="P687" s="6">
        <v>401</v>
      </c>
      <c r="Q687" s="6">
        <f>Table1[[#This Row],[Revenue]]-Table1[[#This Row],[Marketing Spend]]</f>
        <v>649</v>
      </c>
      <c r="R687" t="s">
        <v>55</v>
      </c>
      <c r="S687" s="6">
        <v>176</v>
      </c>
      <c r="T687"/>
      <c r="U687"/>
    </row>
    <row r="688" spans="1:21" hidden="1" x14ac:dyDescent="0.2">
      <c r="A688" s="1">
        <v>45185</v>
      </c>
      <c r="B688" s="1" t="str">
        <f>TEXT(Table1[[#This Row],[Date]],"yyyy")</f>
        <v>2023</v>
      </c>
      <c r="C688" s="1" t="str">
        <f>TEXT(Table1[[#This Row],[Date]],"mmmm")</f>
        <v>September</v>
      </c>
      <c r="D688" s="1" t="str">
        <f>TEXT(Table1[[#This Row],[Date]],"dddd")</f>
        <v>Saturday</v>
      </c>
      <c r="E688" s="5">
        <v>4</v>
      </c>
      <c r="F688" t="s">
        <v>13</v>
      </c>
      <c r="G688" t="s">
        <v>12</v>
      </c>
      <c r="H688" s="6">
        <f>60%*Table1[[#This Row],[Price]]</f>
        <v>42</v>
      </c>
      <c r="I688" s="6">
        <v>70</v>
      </c>
      <c r="J688">
        <v>2</v>
      </c>
      <c r="K688" s="6">
        <f>Table1[[#This Row],[Cost]]*Table1[[#This Row],[Quantity Sold]]</f>
        <v>84</v>
      </c>
      <c r="L688" s="6">
        <v>140</v>
      </c>
      <c r="M688">
        <v>0</v>
      </c>
      <c r="N688" s="6">
        <v>140</v>
      </c>
      <c r="O688" s="6">
        <f>Table1[[#This Row],[Revenue]]-Table1[[#This Row],[Total Cost Of Production]]</f>
        <v>56</v>
      </c>
      <c r="P688" s="6">
        <v>464</v>
      </c>
      <c r="Q688" s="6">
        <f>Table1[[#This Row],[Revenue]]-Table1[[#This Row],[Marketing Spend]]</f>
        <v>-324</v>
      </c>
      <c r="R688" t="s">
        <v>55</v>
      </c>
      <c r="S688" s="6">
        <v>68</v>
      </c>
      <c r="T688"/>
      <c r="U688"/>
    </row>
    <row r="689" spans="1:21" hidden="1" x14ac:dyDescent="0.2">
      <c r="A689" s="1">
        <v>45178</v>
      </c>
      <c r="B689" s="1" t="str">
        <f>TEXT(Table1[[#This Row],[Date]],"yyyy")</f>
        <v>2023</v>
      </c>
      <c r="C689" s="1" t="str">
        <f>TEXT(Table1[[#This Row],[Date]],"mmmm")</f>
        <v>September</v>
      </c>
      <c r="D689" s="1" t="str">
        <f>TEXT(Table1[[#This Row],[Date]],"dddd")</f>
        <v>Saturday</v>
      </c>
      <c r="E689" s="5">
        <v>2</v>
      </c>
      <c r="F689" t="s">
        <v>7</v>
      </c>
      <c r="G689" t="s">
        <v>10</v>
      </c>
      <c r="H689" s="6">
        <f>60%*Table1[[#This Row],[Price]]</f>
        <v>300</v>
      </c>
      <c r="I689" s="6">
        <v>500</v>
      </c>
      <c r="J689">
        <v>5</v>
      </c>
      <c r="K689" s="6">
        <f>Table1[[#This Row],[Cost]]*Table1[[#This Row],[Quantity Sold]]</f>
        <v>1500</v>
      </c>
      <c r="L689" s="6">
        <v>2500</v>
      </c>
      <c r="M689">
        <v>0</v>
      </c>
      <c r="N689" s="6">
        <v>2500</v>
      </c>
      <c r="O689" s="6">
        <f>Table1[[#This Row],[Revenue]]-Table1[[#This Row],[Total Cost Of Production]]</f>
        <v>1000</v>
      </c>
      <c r="P689" s="6">
        <v>367</v>
      </c>
      <c r="Q689" s="6">
        <f>Table1[[#This Row],[Revenue]]-Table1[[#This Row],[Marketing Spend]]</f>
        <v>2133</v>
      </c>
      <c r="R689" t="s">
        <v>55</v>
      </c>
      <c r="S689" s="6">
        <v>526</v>
      </c>
      <c r="T689"/>
      <c r="U689"/>
    </row>
    <row r="690" spans="1:21" x14ac:dyDescent="0.2">
      <c r="A690" s="1">
        <v>44953</v>
      </c>
      <c r="B690" s="1" t="str">
        <f>TEXT(Table1[[#This Row],[Date]],"yyyy")</f>
        <v>2023</v>
      </c>
      <c r="C690" s="1" t="str">
        <f>TEXT(Table1[[#This Row],[Date]],"mmmm")</f>
        <v>January</v>
      </c>
      <c r="D690" s="1" t="str">
        <f>TEXT(Table1[[#This Row],[Date]],"dddd")</f>
        <v>Friday</v>
      </c>
      <c r="E690" s="5">
        <v>7</v>
      </c>
      <c r="F690" t="s">
        <v>9</v>
      </c>
      <c r="G690" t="s">
        <v>8</v>
      </c>
      <c r="H690" s="6">
        <f>60%*Table1[[#This Row],[Price]]</f>
        <v>180</v>
      </c>
      <c r="I690" s="6">
        <v>300</v>
      </c>
      <c r="J690">
        <v>3</v>
      </c>
      <c r="K690" s="6">
        <f>Table1[[#This Row],[Cost]]*Table1[[#This Row],[Quantity Sold]]</f>
        <v>540</v>
      </c>
      <c r="L690" s="6">
        <v>900</v>
      </c>
      <c r="M690">
        <v>20</v>
      </c>
      <c r="N690" s="6">
        <v>720</v>
      </c>
      <c r="O690" s="6">
        <f>Table1[[#This Row],[Revenue]]-Table1[[#This Row],[Total Cost Of Production]]</f>
        <v>180</v>
      </c>
      <c r="P690" s="6">
        <v>637</v>
      </c>
      <c r="Q690" s="6">
        <f>Table1[[#This Row],[Revenue]]-Table1[[#This Row],[Marketing Spend]]</f>
        <v>83</v>
      </c>
      <c r="R690" t="s">
        <v>52</v>
      </c>
      <c r="S690" s="6">
        <v>335</v>
      </c>
      <c r="T690"/>
      <c r="U690"/>
    </row>
    <row r="691" spans="1:21" x14ac:dyDescent="0.2">
      <c r="A691" s="1">
        <v>45256</v>
      </c>
      <c r="B691" s="1" t="str">
        <f>TEXT(Table1[[#This Row],[Date]],"yyyy")</f>
        <v>2023</v>
      </c>
      <c r="C691" s="1" t="str">
        <f>TEXT(Table1[[#This Row],[Date]],"mmmm")</f>
        <v>November</v>
      </c>
      <c r="D691" s="1" t="str">
        <f>TEXT(Table1[[#This Row],[Date]],"dddd")</f>
        <v>Sunday</v>
      </c>
      <c r="E691" s="5">
        <v>1</v>
      </c>
      <c r="F691" t="s">
        <v>5</v>
      </c>
      <c r="G691" t="s">
        <v>10</v>
      </c>
      <c r="H691" s="6">
        <f>60%*Table1[[#This Row],[Price]]</f>
        <v>480</v>
      </c>
      <c r="I691" s="6">
        <v>800</v>
      </c>
      <c r="J691">
        <v>1</v>
      </c>
      <c r="K691" s="6">
        <f>Table1[[#This Row],[Cost]]*Table1[[#This Row],[Quantity Sold]]</f>
        <v>480</v>
      </c>
      <c r="L691" s="6">
        <v>800</v>
      </c>
      <c r="M691">
        <v>0</v>
      </c>
      <c r="N691" s="6">
        <v>800</v>
      </c>
      <c r="O691" s="6">
        <f>Table1[[#This Row],[Revenue]]-Table1[[#This Row],[Total Cost Of Production]]</f>
        <v>320</v>
      </c>
      <c r="P691" s="6">
        <v>204</v>
      </c>
      <c r="Q691" s="6">
        <f>Table1[[#This Row],[Revenue]]-Table1[[#This Row],[Marketing Spend]]</f>
        <v>596</v>
      </c>
      <c r="R691" t="s">
        <v>52</v>
      </c>
      <c r="S691" s="6">
        <v>784</v>
      </c>
      <c r="T691"/>
      <c r="U691"/>
    </row>
    <row r="692" spans="1:21" hidden="1" x14ac:dyDescent="0.2">
      <c r="A692" s="1">
        <v>45026</v>
      </c>
      <c r="B692" s="1" t="str">
        <f>TEXT(Table1[[#This Row],[Date]],"yyyy")</f>
        <v>2023</v>
      </c>
      <c r="C692" s="1" t="str">
        <f>TEXT(Table1[[#This Row],[Date]],"mmmm")</f>
        <v>April</v>
      </c>
      <c r="D692" s="1" t="str">
        <f>TEXT(Table1[[#This Row],[Date]],"dddd")</f>
        <v>Monday</v>
      </c>
      <c r="E692" s="5">
        <v>2</v>
      </c>
      <c r="F692" t="s">
        <v>7</v>
      </c>
      <c r="G692" t="s">
        <v>10</v>
      </c>
      <c r="H692" s="6">
        <f>60%*Table1[[#This Row],[Price]]</f>
        <v>300</v>
      </c>
      <c r="I692" s="6">
        <v>500</v>
      </c>
      <c r="J692">
        <v>5</v>
      </c>
      <c r="K692" s="6">
        <f>Table1[[#This Row],[Cost]]*Table1[[#This Row],[Quantity Sold]]</f>
        <v>1500</v>
      </c>
      <c r="L692" s="6">
        <v>2500</v>
      </c>
      <c r="M692">
        <v>10</v>
      </c>
      <c r="N692" s="6">
        <v>2250</v>
      </c>
      <c r="O692" s="6">
        <f>Table1[[#This Row],[Revenue]]-Table1[[#This Row],[Total Cost Of Production]]</f>
        <v>750</v>
      </c>
      <c r="P692" s="6">
        <v>937</v>
      </c>
      <c r="Q692" s="6">
        <f>Table1[[#This Row],[Revenue]]-Table1[[#This Row],[Marketing Spend]]</f>
        <v>1313</v>
      </c>
      <c r="R692" t="s">
        <v>51</v>
      </c>
      <c r="S692" s="6">
        <v>508</v>
      </c>
      <c r="T692"/>
      <c r="U692"/>
    </row>
    <row r="693" spans="1:21" x14ac:dyDescent="0.2">
      <c r="A693" s="1">
        <v>45183</v>
      </c>
      <c r="B693" s="1" t="str">
        <f>TEXT(Table1[[#This Row],[Date]],"yyyy")</f>
        <v>2023</v>
      </c>
      <c r="C693" s="1" t="str">
        <f>TEXT(Table1[[#This Row],[Date]],"mmmm")</f>
        <v>September</v>
      </c>
      <c r="D693" s="1" t="str">
        <f>TEXT(Table1[[#This Row],[Date]],"dddd")</f>
        <v>Thursday</v>
      </c>
      <c r="E693" s="5">
        <v>2</v>
      </c>
      <c r="F693" t="s">
        <v>7</v>
      </c>
      <c r="G693" t="s">
        <v>10</v>
      </c>
      <c r="H693" s="6">
        <f>60%*Table1[[#This Row],[Price]]</f>
        <v>300</v>
      </c>
      <c r="I693" s="6">
        <v>500</v>
      </c>
      <c r="J693">
        <v>9</v>
      </c>
      <c r="K693" s="6">
        <f>Table1[[#This Row],[Cost]]*Table1[[#This Row],[Quantity Sold]]</f>
        <v>2700</v>
      </c>
      <c r="L693" s="6">
        <v>4500</v>
      </c>
      <c r="M693">
        <v>20</v>
      </c>
      <c r="N693" s="6">
        <v>3600</v>
      </c>
      <c r="O693" s="6">
        <f>Table1[[#This Row],[Revenue]]-Table1[[#This Row],[Total Cost Of Production]]</f>
        <v>900</v>
      </c>
      <c r="P693" s="6">
        <v>999</v>
      </c>
      <c r="Q693" s="6">
        <f>Table1[[#This Row],[Revenue]]-Table1[[#This Row],[Marketing Spend]]</f>
        <v>2601</v>
      </c>
      <c r="R693" t="s">
        <v>52</v>
      </c>
      <c r="S693" s="6">
        <v>489</v>
      </c>
      <c r="T693"/>
      <c r="U693"/>
    </row>
    <row r="694" spans="1:21" hidden="1" x14ac:dyDescent="0.2">
      <c r="A694" s="1">
        <v>45252</v>
      </c>
      <c r="B694" s="1" t="str">
        <f>TEXT(Table1[[#This Row],[Date]],"yyyy")</f>
        <v>2023</v>
      </c>
      <c r="C694" s="1" t="str">
        <f>TEXT(Table1[[#This Row],[Date]],"mmmm")</f>
        <v>November</v>
      </c>
      <c r="D694" s="1" t="str">
        <f>TEXT(Table1[[#This Row],[Date]],"dddd")</f>
        <v>Wednesday</v>
      </c>
      <c r="E694" s="5">
        <v>4</v>
      </c>
      <c r="F694" t="s">
        <v>13</v>
      </c>
      <c r="G694" t="s">
        <v>12</v>
      </c>
      <c r="H694" s="6">
        <f>60%*Table1[[#This Row],[Price]]</f>
        <v>42</v>
      </c>
      <c r="I694" s="6">
        <v>70</v>
      </c>
      <c r="J694">
        <v>1</v>
      </c>
      <c r="K694" s="6">
        <f>Table1[[#This Row],[Cost]]*Table1[[#This Row],[Quantity Sold]]</f>
        <v>42</v>
      </c>
      <c r="L694" s="6">
        <v>70</v>
      </c>
      <c r="M694">
        <v>10</v>
      </c>
      <c r="N694" s="6">
        <v>63</v>
      </c>
      <c r="O694" s="6">
        <f>Table1[[#This Row],[Revenue]]-Table1[[#This Row],[Total Cost Of Production]]</f>
        <v>21</v>
      </c>
      <c r="P694" s="6">
        <v>862</v>
      </c>
      <c r="Q694" s="6">
        <f>Table1[[#This Row],[Revenue]]-Table1[[#This Row],[Marketing Spend]]</f>
        <v>-799</v>
      </c>
      <c r="R694" t="s">
        <v>55</v>
      </c>
      <c r="S694" s="6">
        <v>20</v>
      </c>
      <c r="T694"/>
      <c r="U694"/>
    </row>
    <row r="695" spans="1:21" hidden="1" x14ac:dyDescent="0.2">
      <c r="A695" s="1">
        <v>44935</v>
      </c>
      <c r="B695" s="1" t="str">
        <f>TEXT(Table1[[#This Row],[Date]],"yyyy")</f>
        <v>2023</v>
      </c>
      <c r="C695" s="1" t="str">
        <f>TEXT(Table1[[#This Row],[Date]],"mmmm")</f>
        <v>January</v>
      </c>
      <c r="D695" s="1" t="str">
        <f>TEXT(Table1[[#This Row],[Date]],"dddd")</f>
        <v>Monday</v>
      </c>
      <c r="E695" s="5">
        <v>3</v>
      </c>
      <c r="F695" t="s">
        <v>15</v>
      </c>
      <c r="G695" t="s">
        <v>6</v>
      </c>
      <c r="H695" s="6">
        <f>60%*Table1[[#This Row],[Price]]</f>
        <v>30</v>
      </c>
      <c r="I695" s="6">
        <v>50</v>
      </c>
      <c r="J695">
        <v>3</v>
      </c>
      <c r="K695" s="6">
        <f>Table1[[#This Row],[Cost]]*Table1[[#This Row],[Quantity Sold]]</f>
        <v>90</v>
      </c>
      <c r="L695" s="6">
        <v>150</v>
      </c>
      <c r="M695">
        <v>15</v>
      </c>
      <c r="N695" s="6">
        <v>127.5</v>
      </c>
      <c r="O695" s="6">
        <f>Table1[[#This Row],[Revenue]]-Table1[[#This Row],[Total Cost Of Production]]</f>
        <v>37.5</v>
      </c>
      <c r="P695" s="6">
        <v>780</v>
      </c>
      <c r="Q695" s="6">
        <f>Table1[[#This Row],[Revenue]]-Table1[[#This Row],[Marketing Spend]]</f>
        <v>-652.5</v>
      </c>
      <c r="R695" t="s">
        <v>51</v>
      </c>
      <c r="S695" s="6">
        <v>25</v>
      </c>
      <c r="T695"/>
      <c r="U695"/>
    </row>
    <row r="696" spans="1:21" hidden="1" x14ac:dyDescent="0.2">
      <c r="A696" s="1">
        <v>45239</v>
      </c>
      <c r="B696" s="1" t="str">
        <f>TEXT(Table1[[#This Row],[Date]],"yyyy")</f>
        <v>2023</v>
      </c>
      <c r="C696" s="1" t="str">
        <f>TEXT(Table1[[#This Row],[Date]],"mmmm")</f>
        <v>November</v>
      </c>
      <c r="D696" s="1" t="str">
        <f>TEXT(Table1[[#This Row],[Date]],"dddd")</f>
        <v>Thursday</v>
      </c>
      <c r="E696" s="5">
        <v>1</v>
      </c>
      <c r="F696" t="s">
        <v>5</v>
      </c>
      <c r="G696" t="s">
        <v>10</v>
      </c>
      <c r="H696" s="6">
        <f>60%*Table1[[#This Row],[Price]]</f>
        <v>480</v>
      </c>
      <c r="I696" s="6">
        <v>800</v>
      </c>
      <c r="J696">
        <v>1</v>
      </c>
      <c r="K696" s="6">
        <f>Table1[[#This Row],[Cost]]*Table1[[#This Row],[Quantity Sold]]</f>
        <v>480</v>
      </c>
      <c r="L696" s="6">
        <v>800</v>
      </c>
      <c r="M696">
        <v>20</v>
      </c>
      <c r="N696" s="6">
        <v>640</v>
      </c>
      <c r="O696" s="6">
        <f>Table1[[#This Row],[Revenue]]-Table1[[#This Row],[Total Cost Of Production]]</f>
        <v>160</v>
      </c>
      <c r="P696" s="6">
        <v>815</v>
      </c>
      <c r="Q696" s="6">
        <f>Table1[[#This Row],[Revenue]]-Table1[[#This Row],[Marketing Spend]]</f>
        <v>-175</v>
      </c>
      <c r="R696" t="s">
        <v>53</v>
      </c>
      <c r="S696" s="6">
        <v>823</v>
      </c>
      <c r="T696"/>
      <c r="U696"/>
    </row>
    <row r="697" spans="1:21" hidden="1" x14ac:dyDescent="0.2">
      <c r="A697" s="1">
        <v>45151</v>
      </c>
      <c r="B697" s="1" t="str">
        <f>TEXT(Table1[[#This Row],[Date]],"yyyy")</f>
        <v>2023</v>
      </c>
      <c r="C697" s="1" t="str">
        <f>TEXT(Table1[[#This Row],[Date]],"mmmm")</f>
        <v>August</v>
      </c>
      <c r="D697" s="1" t="str">
        <f>TEXT(Table1[[#This Row],[Date]],"dddd")</f>
        <v>Sunday</v>
      </c>
      <c r="E697" s="5">
        <v>4</v>
      </c>
      <c r="F697" t="s">
        <v>13</v>
      </c>
      <c r="G697" t="s">
        <v>12</v>
      </c>
      <c r="H697" s="6">
        <f>60%*Table1[[#This Row],[Price]]</f>
        <v>42</v>
      </c>
      <c r="I697" s="6">
        <v>70</v>
      </c>
      <c r="J697">
        <v>10</v>
      </c>
      <c r="K697" s="6">
        <f>Table1[[#This Row],[Cost]]*Table1[[#This Row],[Quantity Sold]]</f>
        <v>420</v>
      </c>
      <c r="L697" s="6">
        <v>700</v>
      </c>
      <c r="M697">
        <v>10</v>
      </c>
      <c r="N697" s="6">
        <v>630</v>
      </c>
      <c r="O697" s="6">
        <f>Table1[[#This Row],[Revenue]]-Table1[[#This Row],[Total Cost Of Production]]</f>
        <v>210</v>
      </c>
      <c r="P697" s="6">
        <v>501</v>
      </c>
      <c r="Q697" s="6">
        <f>Table1[[#This Row],[Revenue]]-Table1[[#This Row],[Marketing Spend]]</f>
        <v>129</v>
      </c>
      <c r="R697" t="s">
        <v>55</v>
      </c>
      <c r="S697" s="6">
        <v>74</v>
      </c>
      <c r="T697"/>
      <c r="U697"/>
    </row>
    <row r="698" spans="1:21" hidden="1" x14ac:dyDescent="0.2">
      <c r="A698" s="1">
        <v>44951</v>
      </c>
      <c r="B698" s="1" t="str">
        <f>TEXT(Table1[[#This Row],[Date]],"yyyy")</f>
        <v>2023</v>
      </c>
      <c r="C698" s="1" t="str">
        <f>TEXT(Table1[[#This Row],[Date]],"mmmm")</f>
        <v>January</v>
      </c>
      <c r="D698" s="1" t="str">
        <f>TEXT(Table1[[#This Row],[Date]],"dddd")</f>
        <v>Wednesday</v>
      </c>
      <c r="E698" s="5">
        <v>3</v>
      </c>
      <c r="F698" t="s">
        <v>15</v>
      </c>
      <c r="G698" t="s">
        <v>6</v>
      </c>
      <c r="H698" s="6">
        <f>60%*Table1[[#This Row],[Price]]</f>
        <v>30</v>
      </c>
      <c r="I698" s="6">
        <v>50</v>
      </c>
      <c r="J698">
        <v>3</v>
      </c>
      <c r="K698" s="6">
        <f>Table1[[#This Row],[Cost]]*Table1[[#This Row],[Quantity Sold]]</f>
        <v>90</v>
      </c>
      <c r="L698" s="6">
        <v>150</v>
      </c>
      <c r="M698">
        <v>5</v>
      </c>
      <c r="N698" s="6">
        <v>142.5</v>
      </c>
      <c r="O698" s="6">
        <f>Table1[[#This Row],[Revenue]]-Table1[[#This Row],[Total Cost Of Production]]</f>
        <v>52.5</v>
      </c>
      <c r="P698" s="6">
        <v>339</v>
      </c>
      <c r="Q698" s="6">
        <f>Table1[[#This Row],[Revenue]]-Table1[[#This Row],[Marketing Spend]]</f>
        <v>-196.5</v>
      </c>
      <c r="R698" t="s">
        <v>54</v>
      </c>
      <c r="S698" s="6">
        <v>31</v>
      </c>
      <c r="T698"/>
      <c r="U698"/>
    </row>
    <row r="699" spans="1:21" hidden="1" x14ac:dyDescent="0.2">
      <c r="A699" s="1">
        <v>45005</v>
      </c>
      <c r="B699" s="1" t="str">
        <f>TEXT(Table1[[#This Row],[Date]],"yyyy")</f>
        <v>2023</v>
      </c>
      <c r="C699" s="1" t="str">
        <f>TEXT(Table1[[#This Row],[Date]],"mmmm")</f>
        <v>March</v>
      </c>
      <c r="D699" s="1" t="str">
        <f>TEXT(Table1[[#This Row],[Date]],"dddd")</f>
        <v>Monday</v>
      </c>
      <c r="E699" s="5">
        <v>6</v>
      </c>
      <c r="F699" t="s">
        <v>2</v>
      </c>
      <c r="G699" t="s">
        <v>8</v>
      </c>
      <c r="H699" s="6">
        <f>60%*Table1[[#This Row],[Price]]</f>
        <v>720</v>
      </c>
      <c r="I699" s="6">
        <v>1200</v>
      </c>
      <c r="J699">
        <v>8</v>
      </c>
      <c r="K699" s="6">
        <f>Table1[[#This Row],[Cost]]*Table1[[#This Row],[Quantity Sold]]</f>
        <v>5760</v>
      </c>
      <c r="L699" s="6">
        <v>9600</v>
      </c>
      <c r="M699">
        <v>15</v>
      </c>
      <c r="N699" s="6">
        <v>8160</v>
      </c>
      <c r="O699" s="6">
        <f>Table1[[#This Row],[Revenue]]-Table1[[#This Row],[Total Cost Of Production]]</f>
        <v>2400</v>
      </c>
      <c r="P699" s="6">
        <v>249</v>
      </c>
      <c r="Q699" s="6">
        <f>Table1[[#This Row],[Revenue]]-Table1[[#This Row],[Marketing Spend]]</f>
        <v>7911</v>
      </c>
      <c r="R699" t="s">
        <v>54</v>
      </c>
      <c r="S699" s="6">
        <v>1246</v>
      </c>
      <c r="T699"/>
      <c r="U699"/>
    </row>
    <row r="700" spans="1:21" hidden="1" x14ac:dyDescent="0.2">
      <c r="A700" s="1">
        <v>44944</v>
      </c>
      <c r="B700" s="1" t="str">
        <f>TEXT(Table1[[#This Row],[Date]],"yyyy")</f>
        <v>2023</v>
      </c>
      <c r="C700" s="1" t="str">
        <f>TEXT(Table1[[#This Row],[Date]],"mmmm")</f>
        <v>January</v>
      </c>
      <c r="D700" s="1" t="str">
        <f>TEXT(Table1[[#This Row],[Date]],"dddd")</f>
        <v>Wednesday</v>
      </c>
      <c r="E700" s="5">
        <v>1</v>
      </c>
      <c r="F700" t="s">
        <v>5</v>
      </c>
      <c r="G700" t="s">
        <v>10</v>
      </c>
      <c r="H700" s="6">
        <f>60%*Table1[[#This Row],[Price]]</f>
        <v>480</v>
      </c>
      <c r="I700" s="6">
        <v>800</v>
      </c>
      <c r="J700">
        <v>7</v>
      </c>
      <c r="K700" s="6">
        <f>Table1[[#This Row],[Cost]]*Table1[[#This Row],[Quantity Sold]]</f>
        <v>3360</v>
      </c>
      <c r="L700" s="6">
        <v>5600</v>
      </c>
      <c r="M700">
        <v>10</v>
      </c>
      <c r="N700" s="6">
        <v>5040</v>
      </c>
      <c r="O700" s="6">
        <f>Table1[[#This Row],[Revenue]]-Table1[[#This Row],[Total Cost Of Production]]</f>
        <v>1680</v>
      </c>
      <c r="P700" s="6">
        <v>288</v>
      </c>
      <c r="Q700" s="6">
        <f>Table1[[#This Row],[Revenue]]-Table1[[#This Row],[Marketing Spend]]</f>
        <v>4752</v>
      </c>
      <c r="R700" t="s">
        <v>55</v>
      </c>
      <c r="S700" s="6">
        <v>773</v>
      </c>
      <c r="T700"/>
      <c r="U700"/>
    </row>
    <row r="701" spans="1:21" x14ac:dyDescent="0.2">
      <c r="A701" s="1">
        <v>45189</v>
      </c>
      <c r="B701" s="1" t="str">
        <f>TEXT(Table1[[#This Row],[Date]],"yyyy")</f>
        <v>2023</v>
      </c>
      <c r="C701" s="1" t="str">
        <f>TEXT(Table1[[#This Row],[Date]],"mmmm")</f>
        <v>September</v>
      </c>
      <c r="D701" s="1" t="str">
        <f>TEXT(Table1[[#This Row],[Date]],"dddd")</f>
        <v>Wednesday</v>
      </c>
      <c r="E701" s="5">
        <v>5</v>
      </c>
      <c r="F701" t="s">
        <v>11</v>
      </c>
      <c r="G701" t="s">
        <v>12</v>
      </c>
      <c r="H701" s="6">
        <f>60%*Table1[[#This Row],[Price]]</f>
        <v>90</v>
      </c>
      <c r="I701" s="6">
        <v>150</v>
      </c>
      <c r="J701">
        <v>2</v>
      </c>
      <c r="K701" s="6">
        <f>Table1[[#This Row],[Cost]]*Table1[[#This Row],[Quantity Sold]]</f>
        <v>180</v>
      </c>
      <c r="L701" s="6">
        <v>300</v>
      </c>
      <c r="M701">
        <v>20</v>
      </c>
      <c r="N701" s="6">
        <v>240</v>
      </c>
      <c r="O701" s="6">
        <f>Table1[[#This Row],[Revenue]]-Table1[[#This Row],[Total Cost Of Production]]</f>
        <v>60</v>
      </c>
      <c r="P701" s="6">
        <v>849</v>
      </c>
      <c r="Q701" s="6">
        <f>Table1[[#This Row],[Revenue]]-Table1[[#This Row],[Marketing Spend]]</f>
        <v>-609</v>
      </c>
      <c r="R701" t="s">
        <v>52</v>
      </c>
      <c r="S701" s="6">
        <v>161</v>
      </c>
      <c r="T701"/>
      <c r="U701"/>
    </row>
    <row r="702" spans="1:21" x14ac:dyDescent="0.2">
      <c r="A702" s="1">
        <v>45132</v>
      </c>
      <c r="B702" s="1" t="str">
        <f>TEXT(Table1[[#This Row],[Date]],"yyyy")</f>
        <v>2023</v>
      </c>
      <c r="C702" s="1" t="str">
        <f>TEXT(Table1[[#This Row],[Date]],"mmmm")</f>
        <v>July</v>
      </c>
      <c r="D702" s="1" t="str">
        <f>TEXT(Table1[[#This Row],[Date]],"dddd")</f>
        <v>Tuesday</v>
      </c>
      <c r="E702" s="5">
        <v>5</v>
      </c>
      <c r="F702" t="s">
        <v>11</v>
      </c>
      <c r="G702" t="s">
        <v>12</v>
      </c>
      <c r="H702" s="6">
        <f>60%*Table1[[#This Row],[Price]]</f>
        <v>90</v>
      </c>
      <c r="I702" s="6">
        <v>150</v>
      </c>
      <c r="J702">
        <v>9</v>
      </c>
      <c r="K702" s="6">
        <f>Table1[[#This Row],[Cost]]*Table1[[#This Row],[Quantity Sold]]</f>
        <v>810</v>
      </c>
      <c r="L702" s="6">
        <v>1350</v>
      </c>
      <c r="M702">
        <v>15</v>
      </c>
      <c r="N702" s="6">
        <v>1147.5</v>
      </c>
      <c r="O702" s="6">
        <f>Table1[[#This Row],[Revenue]]-Table1[[#This Row],[Total Cost Of Production]]</f>
        <v>337.5</v>
      </c>
      <c r="P702" s="6">
        <v>785</v>
      </c>
      <c r="Q702" s="6">
        <f>Table1[[#This Row],[Revenue]]-Table1[[#This Row],[Marketing Spend]]</f>
        <v>362.5</v>
      </c>
      <c r="R702" t="s">
        <v>52</v>
      </c>
      <c r="S702" s="6">
        <v>190</v>
      </c>
      <c r="T702"/>
      <c r="U702"/>
    </row>
    <row r="703" spans="1:21" hidden="1" x14ac:dyDescent="0.2">
      <c r="A703" s="1">
        <v>44975</v>
      </c>
      <c r="B703" s="1" t="str">
        <f>TEXT(Table1[[#This Row],[Date]],"yyyy")</f>
        <v>2023</v>
      </c>
      <c r="C703" s="1" t="str">
        <f>TEXT(Table1[[#This Row],[Date]],"mmmm")</f>
        <v>February</v>
      </c>
      <c r="D703" s="1" t="str">
        <f>TEXT(Table1[[#This Row],[Date]],"dddd")</f>
        <v>Saturday</v>
      </c>
      <c r="E703" s="5">
        <v>3</v>
      </c>
      <c r="F703" t="s">
        <v>15</v>
      </c>
      <c r="G703" t="s">
        <v>6</v>
      </c>
      <c r="H703" s="6">
        <f>60%*Table1[[#This Row],[Price]]</f>
        <v>30</v>
      </c>
      <c r="I703" s="6">
        <v>50</v>
      </c>
      <c r="J703">
        <v>5</v>
      </c>
      <c r="K703" s="6">
        <f>Table1[[#This Row],[Cost]]*Table1[[#This Row],[Quantity Sold]]</f>
        <v>150</v>
      </c>
      <c r="L703" s="6">
        <v>250</v>
      </c>
      <c r="M703">
        <v>10</v>
      </c>
      <c r="N703" s="6">
        <v>225</v>
      </c>
      <c r="O703" s="6">
        <f>Table1[[#This Row],[Revenue]]-Table1[[#This Row],[Total Cost Of Production]]</f>
        <v>75</v>
      </c>
      <c r="P703" s="6">
        <v>489</v>
      </c>
      <c r="Q703" s="6">
        <f>Table1[[#This Row],[Revenue]]-Table1[[#This Row],[Marketing Spend]]</f>
        <v>-264</v>
      </c>
      <c r="R703" t="s">
        <v>54</v>
      </c>
      <c r="S703" s="6">
        <v>58</v>
      </c>
      <c r="T703"/>
      <c r="U703"/>
    </row>
    <row r="704" spans="1:21" hidden="1" x14ac:dyDescent="0.2">
      <c r="A704" s="1">
        <v>45136</v>
      </c>
      <c r="B704" s="1" t="str">
        <f>TEXT(Table1[[#This Row],[Date]],"yyyy")</f>
        <v>2023</v>
      </c>
      <c r="C704" s="1" t="str">
        <f>TEXT(Table1[[#This Row],[Date]],"mmmm")</f>
        <v>July</v>
      </c>
      <c r="D704" s="1" t="str">
        <f>TEXT(Table1[[#This Row],[Date]],"dddd")</f>
        <v>Saturday</v>
      </c>
      <c r="E704" s="5">
        <v>6</v>
      </c>
      <c r="F704" t="s">
        <v>2</v>
      </c>
      <c r="G704" t="s">
        <v>8</v>
      </c>
      <c r="H704" s="6">
        <f>60%*Table1[[#This Row],[Price]]</f>
        <v>720</v>
      </c>
      <c r="I704" s="6">
        <v>1200</v>
      </c>
      <c r="J704">
        <v>3</v>
      </c>
      <c r="K704" s="6">
        <f>Table1[[#This Row],[Cost]]*Table1[[#This Row],[Quantity Sold]]</f>
        <v>2160</v>
      </c>
      <c r="L704" s="6">
        <v>3600</v>
      </c>
      <c r="M704">
        <v>10</v>
      </c>
      <c r="N704" s="6">
        <v>3240</v>
      </c>
      <c r="O704" s="6">
        <f>Table1[[#This Row],[Revenue]]-Table1[[#This Row],[Total Cost Of Production]]</f>
        <v>1080</v>
      </c>
      <c r="P704" s="6">
        <v>397</v>
      </c>
      <c r="Q704" s="6">
        <f>Table1[[#This Row],[Revenue]]-Table1[[#This Row],[Marketing Spend]]</f>
        <v>2843</v>
      </c>
      <c r="R704" t="s">
        <v>54</v>
      </c>
      <c r="S704" s="6">
        <v>1233</v>
      </c>
      <c r="T704"/>
      <c r="U704"/>
    </row>
    <row r="705" spans="1:21" hidden="1" x14ac:dyDescent="0.2">
      <c r="A705" s="1">
        <v>44941</v>
      </c>
      <c r="B705" s="1" t="str">
        <f>TEXT(Table1[[#This Row],[Date]],"yyyy")</f>
        <v>2023</v>
      </c>
      <c r="C705" s="1" t="str">
        <f>TEXT(Table1[[#This Row],[Date]],"mmmm")</f>
        <v>January</v>
      </c>
      <c r="D705" s="1" t="str">
        <f>TEXT(Table1[[#This Row],[Date]],"dddd")</f>
        <v>Sunday</v>
      </c>
      <c r="E705" s="5">
        <v>6</v>
      </c>
      <c r="F705" t="s">
        <v>2</v>
      </c>
      <c r="G705" t="s">
        <v>8</v>
      </c>
      <c r="H705" s="6">
        <f>60%*Table1[[#This Row],[Price]]</f>
        <v>720</v>
      </c>
      <c r="I705" s="6">
        <v>1200</v>
      </c>
      <c r="J705">
        <v>10</v>
      </c>
      <c r="K705" s="6">
        <f>Table1[[#This Row],[Cost]]*Table1[[#This Row],[Quantity Sold]]</f>
        <v>7200</v>
      </c>
      <c r="L705" s="6">
        <v>12000</v>
      </c>
      <c r="M705">
        <v>10</v>
      </c>
      <c r="N705" s="6">
        <v>10800</v>
      </c>
      <c r="O705" s="6">
        <f>Table1[[#This Row],[Revenue]]-Table1[[#This Row],[Total Cost Of Production]]</f>
        <v>3600</v>
      </c>
      <c r="P705" s="6">
        <v>420</v>
      </c>
      <c r="Q705" s="6">
        <f>Table1[[#This Row],[Revenue]]-Table1[[#This Row],[Marketing Spend]]</f>
        <v>10380</v>
      </c>
      <c r="R705" t="s">
        <v>51</v>
      </c>
      <c r="S705" s="6">
        <v>1223</v>
      </c>
      <c r="T705"/>
      <c r="U705"/>
    </row>
    <row r="706" spans="1:21" hidden="1" x14ac:dyDescent="0.2">
      <c r="A706" s="1">
        <v>45223</v>
      </c>
      <c r="B706" s="1" t="str">
        <f>TEXT(Table1[[#This Row],[Date]],"yyyy")</f>
        <v>2023</v>
      </c>
      <c r="C706" s="1" t="str">
        <f>TEXT(Table1[[#This Row],[Date]],"mmmm")</f>
        <v>October</v>
      </c>
      <c r="D706" s="1" t="str">
        <f>TEXT(Table1[[#This Row],[Date]],"dddd")</f>
        <v>Tuesday</v>
      </c>
      <c r="E706" s="5">
        <v>6</v>
      </c>
      <c r="F706" t="s">
        <v>2</v>
      </c>
      <c r="G706" t="s">
        <v>8</v>
      </c>
      <c r="H706" s="6">
        <f>60%*Table1[[#This Row],[Price]]</f>
        <v>720</v>
      </c>
      <c r="I706" s="6">
        <v>1200</v>
      </c>
      <c r="J706">
        <v>6</v>
      </c>
      <c r="K706" s="6">
        <f>Table1[[#This Row],[Cost]]*Table1[[#This Row],[Quantity Sold]]</f>
        <v>4320</v>
      </c>
      <c r="L706" s="6">
        <v>7200</v>
      </c>
      <c r="M706">
        <v>10</v>
      </c>
      <c r="N706" s="6">
        <v>6480</v>
      </c>
      <c r="O706" s="6">
        <f>Table1[[#This Row],[Revenue]]-Table1[[#This Row],[Total Cost Of Production]]</f>
        <v>2160</v>
      </c>
      <c r="P706" s="6">
        <v>910</v>
      </c>
      <c r="Q706" s="6">
        <f>Table1[[#This Row],[Revenue]]-Table1[[#This Row],[Marketing Spend]]</f>
        <v>5570</v>
      </c>
      <c r="R706" t="s">
        <v>53</v>
      </c>
      <c r="S706" s="6">
        <v>1186</v>
      </c>
      <c r="T706"/>
      <c r="U706"/>
    </row>
    <row r="707" spans="1:21" hidden="1" x14ac:dyDescent="0.2">
      <c r="A707" s="1">
        <v>44942</v>
      </c>
      <c r="B707" s="1" t="str">
        <f>TEXT(Table1[[#This Row],[Date]],"yyyy")</f>
        <v>2023</v>
      </c>
      <c r="C707" s="1" t="str">
        <f>TEXT(Table1[[#This Row],[Date]],"mmmm")</f>
        <v>January</v>
      </c>
      <c r="D707" s="1" t="str">
        <f>TEXT(Table1[[#This Row],[Date]],"dddd")</f>
        <v>Monday</v>
      </c>
      <c r="E707" s="5">
        <v>2</v>
      </c>
      <c r="F707" t="s">
        <v>7</v>
      </c>
      <c r="G707" t="s">
        <v>10</v>
      </c>
      <c r="H707" s="6">
        <f>60%*Table1[[#This Row],[Price]]</f>
        <v>300</v>
      </c>
      <c r="I707" s="6">
        <v>500</v>
      </c>
      <c r="J707">
        <v>9</v>
      </c>
      <c r="K707" s="6">
        <f>Table1[[#This Row],[Cost]]*Table1[[#This Row],[Quantity Sold]]</f>
        <v>2700</v>
      </c>
      <c r="L707" s="6">
        <v>4500</v>
      </c>
      <c r="M707">
        <v>10</v>
      </c>
      <c r="N707" s="6">
        <v>4050</v>
      </c>
      <c r="O707" s="6">
        <f>Table1[[#This Row],[Revenue]]-Table1[[#This Row],[Total Cost Of Production]]</f>
        <v>1350</v>
      </c>
      <c r="P707" s="6">
        <v>552</v>
      </c>
      <c r="Q707" s="6">
        <f>Table1[[#This Row],[Revenue]]-Table1[[#This Row],[Marketing Spend]]</f>
        <v>3498</v>
      </c>
      <c r="R707" t="s">
        <v>54</v>
      </c>
      <c r="S707" s="6">
        <v>456</v>
      </c>
      <c r="T707"/>
      <c r="U707"/>
    </row>
    <row r="708" spans="1:21" hidden="1" x14ac:dyDescent="0.2">
      <c r="A708" s="1">
        <v>45157</v>
      </c>
      <c r="B708" s="1" t="str">
        <f>TEXT(Table1[[#This Row],[Date]],"yyyy")</f>
        <v>2023</v>
      </c>
      <c r="C708" s="1" t="str">
        <f>TEXT(Table1[[#This Row],[Date]],"mmmm")</f>
        <v>August</v>
      </c>
      <c r="D708" s="1" t="str">
        <f>TEXT(Table1[[#This Row],[Date]],"dddd")</f>
        <v>Saturday</v>
      </c>
      <c r="E708" s="5">
        <v>1</v>
      </c>
      <c r="F708" t="s">
        <v>5</v>
      </c>
      <c r="G708" t="s">
        <v>10</v>
      </c>
      <c r="H708" s="6">
        <f>60%*Table1[[#This Row],[Price]]</f>
        <v>480</v>
      </c>
      <c r="I708" s="6">
        <v>800</v>
      </c>
      <c r="J708">
        <v>10</v>
      </c>
      <c r="K708" s="6">
        <f>Table1[[#This Row],[Cost]]*Table1[[#This Row],[Quantity Sold]]</f>
        <v>4800</v>
      </c>
      <c r="L708" s="6">
        <v>8000</v>
      </c>
      <c r="M708">
        <v>15</v>
      </c>
      <c r="N708" s="6">
        <v>6800</v>
      </c>
      <c r="O708" s="6">
        <f>Table1[[#This Row],[Revenue]]-Table1[[#This Row],[Total Cost Of Production]]</f>
        <v>2000</v>
      </c>
      <c r="P708" s="6">
        <v>783</v>
      </c>
      <c r="Q708" s="6">
        <f>Table1[[#This Row],[Revenue]]-Table1[[#This Row],[Marketing Spend]]</f>
        <v>6017</v>
      </c>
      <c r="R708" t="s">
        <v>53</v>
      </c>
      <c r="S708" s="6">
        <v>808</v>
      </c>
      <c r="T708"/>
      <c r="U708"/>
    </row>
    <row r="709" spans="1:21" hidden="1" x14ac:dyDescent="0.2">
      <c r="A709" s="1">
        <v>45256</v>
      </c>
      <c r="B709" s="1" t="str">
        <f>TEXT(Table1[[#This Row],[Date]],"yyyy")</f>
        <v>2023</v>
      </c>
      <c r="C709" s="1" t="str">
        <f>TEXT(Table1[[#This Row],[Date]],"mmmm")</f>
        <v>November</v>
      </c>
      <c r="D709" s="1" t="str">
        <f>TEXT(Table1[[#This Row],[Date]],"dddd")</f>
        <v>Sunday</v>
      </c>
      <c r="E709" s="5">
        <v>2</v>
      </c>
      <c r="F709" t="s">
        <v>7</v>
      </c>
      <c r="G709" t="s">
        <v>10</v>
      </c>
      <c r="H709" s="6">
        <f>60%*Table1[[#This Row],[Price]]</f>
        <v>300</v>
      </c>
      <c r="I709" s="6">
        <v>500</v>
      </c>
      <c r="J709">
        <v>6</v>
      </c>
      <c r="K709" s="6">
        <f>Table1[[#This Row],[Cost]]*Table1[[#This Row],[Quantity Sold]]</f>
        <v>1800</v>
      </c>
      <c r="L709" s="6">
        <v>3000</v>
      </c>
      <c r="M709">
        <v>5</v>
      </c>
      <c r="N709" s="6">
        <v>2850</v>
      </c>
      <c r="O709" s="6">
        <f>Table1[[#This Row],[Revenue]]-Table1[[#This Row],[Total Cost Of Production]]</f>
        <v>1050</v>
      </c>
      <c r="P709" s="6">
        <v>329</v>
      </c>
      <c r="Q709" s="6">
        <f>Table1[[#This Row],[Revenue]]-Table1[[#This Row],[Marketing Spend]]</f>
        <v>2521</v>
      </c>
      <c r="R709" t="s">
        <v>55</v>
      </c>
      <c r="S709" s="6">
        <v>525</v>
      </c>
      <c r="T709"/>
      <c r="U709"/>
    </row>
    <row r="710" spans="1:21" hidden="1" x14ac:dyDescent="0.2">
      <c r="A710" s="1">
        <v>45079</v>
      </c>
      <c r="B710" s="1" t="str">
        <f>TEXT(Table1[[#This Row],[Date]],"yyyy")</f>
        <v>2023</v>
      </c>
      <c r="C710" s="1" t="str">
        <f>TEXT(Table1[[#This Row],[Date]],"mmmm")</f>
        <v>June</v>
      </c>
      <c r="D710" s="1" t="str">
        <f>TEXT(Table1[[#This Row],[Date]],"dddd")</f>
        <v>Friday</v>
      </c>
      <c r="E710" s="5">
        <v>4</v>
      </c>
      <c r="F710" t="s">
        <v>13</v>
      </c>
      <c r="G710" t="s">
        <v>12</v>
      </c>
      <c r="H710" s="6">
        <f>60%*Table1[[#This Row],[Price]]</f>
        <v>42</v>
      </c>
      <c r="I710" s="6">
        <v>70</v>
      </c>
      <c r="J710">
        <v>3</v>
      </c>
      <c r="K710" s="6">
        <f>Table1[[#This Row],[Cost]]*Table1[[#This Row],[Quantity Sold]]</f>
        <v>126</v>
      </c>
      <c r="L710" s="6">
        <v>210</v>
      </c>
      <c r="M710">
        <v>5</v>
      </c>
      <c r="N710" s="6">
        <v>199.5</v>
      </c>
      <c r="O710" s="6">
        <f>Table1[[#This Row],[Revenue]]-Table1[[#This Row],[Total Cost Of Production]]</f>
        <v>73.5</v>
      </c>
      <c r="P710" s="6">
        <v>734</v>
      </c>
      <c r="Q710" s="6">
        <f>Table1[[#This Row],[Revenue]]-Table1[[#This Row],[Marketing Spend]]</f>
        <v>-534.5</v>
      </c>
      <c r="R710" t="s">
        <v>54</v>
      </c>
      <c r="S710" s="6">
        <v>96</v>
      </c>
      <c r="T710"/>
      <c r="U710"/>
    </row>
    <row r="711" spans="1:21" hidden="1" x14ac:dyDescent="0.2">
      <c r="A711" s="1">
        <v>45178</v>
      </c>
      <c r="B711" s="1" t="str">
        <f>TEXT(Table1[[#This Row],[Date]],"yyyy")</f>
        <v>2023</v>
      </c>
      <c r="C711" s="1" t="str">
        <f>TEXT(Table1[[#This Row],[Date]],"mmmm")</f>
        <v>September</v>
      </c>
      <c r="D711" s="1" t="str">
        <f>TEXT(Table1[[#This Row],[Date]],"dddd")</f>
        <v>Saturday</v>
      </c>
      <c r="E711" s="5">
        <v>1</v>
      </c>
      <c r="F711" t="s">
        <v>5</v>
      </c>
      <c r="G711" t="s">
        <v>10</v>
      </c>
      <c r="H711" s="6">
        <f>60%*Table1[[#This Row],[Price]]</f>
        <v>480</v>
      </c>
      <c r="I711" s="6">
        <v>800</v>
      </c>
      <c r="J711">
        <v>6</v>
      </c>
      <c r="K711" s="6">
        <f>Table1[[#This Row],[Cost]]*Table1[[#This Row],[Quantity Sold]]</f>
        <v>2880</v>
      </c>
      <c r="L711" s="6">
        <v>4800</v>
      </c>
      <c r="M711">
        <v>10</v>
      </c>
      <c r="N711" s="6">
        <v>4320</v>
      </c>
      <c r="O711" s="6">
        <f>Table1[[#This Row],[Revenue]]-Table1[[#This Row],[Total Cost Of Production]]</f>
        <v>1440</v>
      </c>
      <c r="P711" s="6">
        <v>854</v>
      </c>
      <c r="Q711" s="6">
        <f>Table1[[#This Row],[Revenue]]-Table1[[#This Row],[Marketing Spend]]</f>
        <v>3466</v>
      </c>
      <c r="R711" t="s">
        <v>53</v>
      </c>
      <c r="S711" s="6">
        <v>804</v>
      </c>
      <c r="T711"/>
      <c r="U711"/>
    </row>
    <row r="712" spans="1:21" hidden="1" x14ac:dyDescent="0.2">
      <c r="A712" s="1">
        <v>45084</v>
      </c>
      <c r="B712" s="1" t="str">
        <f>TEXT(Table1[[#This Row],[Date]],"yyyy")</f>
        <v>2023</v>
      </c>
      <c r="C712" s="1" t="str">
        <f>TEXT(Table1[[#This Row],[Date]],"mmmm")</f>
        <v>June</v>
      </c>
      <c r="D712" s="1" t="str">
        <f>TEXT(Table1[[#This Row],[Date]],"dddd")</f>
        <v>Wednesday</v>
      </c>
      <c r="E712" s="5">
        <v>2</v>
      </c>
      <c r="F712" t="s">
        <v>7</v>
      </c>
      <c r="G712" t="s">
        <v>10</v>
      </c>
      <c r="H712" s="6">
        <f>60%*Table1[[#This Row],[Price]]</f>
        <v>300</v>
      </c>
      <c r="I712" s="6">
        <v>500</v>
      </c>
      <c r="J712">
        <v>10</v>
      </c>
      <c r="K712" s="6">
        <f>Table1[[#This Row],[Cost]]*Table1[[#This Row],[Quantity Sold]]</f>
        <v>3000</v>
      </c>
      <c r="L712" s="6">
        <v>5000</v>
      </c>
      <c r="M712">
        <v>5</v>
      </c>
      <c r="N712" s="6">
        <v>4750</v>
      </c>
      <c r="O712" s="6">
        <f>Table1[[#This Row],[Revenue]]-Table1[[#This Row],[Total Cost Of Production]]</f>
        <v>1750</v>
      </c>
      <c r="P712" s="6">
        <v>201</v>
      </c>
      <c r="Q712" s="6">
        <f>Table1[[#This Row],[Revenue]]-Table1[[#This Row],[Marketing Spend]]</f>
        <v>4549</v>
      </c>
      <c r="R712" t="s">
        <v>54</v>
      </c>
      <c r="S712" s="6">
        <v>527</v>
      </c>
      <c r="T712"/>
      <c r="U712"/>
    </row>
    <row r="713" spans="1:21" hidden="1" x14ac:dyDescent="0.2">
      <c r="A713" s="1">
        <v>44981</v>
      </c>
      <c r="B713" s="1" t="str">
        <f>TEXT(Table1[[#This Row],[Date]],"yyyy")</f>
        <v>2023</v>
      </c>
      <c r="C713" s="1" t="str">
        <f>TEXT(Table1[[#This Row],[Date]],"mmmm")</f>
        <v>February</v>
      </c>
      <c r="D713" s="1" t="str">
        <f>TEXT(Table1[[#This Row],[Date]],"dddd")</f>
        <v>Friday</v>
      </c>
      <c r="E713" s="5">
        <v>6</v>
      </c>
      <c r="F713" t="s">
        <v>2</v>
      </c>
      <c r="G713" t="s">
        <v>8</v>
      </c>
      <c r="H713" s="6">
        <f>60%*Table1[[#This Row],[Price]]</f>
        <v>720</v>
      </c>
      <c r="I713" s="6">
        <v>1200</v>
      </c>
      <c r="J713">
        <v>6</v>
      </c>
      <c r="K713" s="6">
        <f>Table1[[#This Row],[Cost]]*Table1[[#This Row],[Quantity Sold]]</f>
        <v>4320</v>
      </c>
      <c r="L713" s="6">
        <v>7200</v>
      </c>
      <c r="M713">
        <v>15</v>
      </c>
      <c r="N713" s="6">
        <v>6120</v>
      </c>
      <c r="O713" s="6">
        <f>Table1[[#This Row],[Revenue]]-Table1[[#This Row],[Total Cost Of Production]]</f>
        <v>1800</v>
      </c>
      <c r="P713" s="6">
        <v>281</v>
      </c>
      <c r="Q713" s="6">
        <f>Table1[[#This Row],[Revenue]]-Table1[[#This Row],[Marketing Spend]]</f>
        <v>5839</v>
      </c>
      <c r="R713" t="s">
        <v>55</v>
      </c>
      <c r="S713" s="6">
        <v>1206</v>
      </c>
      <c r="T713"/>
      <c r="U713"/>
    </row>
    <row r="714" spans="1:21" x14ac:dyDescent="0.2">
      <c r="A714" s="1">
        <v>45026</v>
      </c>
      <c r="B714" s="1" t="str">
        <f>TEXT(Table1[[#This Row],[Date]],"yyyy")</f>
        <v>2023</v>
      </c>
      <c r="C714" s="1" t="str">
        <f>TEXT(Table1[[#This Row],[Date]],"mmmm")</f>
        <v>April</v>
      </c>
      <c r="D714" s="1" t="str">
        <f>TEXT(Table1[[#This Row],[Date]],"dddd")</f>
        <v>Monday</v>
      </c>
      <c r="E714" s="5">
        <v>6</v>
      </c>
      <c r="F714" t="s">
        <v>2</v>
      </c>
      <c r="G714" t="s">
        <v>8</v>
      </c>
      <c r="H714" s="6">
        <f>60%*Table1[[#This Row],[Price]]</f>
        <v>720</v>
      </c>
      <c r="I714" s="6">
        <v>1200</v>
      </c>
      <c r="J714">
        <v>6</v>
      </c>
      <c r="K714" s="6">
        <f>Table1[[#This Row],[Cost]]*Table1[[#This Row],[Quantity Sold]]</f>
        <v>4320</v>
      </c>
      <c r="L714" s="6">
        <v>7200</v>
      </c>
      <c r="M714">
        <v>0</v>
      </c>
      <c r="N714" s="6">
        <v>7200</v>
      </c>
      <c r="O714" s="6">
        <f>Table1[[#This Row],[Revenue]]-Table1[[#This Row],[Total Cost Of Production]]</f>
        <v>2880</v>
      </c>
      <c r="P714" s="6">
        <v>147</v>
      </c>
      <c r="Q714" s="6">
        <f>Table1[[#This Row],[Revenue]]-Table1[[#This Row],[Marketing Spend]]</f>
        <v>7053</v>
      </c>
      <c r="R714" t="s">
        <v>52</v>
      </c>
      <c r="S714" s="6">
        <v>1225</v>
      </c>
      <c r="T714"/>
      <c r="U714"/>
    </row>
    <row r="715" spans="1:21" hidden="1" x14ac:dyDescent="0.2">
      <c r="A715" s="1">
        <v>44931</v>
      </c>
      <c r="B715" s="1" t="str">
        <f>TEXT(Table1[[#This Row],[Date]],"yyyy")</f>
        <v>2023</v>
      </c>
      <c r="C715" s="1" t="str">
        <f>TEXT(Table1[[#This Row],[Date]],"mmmm")</f>
        <v>January</v>
      </c>
      <c r="D715" s="1" t="str">
        <f>TEXT(Table1[[#This Row],[Date]],"dddd")</f>
        <v>Thursday</v>
      </c>
      <c r="E715" s="5">
        <v>5</v>
      </c>
      <c r="F715" t="s">
        <v>11</v>
      </c>
      <c r="G715" t="s">
        <v>12</v>
      </c>
      <c r="H715" s="6">
        <f>60%*Table1[[#This Row],[Price]]</f>
        <v>90</v>
      </c>
      <c r="I715" s="6">
        <v>150</v>
      </c>
      <c r="J715">
        <v>8</v>
      </c>
      <c r="K715" s="6">
        <f>Table1[[#This Row],[Cost]]*Table1[[#This Row],[Quantity Sold]]</f>
        <v>720</v>
      </c>
      <c r="L715" s="6">
        <v>1200</v>
      </c>
      <c r="M715">
        <v>10</v>
      </c>
      <c r="N715" s="6">
        <v>1080</v>
      </c>
      <c r="O715" s="6">
        <f>Table1[[#This Row],[Revenue]]-Table1[[#This Row],[Total Cost Of Production]]</f>
        <v>360</v>
      </c>
      <c r="P715" s="6">
        <v>218</v>
      </c>
      <c r="Q715" s="6">
        <f>Table1[[#This Row],[Revenue]]-Table1[[#This Row],[Marketing Spend]]</f>
        <v>862</v>
      </c>
      <c r="R715" t="s">
        <v>55</v>
      </c>
      <c r="S715" s="6">
        <v>150</v>
      </c>
      <c r="T715"/>
      <c r="U715"/>
    </row>
    <row r="716" spans="1:21" hidden="1" x14ac:dyDescent="0.2">
      <c r="A716" s="1">
        <v>45077</v>
      </c>
      <c r="B716" s="1" t="str">
        <f>TEXT(Table1[[#This Row],[Date]],"yyyy")</f>
        <v>2023</v>
      </c>
      <c r="C716" s="1" t="str">
        <f>TEXT(Table1[[#This Row],[Date]],"mmmm")</f>
        <v>May</v>
      </c>
      <c r="D716" s="1" t="str">
        <f>TEXT(Table1[[#This Row],[Date]],"dddd")</f>
        <v>Wednesday</v>
      </c>
      <c r="E716" s="5">
        <v>3</v>
      </c>
      <c r="F716" t="s">
        <v>15</v>
      </c>
      <c r="G716" t="s">
        <v>6</v>
      </c>
      <c r="H716" s="6">
        <f>60%*Table1[[#This Row],[Price]]</f>
        <v>30</v>
      </c>
      <c r="I716" s="6">
        <v>50</v>
      </c>
      <c r="J716">
        <v>1</v>
      </c>
      <c r="K716" s="6">
        <f>Table1[[#This Row],[Cost]]*Table1[[#This Row],[Quantity Sold]]</f>
        <v>30</v>
      </c>
      <c r="L716" s="6">
        <v>50</v>
      </c>
      <c r="M716">
        <v>5</v>
      </c>
      <c r="N716" s="6">
        <v>47.5</v>
      </c>
      <c r="O716" s="6">
        <f>Table1[[#This Row],[Revenue]]-Table1[[#This Row],[Total Cost Of Production]]</f>
        <v>17.5</v>
      </c>
      <c r="P716" s="6">
        <v>457</v>
      </c>
      <c r="Q716" s="6">
        <f>Table1[[#This Row],[Revenue]]-Table1[[#This Row],[Marketing Spend]]</f>
        <v>-409.5</v>
      </c>
      <c r="R716" t="s">
        <v>51</v>
      </c>
      <c r="S716" s="6">
        <v>63</v>
      </c>
      <c r="T716"/>
      <c r="U716"/>
    </row>
    <row r="717" spans="1:21" hidden="1" x14ac:dyDescent="0.2">
      <c r="A717" s="1">
        <v>44979</v>
      </c>
      <c r="B717" s="1" t="str">
        <f>TEXT(Table1[[#This Row],[Date]],"yyyy")</f>
        <v>2023</v>
      </c>
      <c r="C717" s="1" t="str">
        <f>TEXT(Table1[[#This Row],[Date]],"mmmm")</f>
        <v>February</v>
      </c>
      <c r="D717" s="1" t="str">
        <f>TEXT(Table1[[#This Row],[Date]],"dddd")</f>
        <v>Wednesday</v>
      </c>
      <c r="E717" s="5">
        <v>2</v>
      </c>
      <c r="F717" t="s">
        <v>7</v>
      </c>
      <c r="G717" t="s">
        <v>10</v>
      </c>
      <c r="H717" s="6">
        <f>60%*Table1[[#This Row],[Price]]</f>
        <v>300</v>
      </c>
      <c r="I717" s="6">
        <v>500</v>
      </c>
      <c r="J717">
        <v>3</v>
      </c>
      <c r="K717" s="6">
        <f>Table1[[#This Row],[Cost]]*Table1[[#This Row],[Quantity Sold]]</f>
        <v>900</v>
      </c>
      <c r="L717" s="6">
        <v>1500</v>
      </c>
      <c r="M717">
        <v>10</v>
      </c>
      <c r="N717" s="6">
        <v>1350</v>
      </c>
      <c r="O717" s="6">
        <f>Table1[[#This Row],[Revenue]]-Table1[[#This Row],[Total Cost Of Production]]</f>
        <v>450</v>
      </c>
      <c r="P717" s="6">
        <v>475</v>
      </c>
      <c r="Q717" s="6">
        <f>Table1[[#This Row],[Revenue]]-Table1[[#This Row],[Marketing Spend]]</f>
        <v>875</v>
      </c>
      <c r="R717" t="s">
        <v>54</v>
      </c>
      <c r="S717" s="6">
        <v>511</v>
      </c>
      <c r="T717"/>
      <c r="U717"/>
    </row>
    <row r="718" spans="1:21" x14ac:dyDescent="0.2">
      <c r="A718" s="1">
        <v>45273</v>
      </c>
      <c r="B718" s="1" t="str">
        <f>TEXT(Table1[[#This Row],[Date]],"yyyy")</f>
        <v>2023</v>
      </c>
      <c r="C718" s="1" t="str">
        <f>TEXT(Table1[[#This Row],[Date]],"mmmm")</f>
        <v>December</v>
      </c>
      <c r="D718" s="1" t="str">
        <f>TEXT(Table1[[#This Row],[Date]],"dddd")</f>
        <v>Wednesday</v>
      </c>
      <c r="E718" s="5">
        <v>4</v>
      </c>
      <c r="F718" t="s">
        <v>13</v>
      </c>
      <c r="G718" t="s">
        <v>12</v>
      </c>
      <c r="H718" s="6">
        <f>60%*Table1[[#This Row],[Price]]</f>
        <v>42</v>
      </c>
      <c r="I718" s="6">
        <v>70</v>
      </c>
      <c r="J718">
        <v>7</v>
      </c>
      <c r="K718" s="6">
        <f>Table1[[#This Row],[Cost]]*Table1[[#This Row],[Quantity Sold]]</f>
        <v>294</v>
      </c>
      <c r="L718" s="6">
        <v>490</v>
      </c>
      <c r="M718">
        <v>5</v>
      </c>
      <c r="N718" s="6">
        <v>465.5</v>
      </c>
      <c r="O718" s="6">
        <f>Table1[[#This Row],[Revenue]]-Table1[[#This Row],[Total Cost Of Production]]</f>
        <v>171.5</v>
      </c>
      <c r="P718" s="6">
        <v>748</v>
      </c>
      <c r="Q718" s="6">
        <f>Table1[[#This Row],[Revenue]]-Table1[[#This Row],[Marketing Spend]]</f>
        <v>-282.5</v>
      </c>
      <c r="R718" t="s">
        <v>52</v>
      </c>
      <c r="S718" s="6">
        <v>54</v>
      </c>
      <c r="T718"/>
      <c r="U718"/>
    </row>
    <row r="719" spans="1:21" hidden="1" x14ac:dyDescent="0.2">
      <c r="A719" s="1">
        <v>45124</v>
      </c>
      <c r="B719" s="1" t="str">
        <f>TEXT(Table1[[#This Row],[Date]],"yyyy")</f>
        <v>2023</v>
      </c>
      <c r="C719" s="1" t="str">
        <f>TEXT(Table1[[#This Row],[Date]],"mmmm")</f>
        <v>July</v>
      </c>
      <c r="D719" s="1" t="str">
        <f>TEXT(Table1[[#This Row],[Date]],"dddd")</f>
        <v>Monday</v>
      </c>
      <c r="E719" s="5">
        <v>5</v>
      </c>
      <c r="F719" t="s">
        <v>11</v>
      </c>
      <c r="G719" t="s">
        <v>12</v>
      </c>
      <c r="H719" s="6">
        <f>60%*Table1[[#This Row],[Price]]</f>
        <v>90</v>
      </c>
      <c r="I719" s="6">
        <v>150</v>
      </c>
      <c r="J719">
        <v>1</v>
      </c>
      <c r="K719" s="6">
        <f>Table1[[#This Row],[Cost]]*Table1[[#This Row],[Quantity Sold]]</f>
        <v>90</v>
      </c>
      <c r="L719" s="6">
        <v>150</v>
      </c>
      <c r="M719">
        <v>20</v>
      </c>
      <c r="N719" s="6">
        <v>120</v>
      </c>
      <c r="O719" s="6">
        <f>Table1[[#This Row],[Revenue]]-Table1[[#This Row],[Total Cost Of Production]]</f>
        <v>30</v>
      </c>
      <c r="P719" s="6">
        <v>442</v>
      </c>
      <c r="Q719" s="6">
        <f>Table1[[#This Row],[Revenue]]-Table1[[#This Row],[Marketing Spend]]</f>
        <v>-322</v>
      </c>
      <c r="R719" t="s">
        <v>54</v>
      </c>
      <c r="S719" s="6">
        <v>133</v>
      </c>
      <c r="T719"/>
      <c r="U719"/>
    </row>
    <row r="720" spans="1:21" hidden="1" x14ac:dyDescent="0.2">
      <c r="A720" s="1">
        <v>45090</v>
      </c>
      <c r="B720" s="1" t="str">
        <f>TEXT(Table1[[#This Row],[Date]],"yyyy")</f>
        <v>2023</v>
      </c>
      <c r="C720" s="1" t="str">
        <f>TEXT(Table1[[#This Row],[Date]],"mmmm")</f>
        <v>June</v>
      </c>
      <c r="D720" s="1" t="str">
        <f>TEXT(Table1[[#This Row],[Date]],"dddd")</f>
        <v>Tuesday</v>
      </c>
      <c r="E720" s="5">
        <v>1</v>
      </c>
      <c r="F720" t="s">
        <v>5</v>
      </c>
      <c r="G720" t="s">
        <v>10</v>
      </c>
      <c r="H720" s="6">
        <f>60%*Table1[[#This Row],[Price]]</f>
        <v>480</v>
      </c>
      <c r="I720" s="6">
        <v>800</v>
      </c>
      <c r="J720">
        <v>9</v>
      </c>
      <c r="K720" s="6">
        <f>Table1[[#This Row],[Cost]]*Table1[[#This Row],[Quantity Sold]]</f>
        <v>4320</v>
      </c>
      <c r="L720" s="6">
        <v>7200</v>
      </c>
      <c r="M720">
        <v>5</v>
      </c>
      <c r="N720" s="6">
        <v>6840</v>
      </c>
      <c r="O720" s="6">
        <f>Table1[[#This Row],[Revenue]]-Table1[[#This Row],[Total Cost Of Production]]</f>
        <v>2520</v>
      </c>
      <c r="P720" s="6">
        <v>378</v>
      </c>
      <c r="Q720" s="6">
        <f>Table1[[#This Row],[Revenue]]-Table1[[#This Row],[Marketing Spend]]</f>
        <v>6462</v>
      </c>
      <c r="R720" t="s">
        <v>51</v>
      </c>
      <c r="S720" s="6">
        <v>835</v>
      </c>
      <c r="T720"/>
      <c r="U720"/>
    </row>
    <row r="721" spans="1:21" hidden="1" x14ac:dyDescent="0.2">
      <c r="A721" s="1">
        <v>45255</v>
      </c>
      <c r="B721" s="1" t="str">
        <f>TEXT(Table1[[#This Row],[Date]],"yyyy")</f>
        <v>2023</v>
      </c>
      <c r="C721" s="1" t="str">
        <f>TEXT(Table1[[#This Row],[Date]],"mmmm")</f>
        <v>November</v>
      </c>
      <c r="D721" s="1" t="str">
        <f>TEXT(Table1[[#This Row],[Date]],"dddd")</f>
        <v>Saturday</v>
      </c>
      <c r="E721" s="5">
        <v>3</v>
      </c>
      <c r="F721" t="s">
        <v>15</v>
      </c>
      <c r="G721" t="s">
        <v>6</v>
      </c>
      <c r="H721" s="6">
        <f>60%*Table1[[#This Row],[Price]]</f>
        <v>30</v>
      </c>
      <c r="I721" s="6">
        <v>50</v>
      </c>
      <c r="J721">
        <v>2</v>
      </c>
      <c r="K721" s="6">
        <f>Table1[[#This Row],[Cost]]*Table1[[#This Row],[Quantity Sold]]</f>
        <v>60</v>
      </c>
      <c r="L721" s="6">
        <v>100</v>
      </c>
      <c r="M721">
        <v>5</v>
      </c>
      <c r="N721" s="6">
        <v>95</v>
      </c>
      <c r="O721" s="6">
        <f>Table1[[#This Row],[Revenue]]-Table1[[#This Row],[Total Cost Of Production]]</f>
        <v>35</v>
      </c>
      <c r="P721" s="6">
        <v>775</v>
      </c>
      <c r="Q721" s="6">
        <f>Table1[[#This Row],[Revenue]]-Table1[[#This Row],[Marketing Spend]]</f>
        <v>-680</v>
      </c>
      <c r="R721" t="s">
        <v>54</v>
      </c>
      <c r="S721" s="6">
        <v>65</v>
      </c>
      <c r="T721"/>
      <c r="U721"/>
    </row>
    <row r="722" spans="1:21" hidden="1" x14ac:dyDescent="0.2">
      <c r="A722" s="1">
        <v>45082</v>
      </c>
      <c r="B722" s="1" t="str">
        <f>TEXT(Table1[[#This Row],[Date]],"yyyy")</f>
        <v>2023</v>
      </c>
      <c r="C722" s="1" t="str">
        <f>TEXT(Table1[[#This Row],[Date]],"mmmm")</f>
        <v>June</v>
      </c>
      <c r="D722" s="1" t="str">
        <f>TEXT(Table1[[#This Row],[Date]],"dddd")</f>
        <v>Monday</v>
      </c>
      <c r="E722" s="5">
        <v>6</v>
      </c>
      <c r="F722" t="s">
        <v>2</v>
      </c>
      <c r="G722" t="s">
        <v>8</v>
      </c>
      <c r="H722" s="6">
        <f>60%*Table1[[#This Row],[Price]]</f>
        <v>720</v>
      </c>
      <c r="I722" s="6">
        <v>1200</v>
      </c>
      <c r="J722">
        <v>4</v>
      </c>
      <c r="K722" s="6">
        <f>Table1[[#This Row],[Cost]]*Table1[[#This Row],[Quantity Sold]]</f>
        <v>2880</v>
      </c>
      <c r="L722" s="6">
        <v>4800</v>
      </c>
      <c r="M722">
        <v>20</v>
      </c>
      <c r="N722" s="6">
        <v>3840</v>
      </c>
      <c r="O722" s="6">
        <f>Table1[[#This Row],[Revenue]]-Table1[[#This Row],[Total Cost Of Production]]</f>
        <v>960</v>
      </c>
      <c r="P722" s="6">
        <v>134</v>
      </c>
      <c r="Q722" s="6">
        <f>Table1[[#This Row],[Revenue]]-Table1[[#This Row],[Marketing Spend]]</f>
        <v>3706</v>
      </c>
      <c r="R722" t="s">
        <v>51</v>
      </c>
      <c r="S722" s="6">
        <v>1176</v>
      </c>
      <c r="T722"/>
      <c r="U722"/>
    </row>
    <row r="723" spans="1:21" x14ac:dyDescent="0.2">
      <c r="A723" s="1">
        <v>44948</v>
      </c>
      <c r="B723" s="1" t="str">
        <f>TEXT(Table1[[#This Row],[Date]],"yyyy")</f>
        <v>2023</v>
      </c>
      <c r="C723" s="1" t="str">
        <f>TEXT(Table1[[#This Row],[Date]],"mmmm")</f>
        <v>January</v>
      </c>
      <c r="D723" s="1" t="str">
        <f>TEXT(Table1[[#This Row],[Date]],"dddd")</f>
        <v>Sunday</v>
      </c>
      <c r="E723" s="5">
        <v>4</v>
      </c>
      <c r="F723" t="s">
        <v>13</v>
      </c>
      <c r="G723" t="s">
        <v>12</v>
      </c>
      <c r="H723" s="6">
        <f>60%*Table1[[#This Row],[Price]]</f>
        <v>42</v>
      </c>
      <c r="I723" s="6">
        <v>70</v>
      </c>
      <c r="J723">
        <v>9</v>
      </c>
      <c r="K723" s="6">
        <f>Table1[[#This Row],[Cost]]*Table1[[#This Row],[Quantity Sold]]</f>
        <v>378</v>
      </c>
      <c r="L723" s="6">
        <v>630</v>
      </c>
      <c r="M723">
        <v>5</v>
      </c>
      <c r="N723" s="6">
        <v>598.5</v>
      </c>
      <c r="O723" s="6">
        <f>Table1[[#This Row],[Revenue]]-Table1[[#This Row],[Total Cost Of Production]]</f>
        <v>220.5</v>
      </c>
      <c r="P723" s="6">
        <v>955</v>
      </c>
      <c r="Q723" s="6">
        <f>Table1[[#This Row],[Revenue]]-Table1[[#This Row],[Marketing Spend]]</f>
        <v>-356.5</v>
      </c>
      <c r="R723" t="s">
        <v>52</v>
      </c>
      <c r="S723" s="6">
        <v>28</v>
      </c>
      <c r="T723"/>
      <c r="U723"/>
    </row>
    <row r="724" spans="1:21" hidden="1" x14ac:dyDescent="0.2">
      <c r="A724" s="1">
        <v>44940</v>
      </c>
      <c r="B724" s="1" t="str">
        <f>TEXT(Table1[[#This Row],[Date]],"yyyy")</f>
        <v>2023</v>
      </c>
      <c r="C724" s="1" t="str">
        <f>TEXT(Table1[[#This Row],[Date]],"mmmm")</f>
        <v>January</v>
      </c>
      <c r="D724" s="1" t="str">
        <f>TEXT(Table1[[#This Row],[Date]],"dddd")</f>
        <v>Saturday</v>
      </c>
      <c r="E724" s="5">
        <v>6</v>
      </c>
      <c r="F724" t="s">
        <v>2</v>
      </c>
      <c r="G724" t="s">
        <v>8</v>
      </c>
      <c r="H724" s="6">
        <f>60%*Table1[[#This Row],[Price]]</f>
        <v>720</v>
      </c>
      <c r="I724" s="6">
        <v>1200</v>
      </c>
      <c r="J724">
        <v>10</v>
      </c>
      <c r="K724" s="6">
        <f>Table1[[#This Row],[Cost]]*Table1[[#This Row],[Quantity Sold]]</f>
        <v>7200</v>
      </c>
      <c r="L724" s="6">
        <v>12000</v>
      </c>
      <c r="M724">
        <v>20</v>
      </c>
      <c r="N724" s="6">
        <v>9600</v>
      </c>
      <c r="O724" s="6">
        <f>Table1[[#This Row],[Revenue]]-Table1[[#This Row],[Total Cost Of Production]]</f>
        <v>2400</v>
      </c>
      <c r="P724" s="6">
        <v>886</v>
      </c>
      <c r="Q724" s="6">
        <f>Table1[[#This Row],[Revenue]]-Table1[[#This Row],[Marketing Spend]]</f>
        <v>8714</v>
      </c>
      <c r="R724" t="s">
        <v>55</v>
      </c>
      <c r="S724" s="6">
        <v>1198</v>
      </c>
      <c r="T724"/>
      <c r="U724"/>
    </row>
    <row r="725" spans="1:21" hidden="1" x14ac:dyDescent="0.2">
      <c r="A725" s="1">
        <v>44999</v>
      </c>
      <c r="B725" s="1" t="str">
        <f>TEXT(Table1[[#This Row],[Date]],"yyyy")</f>
        <v>2023</v>
      </c>
      <c r="C725" s="1" t="str">
        <f>TEXT(Table1[[#This Row],[Date]],"mmmm")</f>
        <v>March</v>
      </c>
      <c r="D725" s="1" t="str">
        <f>TEXT(Table1[[#This Row],[Date]],"dddd")</f>
        <v>Tuesday</v>
      </c>
      <c r="E725" s="5">
        <v>2</v>
      </c>
      <c r="F725" t="s">
        <v>7</v>
      </c>
      <c r="G725" t="s">
        <v>10</v>
      </c>
      <c r="H725" s="6">
        <f>60%*Table1[[#This Row],[Price]]</f>
        <v>300</v>
      </c>
      <c r="I725" s="6">
        <v>500</v>
      </c>
      <c r="J725">
        <v>4</v>
      </c>
      <c r="K725" s="6">
        <f>Table1[[#This Row],[Cost]]*Table1[[#This Row],[Quantity Sold]]</f>
        <v>1200</v>
      </c>
      <c r="L725" s="6">
        <v>2000</v>
      </c>
      <c r="M725">
        <v>20</v>
      </c>
      <c r="N725" s="6">
        <v>1600</v>
      </c>
      <c r="O725" s="6">
        <f>Table1[[#This Row],[Revenue]]-Table1[[#This Row],[Total Cost Of Production]]</f>
        <v>400</v>
      </c>
      <c r="P725" s="6">
        <v>406</v>
      </c>
      <c r="Q725" s="6">
        <f>Table1[[#This Row],[Revenue]]-Table1[[#This Row],[Marketing Spend]]</f>
        <v>1194</v>
      </c>
      <c r="R725" t="s">
        <v>51</v>
      </c>
      <c r="S725" s="6">
        <v>528</v>
      </c>
      <c r="T725"/>
      <c r="U725"/>
    </row>
    <row r="726" spans="1:21" hidden="1" x14ac:dyDescent="0.2">
      <c r="A726" s="1">
        <v>45230</v>
      </c>
      <c r="B726" s="1" t="str">
        <f>TEXT(Table1[[#This Row],[Date]],"yyyy")</f>
        <v>2023</v>
      </c>
      <c r="C726" s="1" t="str">
        <f>TEXT(Table1[[#This Row],[Date]],"mmmm")</f>
        <v>October</v>
      </c>
      <c r="D726" s="1" t="str">
        <f>TEXT(Table1[[#This Row],[Date]],"dddd")</f>
        <v>Tuesday</v>
      </c>
      <c r="E726" s="5">
        <v>2</v>
      </c>
      <c r="F726" t="s">
        <v>7</v>
      </c>
      <c r="G726" t="s">
        <v>10</v>
      </c>
      <c r="H726" s="6">
        <f>60%*Table1[[#This Row],[Price]]</f>
        <v>300</v>
      </c>
      <c r="I726" s="6">
        <v>500</v>
      </c>
      <c r="J726">
        <v>2</v>
      </c>
      <c r="K726" s="6">
        <f>Table1[[#This Row],[Cost]]*Table1[[#This Row],[Quantity Sold]]</f>
        <v>600</v>
      </c>
      <c r="L726" s="6">
        <v>1000</v>
      </c>
      <c r="M726">
        <v>0</v>
      </c>
      <c r="N726" s="6">
        <v>1000</v>
      </c>
      <c r="O726" s="6">
        <f>Table1[[#This Row],[Revenue]]-Table1[[#This Row],[Total Cost Of Production]]</f>
        <v>400</v>
      </c>
      <c r="P726" s="6">
        <v>786</v>
      </c>
      <c r="Q726" s="6">
        <f>Table1[[#This Row],[Revenue]]-Table1[[#This Row],[Marketing Spend]]</f>
        <v>214</v>
      </c>
      <c r="R726" t="s">
        <v>51</v>
      </c>
      <c r="S726" s="6">
        <v>475</v>
      </c>
      <c r="T726"/>
      <c r="U726"/>
    </row>
    <row r="727" spans="1:21" hidden="1" x14ac:dyDescent="0.2">
      <c r="A727" s="1">
        <v>45186</v>
      </c>
      <c r="B727" s="1" t="str">
        <f>TEXT(Table1[[#This Row],[Date]],"yyyy")</f>
        <v>2023</v>
      </c>
      <c r="C727" s="1" t="str">
        <f>TEXT(Table1[[#This Row],[Date]],"mmmm")</f>
        <v>September</v>
      </c>
      <c r="D727" s="1" t="str">
        <f>TEXT(Table1[[#This Row],[Date]],"dddd")</f>
        <v>Sunday</v>
      </c>
      <c r="E727" s="5">
        <v>6</v>
      </c>
      <c r="F727" t="s">
        <v>2</v>
      </c>
      <c r="G727" t="s">
        <v>8</v>
      </c>
      <c r="H727" s="6">
        <f>60%*Table1[[#This Row],[Price]]</f>
        <v>720</v>
      </c>
      <c r="I727" s="6">
        <v>1200</v>
      </c>
      <c r="J727">
        <v>9</v>
      </c>
      <c r="K727" s="6">
        <f>Table1[[#This Row],[Cost]]*Table1[[#This Row],[Quantity Sold]]</f>
        <v>6480</v>
      </c>
      <c r="L727" s="6">
        <v>10800</v>
      </c>
      <c r="M727">
        <v>10</v>
      </c>
      <c r="N727" s="6">
        <v>9720</v>
      </c>
      <c r="O727" s="6">
        <f>Table1[[#This Row],[Revenue]]-Table1[[#This Row],[Total Cost Of Production]]</f>
        <v>3240</v>
      </c>
      <c r="P727" s="6">
        <v>684</v>
      </c>
      <c r="Q727" s="6">
        <f>Table1[[#This Row],[Revenue]]-Table1[[#This Row],[Marketing Spend]]</f>
        <v>9036</v>
      </c>
      <c r="R727" t="s">
        <v>54</v>
      </c>
      <c r="S727" s="6">
        <v>1188</v>
      </c>
      <c r="T727"/>
      <c r="U727"/>
    </row>
    <row r="728" spans="1:21" hidden="1" x14ac:dyDescent="0.2">
      <c r="A728" s="1">
        <v>45157</v>
      </c>
      <c r="B728" s="1" t="str">
        <f>TEXT(Table1[[#This Row],[Date]],"yyyy")</f>
        <v>2023</v>
      </c>
      <c r="C728" s="1" t="str">
        <f>TEXT(Table1[[#This Row],[Date]],"mmmm")</f>
        <v>August</v>
      </c>
      <c r="D728" s="1" t="str">
        <f>TEXT(Table1[[#This Row],[Date]],"dddd")</f>
        <v>Saturday</v>
      </c>
      <c r="E728" s="5">
        <v>2</v>
      </c>
      <c r="F728" t="s">
        <v>7</v>
      </c>
      <c r="G728" t="s">
        <v>10</v>
      </c>
      <c r="H728" s="6">
        <f>60%*Table1[[#This Row],[Price]]</f>
        <v>300</v>
      </c>
      <c r="I728" s="6">
        <v>500</v>
      </c>
      <c r="J728">
        <v>5</v>
      </c>
      <c r="K728" s="6">
        <f>Table1[[#This Row],[Cost]]*Table1[[#This Row],[Quantity Sold]]</f>
        <v>1500</v>
      </c>
      <c r="L728" s="6">
        <v>2500</v>
      </c>
      <c r="M728">
        <v>0</v>
      </c>
      <c r="N728" s="6">
        <v>2500</v>
      </c>
      <c r="O728" s="6">
        <f>Table1[[#This Row],[Revenue]]-Table1[[#This Row],[Total Cost Of Production]]</f>
        <v>1000</v>
      </c>
      <c r="P728" s="6">
        <v>845</v>
      </c>
      <c r="Q728" s="6">
        <f>Table1[[#This Row],[Revenue]]-Table1[[#This Row],[Marketing Spend]]</f>
        <v>1655</v>
      </c>
      <c r="R728" t="s">
        <v>54</v>
      </c>
      <c r="S728" s="6">
        <v>505</v>
      </c>
      <c r="T728"/>
      <c r="U728"/>
    </row>
    <row r="729" spans="1:21" hidden="1" x14ac:dyDescent="0.2">
      <c r="A729" s="1">
        <v>45268</v>
      </c>
      <c r="B729" s="1" t="str">
        <f>TEXT(Table1[[#This Row],[Date]],"yyyy")</f>
        <v>2023</v>
      </c>
      <c r="C729" s="1" t="str">
        <f>TEXT(Table1[[#This Row],[Date]],"mmmm")</f>
        <v>December</v>
      </c>
      <c r="D729" s="1" t="str">
        <f>TEXT(Table1[[#This Row],[Date]],"dddd")</f>
        <v>Friday</v>
      </c>
      <c r="E729" s="5">
        <v>4</v>
      </c>
      <c r="F729" t="s">
        <v>13</v>
      </c>
      <c r="G729" t="s">
        <v>12</v>
      </c>
      <c r="H729" s="6">
        <f>60%*Table1[[#This Row],[Price]]</f>
        <v>42</v>
      </c>
      <c r="I729" s="6">
        <v>70</v>
      </c>
      <c r="J729">
        <v>4</v>
      </c>
      <c r="K729" s="6">
        <f>Table1[[#This Row],[Cost]]*Table1[[#This Row],[Quantity Sold]]</f>
        <v>168</v>
      </c>
      <c r="L729" s="6">
        <v>280</v>
      </c>
      <c r="M729">
        <v>15</v>
      </c>
      <c r="N729" s="6">
        <v>238</v>
      </c>
      <c r="O729" s="6">
        <f>Table1[[#This Row],[Revenue]]-Table1[[#This Row],[Total Cost Of Production]]</f>
        <v>70</v>
      </c>
      <c r="P729" s="6">
        <v>807</v>
      </c>
      <c r="Q729" s="6">
        <f>Table1[[#This Row],[Revenue]]-Table1[[#This Row],[Marketing Spend]]</f>
        <v>-569</v>
      </c>
      <c r="R729" t="s">
        <v>55</v>
      </c>
      <c r="S729" s="6">
        <v>38</v>
      </c>
      <c r="T729"/>
      <c r="U729"/>
    </row>
    <row r="730" spans="1:21" hidden="1" x14ac:dyDescent="0.2">
      <c r="A730" s="1">
        <v>45109</v>
      </c>
      <c r="B730" s="1" t="str">
        <f>TEXT(Table1[[#This Row],[Date]],"yyyy")</f>
        <v>2023</v>
      </c>
      <c r="C730" s="1" t="str">
        <f>TEXT(Table1[[#This Row],[Date]],"mmmm")</f>
        <v>July</v>
      </c>
      <c r="D730" s="1" t="str">
        <f>TEXT(Table1[[#This Row],[Date]],"dddd")</f>
        <v>Sunday</v>
      </c>
      <c r="E730" s="5">
        <v>1</v>
      </c>
      <c r="F730" t="s">
        <v>5</v>
      </c>
      <c r="G730" t="s">
        <v>10</v>
      </c>
      <c r="H730" s="6">
        <f>60%*Table1[[#This Row],[Price]]</f>
        <v>480</v>
      </c>
      <c r="I730" s="6">
        <v>800</v>
      </c>
      <c r="J730">
        <v>9</v>
      </c>
      <c r="K730" s="6">
        <f>Table1[[#This Row],[Cost]]*Table1[[#This Row],[Quantity Sold]]</f>
        <v>4320</v>
      </c>
      <c r="L730" s="6">
        <v>7200</v>
      </c>
      <c r="M730">
        <v>5</v>
      </c>
      <c r="N730" s="6">
        <v>6840</v>
      </c>
      <c r="O730" s="6">
        <f>Table1[[#This Row],[Revenue]]-Table1[[#This Row],[Total Cost Of Production]]</f>
        <v>2520</v>
      </c>
      <c r="P730" s="6">
        <v>597</v>
      </c>
      <c r="Q730" s="6">
        <f>Table1[[#This Row],[Revenue]]-Table1[[#This Row],[Marketing Spend]]</f>
        <v>6243</v>
      </c>
      <c r="R730" t="s">
        <v>53</v>
      </c>
      <c r="S730" s="6">
        <v>795</v>
      </c>
      <c r="T730"/>
      <c r="U730"/>
    </row>
    <row r="731" spans="1:21" x14ac:dyDescent="0.2">
      <c r="A731" s="1">
        <v>45284</v>
      </c>
      <c r="B731" s="1" t="str">
        <f>TEXT(Table1[[#This Row],[Date]],"yyyy")</f>
        <v>2023</v>
      </c>
      <c r="C731" s="1" t="str">
        <f>TEXT(Table1[[#This Row],[Date]],"mmmm")</f>
        <v>December</v>
      </c>
      <c r="D731" s="1" t="str">
        <f>TEXT(Table1[[#This Row],[Date]],"dddd")</f>
        <v>Sunday</v>
      </c>
      <c r="E731" s="5">
        <v>6</v>
      </c>
      <c r="F731" t="s">
        <v>2</v>
      </c>
      <c r="G731" t="s">
        <v>8</v>
      </c>
      <c r="H731" s="6">
        <f>60%*Table1[[#This Row],[Price]]</f>
        <v>720</v>
      </c>
      <c r="I731" s="6">
        <v>1200</v>
      </c>
      <c r="J731">
        <v>10</v>
      </c>
      <c r="K731" s="6">
        <f>Table1[[#This Row],[Cost]]*Table1[[#This Row],[Quantity Sold]]</f>
        <v>7200</v>
      </c>
      <c r="L731" s="6">
        <v>12000</v>
      </c>
      <c r="M731">
        <v>15</v>
      </c>
      <c r="N731" s="6">
        <v>10200</v>
      </c>
      <c r="O731" s="6">
        <f>Table1[[#This Row],[Revenue]]-Table1[[#This Row],[Total Cost Of Production]]</f>
        <v>3000</v>
      </c>
      <c r="P731" s="6">
        <v>956</v>
      </c>
      <c r="Q731" s="6">
        <f>Table1[[#This Row],[Revenue]]-Table1[[#This Row],[Marketing Spend]]</f>
        <v>9244</v>
      </c>
      <c r="R731" t="s">
        <v>52</v>
      </c>
      <c r="S731" s="6">
        <v>1247</v>
      </c>
      <c r="T731"/>
      <c r="U731"/>
    </row>
    <row r="732" spans="1:21" hidden="1" x14ac:dyDescent="0.2">
      <c r="A732" s="1">
        <v>44939</v>
      </c>
      <c r="B732" s="1" t="str">
        <f>TEXT(Table1[[#This Row],[Date]],"yyyy")</f>
        <v>2023</v>
      </c>
      <c r="C732" s="1" t="str">
        <f>TEXT(Table1[[#This Row],[Date]],"mmmm")</f>
        <v>January</v>
      </c>
      <c r="D732" s="1" t="str">
        <f>TEXT(Table1[[#This Row],[Date]],"dddd")</f>
        <v>Friday</v>
      </c>
      <c r="E732" s="5">
        <v>6</v>
      </c>
      <c r="F732" t="s">
        <v>2</v>
      </c>
      <c r="G732" t="s">
        <v>8</v>
      </c>
      <c r="H732" s="6">
        <f>60%*Table1[[#This Row],[Price]]</f>
        <v>720</v>
      </c>
      <c r="I732" s="6">
        <v>1200</v>
      </c>
      <c r="J732">
        <v>8</v>
      </c>
      <c r="K732" s="6">
        <f>Table1[[#This Row],[Cost]]*Table1[[#This Row],[Quantity Sold]]</f>
        <v>5760</v>
      </c>
      <c r="L732" s="6">
        <v>9600</v>
      </c>
      <c r="M732">
        <v>5</v>
      </c>
      <c r="N732" s="6">
        <v>9120</v>
      </c>
      <c r="O732" s="6">
        <f>Table1[[#This Row],[Revenue]]-Table1[[#This Row],[Total Cost Of Production]]</f>
        <v>3360</v>
      </c>
      <c r="P732" s="6">
        <v>329</v>
      </c>
      <c r="Q732" s="6">
        <f>Table1[[#This Row],[Revenue]]-Table1[[#This Row],[Marketing Spend]]</f>
        <v>8791</v>
      </c>
      <c r="R732" t="s">
        <v>53</v>
      </c>
      <c r="S732" s="6">
        <v>1152</v>
      </c>
      <c r="T732"/>
      <c r="U732"/>
    </row>
    <row r="733" spans="1:21" hidden="1" x14ac:dyDescent="0.2">
      <c r="A733" s="1">
        <v>44948</v>
      </c>
      <c r="B733" s="1" t="str">
        <f>TEXT(Table1[[#This Row],[Date]],"yyyy")</f>
        <v>2023</v>
      </c>
      <c r="C733" s="1" t="str">
        <f>TEXT(Table1[[#This Row],[Date]],"mmmm")</f>
        <v>January</v>
      </c>
      <c r="D733" s="1" t="str">
        <f>TEXT(Table1[[#This Row],[Date]],"dddd")</f>
        <v>Sunday</v>
      </c>
      <c r="E733" s="5">
        <v>1</v>
      </c>
      <c r="F733" t="s">
        <v>5</v>
      </c>
      <c r="G733" t="s">
        <v>10</v>
      </c>
      <c r="H733" s="6">
        <f>60%*Table1[[#This Row],[Price]]</f>
        <v>480</v>
      </c>
      <c r="I733" s="6">
        <v>800</v>
      </c>
      <c r="J733">
        <v>4</v>
      </c>
      <c r="K733" s="6">
        <f>Table1[[#This Row],[Cost]]*Table1[[#This Row],[Quantity Sold]]</f>
        <v>1920</v>
      </c>
      <c r="L733" s="6">
        <v>3200</v>
      </c>
      <c r="M733">
        <v>5</v>
      </c>
      <c r="N733" s="6">
        <v>3040</v>
      </c>
      <c r="O733" s="6">
        <f>Table1[[#This Row],[Revenue]]-Table1[[#This Row],[Total Cost Of Production]]</f>
        <v>1120</v>
      </c>
      <c r="P733" s="6">
        <v>385</v>
      </c>
      <c r="Q733" s="6">
        <f>Table1[[#This Row],[Revenue]]-Table1[[#This Row],[Marketing Spend]]</f>
        <v>2655</v>
      </c>
      <c r="R733" t="s">
        <v>53</v>
      </c>
      <c r="S733" s="6">
        <v>790</v>
      </c>
      <c r="T733"/>
      <c r="U733"/>
    </row>
    <row r="734" spans="1:21" hidden="1" x14ac:dyDescent="0.2">
      <c r="A734" s="1">
        <v>45273</v>
      </c>
      <c r="B734" s="1" t="str">
        <f>TEXT(Table1[[#This Row],[Date]],"yyyy")</f>
        <v>2023</v>
      </c>
      <c r="C734" s="1" t="str">
        <f>TEXT(Table1[[#This Row],[Date]],"mmmm")</f>
        <v>December</v>
      </c>
      <c r="D734" s="1" t="str">
        <f>TEXT(Table1[[#This Row],[Date]],"dddd")</f>
        <v>Wednesday</v>
      </c>
      <c r="E734" s="5">
        <v>2</v>
      </c>
      <c r="F734" t="s">
        <v>7</v>
      </c>
      <c r="G734" t="s">
        <v>10</v>
      </c>
      <c r="H734" s="6">
        <f>60%*Table1[[#This Row],[Price]]</f>
        <v>300</v>
      </c>
      <c r="I734" s="6">
        <v>500</v>
      </c>
      <c r="J734">
        <v>6</v>
      </c>
      <c r="K734" s="6">
        <f>Table1[[#This Row],[Cost]]*Table1[[#This Row],[Quantity Sold]]</f>
        <v>1800</v>
      </c>
      <c r="L734" s="6">
        <v>3000</v>
      </c>
      <c r="M734">
        <v>0</v>
      </c>
      <c r="N734" s="6">
        <v>3000</v>
      </c>
      <c r="O734" s="6">
        <f>Table1[[#This Row],[Revenue]]-Table1[[#This Row],[Total Cost Of Production]]</f>
        <v>1200</v>
      </c>
      <c r="P734" s="6">
        <v>988</v>
      </c>
      <c r="Q734" s="6">
        <f>Table1[[#This Row],[Revenue]]-Table1[[#This Row],[Marketing Spend]]</f>
        <v>2012</v>
      </c>
      <c r="R734" t="s">
        <v>54</v>
      </c>
      <c r="S734" s="6">
        <v>490</v>
      </c>
      <c r="T734"/>
      <c r="U734"/>
    </row>
    <row r="735" spans="1:21" hidden="1" x14ac:dyDescent="0.2">
      <c r="A735" s="1">
        <v>45187</v>
      </c>
      <c r="B735" s="1" t="str">
        <f>TEXT(Table1[[#This Row],[Date]],"yyyy")</f>
        <v>2023</v>
      </c>
      <c r="C735" s="1" t="str">
        <f>TEXT(Table1[[#This Row],[Date]],"mmmm")</f>
        <v>September</v>
      </c>
      <c r="D735" s="1" t="str">
        <f>TEXT(Table1[[#This Row],[Date]],"dddd")</f>
        <v>Monday</v>
      </c>
      <c r="E735" s="5">
        <v>6</v>
      </c>
      <c r="F735" t="s">
        <v>2</v>
      </c>
      <c r="G735" t="s">
        <v>8</v>
      </c>
      <c r="H735" s="6">
        <f>60%*Table1[[#This Row],[Price]]</f>
        <v>720</v>
      </c>
      <c r="I735" s="6">
        <v>1200</v>
      </c>
      <c r="J735">
        <v>8</v>
      </c>
      <c r="K735" s="6">
        <f>Table1[[#This Row],[Cost]]*Table1[[#This Row],[Quantity Sold]]</f>
        <v>5760</v>
      </c>
      <c r="L735" s="6">
        <v>9600</v>
      </c>
      <c r="M735">
        <v>20</v>
      </c>
      <c r="N735" s="6">
        <v>7680</v>
      </c>
      <c r="O735" s="6">
        <f>Table1[[#This Row],[Revenue]]-Table1[[#This Row],[Total Cost Of Production]]</f>
        <v>1920</v>
      </c>
      <c r="P735" s="6">
        <v>845</v>
      </c>
      <c r="Q735" s="6">
        <f>Table1[[#This Row],[Revenue]]-Table1[[#This Row],[Marketing Spend]]</f>
        <v>6835</v>
      </c>
      <c r="R735" t="s">
        <v>53</v>
      </c>
      <c r="S735" s="6">
        <v>1230</v>
      </c>
      <c r="T735"/>
      <c r="U735"/>
    </row>
    <row r="736" spans="1:21" x14ac:dyDescent="0.2">
      <c r="A736" s="1">
        <v>44975</v>
      </c>
      <c r="B736" s="1" t="str">
        <f>TEXT(Table1[[#This Row],[Date]],"yyyy")</f>
        <v>2023</v>
      </c>
      <c r="C736" s="1" t="str">
        <f>TEXT(Table1[[#This Row],[Date]],"mmmm")</f>
        <v>February</v>
      </c>
      <c r="D736" s="1" t="str">
        <f>TEXT(Table1[[#This Row],[Date]],"dddd")</f>
        <v>Saturday</v>
      </c>
      <c r="E736" s="5">
        <v>6</v>
      </c>
      <c r="F736" t="s">
        <v>2</v>
      </c>
      <c r="G736" t="s">
        <v>8</v>
      </c>
      <c r="H736" s="6">
        <f>60%*Table1[[#This Row],[Price]]</f>
        <v>720</v>
      </c>
      <c r="I736" s="6">
        <v>1200</v>
      </c>
      <c r="J736">
        <v>4</v>
      </c>
      <c r="K736" s="6">
        <f>Table1[[#This Row],[Cost]]*Table1[[#This Row],[Quantity Sold]]</f>
        <v>2880</v>
      </c>
      <c r="L736" s="6">
        <v>4800</v>
      </c>
      <c r="M736">
        <v>0</v>
      </c>
      <c r="N736" s="6">
        <v>4800</v>
      </c>
      <c r="O736" s="6">
        <f>Table1[[#This Row],[Revenue]]-Table1[[#This Row],[Total Cost Of Production]]</f>
        <v>1920</v>
      </c>
      <c r="P736" s="6">
        <v>632</v>
      </c>
      <c r="Q736" s="6">
        <f>Table1[[#This Row],[Revenue]]-Table1[[#This Row],[Marketing Spend]]</f>
        <v>4168</v>
      </c>
      <c r="R736" t="s">
        <v>52</v>
      </c>
      <c r="S736" s="6">
        <v>1241</v>
      </c>
      <c r="T736"/>
      <c r="U736"/>
    </row>
    <row r="737" spans="1:21" hidden="1" x14ac:dyDescent="0.2">
      <c r="A737" s="1">
        <v>45104</v>
      </c>
      <c r="B737" s="1" t="str">
        <f>TEXT(Table1[[#This Row],[Date]],"yyyy")</f>
        <v>2023</v>
      </c>
      <c r="C737" s="1" t="str">
        <f>TEXT(Table1[[#This Row],[Date]],"mmmm")</f>
        <v>June</v>
      </c>
      <c r="D737" s="1" t="str">
        <f>TEXT(Table1[[#This Row],[Date]],"dddd")</f>
        <v>Tuesday</v>
      </c>
      <c r="E737" s="5">
        <v>5</v>
      </c>
      <c r="F737" t="s">
        <v>11</v>
      </c>
      <c r="G737" t="s">
        <v>12</v>
      </c>
      <c r="H737" s="6">
        <f>60%*Table1[[#This Row],[Price]]</f>
        <v>90</v>
      </c>
      <c r="I737" s="6">
        <v>150</v>
      </c>
      <c r="J737">
        <v>6</v>
      </c>
      <c r="K737" s="6">
        <f>Table1[[#This Row],[Cost]]*Table1[[#This Row],[Quantity Sold]]</f>
        <v>540</v>
      </c>
      <c r="L737" s="6">
        <v>900</v>
      </c>
      <c r="M737">
        <v>20</v>
      </c>
      <c r="N737" s="6">
        <v>720</v>
      </c>
      <c r="O737" s="6">
        <f>Table1[[#This Row],[Revenue]]-Table1[[#This Row],[Total Cost Of Production]]</f>
        <v>180</v>
      </c>
      <c r="P737" s="6">
        <v>915</v>
      </c>
      <c r="Q737" s="6">
        <f>Table1[[#This Row],[Revenue]]-Table1[[#This Row],[Marketing Spend]]</f>
        <v>-195</v>
      </c>
      <c r="R737" t="s">
        <v>55</v>
      </c>
      <c r="S737" s="6">
        <v>179</v>
      </c>
      <c r="T737"/>
      <c r="U737"/>
    </row>
    <row r="738" spans="1:21" hidden="1" x14ac:dyDescent="0.2">
      <c r="A738" s="1">
        <v>45091</v>
      </c>
      <c r="B738" s="1" t="str">
        <f>TEXT(Table1[[#This Row],[Date]],"yyyy")</f>
        <v>2023</v>
      </c>
      <c r="C738" s="1" t="str">
        <f>TEXT(Table1[[#This Row],[Date]],"mmmm")</f>
        <v>June</v>
      </c>
      <c r="D738" s="1" t="str">
        <f>TEXT(Table1[[#This Row],[Date]],"dddd")</f>
        <v>Wednesday</v>
      </c>
      <c r="E738" s="5">
        <v>1</v>
      </c>
      <c r="F738" t="s">
        <v>5</v>
      </c>
      <c r="G738" t="s">
        <v>10</v>
      </c>
      <c r="H738" s="6">
        <f>60%*Table1[[#This Row],[Price]]</f>
        <v>480</v>
      </c>
      <c r="I738" s="6">
        <v>800</v>
      </c>
      <c r="J738">
        <v>6</v>
      </c>
      <c r="K738" s="6">
        <f>Table1[[#This Row],[Cost]]*Table1[[#This Row],[Quantity Sold]]</f>
        <v>2880</v>
      </c>
      <c r="L738" s="6">
        <v>4800</v>
      </c>
      <c r="M738">
        <v>10</v>
      </c>
      <c r="N738" s="6">
        <v>4320</v>
      </c>
      <c r="O738" s="6">
        <f>Table1[[#This Row],[Revenue]]-Table1[[#This Row],[Total Cost Of Production]]</f>
        <v>1440</v>
      </c>
      <c r="P738" s="6">
        <v>964</v>
      </c>
      <c r="Q738" s="6">
        <f>Table1[[#This Row],[Revenue]]-Table1[[#This Row],[Marketing Spend]]</f>
        <v>3356</v>
      </c>
      <c r="R738" t="s">
        <v>54</v>
      </c>
      <c r="S738" s="6">
        <v>786</v>
      </c>
      <c r="T738"/>
      <c r="U738"/>
    </row>
    <row r="739" spans="1:21" hidden="1" x14ac:dyDescent="0.2">
      <c r="A739" s="1">
        <v>45046</v>
      </c>
      <c r="B739" s="1" t="str">
        <f>TEXT(Table1[[#This Row],[Date]],"yyyy")</f>
        <v>2023</v>
      </c>
      <c r="C739" s="1" t="str">
        <f>TEXT(Table1[[#This Row],[Date]],"mmmm")</f>
        <v>April</v>
      </c>
      <c r="D739" s="1" t="str">
        <f>TEXT(Table1[[#This Row],[Date]],"dddd")</f>
        <v>Sunday</v>
      </c>
      <c r="E739" s="5">
        <v>2</v>
      </c>
      <c r="F739" t="s">
        <v>7</v>
      </c>
      <c r="G739" t="s">
        <v>10</v>
      </c>
      <c r="H739" s="6">
        <f>60%*Table1[[#This Row],[Price]]</f>
        <v>300</v>
      </c>
      <c r="I739" s="6">
        <v>500</v>
      </c>
      <c r="J739">
        <v>9</v>
      </c>
      <c r="K739" s="6">
        <f>Table1[[#This Row],[Cost]]*Table1[[#This Row],[Quantity Sold]]</f>
        <v>2700</v>
      </c>
      <c r="L739" s="6">
        <v>4500</v>
      </c>
      <c r="M739">
        <v>5</v>
      </c>
      <c r="N739" s="6">
        <v>4275</v>
      </c>
      <c r="O739" s="6">
        <f>Table1[[#This Row],[Revenue]]-Table1[[#This Row],[Total Cost Of Production]]</f>
        <v>1575</v>
      </c>
      <c r="P739" s="6">
        <v>245</v>
      </c>
      <c r="Q739" s="6">
        <f>Table1[[#This Row],[Revenue]]-Table1[[#This Row],[Marketing Spend]]</f>
        <v>4030</v>
      </c>
      <c r="R739" t="s">
        <v>54</v>
      </c>
      <c r="S739" s="6">
        <v>527</v>
      </c>
      <c r="T739"/>
      <c r="U739"/>
    </row>
    <row r="740" spans="1:21" hidden="1" x14ac:dyDescent="0.2">
      <c r="A740" s="1">
        <v>45208</v>
      </c>
      <c r="B740" s="1" t="str">
        <f>TEXT(Table1[[#This Row],[Date]],"yyyy")</f>
        <v>2023</v>
      </c>
      <c r="C740" s="1" t="str">
        <f>TEXT(Table1[[#This Row],[Date]],"mmmm")</f>
        <v>October</v>
      </c>
      <c r="D740" s="1" t="str">
        <f>TEXT(Table1[[#This Row],[Date]],"dddd")</f>
        <v>Monday</v>
      </c>
      <c r="E740" s="5">
        <v>6</v>
      </c>
      <c r="F740" t="s">
        <v>2</v>
      </c>
      <c r="G740" t="s">
        <v>8</v>
      </c>
      <c r="H740" s="6">
        <f>60%*Table1[[#This Row],[Price]]</f>
        <v>720</v>
      </c>
      <c r="I740" s="6">
        <v>1200</v>
      </c>
      <c r="J740">
        <v>2</v>
      </c>
      <c r="K740" s="6">
        <f>Table1[[#This Row],[Cost]]*Table1[[#This Row],[Quantity Sold]]</f>
        <v>1440</v>
      </c>
      <c r="L740" s="6">
        <v>2400</v>
      </c>
      <c r="M740">
        <v>0</v>
      </c>
      <c r="N740" s="6">
        <v>2400</v>
      </c>
      <c r="O740" s="6">
        <f>Table1[[#This Row],[Revenue]]-Table1[[#This Row],[Total Cost Of Production]]</f>
        <v>960</v>
      </c>
      <c r="P740" s="6">
        <v>899</v>
      </c>
      <c r="Q740" s="6">
        <f>Table1[[#This Row],[Revenue]]-Table1[[#This Row],[Marketing Spend]]</f>
        <v>1501</v>
      </c>
      <c r="R740" t="s">
        <v>54</v>
      </c>
      <c r="S740" s="6">
        <v>1168</v>
      </c>
      <c r="T740"/>
      <c r="U740"/>
    </row>
    <row r="741" spans="1:21" hidden="1" x14ac:dyDescent="0.2">
      <c r="A741" s="1">
        <v>45233</v>
      </c>
      <c r="B741" s="1" t="str">
        <f>TEXT(Table1[[#This Row],[Date]],"yyyy")</f>
        <v>2023</v>
      </c>
      <c r="C741" s="1" t="str">
        <f>TEXT(Table1[[#This Row],[Date]],"mmmm")</f>
        <v>November</v>
      </c>
      <c r="D741" s="1" t="str">
        <f>TEXT(Table1[[#This Row],[Date]],"dddd")</f>
        <v>Friday</v>
      </c>
      <c r="E741" s="5">
        <v>3</v>
      </c>
      <c r="F741" t="s">
        <v>15</v>
      </c>
      <c r="G741" t="s">
        <v>6</v>
      </c>
      <c r="H741" s="6">
        <f>60%*Table1[[#This Row],[Price]]</f>
        <v>30</v>
      </c>
      <c r="I741" s="6">
        <v>50</v>
      </c>
      <c r="J741">
        <v>2</v>
      </c>
      <c r="K741" s="6">
        <f>Table1[[#This Row],[Cost]]*Table1[[#This Row],[Quantity Sold]]</f>
        <v>60</v>
      </c>
      <c r="L741" s="6">
        <v>100</v>
      </c>
      <c r="M741">
        <v>5</v>
      </c>
      <c r="N741" s="6">
        <v>95</v>
      </c>
      <c r="O741" s="6">
        <f>Table1[[#This Row],[Revenue]]-Table1[[#This Row],[Total Cost Of Production]]</f>
        <v>35</v>
      </c>
      <c r="P741" s="6">
        <v>784</v>
      </c>
      <c r="Q741" s="6">
        <f>Table1[[#This Row],[Revenue]]-Table1[[#This Row],[Marketing Spend]]</f>
        <v>-689</v>
      </c>
      <c r="R741" t="s">
        <v>54</v>
      </c>
      <c r="S741" s="6">
        <v>70</v>
      </c>
      <c r="T741"/>
      <c r="U741"/>
    </row>
    <row r="742" spans="1:21" x14ac:dyDescent="0.2">
      <c r="A742" s="1">
        <v>45141</v>
      </c>
      <c r="B742" s="1" t="str">
        <f>TEXT(Table1[[#This Row],[Date]],"yyyy")</f>
        <v>2023</v>
      </c>
      <c r="C742" s="1" t="str">
        <f>TEXT(Table1[[#This Row],[Date]],"mmmm")</f>
        <v>August</v>
      </c>
      <c r="D742" s="1" t="str">
        <f>TEXT(Table1[[#This Row],[Date]],"dddd")</f>
        <v>Thursday</v>
      </c>
      <c r="E742" s="5">
        <v>2</v>
      </c>
      <c r="F742" t="s">
        <v>7</v>
      </c>
      <c r="G742" t="s">
        <v>10</v>
      </c>
      <c r="H742" s="6">
        <f>60%*Table1[[#This Row],[Price]]</f>
        <v>300</v>
      </c>
      <c r="I742" s="6">
        <v>500</v>
      </c>
      <c r="J742">
        <v>10</v>
      </c>
      <c r="K742" s="6">
        <f>Table1[[#This Row],[Cost]]*Table1[[#This Row],[Quantity Sold]]</f>
        <v>3000</v>
      </c>
      <c r="L742" s="6">
        <v>5000</v>
      </c>
      <c r="M742">
        <v>15</v>
      </c>
      <c r="N742" s="6">
        <v>4250</v>
      </c>
      <c r="O742" s="6">
        <f>Table1[[#This Row],[Revenue]]-Table1[[#This Row],[Total Cost Of Production]]</f>
        <v>1250</v>
      </c>
      <c r="P742" s="6">
        <v>422</v>
      </c>
      <c r="Q742" s="6">
        <f>Table1[[#This Row],[Revenue]]-Table1[[#This Row],[Marketing Spend]]</f>
        <v>3828</v>
      </c>
      <c r="R742" t="s">
        <v>52</v>
      </c>
      <c r="S742" s="6">
        <v>462</v>
      </c>
      <c r="T742"/>
      <c r="U742"/>
    </row>
    <row r="743" spans="1:21" hidden="1" x14ac:dyDescent="0.2">
      <c r="A743" s="1">
        <v>45255</v>
      </c>
      <c r="B743" s="1" t="str">
        <f>TEXT(Table1[[#This Row],[Date]],"yyyy")</f>
        <v>2023</v>
      </c>
      <c r="C743" s="1" t="str">
        <f>TEXT(Table1[[#This Row],[Date]],"mmmm")</f>
        <v>November</v>
      </c>
      <c r="D743" s="1" t="str">
        <f>TEXT(Table1[[#This Row],[Date]],"dddd")</f>
        <v>Saturday</v>
      </c>
      <c r="E743" s="5">
        <v>1</v>
      </c>
      <c r="F743" t="s">
        <v>5</v>
      </c>
      <c r="G743" t="s">
        <v>10</v>
      </c>
      <c r="H743" s="6">
        <f>60%*Table1[[#This Row],[Price]]</f>
        <v>480</v>
      </c>
      <c r="I743" s="6">
        <v>800</v>
      </c>
      <c r="J743">
        <v>10</v>
      </c>
      <c r="K743" s="6">
        <f>Table1[[#This Row],[Cost]]*Table1[[#This Row],[Quantity Sold]]</f>
        <v>4800</v>
      </c>
      <c r="L743" s="6">
        <v>8000</v>
      </c>
      <c r="M743">
        <v>0</v>
      </c>
      <c r="N743" s="6">
        <v>8000</v>
      </c>
      <c r="O743" s="6">
        <f>Table1[[#This Row],[Revenue]]-Table1[[#This Row],[Total Cost Of Production]]</f>
        <v>3200</v>
      </c>
      <c r="P743" s="6">
        <v>324</v>
      </c>
      <c r="Q743" s="6">
        <f>Table1[[#This Row],[Revenue]]-Table1[[#This Row],[Marketing Spend]]</f>
        <v>7676</v>
      </c>
      <c r="R743" t="s">
        <v>54</v>
      </c>
      <c r="S743" s="6">
        <v>828</v>
      </c>
      <c r="T743"/>
      <c r="U743"/>
    </row>
    <row r="744" spans="1:21" hidden="1" x14ac:dyDescent="0.2">
      <c r="A744" s="1">
        <v>45185</v>
      </c>
      <c r="B744" s="1" t="str">
        <f>TEXT(Table1[[#This Row],[Date]],"yyyy")</f>
        <v>2023</v>
      </c>
      <c r="C744" s="1" t="str">
        <f>TEXT(Table1[[#This Row],[Date]],"mmmm")</f>
        <v>September</v>
      </c>
      <c r="D744" s="1" t="str">
        <f>TEXT(Table1[[#This Row],[Date]],"dddd")</f>
        <v>Saturday</v>
      </c>
      <c r="E744" s="5">
        <v>7</v>
      </c>
      <c r="F744" t="s">
        <v>9</v>
      </c>
      <c r="G744" t="s">
        <v>8</v>
      </c>
      <c r="H744" s="6">
        <f>60%*Table1[[#This Row],[Price]]</f>
        <v>180</v>
      </c>
      <c r="I744" s="6">
        <v>300</v>
      </c>
      <c r="J744">
        <v>2</v>
      </c>
      <c r="K744" s="6">
        <f>Table1[[#This Row],[Cost]]*Table1[[#This Row],[Quantity Sold]]</f>
        <v>360</v>
      </c>
      <c r="L744" s="6">
        <v>600</v>
      </c>
      <c r="M744">
        <v>20</v>
      </c>
      <c r="N744" s="6">
        <v>480</v>
      </c>
      <c r="O744" s="6">
        <f>Table1[[#This Row],[Revenue]]-Table1[[#This Row],[Total Cost Of Production]]</f>
        <v>120</v>
      </c>
      <c r="P744" s="6">
        <v>788</v>
      </c>
      <c r="Q744" s="6">
        <f>Table1[[#This Row],[Revenue]]-Table1[[#This Row],[Marketing Spend]]</f>
        <v>-308</v>
      </c>
      <c r="R744" t="s">
        <v>53</v>
      </c>
      <c r="S744" s="6">
        <v>252</v>
      </c>
      <c r="T744"/>
      <c r="U744"/>
    </row>
    <row r="745" spans="1:21" hidden="1" x14ac:dyDescent="0.2">
      <c r="A745" s="1">
        <v>45154</v>
      </c>
      <c r="B745" s="1" t="str">
        <f>TEXT(Table1[[#This Row],[Date]],"yyyy")</f>
        <v>2023</v>
      </c>
      <c r="C745" s="1" t="str">
        <f>TEXT(Table1[[#This Row],[Date]],"mmmm")</f>
        <v>August</v>
      </c>
      <c r="D745" s="1" t="str">
        <f>TEXT(Table1[[#This Row],[Date]],"dddd")</f>
        <v>Wednesday</v>
      </c>
      <c r="E745" s="5">
        <v>1</v>
      </c>
      <c r="F745" t="s">
        <v>5</v>
      </c>
      <c r="G745" t="s">
        <v>10</v>
      </c>
      <c r="H745" s="6">
        <f>60%*Table1[[#This Row],[Price]]</f>
        <v>480</v>
      </c>
      <c r="I745" s="6">
        <v>800</v>
      </c>
      <c r="J745">
        <v>9</v>
      </c>
      <c r="K745" s="6">
        <f>Table1[[#This Row],[Cost]]*Table1[[#This Row],[Quantity Sold]]</f>
        <v>4320</v>
      </c>
      <c r="L745" s="6">
        <v>7200</v>
      </c>
      <c r="M745">
        <v>15</v>
      </c>
      <c r="N745" s="6">
        <v>6120</v>
      </c>
      <c r="O745" s="6">
        <f>Table1[[#This Row],[Revenue]]-Table1[[#This Row],[Total Cost Of Production]]</f>
        <v>1800</v>
      </c>
      <c r="P745" s="6">
        <v>314</v>
      </c>
      <c r="Q745" s="6">
        <f>Table1[[#This Row],[Revenue]]-Table1[[#This Row],[Marketing Spend]]</f>
        <v>5806</v>
      </c>
      <c r="R745" t="s">
        <v>53</v>
      </c>
      <c r="S745" s="6">
        <v>772</v>
      </c>
      <c r="T745"/>
      <c r="U745"/>
    </row>
    <row r="746" spans="1:21" hidden="1" x14ac:dyDescent="0.2">
      <c r="A746" s="1">
        <v>45244</v>
      </c>
      <c r="B746" s="1" t="str">
        <f>TEXT(Table1[[#This Row],[Date]],"yyyy")</f>
        <v>2023</v>
      </c>
      <c r="C746" s="1" t="str">
        <f>TEXT(Table1[[#This Row],[Date]],"mmmm")</f>
        <v>November</v>
      </c>
      <c r="D746" s="1" t="str">
        <f>TEXT(Table1[[#This Row],[Date]],"dddd")</f>
        <v>Tuesday</v>
      </c>
      <c r="E746" s="5">
        <v>5</v>
      </c>
      <c r="F746" t="s">
        <v>11</v>
      </c>
      <c r="G746" t="s">
        <v>12</v>
      </c>
      <c r="H746" s="6">
        <f>60%*Table1[[#This Row],[Price]]</f>
        <v>90</v>
      </c>
      <c r="I746" s="6">
        <v>150</v>
      </c>
      <c r="J746">
        <v>7</v>
      </c>
      <c r="K746" s="6">
        <f>Table1[[#This Row],[Cost]]*Table1[[#This Row],[Quantity Sold]]</f>
        <v>630</v>
      </c>
      <c r="L746" s="6">
        <v>1050</v>
      </c>
      <c r="M746">
        <v>0</v>
      </c>
      <c r="N746" s="6">
        <v>1050</v>
      </c>
      <c r="O746" s="6">
        <f>Table1[[#This Row],[Revenue]]-Table1[[#This Row],[Total Cost Of Production]]</f>
        <v>420</v>
      </c>
      <c r="P746" s="6">
        <v>828</v>
      </c>
      <c r="Q746" s="6">
        <f>Table1[[#This Row],[Revenue]]-Table1[[#This Row],[Marketing Spend]]</f>
        <v>222</v>
      </c>
      <c r="R746" t="s">
        <v>54</v>
      </c>
      <c r="S746" s="6">
        <v>179</v>
      </c>
      <c r="T746"/>
      <c r="U746"/>
    </row>
    <row r="747" spans="1:21" hidden="1" x14ac:dyDescent="0.2">
      <c r="A747" s="1">
        <v>45199</v>
      </c>
      <c r="B747" s="1" t="str">
        <f>TEXT(Table1[[#This Row],[Date]],"yyyy")</f>
        <v>2023</v>
      </c>
      <c r="C747" s="1" t="str">
        <f>TEXT(Table1[[#This Row],[Date]],"mmmm")</f>
        <v>September</v>
      </c>
      <c r="D747" s="1" t="str">
        <f>TEXT(Table1[[#This Row],[Date]],"dddd")</f>
        <v>Saturday</v>
      </c>
      <c r="E747" s="5">
        <v>3</v>
      </c>
      <c r="F747" t="s">
        <v>15</v>
      </c>
      <c r="G747" t="s">
        <v>6</v>
      </c>
      <c r="H747" s="6">
        <f>60%*Table1[[#This Row],[Price]]</f>
        <v>30</v>
      </c>
      <c r="I747" s="6">
        <v>50</v>
      </c>
      <c r="J747">
        <v>4</v>
      </c>
      <c r="K747" s="6">
        <f>Table1[[#This Row],[Cost]]*Table1[[#This Row],[Quantity Sold]]</f>
        <v>120</v>
      </c>
      <c r="L747" s="6">
        <v>200</v>
      </c>
      <c r="M747">
        <v>15</v>
      </c>
      <c r="N747" s="6">
        <v>170</v>
      </c>
      <c r="O747" s="6">
        <f>Table1[[#This Row],[Revenue]]-Table1[[#This Row],[Total Cost Of Production]]</f>
        <v>50</v>
      </c>
      <c r="P747" s="6">
        <v>856</v>
      </c>
      <c r="Q747" s="6">
        <f>Table1[[#This Row],[Revenue]]-Table1[[#This Row],[Marketing Spend]]</f>
        <v>-686</v>
      </c>
      <c r="R747" t="s">
        <v>51</v>
      </c>
      <c r="S747" s="6">
        <v>73</v>
      </c>
      <c r="T747"/>
      <c r="U747"/>
    </row>
    <row r="748" spans="1:21" hidden="1" x14ac:dyDescent="0.2">
      <c r="A748" s="1">
        <v>45282</v>
      </c>
      <c r="B748" s="1" t="str">
        <f>TEXT(Table1[[#This Row],[Date]],"yyyy")</f>
        <v>2023</v>
      </c>
      <c r="C748" s="1" t="str">
        <f>TEXT(Table1[[#This Row],[Date]],"mmmm")</f>
        <v>December</v>
      </c>
      <c r="D748" s="1" t="str">
        <f>TEXT(Table1[[#This Row],[Date]],"dddd")</f>
        <v>Friday</v>
      </c>
      <c r="E748" s="5">
        <v>6</v>
      </c>
      <c r="F748" t="s">
        <v>2</v>
      </c>
      <c r="G748" t="s">
        <v>8</v>
      </c>
      <c r="H748" s="6">
        <f>60%*Table1[[#This Row],[Price]]</f>
        <v>720</v>
      </c>
      <c r="I748" s="6">
        <v>1200</v>
      </c>
      <c r="J748">
        <v>10</v>
      </c>
      <c r="K748" s="6">
        <f>Table1[[#This Row],[Cost]]*Table1[[#This Row],[Quantity Sold]]</f>
        <v>7200</v>
      </c>
      <c r="L748" s="6">
        <v>12000</v>
      </c>
      <c r="M748">
        <v>5</v>
      </c>
      <c r="N748" s="6">
        <v>11400</v>
      </c>
      <c r="O748" s="6">
        <f>Table1[[#This Row],[Revenue]]-Table1[[#This Row],[Total Cost Of Production]]</f>
        <v>4200</v>
      </c>
      <c r="P748" s="6">
        <v>964</v>
      </c>
      <c r="Q748" s="6">
        <f>Table1[[#This Row],[Revenue]]-Table1[[#This Row],[Marketing Spend]]</f>
        <v>10436</v>
      </c>
      <c r="R748" t="s">
        <v>55</v>
      </c>
      <c r="S748" s="6">
        <v>1218</v>
      </c>
      <c r="T748"/>
      <c r="U748"/>
    </row>
    <row r="749" spans="1:21" hidden="1" x14ac:dyDescent="0.2">
      <c r="A749" s="1">
        <v>45189</v>
      </c>
      <c r="B749" s="1" t="str">
        <f>TEXT(Table1[[#This Row],[Date]],"yyyy")</f>
        <v>2023</v>
      </c>
      <c r="C749" s="1" t="str">
        <f>TEXT(Table1[[#This Row],[Date]],"mmmm")</f>
        <v>September</v>
      </c>
      <c r="D749" s="1" t="str">
        <f>TEXT(Table1[[#This Row],[Date]],"dddd")</f>
        <v>Wednesday</v>
      </c>
      <c r="E749" s="5">
        <v>4</v>
      </c>
      <c r="F749" t="s">
        <v>13</v>
      </c>
      <c r="G749" t="s">
        <v>12</v>
      </c>
      <c r="H749" s="6">
        <f>60%*Table1[[#This Row],[Price]]</f>
        <v>42</v>
      </c>
      <c r="I749" s="6">
        <v>70</v>
      </c>
      <c r="J749">
        <v>10</v>
      </c>
      <c r="K749" s="6">
        <f>Table1[[#This Row],[Cost]]*Table1[[#This Row],[Quantity Sold]]</f>
        <v>420</v>
      </c>
      <c r="L749" s="6">
        <v>700</v>
      </c>
      <c r="M749">
        <v>10</v>
      </c>
      <c r="N749" s="6">
        <v>630</v>
      </c>
      <c r="O749" s="6">
        <f>Table1[[#This Row],[Revenue]]-Table1[[#This Row],[Total Cost Of Production]]</f>
        <v>210</v>
      </c>
      <c r="P749" s="6">
        <v>622</v>
      </c>
      <c r="Q749" s="6">
        <f>Table1[[#This Row],[Revenue]]-Table1[[#This Row],[Marketing Spend]]</f>
        <v>8</v>
      </c>
      <c r="R749" t="s">
        <v>53</v>
      </c>
      <c r="S749" s="6">
        <v>99</v>
      </c>
      <c r="T749"/>
      <c r="U749"/>
    </row>
    <row r="750" spans="1:21" hidden="1" x14ac:dyDescent="0.2">
      <c r="A750" s="1">
        <v>45276</v>
      </c>
      <c r="B750" s="1" t="str">
        <f>TEXT(Table1[[#This Row],[Date]],"yyyy")</f>
        <v>2023</v>
      </c>
      <c r="C750" s="1" t="str">
        <f>TEXT(Table1[[#This Row],[Date]],"mmmm")</f>
        <v>December</v>
      </c>
      <c r="D750" s="1" t="str">
        <f>TEXT(Table1[[#This Row],[Date]],"dddd")</f>
        <v>Saturday</v>
      </c>
      <c r="E750" s="5">
        <v>1</v>
      </c>
      <c r="F750" t="s">
        <v>5</v>
      </c>
      <c r="G750" t="s">
        <v>10</v>
      </c>
      <c r="H750" s="6">
        <f>60%*Table1[[#This Row],[Price]]</f>
        <v>480</v>
      </c>
      <c r="I750" s="6">
        <v>800</v>
      </c>
      <c r="J750">
        <v>2</v>
      </c>
      <c r="K750" s="6">
        <f>Table1[[#This Row],[Cost]]*Table1[[#This Row],[Quantity Sold]]</f>
        <v>960</v>
      </c>
      <c r="L750" s="6">
        <v>1600</v>
      </c>
      <c r="M750">
        <v>10</v>
      </c>
      <c r="N750" s="6">
        <v>1440</v>
      </c>
      <c r="O750" s="6">
        <f>Table1[[#This Row],[Revenue]]-Table1[[#This Row],[Total Cost Of Production]]</f>
        <v>480</v>
      </c>
      <c r="P750" s="6">
        <v>293</v>
      </c>
      <c r="Q750" s="6">
        <f>Table1[[#This Row],[Revenue]]-Table1[[#This Row],[Marketing Spend]]</f>
        <v>1147</v>
      </c>
      <c r="R750" t="s">
        <v>53</v>
      </c>
      <c r="S750" s="6">
        <v>802</v>
      </c>
      <c r="T750"/>
      <c r="U750"/>
    </row>
    <row r="751" spans="1:21" x14ac:dyDescent="0.2">
      <c r="A751" s="1">
        <v>45181</v>
      </c>
      <c r="B751" s="1" t="str">
        <f>TEXT(Table1[[#This Row],[Date]],"yyyy")</f>
        <v>2023</v>
      </c>
      <c r="C751" s="1" t="str">
        <f>TEXT(Table1[[#This Row],[Date]],"mmmm")</f>
        <v>September</v>
      </c>
      <c r="D751" s="1" t="str">
        <f>TEXT(Table1[[#This Row],[Date]],"dddd")</f>
        <v>Tuesday</v>
      </c>
      <c r="E751" s="5">
        <v>5</v>
      </c>
      <c r="F751" t="s">
        <v>11</v>
      </c>
      <c r="G751" t="s">
        <v>12</v>
      </c>
      <c r="H751" s="6">
        <f>60%*Table1[[#This Row],[Price]]</f>
        <v>90</v>
      </c>
      <c r="I751" s="6">
        <v>150</v>
      </c>
      <c r="J751">
        <v>5</v>
      </c>
      <c r="K751" s="6">
        <f>Table1[[#This Row],[Cost]]*Table1[[#This Row],[Quantity Sold]]</f>
        <v>450</v>
      </c>
      <c r="L751" s="6">
        <v>750</v>
      </c>
      <c r="M751">
        <v>0</v>
      </c>
      <c r="N751" s="6">
        <v>750</v>
      </c>
      <c r="O751" s="6">
        <f>Table1[[#This Row],[Revenue]]-Table1[[#This Row],[Total Cost Of Production]]</f>
        <v>300</v>
      </c>
      <c r="P751" s="6">
        <v>504</v>
      </c>
      <c r="Q751" s="6">
        <f>Table1[[#This Row],[Revenue]]-Table1[[#This Row],[Marketing Spend]]</f>
        <v>246</v>
      </c>
      <c r="R751" t="s">
        <v>52</v>
      </c>
      <c r="S751" s="6">
        <v>102</v>
      </c>
      <c r="T751"/>
      <c r="U751"/>
    </row>
    <row r="752" spans="1:21" hidden="1" x14ac:dyDescent="0.2">
      <c r="A752" s="1">
        <v>45220</v>
      </c>
      <c r="B752" s="1" t="str">
        <f>TEXT(Table1[[#This Row],[Date]],"yyyy")</f>
        <v>2023</v>
      </c>
      <c r="C752" s="1" t="str">
        <f>TEXT(Table1[[#This Row],[Date]],"mmmm")</f>
        <v>October</v>
      </c>
      <c r="D752" s="1" t="str">
        <f>TEXT(Table1[[#This Row],[Date]],"dddd")</f>
        <v>Saturday</v>
      </c>
      <c r="E752" s="5">
        <v>1</v>
      </c>
      <c r="F752" t="s">
        <v>5</v>
      </c>
      <c r="G752" t="s">
        <v>10</v>
      </c>
      <c r="H752" s="6">
        <f>60%*Table1[[#This Row],[Price]]</f>
        <v>480</v>
      </c>
      <c r="I752" s="6">
        <v>800</v>
      </c>
      <c r="J752">
        <v>8</v>
      </c>
      <c r="K752" s="6">
        <f>Table1[[#This Row],[Cost]]*Table1[[#This Row],[Quantity Sold]]</f>
        <v>3840</v>
      </c>
      <c r="L752" s="6">
        <v>6400</v>
      </c>
      <c r="M752">
        <v>15</v>
      </c>
      <c r="N752" s="6">
        <v>5440</v>
      </c>
      <c r="O752" s="6">
        <f>Table1[[#This Row],[Revenue]]-Table1[[#This Row],[Total Cost Of Production]]</f>
        <v>1600</v>
      </c>
      <c r="P752" s="6">
        <v>551</v>
      </c>
      <c r="Q752" s="6">
        <f>Table1[[#This Row],[Revenue]]-Table1[[#This Row],[Marketing Spend]]</f>
        <v>4889</v>
      </c>
      <c r="R752" t="s">
        <v>55</v>
      </c>
      <c r="S752" s="6">
        <v>779</v>
      </c>
      <c r="T752"/>
      <c r="U752"/>
    </row>
    <row r="753" spans="1:21" hidden="1" x14ac:dyDescent="0.2">
      <c r="A753" s="1">
        <v>45127</v>
      </c>
      <c r="B753" s="1" t="str">
        <f>TEXT(Table1[[#This Row],[Date]],"yyyy")</f>
        <v>2023</v>
      </c>
      <c r="C753" s="1" t="str">
        <f>TEXT(Table1[[#This Row],[Date]],"mmmm")</f>
        <v>July</v>
      </c>
      <c r="D753" s="1" t="str">
        <f>TEXT(Table1[[#This Row],[Date]],"dddd")</f>
        <v>Thursday</v>
      </c>
      <c r="E753" s="5">
        <v>3</v>
      </c>
      <c r="F753" t="s">
        <v>15</v>
      </c>
      <c r="G753" t="s">
        <v>6</v>
      </c>
      <c r="H753" s="6">
        <f>60%*Table1[[#This Row],[Price]]</f>
        <v>30</v>
      </c>
      <c r="I753" s="6">
        <v>50</v>
      </c>
      <c r="J753">
        <v>7</v>
      </c>
      <c r="K753" s="6">
        <f>Table1[[#This Row],[Cost]]*Table1[[#This Row],[Quantity Sold]]</f>
        <v>210</v>
      </c>
      <c r="L753" s="6">
        <v>350</v>
      </c>
      <c r="M753">
        <v>15</v>
      </c>
      <c r="N753" s="6">
        <v>297.5</v>
      </c>
      <c r="O753" s="6">
        <f>Table1[[#This Row],[Revenue]]-Table1[[#This Row],[Total Cost Of Production]]</f>
        <v>87.5</v>
      </c>
      <c r="P753" s="6">
        <v>748</v>
      </c>
      <c r="Q753" s="6">
        <f>Table1[[#This Row],[Revenue]]-Table1[[#This Row],[Marketing Spend]]</f>
        <v>-450.5</v>
      </c>
      <c r="R753" t="s">
        <v>51</v>
      </c>
      <c r="S753" s="6">
        <v>72</v>
      </c>
      <c r="T753"/>
      <c r="U753"/>
    </row>
    <row r="754" spans="1:21" hidden="1" x14ac:dyDescent="0.2">
      <c r="A754" s="1">
        <v>45116</v>
      </c>
      <c r="B754" s="1" t="str">
        <f>TEXT(Table1[[#This Row],[Date]],"yyyy")</f>
        <v>2023</v>
      </c>
      <c r="C754" s="1" t="str">
        <f>TEXT(Table1[[#This Row],[Date]],"mmmm")</f>
        <v>July</v>
      </c>
      <c r="D754" s="1" t="str">
        <f>TEXT(Table1[[#This Row],[Date]],"dddd")</f>
        <v>Sunday</v>
      </c>
      <c r="E754" s="5">
        <v>3</v>
      </c>
      <c r="F754" t="s">
        <v>15</v>
      </c>
      <c r="G754" t="s">
        <v>6</v>
      </c>
      <c r="H754" s="6">
        <f>60%*Table1[[#This Row],[Price]]</f>
        <v>30</v>
      </c>
      <c r="I754" s="6">
        <v>50</v>
      </c>
      <c r="J754">
        <v>10</v>
      </c>
      <c r="K754" s="6">
        <f>Table1[[#This Row],[Cost]]*Table1[[#This Row],[Quantity Sold]]</f>
        <v>300</v>
      </c>
      <c r="L754" s="6">
        <v>500</v>
      </c>
      <c r="M754">
        <v>15</v>
      </c>
      <c r="N754" s="6">
        <v>425</v>
      </c>
      <c r="O754" s="6">
        <f>Table1[[#This Row],[Revenue]]-Table1[[#This Row],[Total Cost Of Production]]</f>
        <v>125</v>
      </c>
      <c r="P754" s="6">
        <v>691</v>
      </c>
      <c r="Q754" s="6">
        <f>Table1[[#This Row],[Revenue]]-Table1[[#This Row],[Marketing Spend]]</f>
        <v>-266</v>
      </c>
      <c r="R754" t="s">
        <v>53</v>
      </c>
      <c r="S754" s="6">
        <v>20</v>
      </c>
      <c r="T754"/>
      <c r="U754"/>
    </row>
    <row r="755" spans="1:21" x14ac:dyDescent="0.2">
      <c r="A755" s="1">
        <v>45243</v>
      </c>
      <c r="B755" s="1" t="str">
        <f>TEXT(Table1[[#This Row],[Date]],"yyyy")</f>
        <v>2023</v>
      </c>
      <c r="C755" s="1" t="str">
        <f>TEXT(Table1[[#This Row],[Date]],"mmmm")</f>
        <v>November</v>
      </c>
      <c r="D755" s="1" t="str">
        <f>TEXT(Table1[[#This Row],[Date]],"dddd")</f>
        <v>Monday</v>
      </c>
      <c r="E755" s="5">
        <v>3</v>
      </c>
      <c r="F755" t="s">
        <v>15</v>
      </c>
      <c r="G755" t="s">
        <v>6</v>
      </c>
      <c r="H755" s="6">
        <f>60%*Table1[[#This Row],[Price]]</f>
        <v>30</v>
      </c>
      <c r="I755" s="6">
        <v>50</v>
      </c>
      <c r="J755">
        <v>2</v>
      </c>
      <c r="K755" s="6">
        <f>Table1[[#This Row],[Cost]]*Table1[[#This Row],[Quantity Sold]]</f>
        <v>60</v>
      </c>
      <c r="L755" s="6">
        <v>100</v>
      </c>
      <c r="M755">
        <v>15</v>
      </c>
      <c r="N755" s="6">
        <v>85</v>
      </c>
      <c r="O755" s="6">
        <f>Table1[[#This Row],[Revenue]]-Table1[[#This Row],[Total Cost Of Production]]</f>
        <v>25</v>
      </c>
      <c r="P755" s="6">
        <v>116</v>
      </c>
      <c r="Q755" s="6">
        <f>Table1[[#This Row],[Revenue]]-Table1[[#This Row],[Marketing Spend]]</f>
        <v>-31</v>
      </c>
      <c r="R755" t="s">
        <v>52</v>
      </c>
      <c r="S755" s="6">
        <v>9</v>
      </c>
      <c r="T755"/>
      <c r="U755"/>
    </row>
    <row r="756" spans="1:21" hidden="1" x14ac:dyDescent="0.2">
      <c r="A756" s="1">
        <v>45160</v>
      </c>
      <c r="B756" s="1" t="str">
        <f>TEXT(Table1[[#This Row],[Date]],"yyyy")</f>
        <v>2023</v>
      </c>
      <c r="C756" s="1" t="str">
        <f>TEXT(Table1[[#This Row],[Date]],"mmmm")</f>
        <v>August</v>
      </c>
      <c r="D756" s="1" t="str">
        <f>TEXT(Table1[[#This Row],[Date]],"dddd")</f>
        <v>Tuesday</v>
      </c>
      <c r="E756" s="5">
        <v>5</v>
      </c>
      <c r="F756" t="s">
        <v>11</v>
      </c>
      <c r="G756" t="s">
        <v>12</v>
      </c>
      <c r="H756" s="6">
        <f>60%*Table1[[#This Row],[Price]]</f>
        <v>90</v>
      </c>
      <c r="I756" s="6">
        <v>150</v>
      </c>
      <c r="J756">
        <v>1</v>
      </c>
      <c r="K756" s="6">
        <f>Table1[[#This Row],[Cost]]*Table1[[#This Row],[Quantity Sold]]</f>
        <v>90</v>
      </c>
      <c r="L756" s="6">
        <v>150</v>
      </c>
      <c r="M756">
        <v>0</v>
      </c>
      <c r="N756" s="6">
        <v>150</v>
      </c>
      <c r="O756" s="6">
        <f>Table1[[#This Row],[Revenue]]-Table1[[#This Row],[Total Cost Of Production]]</f>
        <v>60</v>
      </c>
      <c r="P756" s="6">
        <v>262</v>
      </c>
      <c r="Q756" s="6">
        <f>Table1[[#This Row],[Revenue]]-Table1[[#This Row],[Marketing Spend]]</f>
        <v>-112</v>
      </c>
      <c r="R756" t="s">
        <v>54</v>
      </c>
      <c r="S756" s="6">
        <v>145</v>
      </c>
      <c r="T756"/>
      <c r="U756"/>
    </row>
    <row r="757" spans="1:21" hidden="1" x14ac:dyDescent="0.2">
      <c r="A757" s="1">
        <v>44956</v>
      </c>
      <c r="B757" s="1" t="str">
        <f>TEXT(Table1[[#This Row],[Date]],"yyyy")</f>
        <v>2023</v>
      </c>
      <c r="C757" s="1" t="str">
        <f>TEXT(Table1[[#This Row],[Date]],"mmmm")</f>
        <v>January</v>
      </c>
      <c r="D757" s="1" t="str">
        <f>TEXT(Table1[[#This Row],[Date]],"dddd")</f>
        <v>Monday</v>
      </c>
      <c r="E757" s="5">
        <v>6</v>
      </c>
      <c r="F757" t="s">
        <v>2</v>
      </c>
      <c r="G757" t="s">
        <v>8</v>
      </c>
      <c r="H757" s="6">
        <f>60%*Table1[[#This Row],[Price]]</f>
        <v>720</v>
      </c>
      <c r="I757" s="6">
        <v>1200</v>
      </c>
      <c r="J757">
        <v>2</v>
      </c>
      <c r="K757" s="6">
        <f>Table1[[#This Row],[Cost]]*Table1[[#This Row],[Quantity Sold]]</f>
        <v>1440</v>
      </c>
      <c r="L757" s="6">
        <v>2400</v>
      </c>
      <c r="M757">
        <v>15</v>
      </c>
      <c r="N757" s="6">
        <v>2040</v>
      </c>
      <c r="O757" s="6">
        <f>Table1[[#This Row],[Revenue]]-Table1[[#This Row],[Total Cost Of Production]]</f>
        <v>600</v>
      </c>
      <c r="P757" s="6">
        <v>715</v>
      </c>
      <c r="Q757" s="6">
        <f>Table1[[#This Row],[Revenue]]-Table1[[#This Row],[Marketing Spend]]</f>
        <v>1325</v>
      </c>
      <c r="R757" t="s">
        <v>55</v>
      </c>
      <c r="S757" s="6">
        <v>1230</v>
      </c>
      <c r="T757"/>
      <c r="U757"/>
    </row>
    <row r="758" spans="1:21" hidden="1" x14ac:dyDescent="0.2">
      <c r="A758" s="1">
        <v>45070</v>
      </c>
      <c r="B758" s="1" t="str">
        <f>TEXT(Table1[[#This Row],[Date]],"yyyy")</f>
        <v>2023</v>
      </c>
      <c r="C758" s="1" t="str">
        <f>TEXT(Table1[[#This Row],[Date]],"mmmm")</f>
        <v>May</v>
      </c>
      <c r="D758" s="1" t="str">
        <f>TEXT(Table1[[#This Row],[Date]],"dddd")</f>
        <v>Wednesday</v>
      </c>
      <c r="E758" s="5">
        <v>1</v>
      </c>
      <c r="F758" t="s">
        <v>5</v>
      </c>
      <c r="G758" t="s">
        <v>10</v>
      </c>
      <c r="H758" s="6">
        <f>60%*Table1[[#This Row],[Price]]</f>
        <v>480</v>
      </c>
      <c r="I758" s="6">
        <v>800</v>
      </c>
      <c r="J758">
        <v>7</v>
      </c>
      <c r="K758" s="6">
        <f>Table1[[#This Row],[Cost]]*Table1[[#This Row],[Quantity Sold]]</f>
        <v>3360</v>
      </c>
      <c r="L758" s="6">
        <v>5600</v>
      </c>
      <c r="M758">
        <v>15</v>
      </c>
      <c r="N758" s="6">
        <v>4760</v>
      </c>
      <c r="O758" s="6">
        <f>Table1[[#This Row],[Revenue]]-Table1[[#This Row],[Total Cost Of Production]]</f>
        <v>1400</v>
      </c>
      <c r="P758" s="6">
        <v>168</v>
      </c>
      <c r="Q758" s="6">
        <f>Table1[[#This Row],[Revenue]]-Table1[[#This Row],[Marketing Spend]]</f>
        <v>4592</v>
      </c>
      <c r="R758" t="s">
        <v>53</v>
      </c>
      <c r="S758" s="6">
        <v>817</v>
      </c>
      <c r="T758"/>
      <c r="U758"/>
    </row>
    <row r="759" spans="1:21" hidden="1" x14ac:dyDescent="0.2">
      <c r="A759" s="1">
        <v>45153</v>
      </c>
      <c r="B759" s="1" t="str">
        <f>TEXT(Table1[[#This Row],[Date]],"yyyy")</f>
        <v>2023</v>
      </c>
      <c r="C759" s="1" t="str">
        <f>TEXT(Table1[[#This Row],[Date]],"mmmm")</f>
        <v>August</v>
      </c>
      <c r="D759" s="1" t="str">
        <f>TEXT(Table1[[#This Row],[Date]],"dddd")</f>
        <v>Tuesday</v>
      </c>
      <c r="E759" s="5">
        <v>5</v>
      </c>
      <c r="F759" t="s">
        <v>11</v>
      </c>
      <c r="G759" t="s">
        <v>12</v>
      </c>
      <c r="H759" s="6">
        <f>60%*Table1[[#This Row],[Price]]</f>
        <v>90</v>
      </c>
      <c r="I759" s="6">
        <v>150</v>
      </c>
      <c r="J759">
        <v>9</v>
      </c>
      <c r="K759" s="6">
        <f>Table1[[#This Row],[Cost]]*Table1[[#This Row],[Quantity Sold]]</f>
        <v>810</v>
      </c>
      <c r="L759" s="6">
        <v>1350</v>
      </c>
      <c r="M759">
        <v>15</v>
      </c>
      <c r="N759" s="6">
        <v>1147.5</v>
      </c>
      <c r="O759" s="6">
        <f>Table1[[#This Row],[Revenue]]-Table1[[#This Row],[Total Cost Of Production]]</f>
        <v>337.5</v>
      </c>
      <c r="P759" s="6">
        <v>679</v>
      </c>
      <c r="Q759" s="6">
        <f>Table1[[#This Row],[Revenue]]-Table1[[#This Row],[Marketing Spend]]</f>
        <v>468.5</v>
      </c>
      <c r="R759" t="s">
        <v>54</v>
      </c>
      <c r="S759" s="6">
        <v>105</v>
      </c>
      <c r="T759"/>
      <c r="U759"/>
    </row>
    <row r="760" spans="1:21" hidden="1" x14ac:dyDescent="0.2">
      <c r="A760" s="1">
        <v>44982</v>
      </c>
      <c r="B760" s="1" t="str">
        <f>TEXT(Table1[[#This Row],[Date]],"yyyy")</f>
        <v>2023</v>
      </c>
      <c r="C760" s="1" t="str">
        <f>TEXT(Table1[[#This Row],[Date]],"mmmm")</f>
        <v>February</v>
      </c>
      <c r="D760" s="1" t="str">
        <f>TEXT(Table1[[#This Row],[Date]],"dddd")</f>
        <v>Saturday</v>
      </c>
      <c r="E760" s="5">
        <v>7</v>
      </c>
      <c r="F760" t="s">
        <v>9</v>
      </c>
      <c r="G760" t="s">
        <v>8</v>
      </c>
      <c r="H760" s="6">
        <f>60%*Table1[[#This Row],[Price]]</f>
        <v>180</v>
      </c>
      <c r="I760" s="6">
        <v>300</v>
      </c>
      <c r="J760">
        <v>10</v>
      </c>
      <c r="K760" s="6">
        <f>Table1[[#This Row],[Cost]]*Table1[[#This Row],[Quantity Sold]]</f>
        <v>1800</v>
      </c>
      <c r="L760" s="6">
        <v>3000</v>
      </c>
      <c r="M760">
        <v>5</v>
      </c>
      <c r="N760" s="6">
        <v>2850</v>
      </c>
      <c r="O760" s="6">
        <f>Table1[[#This Row],[Revenue]]-Table1[[#This Row],[Total Cost Of Production]]</f>
        <v>1050</v>
      </c>
      <c r="P760" s="6">
        <v>255</v>
      </c>
      <c r="Q760" s="6">
        <f>Table1[[#This Row],[Revenue]]-Table1[[#This Row],[Marketing Spend]]</f>
        <v>2595</v>
      </c>
      <c r="R760" t="s">
        <v>53</v>
      </c>
      <c r="S760" s="6">
        <v>283</v>
      </c>
      <c r="T760"/>
      <c r="U760"/>
    </row>
    <row r="761" spans="1:21" x14ac:dyDescent="0.2">
      <c r="A761" s="1">
        <v>45000</v>
      </c>
      <c r="B761" s="1" t="str">
        <f>TEXT(Table1[[#This Row],[Date]],"yyyy")</f>
        <v>2023</v>
      </c>
      <c r="C761" s="1" t="str">
        <f>TEXT(Table1[[#This Row],[Date]],"mmmm")</f>
        <v>March</v>
      </c>
      <c r="D761" s="1" t="str">
        <f>TEXT(Table1[[#This Row],[Date]],"dddd")</f>
        <v>Wednesday</v>
      </c>
      <c r="E761" s="5">
        <v>1</v>
      </c>
      <c r="F761" t="s">
        <v>5</v>
      </c>
      <c r="G761" t="s">
        <v>10</v>
      </c>
      <c r="H761" s="6">
        <f>60%*Table1[[#This Row],[Price]]</f>
        <v>480</v>
      </c>
      <c r="I761" s="6">
        <v>800</v>
      </c>
      <c r="J761">
        <v>10</v>
      </c>
      <c r="K761" s="6">
        <f>Table1[[#This Row],[Cost]]*Table1[[#This Row],[Quantity Sold]]</f>
        <v>4800</v>
      </c>
      <c r="L761" s="6">
        <v>8000</v>
      </c>
      <c r="M761">
        <v>10</v>
      </c>
      <c r="N761" s="6">
        <v>7200</v>
      </c>
      <c r="O761" s="6">
        <f>Table1[[#This Row],[Revenue]]-Table1[[#This Row],[Total Cost Of Production]]</f>
        <v>2400</v>
      </c>
      <c r="P761" s="6">
        <v>551</v>
      </c>
      <c r="Q761" s="6">
        <f>Table1[[#This Row],[Revenue]]-Table1[[#This Row],[Marketing Spend]]</f>
        <v>6649</v>
      </c>
      <c r="R761" t="s">
        <v>52</v>
      </c>
      <c r="S761" s="6">
        <v>791</v>
      </c>
      <c r="T761"/>
      <c r="U761"/>
    </row>
    <row r="762" spans="1:21" hidden="1" x14ac:dyDescent="0.2">
      <c r="A762" s="1">
        <v>45171</v>
      </c>
      <c r="B762" s="1" t="str">
        <f>TEXT(Table1[[#This Row],[Date]],"yyyy")</f>
        <v>2023</v>
      </c>
      <c r="C762" s="1" t="str">
        <f>TEXT(Table1[[#This Row],[Date]],"mmmm")</f>
        <v>September</v>
      </c>
      <c r="D762" s="1" t="str">
        <f>TEXT(Table1[[#This Row],[Date]],"dddd")</f>
        <v>Saturday</v>
      </c>
      <c r="E762" s="5">
        <v>2</v>
      </c>
      <c r="F762" t="s">
        <v>7</v>
      </c>
      <c r="G762" t="s">
        <v>10</v>
      </c>
      <c r="H762" s="6">
        <f>60%*Table1[[#This Row],[Price]]</f>
        <v>300</v>
      </c>
      <c r="I762" s="6">
        <v>500</v>
      </c>
      <c r="J762">
        <v>3</v>
      </c>
      <c r="K762" s="6">
        <f>Table1[[#This Row],[Cost]]*Table1[[#This Row],[Quantity Sold]]</f>
        <v>900</v>
      </c>
      <c r="L762" s="6">
        <v>1500</v>
      </c>
      <c r="M762">
        <v>20</v>
      </c>
      <c r="N762" s="6">
        <v>1200</v>
      </c>
      <c r="O762" s="6">
        <f>Table1[[#This Row],[Revenue]]-Table1[[#This Row],[Total Cost Of Production]]</f>
        <v>300</v>
      </c>
      <c r="P762" s="6">
        <v>865</v>
      </c>
      <c r="Q762" s="6">
        <f>Table1[[#This Row],[Revenue]]-Table1[[#This Row],[Marketing Spend]]</f>
        <v>335</v>
      </c>
      <c r="R762" t="s">
        <v>51</v>
      </c>
      <c r="S762" s="6">
        <v>452</v>
      </c>
      <c r="T762"/>
      <c r="U762"/>
    </row>
    <row r="763" spans="1:21" hidden="1" x14ac:dyDescent="0.2">
      <c r="A763" s="1">
        <v>45135</v>
      </c>
      <c r="B763" s="1" t="str">
        <f>TEXT(Table1[[#This Row],[Date]],"yyyy")</f>
        <v>2023</v>
      </c>
      <c r="C763" s="1" t="str">
        <f>TEXT(Table1[[#This Row],[Date]],"mmmm")</f>
        <v>July</v>
      </c>
      <c r="D763" s="1" t="str">
        <f>TEXT(Table1[[#This Row],[Date]],"dddd")</f>
        <v>Friday</v>
      </c>
      <c r="E763" s="5">
        <v>4</v>
      </c>
      <c r="F763" t="s">
        <v>13</v>
      </c>
      <c r="G763" t="s">
        <v>12</v>
      </c>
      <c r="H763" s="6">
        <f>60%*Table1[[#This Row],[Price]]</f>
        <v>42</v>
      </c>
      <c r="I763" s="6">
        <v>70</v>
      </c>
      <c r="J763">
        <v>5</v>
      </c>
      <c r="K763" s="6">
        <f>Table1[[#This Row],[Cost]]*Table1[[#This Row],[Quantity Sold]]</f>
        <v>210</v>
      </c>
      <c r="L763" s="6">
        <v>350</v>
      </c>
      <c r="M763">
        <v>10</v>
      </c>
      <c r="N763" s="6">
        <v>315</v>
      </c>
      <c r="O763" s="6">
        <f>Table1[[#This Row],[Revenue]]-Table1[[#This Row],[Total Cost Of Production]]</f>
        <v>105</v>
      </c>
      <c r="P763" s="6">
        <v>378</v>
      </c>
      <c r="Q763" s="6">
        <f>Table1[[#This Row],[Revenue]]-Table1[[#This Row],[Marketing Spend]]</f>
        <v>-63</v>
      </c>
      <c r="R763" t="s">
        <v>53</v>
      </c>
      <c r="S763" s="6">
        <v>83</v>
      </c>
      <c r="T763"/>
      <c r="U763"/>
    </row>
    <row r="764" spans="1:21" hidden="1" x14ac:dyDescent="0.2">
      <c r="A764" s="1">
        <v>45206</v>
      </c>
      <c r="B764" s="1" t="str">
        <f>TEXT(Table1[[#This Row],[Date]],"yyyy")</f>
        <v>2023</v>
      </c>
      <c r="C764" s="1" t="str">
        <f>TEXT(Table1[[#This Row],[Date]],"mmmm")</f>
        <v>October</v>
      </c>
      <c r="D764" s="1" t="str">
        <f>TEXT(Table1[[#This Row],[Date]],"dddd")</f>
        <v>Saturday</v>
      </c>
      <c r="E764" s="5">
        <v>1</v>
      </c>
      <c r="F764" t="s">
        <v>5</v>
      </c>
      <c r="G764" t="s">
        <v>10</v>
      </c>
      <c r="H764" s="6">
        <f>60%*Table1[[#This Row],[Price]]</f>
        <v>480</v>
      </c>
      <c r="I764" s="6">
        <v>800</v>
      </c>
      <c r="J764">
        <v>3</v>
      </c>
      <c r="K764" s="6">
        <f>Table1[[#This Row],[Cost]]*Table1[[#This Row],[Quantity Sold]]</f>
        <v>1440</v>
      </c>
      <c r="L764" s="6">
        <v>2400</v>
      </c>
      <c r="M764">
        <v>10</v>
      </c>
      <c r="N764" s="6">
        <v>2160</v>
      </c>
      <c r="O764" s="6">
        <f>Table1[[#This Row],[Revenue]]-Table1[[#This Row],[Total Cost Of Production]]</f>
        <v>720</v>
      </c>
      <c r="P764" s="6">
        <v>389</v>
      </c>
      <c r="Q764" s="6">
        <f>Table1[[#This Row],[Revenue]]-Table1[[#This Row],[Marketing Spend]]</f>
        <v>1771</v>
      </c>
      <c r="R764" t="s">
        <v>54</v>
      </c>
      <c r="S764" s="6">
        <v>769</v>
      </c>
      <c r="T764"/>
      <c r="U764"/>
    </row>
    <row r="765" spans="1:21" hidden="1" x14ac:dyDescent="0.2">
      <c r="A765" s="1">
        <v>44977</v>
      </c>
      <c r="B765" s="1" t="str">
        <f>TEXT(Table1[[#This Row],[Date]],"yyyy")</f>
        <v>2023</v>
      </c>
      <c r="C765" s="1" t="str">
        <f>TEXT(Table1[[#This Row],[Date]],"mmmm")</f>
        <v>February</v>
      </c>
      <c r="D765" s="1" t="str">
        <f>TEXT(Table1[[#This Row],[Date]],"dddd")</f>
        <v>Monday</v>
      </c>
      <c r="E765" s="5">
        <v>6</v>
      </c>
      <c r="F765" t="s">
        <v>2</v>
      </c>
      <c r="G765" t="s">
        <v>8</v>
      </c>
      <c r="H765" s="6">
        <f>60%*Table1[[#This Row],[Price]]</f>
        <v>720</v>
      </c>
      <c r="I765" s="6">
        <v>1200</v>
      </c>
      <c r="J765">
        <v>8</v>
      </c>
      <c r="K765" s="6">
        <f>Table1[[#This Row],[Cost]]*Table1[[#This Row],[Quantity Sold]]</f>
        <v>5760</v>
      </c>
      <c r="L765" s="6">
        <v>9600</v>
      </c>
      <c r="M765">
        <v>20</v>
      </c>
      <c r="N765" s="6">
        <v>7680</v>
      </c>
      <c r="O765" s="6">
        <f>Table1[[#This Row],[Revenue]]-Table1[[#This Row],[Total Cost Of Production]]</f>
        <v>1920</v>
      </c>
      <c r="P765" s="6">
        <v>582</v>
      </c>
      <c r="Q765" s="6">
        <f>Table1[[#This Row],[Revenue]]-Table1[[#This Row],[Marketing Spend]]</f>
        <v>7098</v>
      </c>
      <c r="R765" t="s">
        <v>54</v>
      </c>
      <c r="S765" s="6">
        <v>1186</v>
      </c>
      <c r="T765"/>
      <c r="U765"/>
    </row>
    <row r="766" spans="1:21" x14ac:dyDescent="0.2">
      <c r="A766" s="1">
        <v>45015</v>
      </c>
      <c r="B766" s="1" t="str">
        <f>TEXT(Table1[[#This Row],[Date]],"yyyy")</f>
        <v>2023</v>
      </c>
      <c r="C766" s="1" t="str">
        <f>TEXT(Table1[[#This Row],[Date]],"mmmm")</f>
        <v>March</v>
      </c>
      <c r="D766" s="1" t="str">
        <f>TEXT(Table1[[#This Row],[Date]],"dddd")</f>
        <v>Thursday</v>
      </c>
      <c r="E766" s="5">
        <v>4</v>
      </c>
      <c r="F766" t="s">
        <v>13</v>
      </c>
      <c r="G766" t="s">
        <v>12</v>
      </c>
      <c r="H766" s="6">
        <f>60%*Table1[[#This Row],[Price]]</f>
        <v>42</v>
      </c>
      <c r="I766" s="6">
        <v>70</v>
      </c>
      <c r="J766">
        <v>6</v>
      </c>
      <c r="K766" s="6">
        <f>Table1[[#This Row],[Cost]]*Table1[[#This Row],[Quantity Sold]]</f>
        <v>252</v>
      </c>
      <c r="L766" s="6">
        <v>420</v>
      </c>
      <c r="M766">
        <v>15</v>
      </c>
      <c r="N766" s="6">
        <v>357</v>
      </c>
      <c r="O766" s="6">
        <f>Table1[[#This Row],[Revenue]]-Table1[[#This Row],[Total Cost Of Production]]</f>
        <v>105</v>
      </c>
      <c r="P766" s="6">
        <v>432</v>
      </c>
      <c r="Q766" s="6">
        <f>Table1[[#This Row],[Revenue]]-Table1[[#This Row],[Marketing Spend]]</f>
        <v>-75</v>
      </c>
      <c r="R766" t="s">
        <v>52</v>
      </c>
      <c r="S766" s="6">
        <v>99</v>
      </c>
      <c r="T766"/>
      <c r="U766"/>
    </row>
    <row r="767" spans="1:21" hidden="1" x14ac:dyDescent="0.2">
      <c r="A767" s="1">
        <v>45203</v>
      </c>
      <c r="B767" s="1" t="str">
        <f>TEXT(Table1[[#This Row],[Date]],"yyyy")</f>
        <v>2023</v>
      </c>
      <c r="C767" s="1" t="str">
        <f>TEXT(Table1[[#This Row],[Date]],"mmmm")</f>
        <v>October</v>
      </c>
      <c r="D767" s="1" t="str">
        <f>TEXT(Table1[[#This Row],[Date]],"dddd")</f>
        <v>Wednesday</v>
      </c>
      <c r="E767" s="5">
        <v>6</v>
      </c>
      <c r="F767" t="s">
        <v>2</v>
      </c>
      <c r="G767" t="s">
        <v>8</v>
      </c>
      <c r="H767" s="6">
        <f>60%*Table1[[#This Row],[Price]]</f>
        <v>720</v>
      </c>
      <c r="I767" s="6">
        <v>1200</v>
      </c>
      <c r="J767">
        <v>5</v>
      </c>
      <c r="K767" s="6">
        <f>Table1[[#This Row],[Cost]]*Table1[[#This Row],[Quantity Sold]]</f>
        <v>3600</v>
      </c>
      <c r="L767" s="6">
        <v>6000</v>
      </c>
      <c r="M767">
        <v>20</v>
      </c>
      <c r="N767" s="6">
        <v>4800</v>
      </c>
      <c r="O767" s="6">
        <f>Table1[[#This Row],[Revenue]]-Table1[[#This Row],[Total Cost Of Production]]</f>
        <v>1200</v>
      </c>
      <c r="P767" s="6">
        <v>598</v>
      </c>
      <c r="Q767" s="6">
        <f>Table1[[#This Row],[Revenue]]-Table1[[#This Row],[Marketing Spend]]</f>
        <v>4202</v>
      </c>
      <c r="R767" t="s">
        <v>51</v>
      </c>
      <c r="S767" s="6">
        <v>1178</v>
      </c>
      <c r="T767"/>
      <c r="U767"/>
    </row>
    <row r="768" spans="1:21" hidden="1" x14ac:dyDescent="0.2">
      <c r="A768" s="1">
        <v>44933</v>
      </c>
      <c r="B768" s="1" t="str">
        <f>TEXT(Table1[[#This Row],[Date]],"yyyy")</f>
        <v>2023</v>
      </c>
      <c r="C768" s="1" t="str">
        <f>TEXT(Table1[[#This Row],[Date]],"mmmm")</f>
        <v>January</v>
      </c>
      <c r="D768" s="1" t="str">
        <f>TEXT(Table1[[#This Row],[Date]],"dddd")</f>
        <v>Saturday</v>
      </c>
      <c r="E768" s="5">
        <v>3</v>
      </c>
      <c r="F768" t="s">
        <v>15</v>
      </c>
      <c r="G768" t="s">
        <v>6</v>
      </c>
      <c r="H768" s="6">
        <f>60%*Table1[[#This Row],[Price]]</f>
        <v>30</v>
      </c>
      <c r="I768" s="6">
        <v>50</v>
      </c>
      <c r="J768">
        <v>10</v>
      </c>
      <c r="K768" s="6">
        <f>Table1[[#This Row],[Cost]]*Table1[[#This Row],[Quantity Sold]]</f>
        <v>300</v>
      </c>
      <c r="L768" s="6">
        <v>500</v>
      </c>
      <c r="M768">
        <v>15</v>
      </c>
      <c r="N768" s="6">
        <v>425</v>
      </c>
      <c r="O768" s="6">
        <f>Table1[[#This Row],[Revenue]]-Table1[[#This Row],[Total Cost Of Production]]</f>
        <v>125</v>
      </c>
      <c r="P768" s="6">
        <v>564</v>
      </c>
      <c r="Q768" s="6">
        <f>Table1[[#This Row],[Revenue]]-Table1[[#This Row],[Marketing Spend]]</f>
        <v>-139</v>
      </c>
      <c r="R768" t="s">
        <v>51</v>
      </c>
      <c r="S768" s="6">
        <v>65</v>
      </c>
      <c r="T768"/>
      <c r="U768"/>
    </row>
    <row r="769" spans="1:21" hidden="1" x14ac:dyDescent="0.2">
      <c r="A769" s="1">
        <v>45078</v>
      </c>
      <c r="B769" s="1" t="str">
        <f>TEXT(Table1[[#This Row],[Date]],"yyyy")</f>
        <v>2023</v>
      </c>
      <c r="C769" s="1" t="str">
        <f>TEXT(Table1[[#This Row],[Date]],"mmmm")</f>
        <v>June</v>
      </c>
      <c r="D769" s="1" t="str">
        <f>TEXT(Table1[[#This Row],[Date]],"dddd")</f>
        <v>Thursday</v>
      </c>
      <c r="E769" s="5">
        <v>3</v>
      </c>
      <c r="F769" t="s">
        <v>15</v>
      </c>
      <c r="G769" t="s">
        <v>6</v>
      </c>
      <c r="H769" s="6">
        <f>60%*Table1[[#This Row],[Price]]</f>
        <v>30</v>
      </c>
      <c r="I769" s="6">
        <v>50</v>
      </c>
      <c r="J769">
        <v>3</v>
      </c>
      <c r="K769" s="6">
        <f>Table1[[#This Row],[Cost]]*Table1[[#This Row],[Quantity Sold]]</f>
        <v>90</v>
      </c>
      <c r="L769" s="6">
        <v>150</v>
      </c>
      <c r="M769">
        <v>15</v>
      </c>
      <c r="N769" s="6">
        <v>127.5</v>
      </c>
      <c r="O769" s="6">
        <f>Table1[[#This Row],[Revenue]]-Table1[[#This Row],[Total Cost Of Production]]</f>
        <v>37.5</v>
      </c>
      <c r="P769" s="6">
        <v>506</v>
      </c>
      <c r="Q769" s="6">
        <f>Table1[[#This Row],[Revenue]]-Table1[[#This Row],[Marketing Spend]]</f>
        <v>-378.5</v>
      </c>
      <c r="R769" t="s">
        <v>54</v>
      </c>
      <c r="S769" s="6">
        <v>79</v>
      </c>
      <c r="T769"/>
      <c r="U769"/>
    </row>
    <row r="770" spans="1:21" hidden="1" x14ac:dyDescent="0.2">
      <c r="A770" s="1">
        <v>45048</v>
      </c>
      <c r="B770" s="1" t="str">
        <f>TEXT(Table1[[#This Row],[Date]],"yyyy")</f>
        <v>2023</v>
      </c>
      <c r="C770" s="1" t="str">
        <f>TEXT(Table1[[#This Row],[Date]],"mmmm")</f>
        <v>May</v>
      </c>
      <c r="D770" s="1" t="str">
        <f>TEXT(Table1[[#This Row],[Date]],"dddd")</f>
        <v>Tuesday</v>
      </c>
      <c r="E770" s="5">
        <v>4</v>
      </c>
      <c r="F770" t="s">
        <v>13</v>
      </c>
      <c r="G770" t="s">
        <v>12</v>
      </c>
      <c r="H770" s="6">
        <f>60%*Table1[[#This Row],[Price]]</f>
        <v>42</v>
      </c>
      <c r="I770" s="6">
        <v>70</v>
      </c>
      <c r="J770">
        <v>4</v>
      </c>
      <c r="K770" s="6">
        <f>Table1[[#This Row],[Cost]]*Table1[[#This Row],[Quantity Sold]]</f>
        <v>168</v>
      </c>
      <c r="L770" s="6">
        <v>280</v>
      </c>
      <c r="M770">
        <v>20</v>
      </c>
      <c r="N770" s="6">
        <v>224</v>
      </c>
      <c r="O770" s="6">
        <f>Table1[[#This Row],[Revenue]]-Table1[[#This Row],[Total Cost Of Production]]</f>
        <v>56</v>
      </c>
      <c r="P770" s="6">
        <v>242</v>
      </c>
      <c r="Q770" s="6">
        <f>Table1[[#This Row],[Revenue]]-Table1[[#This Row],[Marketing Spend]]</f>
        <v>-18</v>
      </c>
      <c r="R770" t="s">
        <v>54</v>
      </c>
      <c r="S770" s="6">
        <v>44</v>
      </c>
      <c r="T770"/>
      <c r="U770"/>
    </row>
    <row r="771" spans="1:21" hidden="1" x14ac:dyDescent="0.2">
      <c r="A771" s="1">
        <v>44984</v>
      </c>
      <c r="B771" s="1" t="str">
        <f>TEXT(Table1[[#This Row],[Date]],"yyyy")</f>
        <v>2023</v>
      </c>
      <c r="C771" s="1" t="str">
        <f>TEXT(Table1[[#This Row],[Date]],"mmmm")</f>
        <v>February</v>
      </c>
      <c r="D771" s="1" t="str">
        <f>TEXT(Table1[[#This Row],[Date]],"dddd")</f>
        <v>Monday</v>
      </c>
      <c r="E771" s="5">
        <v>7</v>
      </c>
      <c r="F771" t="s">
        <v>9</v>
      </c>
      <c r="G771" t="s">
        <v>8</v>
      </c>
      <c r="H771" s="6">
        <f>60%*Table1[[#This Row],[Price]]</f>
        <v>180</v>
      </c>
      <c r="I771" s="6">
        <v>300</v>
      </c>
      <c r="J771">
        <v>7</v>
      </c>
      <c r="K771" s="6">
        <f>Table1[[#This Row],[Cost]]*Table1[[#This Row],[Quantity Sold]]</f>
        <v>1260</v>
      </c>
      <c r="L771" s="6">
        <v>2100</v>
      </c>
      <c r="M771">
        <v>5</v>
      </c>
      <c r="N771" s="6">
        <v>1995</v>
      </c>
      <c r="O771" s="6">
        <f>Table1[[#This Row],[Revenue]]-Table1[[#This Row],[Total Cost Of Production]]</f>
        <v>735</v>
      </c>
      <c r="P771" s="6">
        <v>525</v>
      </c>
      <c r="Q771" s="6">
        <f>Table1[[#This Row],[Revenue]]-Table1[[#This Row],[Marketing Spend]]</f>
        <v>1470</v>
      </c>
      <c r="R771" t="s">
        <v>54</v>
      </c>
      <c r="S771" s="6">
        <v>267</v>
      </c>
      <c r="T771"/>
      <c r="U771"/>
    </row>
    <row r="772" spans="1:21" hidden="1" x14ac:dyDescent="0.2">
      <c r="A772" s="1">
        <v>45262</v>
      </c>
      <c r="B772" s="1" t="str">
        <f>TEXT(Table1[[#This Row],[Date]],"yyyy")</f>
        <v>2023</v>
      </c>
      <c r="C772" s="1" t="str">
        <f>TEXT(Table1[[#This Row],[Date]],"mmmm")</f>
        <v>December</v>
      </c>
      <c r="D772" s="1" t="str">
        <f>TEXT(Table1[[#This Row],[Date]],"dddd")</f>
        <v>Saturday</v>
      </c>
      <c r="E772" s="5">
        <v>4</v>
      </c>
      <c r="F772" t="s">
        <v>13</v>
      </c>
      <c r="G772" t="s">
        <v>12</v>
      </c>
      <c r="H772" s="6">
        <f>60%*Table1[[#This Row],[Price]]</f>
        <v>42</v>
      </c>
      <c r="I772" s="6">
        <v>70</v>
      </c>
      <c r="J772">
        <v>7</v>
      </c>
      <c r="K772" s="6">
        <f>Table1[[#This Row],[Cost]]*Table1[[#This Row],[Quantity Sold]]</f>
        <v>294</v>
      </c>
      <c r="L772" s="6">
        <v>490</v>
      </c>
      <c r="M772">
        <v>20</v>
      </c>
      <c r="N772" s="6">
        <v>392</v>
      </c>
      <c r="O772" s="6">
        <f>Table1[[#This Row],[Revenue]]-Table1[[#This Row],[Total Cost Of Production]]</f>
        <v>98</v>
      </c>
      <c r="P772" s="6">
        <v>216</v>
      </c>
      <c r="Q772" s="6">
        <f>Table1[[#This Row],[Revenue]]-Table1[[#This Row],[Marketing Spend]]</f>
        <v>176</v>
      </c>
      <c r="R772" t="s">
        <v>54</v>
      </c>
      <c r="S772" s="6">
        <v>29</v>
      </c>
      <c r="T772"/>
      <c r="U772"/>
    </row>
    <row r="773" spans="1:21" hidden="1" x14ac:dyDescent="0.2">
      <c r="A773" s="1">
        <v>45219</v>
      </c>
      <c r="B773" s="1" t="str">
        <f>TEXT(Table1[[#This Row],[Date]],"yyyy")</f>
        <v>2023</v>
      </c>
      <c r="C773" s="1" t="str">
        <f>TEXT(Table1[[#This Row],[Date]],"mmmm")</f>
        <v>October</v>
      </c>
      <c r="D773" s="1" t="str">
        <f>TEXT(Table1[[#This Row],[Date]],"dddd")</f>
        <v>Friday</v>
      </c>
      <c r="E773" s="5">
        <v>7</v>
      </c>
      <c r="F773" t="s">
        <v>9</v>
      </c>
      <c r="G773" t="s">
        <v>8</v>
      </c>
      <c r="H773" s="6">
        <f>60%*Table1[[#This Row],[Price]]</f>
        <v>180</v>
      </c>
      <c r="I773" s="6">
        <v>300</v>
      </c>
      <c r="J773">
        <v>5</v>
      </c>
      <c r="K773" s="6">
        <f>Table1[[#This Row],[Cost]]*Table1[[#This Row],[Quantity Sold]]</f>
        <v>900</v>
      </c>
      <c r="L773" s="6">
        <v>1500</v>
      </c>
      <c r="M773">
        <v>0</v>
      </c>
      <c r="N773" s="6">
        <v>1500</v>
      </c>
      <c r="O773" s="6">
        <f>Table1[[#This Row],[Revenue]]-Table1[[#This Row],[Total Cost Of Production]]</f>
        <v>600</v>
      </c>
      <c r="P773" s="6">
        <v>417</v>
      </c>
      <c r="Q773" s="6">
        <f>Table1[[#This Row],[Revenue]]-Table1[[#This Row],[Marketing Spend]]</f>
        <v>1083</v>
      </c>
      <c r="R773" t="s">
        <v>53</v>
      </c>
      <c r="S773" s="6">
        <v>315</v>
      </c>
      <c r="T773"/>
      <c r="U773"/>
    </row>
    <row r="774" spans="1:21" hidden="1" x14ac:dyDescent="0.2">
      <c r="A774" s="1">
        <v>45149</v>
      </c>
      <c r="B774" s="1" t="str">
        <f>TEXT(Table1[[#This Row],[Date]],"yyyy")</f>
        <v>2023</v>
      </c>
      <c r="C774" s="1" t="str">
        <f>TEXT(Table1[[#This Row],[Date]],"mmmm")</f>
        <v>August</v>
      </c>
      <c r="D774" s="1" t="str">
        <f>TEXT(Table1[[#This Row],[Date]],"dddd")</f>
        <v>Friday</v>
      </c>
      <c r="E774" s="5">
        <v>1</v>
      </c>
      <c r="F774" t="s">
        <v>5</v>
      </c>
      <c r="G774" t="s">
        <v>10</v>
      </c>
      <c r="H774" s="6">
        <f>60%*Table1[[#This Row],[Price]]</f>
        <v>480</v>
      </c>
      <c r="I774" s="6">
        <v>800</v>
      </c>
      <c r="J774">
        <v>2</v>
      </c>
      <c r="K774" s="6">
        <f>Table1[[#This Row],[Cost]]*Table1[[#This Row],[Quantity Sold]]</f>
        <v>960</v>
      </c>
      <c r="L774" s="6">
        <v>1600</v>
      </c>
      <c r="M774">
        <v>10</v>
      </c>
      <c r="N774" s="6">
        <v>1440</v>
      </c>
      <c r="O774" s="6">
        <f>Table1[[#This Row],[Revenue]]-Table1[[#This Row],[Total Cost Of Production]]</f>
        <v>480</v>
      </c>
      <c r="P774" s="6">
        <v>506</v>
      </c>
      <c r="Q774" s="6">
        <f>Table1[[#This Row],[Revenue]]-Table1[[#This Row],[Marketing Spend]]</f>
        <v>934</v>
      </c>
      <c r="R774" t="s">
        <v>51</v>
      </c>
      <c r="S774" s="6">
        <v>771</v>
      </c>
      <c r="T774"/>
      <c r="U774"/>
    </row>
    <row r="775" spans="1:21" hidden="1" x14ac:dyDescent="0.2">
      <c r="A775" s="1">
        <v>45229</v>
      </c>
      <c r="B775" s="1" t="str">
        <f>TEXT(Table1[[#This Row],[Date]],"yyyy")</f>
        <v>2023</v>
      </c>
      <c r="C775" s="1" t="str">
        <f>TEXT(Table1[[#This Row],[Date]],"mmmm")</f>
        <v>October</v>
      </c>
      <c r="D775" s="1" t="str">
        <f>TEXT(Table1[[#This Row],[Date]],"dddd")</f>
        <v>Monday</v>
      </c>
      <c r="E775" s="5">
        <v>5</v>
      </c>
      <c r="F775" t="s">
        <v>11</v>
      </c>
      <c r="G775" t="s">
        <v>12</v>
      </c>
      <c r="H775" s="6">
        <f>60%*Table1[[#This Row],[Price]]</f>
        <v>90</v>
      </c>
      <c r="I775" s="6">
        <v>150</v>
      </c>
      <c r="J775">
        <v>7</v>
      </c>
      <c r="K775" s="6">
        <f>Table1[[#This Row],[Cost]]*Table1[[#This Row],[Quantity Sold]]</f>
        <v>630</v>
      </c>
      <c r="L775" s="6">
        <v>1050</v>
      </c>
      <c r="M775">
        <v>5</v>
      </c>
      <c r="N775" s="6">
        <v>997.5</v>
      </c>
      <c r="O775" s="6">
        <f>Table1[[#This Row],[Revenue]]-Table1[[#This Row],[Total Cost Of Production]]</f>
        <v>367.5</v>
      </c>
      <c r="P775" s="6">
        <v>552</v>
      </c>
      <c r="Q775" s="6">
        <f>Table1[[#This Row],[Revenue]]-Table1[[#This Row],[Marketing Spend]]</f>
        <v>445.5</v>
      </c>
      <c r="R775" t="s">
        <v>55</v>
      </c>
      <c r="S775" s="6">
        <v>118</v>
      </c>
      <c r="T775"/>
      <c r="U775"/>
    </row>
    <row r="776" spans="1:21" hidden="1" x14ac:dyDescent="0.2">
      <c r="A776" s="1">
        <v>44979</v>
      </c>
      <c r="B776" s="1" t="str">
        <f>TEXT(Table1[[#This Row],[Date]],"yyyy")</f>
        <v>2023</v>
      </c>
      <c r="C776" s="1" t="str">
        <f>TEXT(Table1[[#This Row],[Date]],"mmmm")</f>
        <v>February</v>
      </c>
      <c r="D776" s="1" t="str">
        <f>TEXT(Table1[[#This Row],[Date]],"dddd")</f>
        <v>Wednesday</v>
      </c>
      <c r="E776" s="5">
        <v>6</v>
      </c>
      <c r="F776" t="s">
        <v>2</v>
      </c>
      <c r="G776" t="s">
        <v>8</v>
      </c>
      <c r="H776" s="6">
        <f>60%*Table1[[#This Row],[Price]]</f>
        <v>720</v>
      </c>
      <c r="I776" s="6">
        <v>1200</v>
      </c>
      <c r="J776">
        <v>2</v>
      </c>
      <c r="K776" s="6">
        <f>Table1[[#This Row],[Cost]]*Table1[[#This Row],[Quantity Sold]]</f>
        <v>1440</v>
      </c>
      <c r="L776" s="6">
        <v>2400</v>
      </c>
      <c r="M776">
        <v>5</v>
      </c>
      <c r="N776" s="6">
        <v>2280</v>
      </c>
      <c r="O776" s="6">
        <f>Table1[[#This Row],[Revenue]]-Table1[[#This Row],[Total Cost Of Production]]</f>
        <v>840</v>
      </c>
      <c r="P776" s="6">
        <v>797</v>
      </c>
      <c r="Q776" s="6">
        <f>Table1[[#This Row],[Revenue]]-Table1[[#This Row],[Marketing Spend]]</f>
        <v>1483</v>
      </c>
      <c r="R776" t="s">
        <v>55</v>
      </c>
      <c r="S776" s="6">
        <v>1241</v>
      </c>
      <c r="T776"/>
      <c r="U776"/>
    </row>
    <row r="777" spans="1:21" hidden="1" x14ac:dyDescent="0.2">
      <c r="A777" s="1">
        <v>44992</v>
      </c>
      <c r="B777" s="1" t="str">
        <f>TEXT(Table1[[#This Row],[Date]],"yyyy")</f>
        <v>2023</v>
      </c>
      <c r="C777" s="1" t="str">
        <f>TEXT(Table1[[#This Row],[Date]],"mmmm")</f>
        <v>March</v>
      </c>
      <c r="D777" s="1" t="str">
        <f>TEXT(Table1[[#This Row],[Date]],"dddd")</f>
        <v>Tuesday</v>
      </c>
      <c r="E777" s="5">
        <v>2</v>
      </c>
      <c r="F777" t="s">
        <v>7</v>
      </c>
      <c r="G777" t="s">
        <v>10</v>
      </c>
      <c r="H777" s="6">
        <f>60%*Table1[[#This Row],[Price]]</f>
        <v>300</v>
      </c>
      <c r="I777" s="6">
        <v>500</v>
      </c>
      <c r="J777">
        <v>10</v>
      </c>
      <c r="K777" s="6">
        <f>Table1[[#This Row],[Cost]]*Table1[[#This Row],[Quantity Sold]]</f>
        <v>3000</v>
      </c>
      <c r="L777" s="6">
        <v>5000</v>
      </c>
      <c r="M777">
        <v>10</v>
      </c>
      <c r="N777" s="6">
        <v>4500</v>
      </c>
      <c r="O777" s="6">
        <f>Table1[[#This Row],[Revenue]]-Table1[[#This Row],[Total Cost Of Production]]</f>
        <v>1500</v>
      </c>
      <c r="P777" s="6">
        <v>399</v>
      </c>
      <c r="Q777" s="6">
        <f>Table1[[#This Row],[Revenue]]-Table1[[#This Row],[Marketing Spend]]</f>
        <v>4101</v>
      </c>
      <c r="R777" t="s">
        <v>54</v>
      </c>
      <c r="S777" s="6">
        <v>452</v>
      </c>
      <c r="T777"/>
      <c r="U777"/>
    </row>
    <row r="778" spans="1:21" hidden="1" x14ac:dyDescent="0.2">
      <c r="A778" s="1">
        <v>45033</v>
      </c>
      <c r="B778" s="1" t="str">
        <f>TEXT(Table1[[#This Row],[Date]],"yyyy")</f>
        <v>2023</v>
      </c>
      <c r="C778" s="1" t="str">
        <f>TEXT(Table1[[#This Row],[Date]],"mmmm")</f>
        <v>April</v>
      </c>
      <c r="D778" s="1" t="str">
        <f>TEXT(Table1[[#This Row],[Date]],"dddd")</f>
        <v>Monday</v>
      </c>
      <c r="E778" s="5">
        <v>7</v>
      </c>
      <c r="F778" t="s">
        <v>9</v>
      </c>
      <c r="G778" t="s">
        <v>8</v>
      </c>
      <c r="H778" s="6">
        <f>60%*Table1[[#This Row],[Price]]</f>
        <v>180</v>
      </c>
      <c r="I778" s="6">
        <v>300</v>
      </c>
      <c r="J778">
        <v>6</v>
      </c>
      <c r="K778" s="6">
        <f>Table1[[#This Row],[Cost]]*Table1[[#This Row],[Quantity Sold]]</f>
        <v>1080</v>
      </c>
      <c r="L778" s="6">
        <v>1800</v>
      </c>
      <c r="M778">
        <v>5</v>
      </c>
      <c r="N778" s="6">
        <v>1710</v>
      </c>
      <c r="O778" s="6">
        <f>Table1[[#This Row],[Revenue]]-Table1[[#This Row],[Total Cost Of Production]]</f>
        <v>630</v>
      </c>
      <c r="P778" s="6">
        <v>163</v>
      </c>
      <c r="Q778" s="6">
        <f>Table1[[#This Row],[Revenue]]-Table1[[#This Row],[Marketing Spend]]</f>
        <v>1547</v>
      </c>
      <c r="R778" t="s">
        <v>53</v>
      </c>
      <c r="S778" s="6">
        <v>277</v>
      </c>
      <c r="T778"/>
      <c r="U778"/>
    </row>
    <row r="779" spans="1:21" x14ac:dyDescent="0.2">
      <c r="A779" s="1">
        <v>45155</v>
      </c>
      <c r="B779" s="1" t="str">
        <f>TEXT(Table1[[#This Row],[Date]],"yyyy")</f>
        <v>2023</v>
      </c>
      <c r="C779" s="1" t="str">
        <f>TEXT(Table1[[#This Row],[Date]],"mmmm")</f>
        <v>August</v>
      </c>
      <c r="D779" s="1" t="str">
        <f>TEXT(Table1[[#This Row],[Date]],"dddd")</f>
        <v>Thursday</v>
      </c>
      <c r="E779" s="5">
        <v>5</v>
      </c>
      <c r="F779" t="s">
        <v>11</v>
      </c>
      <c r="G779" t="s">
        <v>12</v>
      </c>
      <c r="H779" s="6">
        <f>60%*Table1[[#This Row],[Price]]</f>
        <v>90</v>
      </c>
      <c r="I779" s="6">
        <v>150</v>
      </c>
      <c r="J779">
        <v>1</v>
      </c>
      <c r="K779" s="6">
        <f>Table1[[#This Row],[Cost]]*Table1[[#This Row],[Quantity Sold]]</f>
        <v>90</v>
      </c>
      <c r="L779" s="6">
        <v>150</v>
      </c>
      <c r="M779">
        <v>15</v>
      </c>
      <c r="N779" s="6">
        <v>127.5</v>
      </c>
      <c r="O779" s="6">
        <f>Table1[[#This Row],[Revenue]]-Table1[[#This Row],[Total Cost Of Production]]</f>
        <v>37.5</v>
      </c>
      <c r="P779" s="6">
        <v>144</v>
      </c>
      <c r="Q779" s="6">
        <f>Table1[[#This Row],[Revenue]]-Table1[[#This Row],[Marketing Spend]]</f>
        <v>-16.5</v>
      </c>
      <c r="R779" t="s">
        <v>52</v>
      </c>
      <c r="S779" s="6">
        <v>200</v>
      </c>
      <c r="T779"/>
      <c r="U779"/>
    </row>
    <row r="780" spans="1:21" hidden="1" x14ac:dyDescent="0.2">
      <c r="A780" s="1">
        <v>45203</v>
      </c>
      <c r="B780" s="1" t="str">
        <f>TEXT(Table1[[#This Row],[Date]],"yyyy")</f>
        <v>2023</v>
      </c>
      <c r="C780" s="1" t="str">
        <f>TEXT(Table1[[#This Row],[Date]],"mmmm")</f>
        <v>October</v>
      </c>
      <c r="D780" s="1" t="str">
        <f>TEXT(Table1[[#This Row],[Date]],"dddd")</f>
        <v>Wednesday</v>
      </c>
      <c r="E780" s="5">
        <v>2</v>
      </c>
      <c r="F780" t="s">
        <v>7</v>
      </c>
      <c r="G780" t="s">
        <v>10</v>
      </c>
      <c r="H780" s="6">
        <f>60%*Table1[[#This Row],[Price]]</f>
        <v>300</v>
      </c>
      <c r="I780" s="6">
        <v>500</v>
      </c>
      <c r="J780">
        <v>8</v>
      </c>
      <c r="K780" s="6">
        <f>Table1[[#This Row],[Cost]]*Table1[[#This Row],[Quantity Sold]]</f>
        <v>2400</v>
      </c>
      <c r="L780" s="6">
        <v>4000</v>
      </c>
      <c r="M780">
        <v>20</v>
      </c>
      <c r="N780" s="6">
        <v>3200</v>
      </c>
      <c r="O780" s="6">
        <f>Table1[[#This Row],[Revenue]]-Table1[[#This Row],[Total Cost Of Production]]</f>
        <v>800</v>
      </c>
      <c r="P780" s="6">
        <v>511</v>
      </c>
      <c r="Q780" s="6">
        <f>Table1[[#This Row],[Revenue]]-Table1[[#This Row],[Marketing Spend]]</f>
        <v>2689</v>
      </c>
      <c r="R780" t="s">
        <v>53</v>
      </c>
      <c r="S780" s="6">
        <v>533</v>
      </c>
      <c r="T780"/>
      <c r="U780"/>
    </row>
    <row r="781" spans="1:21" hidden="1" x14ac:dyDescent="0.2">
      <c r="A781" s="1">
        <v>44972</v>
      </c>
      <c r="B781" s="1" t="str">
        <f>TEXT(Table1[[#This Row],[Date]],"yyyy")</f>
        <v>2023</v>
      </c>
      <c r="C781" s="1" t="str">
        <f>TEXT(Table1[[#This Row],[Date]],"mmmm")</f>
        <v>February</v>
      </c>
      <c r="D781" s="1" t="str">
        <f>TEXT(Table1[[#This Row],[Date]],"dddd")</f>
        <v>Wednesday</v>
      </c>
      <c r="E781" s="5">
        <v>2</v>
      </c>
      <c r="F781" t="s">
        <v>7</v>
      </c>
      <c r="G781" t="s">
        <v>10</v>
      </c>
      <c r="H781" s="6">
        <f>60%*Table1[[#This Row],[Price]]</f>
        <v>300</v>
      </c>
      <c r="I781" s="6">
        <v>500</v>
      </c>
      <c r="J781">
        <v>2</v>
      </c>
      <c r="K781" s="6">
        <f>Table1[[#This Row],[Cost]]*Table1[[#This Row],[Quantity Sold]]</f>
        <v>600</v>
      </c>
      <c r="L781" s="6">
        <v>1000</v>
      </c>
      <c r="M781">
        <v>5</v>
      </c>
      <c r="N781" s="6">
        <v>950</v>
      </c>
      <c r="O781" s="6">
        <f>Table1[[#This Row],[Revenue]]-Table1[[#This Row],[Total Cost Of Production]]</f>
        <v>350</v>
      </c>
      <c r="P781" s="6">
        <v>319</v>
      </c>
      <c r="Q781" s="6">
        <f>Table1[[#This Row],[Revenue]]-Table1[[#This Row],[Marketing Spend]]</f>
        <v>631</v>
      </c>
      <c r="R781" t="s">
        <v>51</v>
      </c>
      <c r="S781" s="6">
        <v>513</v>
      </c>
      <c r="T781"/>
      <c r="U781"/>
    </row>
    <row r="782" spans="1:21" x14ac:dyDescent="0.2">
      <c r="A782" s="1">
        <v>45084</v>
      </c>
      <c r="B782" s="1" t="str">
        <f>TEXT(Table1[[#This Row],[Date]],"yyyy")</f>
        <v>2023</v>
      </c>
      <c r="C782" s="1" t="str">
        <f>TEXT(Table1[[#This Row],[Date]],"mmmm")</f>
        <v>June</v>
      </c>
      <c r="D782" s="1" t="str">
        <f>TEXT(Table1[[#This Row],[Date]],"dddd")</f>
        <v>Wednesday</v>
      </c>
      <c r="E782" s="5">
        <v>5</v>
      </c>
      <c r="F782" t="s">
        <v>11</v>
      </c>
      <c r="G782" t="s">
        <v>12</v>
      </c>
      <c r="H782" s="6">
        <f>60%*Table1[[#This Row],[Price]]</f>
        <v>90</v>
      </c>
      <c r="I782" s="6">
        <v>150</v>
      </c>
      <c r="J782">
        <v>7</v>
      </c>
      <c r="K782" s="6">
        <f>Table1[[#This Row],[Cost]]*Table1[[#This Row],[Quantity Sold]]</f>
        <v>630</v>
      </c>
      <c r="L782" s="6">
        <v>1050</v>
      </c>
      <c r="M782">
        <v>5</v>
      </c>
      <c r="N782" s="6">
        <v>997.5</v>
      </c>
      <c r="O782" s="6">
        <f>Table1[[#This Row],[Revenue]]-Table1[[#This Row],[Total Cost Of Production]]</f>
        <v>367.5</v>
      </c>
      <c r="P782" s="6">
        <v>933</v>
      </c>
      <c r="Q782" s="6">
        <f>Table1[[#This Row],[Revenue]]-Table1[[#This Row],[Marketing Spend]]</f>
        <v>64.5</v>
      </c>
      <c r="R782" t="s">
        <v>52</v>
      </c>
      <c r="S782" s="6">
        <v>128</v>
      </c>
      <c r="T782"/>
      <c r="U782"/>
    </row>
    <row r="783" spans="1:21" hidden="1" x14ac:dyDescent="0.2">
      <c r="A783" s="1">
        <v>45210</v>
      </c>
      <c r="B783" s="1" t="str">
        <f>TEXT(Table1[[#This Row],[Date]],"yyyy")</f>
        <v>2023</v>
      </c>
      <c r="C783" s="1" t="str">
        <f>TEXT(Table1[[#This Row],[Date]],"mmmm")</f>
        <v>October</v>
      </c>
      <c r="D783" s="1" t="str">
        <f>TEXT(Table1[[#This Row],[Date]],"dddd")</f>
        <v>Wednesday</v>
      </c>
      <c r="E783" s="5">
        <v>2</v>
      </c>
      <c r="F783" t="s">
        <v>7</v>
      </c>
      <c r="G783" t="s">
        <v>10</v>
      </c>
      <c r="H783" s="6">
        <f>60%*Table1[[#This Row],[Price]]</f>
        <v>300</v>
      </c>
      <c r="I783" s="6">
        <v>500</v>
      </c>
      <c r="J783">
        <v>2</v>
      </c>
      <c r="K783" s="6">
        <f>Table1[[#This Row],[Cost]]*Table1[[#This Row],[Quantity Sold]]</f>
        <v>600</v>
      </c>
      <c r="L783" s="6">
        <v>1000</v>
      </c>
      <c r="M783">
        <v>5</v>
      </c>
      <c r="N783" s="6">
        <v>950</v>
      </c>
      <c r="O783" s="6">
        <f>Table1[[#This Row],[Revenue]]-Table1[[#This Row],[Total Cost Of Production]]</f>
        <v>350</v>
      </c>
      <c r="P783" s="6">
        <v>988</v>
      </c>
      <c r="Q783" s="6">
        <f>Table1[[#This Row],[Revenue]]-Table1[[#This Row],[Marketing Spend]]</f>
        <v>-38</v>
      </c>
      <c r="R783" t="s">
        <v>55</v>
      </c>
      <c r="S783" s="6">
        <v>530</v>
      </c>
      <c r="T783"/>
      <c r="U783"/>
    </row>
    <row r="784" spans="1:21" hidden="1" x14ac:dyDescent="0.2">
      <c r="A784" s="1">
        <v>45173</v>
      </c>
      <c r="B784" s="1" t="str">
        <f>TEXT(Table1[[#This Row],[Date]],"yyyy")</f>
        <v>2023</v>
      </c>
      <c r="C784" s="1" t="str">
        <f>TEXT(Table1[[#This Row],[Date]],"mmmm")</f>
        <v>September</v>
      </c>
      <c r="D784" s="1" t="str">
        <f>TEXT(Table1[[#This Row],[Date]],"dddd")</f>
        <v>Monday</v>
      </c>
      <c r="E784" s="5">
        <v>5</v>
      </c>
      <c r="F784" t="s">
        <v>11</v>
      </c>
      <c r="G784" t="s">
        <v>12</v>
      </c>
      <c r="H784" s="6">
        <f>60%*Table1[[#This Row],[Price]]</f>
        <v>90</v>
      </c>
      <c r="I784" s="6">
        <v>150</v>
      </c>
      <c r="J784">
        <v>5</v>
      </c>
      <c r="K784" s="6">
        <f>Table1[[#This Row],[Cost]]*Table1[[#This Row],[Quantity Sold]]</f>
        <v>450</v>
      </c>
      <c r="L784" s="6">
        <v>750</v>
      </c>
      <c r="M784">
        <v>20</v>
      </c>
      <c r="N784" s="6">
        <v>600</v>
      </c>
      <c r="O784" s="6">
        <f>Table1[[#This Row],[Revenue]]-Table1[[#This Row],[Total Cost Of Production]]</f>
        <v>150</v>
      </c>
      <c r="P784" s="6">
        <v>789</v>
      </c>
      <c r="Q784" s="6">
        <f>Table1[[#This Row],[Revenue]]-Table1[[#This Row],[Marketing Spend]]</f>
        <v>-189</v>
      </c>
      <c r="R784" t="s">
        <v>55</v>
      </c>
      <c r="S784" s="6">
        <v>139</v>
      </c>
      <c r="T784"/>
      <c r="U784"/>
    </row>
    <row r="785" spans="1:21" hidden="1" x14ac:dyDescent="0.2">
      <c r="A785" s="1">
        <v>45002</v>
      </c>
      <c r="B785" s="1" t="str">
        <f>TEXT(Table1[[#This Row],[Date]],"yyyy")</f>
        <v>2023</v>
      </c>
      <c r="C785" s="1" t="str">
        <f>TEXT(Table1[[#This Row],[Date]],"mmmm")</f>
        <v>March</v>
      </c>
      <c r="D785" s="1" t="str">
        <f>TEXT(Table1[[#This Row],[Date]],"dddd")</f>
        <v>Friday</v>
      </c>
      <c r="E785" s="5">
        <v>5</v>
      </c>
      <c r="F785" t="s">
        <v>11</v>
      </c>
      <c r="G785" t="s">
        <v>12</v>
      </c>
      <c r="H785" s="6">
        <f>60%*Table1[[#This Row],[Price]]</f>
        <v>90</v>
      </c>
      <c r="I785" s="6">
        <v>150</v>
      </c>
      <c r="J785">
        <v>8</v>
      </c>
      <c r="K785" s="6">
        <f>Table1[[#This Row],[Cost]]*Table1[[#This Row],[Quantity Sold]]</f>
        <v>720</v>
      </c>
      <c r="L785" s="6">
        <v>1200</v>
      </c>
      <c r="M785">
        <v>10</v>
      </c>
      <c r="N785" s="6">
        <v>1080</v>
      </c>
      <c r="O785" s="6">
        <f>Table1[[#This Row],[Revenue]]-Table1[[#This Row],[Total Cost Of Production]]</f>
        <v>360</v>
      </c>
      <c r="P785" s="6">
        <v>260</v>
      </c>
      <c r="Q785" s="6">
        <f>Table1[[#This Row],[Revenue]]-Table1[[#This Row],[Marketing Spend]]</f>
        <v>820</v>
      </c>
      <c r="R785" t="s">
        <v>51</v>
      </c>
      <c r="S785" s="6">
        <v>197</v>
      </c>
      <c r="T785"/>
      <c r="U785"/>
    </row>
    <row r="786" spans="1:21" hidden="1" x14ac:dyDescent="0.2">
      <c r="A786" s="1">
        <v>45152</v>
      </c>
      <c r="B786" s="1" t="str">
        <f>TEXT(Table1[[#This Row],[Date]],"yyyy")</f>
        <v>2023</v>
      </c>
      <c r="C786" s="1" t="str">
        <f>TEXT(Table1[[#This Row],[Date]],"mmmm")</f>
        <v>August</v>
      </c>
      <c r="D786" s="1" t="str">
        <f>TEXT(Table1[[#This Row],[Date]],"dddd")</f>
        <v>Monday</v>
      </c>
      <c r="E786" s="5">
        <v>1</v>
      </c>
      <c r="F786" t="s">
        <v>5</v>
      </c>
      <c r="G786" t="s">
        <v>10</v>
      </c>
      <c r="H786" s="6">
        <f>60%*Table1[[#This Row],[Price]]</f>
        <v>480</v>
      </c>
      <c r="I786" s="6">
        <v>800</v>
      </c>
      <c r="J786">
        <v>5</v>
      </c>
      <c r="K786" s="6">
        <f>Table1[[#This Row],[Cost]]*Table1[[#This Row],[Quantity Sold]]</f>
        <v>2400</v>
      </c>
      <c r="L786" s="6">
        <v>4000</v>
      </c>
      <c r="M786">
        <v>10</v>
      </c>
      <c r="N786" s="6">
        <v>3600</v>
      </c>
      <c r="O786" s="6">
        <f>Table1[[#This Row],[Revenue]]-Table1[[#This Row],[Total Cost Of Production]]</f>
        <v>1200</v>
      </c>
      <c r="P786" s="6">
        <v>754</v>
      </c>
      <c r="Q786" s="6">
        <f>Table1[[#This Row],[Revenue]]-Table1[[#This Row],[Marketing Spend]]</f>
        <v>2846</v>
      </c>
      <c r="R786" t="s">
        <v>51</v>
      </c>
      <c r="S786" s="6">
        <v>767</v>
      </c>
      <c r="T786"/>
      <c r="U786"/>
    </row>
    <row r="787" spans="1:21" x14ac:dyDescent="0.2">
      <c r="A787" s="1">
        <v>45129</v>
      </c>
      <c r="B787" s="1" t="str">
        <f>TEXT(Table1[[#This Row],[Date]],"yyyy")</f>
        <v>2023</v>
      </c>
      <c r="C787" s="1" t="str">
        <f>TEXT(Table1[[#This Row],[Date]],"mmmm")</f>
        <v>July</v>
      </c>
      <c r="D787" s="1" t="str">
        <f>TEXT(Table1[[#This Row],[Date]],"dddd")</f>
        <v>Saturday</v>
      </c>
      <c r="E787" s="5">
        <v>1</v>
      </c>
      <c r="F787" t="s">
        <v>5</v>
      </c>
      <c r="G787" t="s">
        <v>10</v>
      </c>
      <c r="H787" s="6">
        <f>60%*Table1[[#This Row],[Price]]</f>
        <v>480</v>
      </c>
      <c r="I787" s="6">
        <v>800</v>
      </c>
      <c r="J787">
        <v>4</v>
      </c>
      <c r="K787" s="6">
        <f>Table1[[#This Row],[Cost]]*Table1[[#This Row],[Quantity Sold]]</f>
        <v>1920</v>
      </c>
      <c r="L787" s="6">
        <v>3200</v>
      </c>
      <c r="M787">
        <v>10</v>
      </c>
      <c r="N787" s="6">
        <v>2880</v>
      </c>
      <c r="O787" s="6">
        <f>Table1[[#This Row],[Revenue]]-Table1[[#This Row],[Total Cost Of Production]]</f>
        <v>960</v>
      </c>
      <c r="P787" s="6">
        <v>713</v>
      </c>
      <c r="Q787" s="6">
        <f>Table1[[#This Row],[Revenue]]-Table1[[#This Row],[Marketing Spend]]</f>
        <v>2167</v>
      </c>
      <c r="R787" t="s">
        <v>52</v>
      </c>
      <c r="S787" s="6">
        <v>838</v>
      </c>
      <c r="T787"/>
      <c r="U787"/>
    </row>
    <row r="788" spans="1:21" hidden="1" x14ac:dyDescent="0.2">
      <c r="A788" s="1">
        <v>45103</v>
      </c>
      <c r="B788" s="1" t="str">
        <f>TEXT(Table1[[#This Row],[Date]],"yyyy")</f>
        <v>2023</v>
      </c>
      <c r="C788" s="1" t="str">
        <f>TEXT(Table1[[#This Row],[Date]],"mmmm")</f>
        <v>June</v>
      </c>
      <c r="D788" s="1" t="str">
        <f>TEXT(Table1[[#This Row],[Date]],"dddd")</f>
        <v>Monday</v>
      </c>
      <c r="E788" s="5">
        <v>3</v>
      </c>
      <c r="F788" t="s">
        <v>15</v>
      </c>
      <c r="G788" t="s">
        <v>6</v>
      </c>
      <c r="H788" s="6">
        <f>60%*Table1[[#This Row],[Price]]</f>
        <v>30</v>
      </c>
      <c r="I788" s="6">
        <v>50</v>
      </c>
      <c r="J788">
        <v>2</v>
      </c>
      <c r="K788" s="6">
        <f>Table1[[#This Row],[Cost]]*Table1[[#This Row],[Quantity Sold]]</f>
        <v>60</v>
      </c>
      <c r="L788" s="6">
        <v>100</v>
      </c>
      <c r="M788">
        <v>0</v>
      </c>
      <c r="N788" s="6">
        <v>100</v>
      </c>
      <c r="O788" s="6">
        <f>Table1[[#This Row],[Revenue]]-Table1[[#This Row],[Total Cost Of Production]]</f>
        <v>40</v>
      </c>
      <c r="P788" s="6">
        <v>959</v>
      </c>
      <c r="Q788" s="6">
        <f>Table1[[#This Row],[Revenue]]-Table1[[#This Row],[Marketing Spend]]</f>
        <v>-859</v>
      </c>
      <c r="R788" t="s">
        <v>55</v>
      </c>
      <c r="S788" s="6">
        <v>67</v>
      </c>
      <c r="T788"/>
      <c r="U788"/>
    </row>
    <row r="789" spans="1:21" hidden="1" x14ac:dyDescent="0.2">
      <c r="A789" s="1">
        <v>45245</v>
      </c>
      <c r="B789" s="1" t="str">
        <f>TEXT(Table1[[#This Row],[Date]],"yyyy")</f>
        <v>2023</v>
      </c>
      <c r="C789" s="1" t="str">
        <f>TEXT(Table1[[#This Row],[Date]],"mmmm")</f>
        <v>November</v>
      </c>
      <c r="D789" s="1" t="str">
        <f>TEXT(Table1[[#This Row],[Date]],"dddd")</f>
        <v>Wednesday</v>
      </c>
      <c r="E789" s="5">
        <v>5</v>
      </c>
      <c r="F789" t="s">
        <v>11</v>
      </c>
      <c r="G789" t="s">
        <v>12</v>
      </c>
      <c r="H789" s="6">
        <f>60%*Table1[[#This Row],[Price]]</f>
        <v>90</v>
      </c>
      <c r="I789" s="6">
        <v>150</v>
      </c>
      <c r="J789">
        <v>10</v>
      </c>
      <c r="K789" s="6">
        <f>Table1[[#This Row],[Cost]]*Table1[[#This Row],[Quantity Sold]]</f>
        <v>900</v>
      </c>
      <c r="L789" s="6">
        <v>1500</v>
      </c>
      <c r="M789">
        <v>10</v>
      </c>
      <c r="N789" s="6">
        <v>1350</v>
      </c>
      <c r="O789" s="6">
        <f>Table1[[#This Row],[Revenue]]-Table1[[#This Row],[Total Cost Of Production]]</f>
        <v>450</v>
      </c>
      <c r="P789" s="6">
        <v>238</v>
      </c>
      <c r="Q789" s="6">
        <f>Table1[[#This Row],[Revenue]]-Table1[[#This Row],[Marketing Spend]]</f>
        <v>1112</v>
      </c>
      <c r="R789" t="s">
        <v>53</v>
      </c>
      <c r="S789" s="6">
        <v>138</v>
      </c>
      <c r="T789"/>
      <c r="U789"/>
    </row>
    <row r="790" spans="1:21" hidden="1" x14ac:dyDescent="0.2">
      <c r="A790" s="1">
        <v>45109</v>
      </c>
      <c r="B790" s="1" t="str">
        <f>TEXT(Table1[[#This Row],[Date]],"yyyy")</f>
        <v>2023</v>
      </c>
      <c r="C790" s="1" t="str">
        <f>TEXT(Table1[[#This Row],[Date]],"mmmm")</f>
        <v>July</v>
      </c>
      <c r="D790" s="1" t="str">
        <f>TEXT(Table1[[#This Row],[Date]],"dddd")</f>
        <v>Sunday</v>
      </c>
      <c r="E790" s="5">
        <v>2</v>
      </c>
      <c r="F790" t="s">
        <v>7</v>
      </c>
      <c r="G790" t="s">
        <v>10</v>
      </c>
      <c r="H790" s="6">
        <f>60%*Table1[[#This Row],[Price]]</f>
        <v>300</v>
      </c>
      <c r="I790" s="6">
        <v>500</v>
      </c>
      <c r="J790">
        <v>6</v>
      </c>
      <c r="K790" s="6">
        <f>Table1[[#This Row],[Cost]]*Table1[[#This Row],[Quantity Sold]]</f>
        <v>1800</v>
      </c>
      <c r="L790" s="6">
        <v>3000</v>
      </c>
      <c r="M790">
        <v>0</v>
      </c>
      <c r="N790" s="6">
        <v>3000</v>
      </c>
      <c r="O790" s="6">
        <f>Table1[[#This Row],[Revenue]]-Table1[[#This Row],[Total Cost Of Production]]</f>
        <v>1200</v>
      </c>
      <c r="P790" s="6">
        <v>291</v>
      </c>
      <c r="Q790" s="6">
        <f>Table1[[#This Row],[Revenue]]-Table1[[#This Row],[Marketing Spend]]</f>
        <v>2709</v>
      </c>
      <c r="R790" t="s">
        <v>53</v>
      </c>
      <c r="S790" s="6">
        <v>456</v>
      </c>
      <c r="T790"/>
      <c r="U790"/>
    </row>
    <row r="791" spans="1:21" hidden="1" x14ac:dyDescent="0.2">
      <c r="A791" s="1">
        <v>45152</v>
      </c>
      <c r="B791" s="1" t="str">
        <f>TEXT(Table1[[#This Row],[Date]],"yyyy")</f>
        <v>2023</v>
      </c>
      <c r="C791" s="1" t="str">
        <f>TEXT(Table1[[#This Row],[Date]],"mmmm")</f>
        <v>August</v>
      </c>
      <c r="D791" s="1" t="str">
        <f>TEXT(Table1[[#This Row],[Date]],"dddd")</f>
        <v>Monday</v>
      </c>
      <c r="E791" s="5">
        <v>3</v>
      </c>
      <c r="F791" t="s">
        <v>15</v>
      </c>
      <c r="G791" t="s">
        <v>6</v>
      </c>
      <c r="H791" s="6">
        <f>60%*Table1[[#This Row],[Price]]</f>
        <v>30</v>
      </c>
      <c r="I791" s="6">
        <v>50</v>
      </c>
      <c r="J791">
        <v>1</v>
      </c>
      <c r="K791" s="6">
        <f>Table1[[#This Row],[Cost]]*Table1[[#This Row],[Quantity Sold]]</f>
        <v>30</v>
      </c>
      <c r="L791" s="6">
        <v>50</v>
      </c>
      <c r="M791">
        <v>10</v>
      </c>
      <c r="N791" s="6">
        <v>45</v>
      </c>
      <c r="O791" s="6">
        <f>Table1[[#This Row],[Revenue]]-Table1[[#This Row],[Total Cost Of Production]]</f>
        <v>15</v>
      </c>
      <c r="P791" s="6">
        <v>482</v>
      </c>
      <c r="Q791" s="6">
        <f>Table1[[#This Row],[Revenue]]-Table1[[#This Row],[Marketing Spend]]</f>
        <v>-437</v>
      </c>
      <c r="R791" t="s">
        <v>51</v>
      </c>
      <c r="S791" s="6">
        <v>39</v>
      </c>
      <c r="T791"/>
      <c r="U791"/>
    </row>
    <row r="792" spans="1:21" x14ac:dyDescent="0.2">
      <c r="A792" s="1">
        <v>45088</v>
      </c>
      <c r="B792" s="1" t="str">
        <f>TEXT(Table1[[#This Row],[Date]],"yyyy")</f>
        <v>2023</v>
      </c>
      <c r="C792" s="1" t="str">
        <f>TEXT(Table1[[#This Row],[Date]],"mmmm")</f>
        <v>June</v>
      </c>
      <c r="D792" s="1" t="str">
        <f>TEXT(Table1[[#This Row],[Date]],"dddd")</f>
        <v>Sunday</v>
      </c>
      <c r="E792" s="5">
        <v>6</v>
      </c>
      <c r="F792" t="s">
        <v>2</v>
      </c>
      <c r="G792" t="s">
        <v>8</v>
      </c>
      <c r="H792" s="6">
        <f>60%*Table1[[#This Row],[Price]]</f>
        <v>720</v>
      </c>
      <c r="I792" s="6">
        <v>1200</v>
      </c>
      <c r="J792">
        <v>4</v>
      </c>
      <c r="K792" s="6">
        <f>Table1[[#This Row],[Cost]]*Table1[[#This Row],[Quantity Sold]]</f>
        <v>2880</v>
      </c>
      <c r="L792" s="6">
        <v>4800</v>
      </c>
      <c r="M792">
        <v>0</v>
      </c>
      <c r="N792" s="6">
        <v>4800</v>
      </c>
      <c r="O792" s="6">
        <f>Table1[[#This Row],[Revenue]]-Table1[[#This Row],[Total Cost Of Production]]</f>
        <v>1920</v>
      </c>
      <c r="P792" s="6">
        <v>337</v>
      </c>
      <c r="Q792" s="6">
        <f>Table1[[#This Row],[Revenue]]-Table1[[#This Row],[Marketing Spend]]</f>
        <v>4463</v>
      </c>
      <c r="R792" t="s">
        <v>52</v>
      </c>
      <c r="S792" s="6">
        <v>1175</v>
      </c>
      <c r="T792"/>
      <c r="U792"/>
    </row>
    <row r="793" spans="1:21" x14ac:dyDescent="0.2">
      <c r="A793" s="1">
        <v>45270</v>
      </c>
      <c r="B793" s="1" t="str">
        <f>TEXT(Table1[[#This Row],[Date]],"yyyy")</f>
        <v>2023</v>
      </c>
      <c r="C793" s="1" t="str">
        <f>TEXT(Table1[[#This Row],[Date]],"mmmm")</f>
        <v>December</v>
      </c>
      <c r="D793" s="1" t="str">
        <f>TEXT(Table1[[#This Row],[Date]],"dddd")</f>
        <v>Sunday</v>
      </c>
      <c r="E793" s="5">
        <v>6</v>
      </c>
      <c r="F793" t="s">
        <v>2</v>
      </c>
      <c r="G793" t="s">
        <v>8</v>
      </c>
      <c r="H793" s="6">
        <f>60%*Table1[[#This Row],[Price]]</f>
        <v>720</v>
      </c>
      <c r="I793" s="6">
        <v>1200</v>
      </c>
      <c r="J793">
        <v>9</v>
      </c>
      <c r="K793" s="6">
        <f>Table1[[#This Row],[Cost]]*Table1[[#This Row],[Quantity Sold]]</f>
        <v>6480</v>
      </c>
      <c r="L793" s="6">
        <v>10800</v>
      </c>
      <c r="M793">
        <v>15</v>
      </c>
      <c r="N793" s="6">
        <v>9180</v>
      </c>
      <c r="O793" s="6">
        <f>Table1[[#This Row],[Revenue]]-Table1[[#This Row],[Total Cost Of Production]]</f>
        <v>2700</v>
      </c>
      <c r="P793" s="6">
        <v>707</v>
      </c>
      <c r="Q793" s="6">
        <f>Table1[[#This Row],[Revenue]]-Table1[[#This Row],[Marketing Spend]]</f>
        <v>8473</v>
      </c>
      <c r="R793" t="s">
        <v>52</v>
      </c>
      <c r="S793" s="6">
        <v>1238</v>
      </c>
      <c r="T793"/>
      <c r="U793"/>
    </row>
    <row r="794" spans="1:21" x14ac:dyDescent="0.2">
      <c r="A794" s="1">
        <v>45003</v>
      </c>
      <c r="B794" s="1" t="str">
        <f>TEXT(Table1[[#This Row],[Date]],"yyyy")</f>
        <v>2023</v>
      </c>
      <c r="C794" s="1" t="str">
        <f>TEXT(Table1[[#This Row],[Date]],"mmmm")</f>
        <v>March</v>
      </c>
      <c r="D794" s="1" t="str">
        <f>TEXT(Table1[[#This Row],[Date]],"dddd")</f>
        <v>Saturday</v>
      </c>
      <c r="E794" s="5">
        <v>3</v>
      </c>
      <c r="F794" t="s">
        <v>15</v>
      </c>
      <c r="G794" t="s">
        <v>6</v>
      </c>
      <c r="H794" s="6">
        <f>60%*Table1[[#This Row],[Price]]</f>
        <v>30</v>
      </c>
      <c r="I794" s="6">
        <v>50</v>
      </c>
      <c r="J794">
        <v>8</v>
      </c>
      <c r="K794" s="6">
        <f>Table1[[#This Row],[Cost]]*Table1[[#This Row],[Quantity Sold]]</f>
        <v>240</v>
      </c>
      <c r="L794" s="6">
        <v>400</v>
      </c>
      <c r="M794">
        <v>0</v>
      </c>
      <c r="N794" s="6">
        <v>400</v>
      </c>
      <c r="O794" s="6">
        <f>Table1[[#This Row],[Revenue]]-Table1[[#This Row],[Total Cost Of Production]]</f>
        <v>160</v>
      </c>
      <c r="P794" s="6">
        <v>345</v>
      </c>
      <c r="Q794" s="6">
        <f>Table1[[#This Row],[Revenue]]-Table1[[#This Row],[Marketing Spend]]</f>
        <v>55</v>
      </c>
      <c r="R794" t="s">
        <v>52</v>
      </c>
      <c r="S794" s="6">
        <v>6</v>
      </c>
      <c r="T794"/>
      <c r="U794"/>
    </row>
    <row r="795" spans="1:21" x14ac:dyDescent="0.2">
      <c r="A795" s="1">
        <v>45261</v>
      </c>
      <c r="B795" s="1" t="str">
        <f>TEXT(Table1[[#This Row],[Date]],"yyyy")</f>
        <v>2023</v>
      </c>
      <c r="C795" s="1" t="str">
        <f>TEXT(Table1[[#This Row],[Date]],"mmmm")</f>
        <v>December</v>
      </c>
      <c r="D795" s="1" t="str">
        <f>TEXT(Table1[[#This Row],[Date]],"dddd")</f>
        <v>Friday</v>
      </c>
      <c r="E795" s="5">
        <v>2</v>
      </c>
      <c r="F795" t="s">
        <v>7</v>
      </c>
      <c r="G795" t="s">
        <v>10</v>
      </c>
      <c r="H795" s="6">
        <f>60%*Table1[[#This Row],[Price]]</f>
        <v>300</v>
      </c>
      <c r="I795" s="6">
        <v>500</v>
      </c>
      <c r="J795">
        <v>10</v>
      </c>
      <c r="K795" s="6">
        <f>Table1[[#This Row],[Cost]]*Table1[[#This Row],[Quantity Sold]]</f>
        <v>3000</v>
      </c>
      <c r="L795" s="6">
        <v>5000</v>
      </c>
      <c r="M795">
        <v>20</v>
      </c>
      <c r="N795" s="6">
        <v>4000</v>
      </c>
      <c r="O795" s="6">
        <f>Table1[[#This Row],[Revenue]]-Table1[[#This Row],[Total Cost Of Production]]</f>
        <v>1000</v>
      </c>
      <c r="P795" s="6">
        <v>482</v>
      </c>
      <c r="Q795" s="6">
        <f>Table1[[#This Row],[Revenue]]-Table1[[#This Row],[Marketing Spend]]</f>
        <v>3518</v>
      </c>
      <c r="R795" t="s">
        <v>52</v>
      </c>
      <c r="S795" s="6">
        <v>456</v>
      </c>
      <c r="T795"/>
      <c r="U795"/>
    </row>
    <row r="796" spans="1:21" hidden="1" x14ac:dyDescent="0.2">
      <c r="A796" s="1">
        <v>45057</v>
      </c>
      <c r="B796" s="1" t="str">
        <f>TEXT(Table1[[#This Row],[Date]],"yyyy")</f>
        <v>2023</v>
      </c>
      <c r="C796" s="1" t="str">
        <f>TEXT(Table1[[#This Row],[Date]],"mmmm")</f>
        <v>May</v>
      </c>
      <c r="D796" s="1" t="str">
        <f>TEXT(Table1[[#This Row],[Date]],"dddd")</f>
        <v>Thursday</v>
      </c>
      <c r="E796" s="5">
        <v>4</v>
      </c>
      <c r="F796" t="s">
        <v>13</v>
      </c>
      <c r="G796" t="s">
        <v>12</v>
      </c>
      <c r="H796" s="6">
        <f>60%*Table1[[#This Row],[Price]]</f>
        <v>42</v>
      </c>
      <c r="I796" s="6">
        <v>70</v>
      </c>
      <c r="J796">
        <v>4</v>
      </c>
      <c r="K796" s="6">
        <f>Table1[[#This Row],[Cost]]*Table1[[#This Row],[Quantity Sold]]</f>
        <v>168</v>
      </c>
      <c r="L796" s="6">
        <v>280</v>
      </c>
      <c r="M796">
        <v>15</v>
      </c>
      <c r="N796" s="6">
        <v>238</v>
      </c>
      <c r="O796" s="6">
        <f>Table1[[#This Row],[Revenue]]-Table1[[#This Row],[Total Cost Of Production]]</f>
        <v>70</v>
      </c>
      <c r="P796" s="6">
        <v>700</v>
      </c>
      <c r="Q796" s="6">
        <f>Table1[[#This Row],[Revenue]]-Table1[[#This Row],[Marketing Spend]]</f>
        <v>-462</v>
      </c>
      <c r="R796" t="s">
        <v>51</v>
      </c>
      <c r="S796" s="6">
        <v>95</v>
      </c>
      <c r="T796"/>
      <c r="U796"/>
    </row>
    <row r="797" spans="1:21" x14ac:dyDescent="0.2">
      <c r="A797" s="1">
        <v>45106</v>
      </c>
      <c r="B797" s="1" t="str">
        <f>TEXT(Table1[[#This Row],[Date]],"yyyy")</f>
        <v>2023</v>
      </c>
      <c r="C797" s="1" t="str">
        <f>TEXT(Table1[[#This Row],[Date]],"mmmm")</f>
        <v>June</v>
      </c>
      <c r="D797" s="1" t="str">
        <f>TEXT(Table1[[#This Row],[Date]],"dddd")</f>
        <v>Thursday</v>
      </c>
      <c r="E797" s="5">
        <v>7</v>
      </c>
      <c r="F797" t="s">
        <v>9</v>
      </c>
      <c r="G797" t="s">
        <v>8</v>
      </c>
      <c r="H797" s="6">
        <f>60%*Table1[[#This Row],[Price]]</f>
        <v>180</v>
      </c>
      <c r="I797" s="6">
        <v>300</v>
      </c>
      <c r="J797">
        <v>10</v>
      </c>
      <c r="K797" s="6">
        <f>Table1[[#This Row],[Cost]]*Table1[[#This Row],[Quantity Sold]]</f>
        <v>1800</v>
      </c>
      <c r="L797" s="6">
        <v>3000</v>
      </c>
      <c r="M797">
        <v>10</v>
      </c>
      <c r="N797" s="6">
        <v>2700</v>
      </c>
      <c r="O797" s="6">
        <f>Table1[[#This Row],[Revenue]]-Table1[[#This Row],[Total Cost Of Production]]</f>
        <v>900</v>
      </c>
      <c r="P797" s="6">
        <v>511</v>
      </c>
      <c r="Q797" s="6">
        <f>Table1[[#This Row],[Revenue]]-Table1[[#This Row],[Marketing Spend]]</f>
        <v>2189</v>
      </c>
      <c r="R797" t="s">
        <v>52</v>
      </c>
      <c r="S797" s="6">
        <v>267</v>
      </c>
      <c r="T797"/>
      <c r="U797"/>
    </row>
    <row r="798" spans="1:21" hidden="1" x14ac:dyDescent="0.2">
      <c r="A798" s="1">
        <v>45192</v>
      </c>
      <c r="B798" s="1" t="str">
        <f>TEXT(Table1[[#This Row],[Date]],"yyyy")</f>
        <v>2023</v>
      </c>
      <c r="C798" s="1" t="str">
        <f>TEXT(Table1[[#This Row],[Date]],"mmmm")</f>
        <v>September</v>
      </c>
      <c r="D798" s="1" t="str">
        <f>TEXT(Table1[[#This Row],[Date]],"dddd")</f>
        <v>Saturday</v>
      </c>
      <c r="E798" s="5">
        <v>6</v>
      </c>
      <c r="F798" t="s">
        <v>2</v>
      </c>
      <c r="G798" t="s">
        <v>8</v>
      </c>
      <c r="H798" s="6">
        <f>60%*Table1[[#This Row],[Price]]</f>
        <v>720</v>
      </c>
      <c r="I798" s="6">
        <v>1200</v>
      </c>
      <c r="J798">
        <v>5</v>
      </c>
      <c r="K798" s="6">
        <f>Table1[[#This Row],[Cost]]*Table1[[#This Row],[Quantity Sold]]</f>
        <v>3600</v>
      </c>
      <c r="L798" s="6">
        <v>6000</v>
      </c>
      <c r="M798">
        <v>0</v>
      </c>
      <c r="N798" s="6">
        <v>6000</v>
      </c>
      <c r="O798" s="6">
        <f>Table1[[#This Row],[Revenue]]-Table1[[#This Row],[Total Cost Of Production]]</f>
        <v>2400</v>
      </c>
      <c r="P798" s="6">
        <v>728</v>
      </c>
      <c r="Q798" s="6">
        <f>Table1[[#This Row],[Revenue]]-Table1[[#This Row],[Marketing Spend]]</f>
        <v>5272</v>
      </c>
      <c r="R798" t="s">
        <v>51</v>
      </c>
      <c r="S798" s="6">
        <v>1200</v>
      </c>
      <c r="T798"/>
      <c r="U798"/>
    </row>
    <row r="799" spans="1:21" hidden="1" x14ac:dyDescent="0.2">
      <c r="A799" s="1">
        <v>45254</v>
      </c>
      <c r="B799" s="1" t="str">
        <f>TEXT(Table1[[#This Row],[Date]],"yyyy")</f>
        <v>2023</v>
      </c>
      <c r="C799" s="1" t="str">
        <f>TEXT(Table1[[#This Row],[Date]],"mmmm")</f>
        <v>November</v>
      </c>
      <c r="D799" s="1" t="str">
        <f>TEXT(Table1[[#This Row],[Date]],"dddd")</f>
        <v>Friday</v>
      </c>
      <c r="E799" s="5">
        <v>2</v>
      </c>
      <c r="F799" t="s">
        <v>7</v>
      </c>
      <c r="G799" t="s">
        <v>10</v>
      </c>
      <c r="H799" s="6">
        <f>60%*Table1[[#This Row],[Price]]</f>
        <v>300</v>
      </c>
      <c r="I799" s="6">
        <v>500</v>
      </c>
      <c r="J799">
        <v>7</v>
      </c>
      <c r="K799" s="6">
        <f>Table1[[#This Row],[Cost]]*Table1[[#This Row],[Quantity Sold]]</f>
        <v>2100</v>
      </c>
      <c r="L799" s="6">
        <v>3500</v>
      </c>
      <c r="M799">
        <v>20</v>
      </c>
      <c r="N799" s="6">
        <v>2800</v>
      </c>
      <c r="O799" s="6">
        <f>Table1[[#This Row],[Revenue]]-Table1[[#This Row],[Total Cost Of Production]]</f>
        <v>700</v>
      </c>
      <c r="P799" s="6">
        <v>309</v>
      </c>
      <c r="Q799" s="6">
        <f>Table1[[#This Row],[Revenue]]-Table1[[#This Row],[Marketing Spend]]</f>
        <v>2491</v>
      </c>
      <c r="R799" t="s">
        <v>53</v>
      </c>
      <c r="S799" s="6">
        <v>548</v>
      </c>
      <c r="T799"/>
      <c r="U799"/>
    </row>
    <row r="800" spans="1:21" hidden="1" x14ac:dyDescent="0.2">
      <c r="A800" s="1">
        <v>45030</v>
      </c>
      <c r="B800" s="1" t="str">
        <f>TEXT(Table1[[#This Row],[Date]],"yyyy")</f>
        <v>2023</v>
      </c>
      <c r="C800" s="1" t="str">
        <f>TEXT(Table1[[#This Row],[Date]],"mmmm")</f>
        <v>April</v>
      </c>
      <c r="D800" s="1" t="str">
        <f>TEXT(Table1[[#This Row],[Date]],"dddd")</f>
        <v>Friday</v>
      </c>
      <c r="E800" s="5">
        <v>5</v>
      </c>
      <c r="F800" t="s">
        <v>11</v>
      </c>
      <c r="G800" t="s">
        <v>12</v>
      </c>
      <c r="H800" s="6">
        <f>60%*Table1[[#This Row],[Price]]</f>
        <v>90</v>
      </c>
      <c r="I800" s="6">
        <v>150</v>
      </c>
      <c r="J800">
        <v>10</v>
      </c>
      <c r="K800" s="6">
        <f>Table1[[#This Row],[Cost]]*Table1[[#This Row],[Quantity Sold]]</f>
        <v>900</v>
      </c>
      <c r="L800" s="6">
        <v>1500</v>
      </c>
      <c r="M800">
        <v>10</v>
      </c>
      <c r="N800" s="6">
        <v>1350</v>
      </c>
      <c r="O800" s="6">
        <f>Table1[[#This Row],[Revenue]]-Table1[[#This Row],[Total Cost Of Production]]</f>
        <v>450</v>
      </c>
      <c r="P800" s="6">
        <v>671</v>
      </c>
      <c r="Q800" s="6">
        <f>Table1[[#This Row],[Revenue]]-Table1[[#This Row],[Marketing Spend]]</f>
        <v>679</v>
      </c>
      <c r="R800" t="s">
        <v>54</v>
      </c>
      <c r="S800" s="6">
        <v>193</v>
      </c>
      <c r="T800"/>
      <c r="U800"/>
    </row>
    <row r="801" spans="1:21" hidden="1" x14ac:dyDescent="0.2">
      <c r="A801" s="1">
        <v>44950</v>
      </c>
      <c r="B801" s="1" t="str">
        <f>TEXT(Table1[[#This Row],[Date]],"yyyy")</f>
        <v>2023</v>
      </c>
      <c r="C801" s="1" t="str">
        <f>TEXT(Table1[[#This Row],[Date]],"mmmm")</f>
        <v>January</v>
      </c>
      <c r="D801" s="1" t="str">
        <f>TEXT(Table1[[#This Row],[Date]],"dddd")</f>
        <v>Tuesday</v>
      </c>
      <c r="E801" s="5">
        <v>5</v>
      </c>
      <c r="F801" t="s">
        <v>11</v>
      </c>
      <c r="G801" t="s">
        <v>12</v>
      </c>
      <c r="H801" s="6">
        <f>60%*Table1[[#This Row],[Price]]</f>
        <v>90</v>
      </c>
      <c r="I801" s="6">
        <v>150</v>
      </c>
      <c r="J801">
        <v>3</v>
      </c>
      <c r="K801" s="6">
        <f>Table1[[#This Row],[Cost]]*Table1[[#This Row],[Quantity Sold]]</f>
        <v>270</v>
      </c>
      <c r="L801" s="6">
        <v>450</v>
      </c>
      <c r="M801">
        <v>10</v>
      </c>
      <c r="N801" s="6">
        <v>405</v>
      </c>
      <c r="O801" s="6">
        <f>Table1[[#This Row],[Revenue]]-Table1[[#This Row],[Total Cost Of Production]]</f>
        <v>135</v>
      </c>
      <c r="P801" s="6">
        <v>314</v>
      </c>
      <c r="Q801" s="6">
        <f>Table1[[#This Row],[Revenue]]-Table1[[#This Row],[Marketing Spend]]</f>
        <v>91</v>
      </c>
      <c r="R801" t="s">
        <v>54</v>
      </c>
      <c r="S801" s="6">
        <v>198</v>
      </c>
      <c r="T801"/>
      <c r="U801"/>
    </row>
    <row r="802" spans="1:21" x14ac:dyDescent="0.2">
      <c r="A802" s="1">
        <v>45110</v>
      </c>
      <c r="B802" s="1" t="str">
        <f>TEXT(Table1[[#This Row],[Date]],"yyyy")</f>
        <v>2023</v>
      </c>
      <c r="C802" s="1" t="str">
        <f>TEXT(Table1[[#This Row],[Date]],"mmmm")</f>
        <v>July</v>
      </c>
      <c r="D802" s="1" t="str">
        <f>TEXT(Table1[[#This Row],[Date]],"dddd")</f>
        <v>Monday</v>
      </c>
      <c r="E802" s="5">
        <v>6</v>
      </c>
      <c r="F802" t="s">
        <v>2</v>
      </c>
      <c r="G802" t="s">
        <v>8</v>
      </c>
      <c r="H802" s="6">
        <f>60%*Table1[[#This Row],[Price]]</f>
        <v>720</v>
      </c>
      <c r="I802" s="6">
        <v>1200</v>
      </c>
      <c r="J802">
        <v>6</v>
      </c>
      <c r="K802" s="6">
        <f>Table1[[#This Row],[Cost]]*Table1[[#This Row],[Quantity Sold]]</f>
        <v>4320</v>
      </c>
      <c r="L802" s="6">
        <v>7200</v>
      </c>
      <c r="M802">
        <v>15</v>
      </c>
      <c r="N802" s="6">
        <v>6120</v>
      </c>
      <c r="O802" s="6">
        <f>Table1[[#This Row],[Revenue]]-Table1[[#This Row],[Total Cost Of Production]]</f>
        <v>1800</v>
      </c>
      <c r="P802" s="6">
        <v>222</v>
      </c>
      <c r="Q802" s="6">
        <f>Table1[[#This Row],[Revenue]]-Table1[[#This Row],[Marketing Spend]]</f>
        <v>5898</v>
      </c>
      <c r="R802" t="s">
        <v>52</v>
      </c>
      <c r="S802" s="6">
        <v>1168</v>
      </c>
      <c r="T802"/>
      <c r="U802"/>
    </row>
    <row r="803" spans="1:21" x14ac:dyDescent="0.2">
      <c r="A803" s="1">
        <v>45168</v>
      </c>
      <c r="B803" s="1" t="str">
        <f>TEXT(Table1[[#This Row],[Date]],"yyyy")</f>
        <v>2023</v>
      </c>
      <c r="C803" s="1" t="str">
        <f>TEXT(Table1[[#This Row],[Date]],"mmmm")</f>
        <v>August</v>
      </c>
      <c r="D803" s="1" t="str">
        <f>TEXT(Table1[[#This Row],[Date]],"dddd")</f>
        <v>Wednesday</v>
      </c>
      <c r="E803" s="5">
        <v>7</v>
      </c>
      <c r="F803" t="s">
        <v>9</v>
      </c>
      <c r="G803" t="s">
        <v>8</v>
      </c>
      <c r="H803" s="6">
        <f>60%*Table1[[#This Row],[Price]]</f>
        <v>180</v>
      </c>
      <c r="I803" s="6">
        <v>300</v>
      </c>
      <c r="J803">
        <v>10</v>
      </c>
      <c r="K803" s="6">
        <f>Table1[[#This Row],[Cost]]*Table1[[#This Row],[Quantity Sold]]</f>
        <v>1800</v>
      </c>
      <c r="L803" s="6">
        <v>3000</v>
      </c>
      <c r="M803">
        <v>5</v>
      </c>
      <c r="N803" s="6">
        <v>2850</v>
      </c>
      <c r="O803" s="6">
        <f>Table1[[#This Row],[Revenue]]-Table1[[#This Row],[Total Cost Of Production]]</f>
        <v>1050</v>
      </c>
      <c r="P803" s="6">
        <v>935</v>
      </c>
      <c r="Q803" s="6">
        <f>Table1[[#This Row],[Revenue]]-Table1[[#This Row],[Marketing Spend]]</f>
        <v>1915</v>
      </c>
      <c r="R803" t="s">
        <v>52</v>
      </c>
      <c r="S803" s="6">
        <v>299</v>
      </c>
      <c r="T803"/>
      <c r="U803"/>
    </row>
    <row r="804" spans="1:21" x14ac:dyDescent="0.2">
      <c r="A804" s="1">
        <v>45259</v>
      </c>
      <c r="B804" s="1" t="str">
        <f>TEXT(Table1[[#This Row],[Date]],"yyyy")</f>
        <v>2023</v>
      </c>
      <c r="C804" s="1" t="str">
        <f>TEXT(Table1[[#This Row],[Date]],"mmmm")</f>
        <v>November</v>
      </c>
      <c r="D804" s="1" t="str">
        <f>TEXT(Table1[[#This Row],[Date]],"dddd")</f>
        <v>Wednesday</v>
      </c>
      <c r="E804" s="5">
        <v>7</v>
      </c>
      <c r="F804" t="s">
        <v>9</v>
      </c>
      <c r="G804" t="s">
        <v>8</v>
      </c>
      <c r="H804" s="6">
        <f>60%*Table1[[#This Row],[Price]]</f>
        <v>180</v>
      </c>
      <c r="I804" s="6">
        <v>300</v>
      </c>
      <c r="J804">
        <v>5</v>
      </c>
      <c r="K804" s="6">
        <f>Table1[[#This Row],[Cost]]*Table1[[#This Row],[Quantity Sold]]</f>
        <v>900</v>
      </c>
      <c r="L804" s="6">
        <v>1500</v>
      </c>
      <c r="M804">
        <v>5</v>
      </c>
      <c r="N804" s="6">
        <v>1425</v>
      </c>
      <c r="O804" s="6">
        <f>Table1[[#This Row],[Revenue]]-Table1[[#This Row],[Total Cost Of Production]]</f>
        <v>525</v>
      </c>
      <c r="P804" s="6">
        <v>455</v>
      </c>
      <c r="Q804" s="6">
        <f>Table1[[#This Row],[Revenue]]-Table1[[#This Row],[Marketing Spend]]</f>
        <v>970</v>
      </c>
      <c r="R804" t="s">
        <v>52</v>
      </c>
      <c r="S804" s="6">
        <v>260</v>
      </c>
      <c r="T804"/>
      <c r="U804"/>
    </row>
    <row r="805" spans="1:21" hidden="1" x14ac:dyDescent="0.2">
      <c r="A805" s="1">
        <v>45179</v>
      </c>
      <c r="B805" s="1" t="str">
        <f>TEXT(Table1[[#This Row],[Date]],"yyyy")</f>
        <v>2023</v>
      </c>
      <c r="C805" s="1" t="str">
        <f>TEXT(Table1[[#This Row],[Date]],"mmmm")</f>
        <v>September</v>
      </c>
      <c r="D805" s="1" t="str">
        <f>TEXT(Table1[[#This Row],[Date]],"dddd")</f>
        <v>Sunday</v>
      </c>
      <c r="E805" s="5">
        <v>6</v>
      </c>
      <c r="F805" t="s">
        <v>2</v>
      </c>
      <c r="G805" t="s">
        <v>8</v>
      </c>
      <c r="H805" s="6">
        <f>60%*Table1[[#This Row],[Price]]</f>
        <v>720</v>
      </c>
      <c r="I805" s="6">
        <v>1200</v>
      </c>
      <c r="J805">
        <v>2</v>
      </c>
      <c r="K805" s="6">
        <f>Table1[[#This Row],[Cost]]*Table1[[#This Row],[Quantity Sold]]</f>
        <v>1440</v>
      </c>
      <c r="L805" s="6">
        <v>2400</v>
      </c>
      <c r="M805">
        <v>15</v>
      </c>
      <c r="N805" s="6">
        <v>2040</v>
      </c>
      <c r="O805" s="6">
        <f>Table1[[#This Row],[Revenue]]-Table1[[#This Row],[Total Cost Of Production]]</f>
        <v>600</v>
      </c>
      <c r="P805" s="6">
        <v>643</v>
      </c>
      <c r="Q805" s="6">
        <f>Table1[[#This Row],[Revenue]]-Table1[[#This Row],[Marketing Spend]]</f>
        <v>1397</v>
      </c>
      <c r="R805" t="s">
        <v>51</v>
      </c>
      <c r="S805" s="6">
        <v>1187</v>
      </c>
      <c r="T805"/>
      <c r="U805"/>
    </row>
    <row r="806" spans="1:21" hidden="1" x14ac:dyDescent="0.2">
      <c r="A806" s="1">
        <v>44992</v>
      </c>
      <c r="B806" s="1" t="str">
        <f>TEXT(Table1[[#This Row],[Date]],"yyyy")</f>
        <v>2023</v>
      </c>
      <c r="C806" s="1" t="str">
        <f>TEXT(Table1[[#This Row],[Date]],"mmmm")</f>
        <v>March</v>
      </c>
      <c r="D806" s="1" t="str">
        <f>TEXT(Table1[[#This Row],[Date]],"dddd")</f>
        <v>Tuesday</v>
      </c>
      <c r="E806" s="5">
        <v>6</v>
      </c>
      <c r="F806" t="s">
        <v>2</v>
      </c>
      <c r="G806" t="s">
        <v>8</v>
      </c>
      <c r="H806" s="6">
        <f>60%*Table1[[#This Row],[Price]]</f>
        <v>720</v>
      </c>
      <c r="I806" s="6">
        <v>1200</v>
      </c>
      <c r="J806">
        <v>1</v>
      </c>
      <c r="K806" s="6">
        <f>Table1[[#This Row],[Cost]]*Table1[[#This Row],[Quantity Sold]]</f>
        <v>720</v>
      </c>
      <c r="L806" s="6">
        <v>1200</v>
      </c>
      <c r="M806">
        <v>15</v>
      </c>
      <c r="N806" s="6">
        <v>1020</v>
      </c>
      <c r="O806" s="6">
        <f>Table1[[#This Row],[Revenue]]-Table1[[#This Row],[Total Cost Of Production]]</f>
        <v>300</v>
      </c>
      <c r="P806" s="6">
        <v>883</v>
      </c>
      <c r="Q806" s="6">
        <f>Table1[[#This Row],[Revenue]]-Table1[[#This Row],[Marketing Spend]]</f>
        <v>137</v>
      </c>
      <c r="R806" t="s">
        <v>53</v>
      </c>
      <c r="S806" s="6">
        <v>1249</v>
      </c>
      <c r="T806"/>
      <c r="U806"/>
    </row>
    <row r="807" spans="1:21" hidden="1" x14ac:dyDescent="0.2">
      <c r="A807" s="1">
        <v>45217</v>
      </c>
      <c r="B807" s="1" t="str">
        <f>TEXT(Table1[[#This Row],[Date]],"yyyy")</f>
        <v>2023</v>
      </c>
      <c r="C807" s="1" t="str">
        <f>TEXT(Table1[[#This Row],[Date]],"mmmm")</f>
        <v>October</v>
      </c>
      <c r="D807" s="1" t="str">
        <f>TEXT(Table1[[#This Row],[Date]],"dddd")</f>
        <v>Wednesday</v>
      </c>
      <c r="E807" s="5">
        <v>3</v>
      </c>
      <c r="F807" t="s">
        <v>15</v>
      </c>
      <c r="G807" t="s">
        <v>6</v>
      </c>
      <c r="H807" s="6">
        <f>60%*Table1[[#This Row],[Price]]</f>
        <v>30</v>
      </c>
      <c r="I807" s="6">
        <v>50</v>
      </c>
      <c r="J807">
        <v>5</v>
      </c>
      <c r="K807" s="6">
        <f>Table1[[#This Row],[Cost]]*Table1[[#This Row],[Quantity Sold]]</f>
        <v>150</v>
      </c>
      <c r="L807" s="6">
        <v>250</v>
      </c>
      <c r="M807">
        <v>20</v>
      </c>
      <c r="N807" s="6">
        <v>200</v>
      </c>
      <c r="O807" s="6">
        <f>Table1[[#This Row],[Revenue]]-Table1[[#This Row],[Total Cost Of Production]]</f>
        <v>50</v>
      </c>
      <c r="P807" s="6">
        <v>338</v>
      </c>
      <c r="Q807" s="6">
        <f>Table1[[#This Row],[Revenue]]-Table1[[#This Row],[Marketing Spend]]</f>
        <v>-138</v>
      </c>
      <c r="R807" t="s">
        <v>55</v>
      </c>
      <c r="S807" s="6">
        <v>44</v>
      </c>
      <c r="T807"/>
      <c r="U807"/>
    </row>
    <row r="808" spans="1:21" hidden="1" x14ac:dyDescent="0.2">
      <c r="A808" s="1">
        <v>45011</v>
      </c>
      <c r="B808" s="1" t="str">
        <f>TEXT(Table1[[#This Row],[Date]],"yyyy")</f>
        <v>2023</v>
      </c>
      <c r="C808" s="1" t="str">
        <f>TEXT(Table1[[#This Row],[Date]],"mmmm")</f>
        <v>March</v>
      </c>
      <c r="D808" s="1" t="str">
        <f>TEXT(Table1[[#This Row],[Date]],"dddd")</f>
        <v>Sunday</v>
      </c>
      <c r="E808" s="5">
        <v>1</v>
      </c>
      <c r="F808" t="s">
        <v>5</v>
      </c>
      <c r="G808" t="s">
        <v>10</v>
      </c>
      <c r="H808" s="6">
        <f>60%*Table1[[#This Row],[Price]]</f>
        <v>480</v>
      </c>
      <c r="I808" s="6">
        <v>800</v>
      </c>
      <c r="J808">
        <v>8</v>
      </c>
      <c r="K808" s="6">
        <f>Table1[[#This Row],[Cost]]*Table1[[#This Row],[Quantity Sold]]</f>
        <v>3840</v>
      </c>
      <c r="L808" s="6">
        <v>6400</v>
      </c>
      <c r="M808">
        <v>10</v>
      </c>
      <c r="N808" s="6">
        <v>5760</v>
      </c>
      <c r="O808" s="6">
        <f>Table1[[#This Row],[Revenue]]-Table1[[#This Row],[Total Cost Of Production]]</f>
        <v>1920</v>
      </c>
      <c r="P808" s="6">
        <v>127</v>
      </c>
      <c r="Q808" s="6">
        <f>Table1[[#This Row],[Revenue]]-Table1[[#This Row],[Marketing Spend]]</f>
        <v>5633</v>
      </c>
      <c r="R808" t="s">
        <v>54</v>
      </c>
      <c r="S808" s="6">
        <v>782</v>
      </c>
      <c r="T808"/>
      <c r="U808"/>
    </row>
    <row r="809" spans="1:21" hidden="1" x14ac:dyDescent="0.2">
      <c r="A809" s="1">
        <v>45278</v>
      </c>
      <c r="B809" s="1" t="str">
        <f>TEXT(Table1[[#This Row],[Date]],"yyyy")</f>
        <v>2023</v>
      </c>
      <c r="C809" s="1" t="str">
        <f>TEXT(Table1[[#This Row],[Date]],"mmmm")</f>
        <v>December</v>
      </c>
      <c r="D809" s="1" t="str">
        <f>TEXT(Table1[[#This Row],[Date]],"dddd")</f>
        <v>Monday</v>
      </c>
      <c r="E809" s="5">
        <v>6</v>
      </c>
      <c r="F809" t="s">
        <v>2</v>
      </c>
      <c r="G809" t="s">
        <v>8</v>
      </c>
      <c r="H809" s="6">
        <f>60%*Table1[[#This Row],[Price]]</f>
        <v>720</v>
      </c>
      <c r="I809" s="6">
        <v>1200</v>
      </c>
      <c r="J809">
        <v>9</v>
      </c>
      <c r="K809" s="6">
        <f>Table1[[#This Row],[Cost]]*Table1[[#This Row],[Quantity Sold]]</f>
        <v>6480</v>
      </c>
      <c r="L809" s="6">
        <v>10800</v>
      </c>
      <c r="M809">
        <v>15</v>
      </c>
      <c r="N809" s="6">
        <v>9180</v>
      </c>
      <c r="O809" s="6">
        <f>Table1[[#This Row],[Revenue]]-Table1[[#This Row],[Total Cost Of Production]]</f>
        <v>2700</v>
      </c>
      <c r="P809" s="6">
        <v>511</v>
      </c>
      <c r="Q809" s="6">
        <f>Table1[[#This Row],[Revenue]]-Table1[[#This Row],[Marketing Spend]]</f>
        <v>8669</v>
      </c>
      <c r="R809" t="s">
        <v>55</v>
      </c>
      <c r="S809" s="6">
        <v>1178</v>
      </c>
      <c r="T809"/>
      <c r="U809"/>
    </row>
    <row r="810" spans="1:21" hidden="1" x14ac:dyDescent="0.2">
      <c r="A810" s="1">
        <v>44983</v>
      </c>
      <c r="B810" s="1" t="str">
        <f>TEXT(Table1[[#This Row],[Date]],"yyyy")</f>
        <v>2023</v>
      </c>
      <c r="C810" s="1" t="str">
        <f>TEXT(Table1[[#This Row],[Date]],"mmmm")</f>
        <v>February</v>
      </c>
      <c r="D810" s="1" t="str">
        <f>TEXT(Table1[[#This Row],[Date]],"dddd")</f>
        <v>Sunday</v>
      </c>
      <c r="E810" s="5">
        <v>3</v>
      </c>
      <c r="F810" t="s">
        <v>15</v>
      </c>
      <c r="G810" t="s">
        <v>6</v>
      </c>
      <c r="H810" s="6">
        <f>60%*Table1[[#This Row],[Price]]</f>
        <v>30</v>
      </c>
      <c r="I810" s="6">
        <v>50</v>
      </c>
      <c r="J810">
        <v>1</v>
      </c>
      <c r="K810" s="6">
        <f>Table1[[#This Row],[Cost]]*Table1[[#This Row],[Quantity Sold]]</f>
        <v>30</v>
      </c>
      <c r="L810" s="6">
        <v>50</v>
      </c>
      <c r="M810">
        <v>5</v>
      </c>
      <c r="N810" s="6">
        <v>47.5</v>
      </c>
      <c r="O810" s="6">
        <f>Table1[[#This Row],[Revenue]]-Table1[[#This Row],[Total Cost Of Production]]</f>
        <v>17.5</v>
      </c>
      <c r="P810" s="6">
        <v>777</v>
      </c>
      <c r="Q810" s="6">
        <f>Table1[[#This Row],[Revenue]]-Table1[[#This Row],[Marketing Spend]]</f>
        <v>-729.5</v>
      </c>
      <c r="R810" t="s">
        <v>55</v>
      </c>
      <c r="S810" s="6">
        <v>70</v>
      </c>
      <c r="T810"/>
      <c r="U810"/>
    </row>
    <row r="811" spans="1:21" hidden="1" x14ac:dyDescent="0.2">
      <c r="A811" s="1">
        <v>45218</v>
      </c>
      <c r="B811" s="1" t="str">
        <f>TEXT(Table1[[#This Row],[Date]],"yyyy")</f>
        <v>2023</v>
      </c>
      <c r="C811" s="1" t="str">
        <f>TEXT(Table1[[#This Row],[Date]],"mmmm")</f>
        <v>October</v>
      </c>
      <c r="D811" s="1" t="str">
        <f>TEXT(Table1[[#This Row],[Date]],"dddd")</f>
        <v>Thursday</v>
      </c>
      <c r="E811" s="5">
        <v>5</v>
      </c>
      <c r="F811" t="s">
        <v>11</v>
      </c>
      <c r="G811" t="s">
        <v>12</v>
      </c>
      <c r="H811" s="6">
        <f>60%*Table1[[#This Row],[Price]]</f>
        <v>90</v>
      </c>
      <c r="I811" s="6">
        <v>150</v>
      </c>
      <c r="J811">
        <v>7</v>
      </c>
      <c r="K811" s="6">
        <f>Table1[[#This Row],[Cost]]*Table1[[#This Row],[Quantity Sold]]</f>
        <v>630</v>
      </c>
      <c r="L811" s="6">
        <v>1050</v>
      </c>
      <c r="M811">
        <v>15</v>
      </c>
      <c r="N811" s="6">
        <v>892.5</v>
      </c>
      <c r="O811" s="6">
        <f>Table1[[#This Row],[Revenue]]-Table1[[#This Row],[Total Cost Of Production]]</f>
        <v>262.5</v>
      </c>
      <c r="P811" s="6">
        <v>139</v>
      </c>
      <c r="Q811" s="6">
        <f>Table1[[#This Row],[Revenue]]-Table1[[#This Row],[Marketing Spend]]</f>
        <v>753.5</v>
      </c>
      <c r="R811" t="s">
        <v>54</v>
      </c>
      <c r="S811" s="6">
        <v>139</v>
      </c>
      <c r="T811"/>
      <c r="U811"/>
    </row>
    <row r="812" spans="1:21" hidden="1" x14ac:dyDescent="0.2">
      <c r="A812" s="1">
        <v>45236</v>
      </c>
      <c r="B812" s="1" t="str">
        <f>TEXT(Table1[[#This Row],[Date]],"yyyy")</f>
        <v>2023</v>
      </c>
      <c r="C812" s="1" t="str">
        <f>TEXT(Table1[[#This Row],[Date]],"mmmm")</f>
        <v>November</v>
      </c>
      <c r="D812" s="1" t="str">
        <f>TEXT(Table1[[#This Row],[Date]],"dddd")</f>
        <v>Monday</v>
      </c>
      <c r="E812" s="5">
        <v>7</v>
      </c>
      <c r="F812" t="s">
        <v>9</v>
      </c>
      <c r="G812" t="s">
        <v>8</v>
      </c>
      <c r="H812" s="6">
        <f>60%*Table1[[#This Row],[Price]]</f>
        <v>180</v>
      </c>
      <c r="I812" s="6">
        <v>300</v>
      </c>
      <c r="J812">
        <v>7</v>
      </c>
      <c r="K812" s="6">
        <f>Table1[[#This Row],[Cost]]*Table1[[#This Row],[Quantity Sold]]</f>
        <v>1260</v>
      </c>
      <c r="L812" s="6">
        <v>2100</v>
      </c>
      <c r="M812">
        <v>0</v>
      </c>
      <c r="N812" s="6">
        <v>2100</v>
      </c>
      <c r="O812" s="6">
        <f>Table1[[#This Row],[Revenue]]-Table1[[#This Row],[Total Cost Of Production]]</f>
        <v>840</v>
      </c>
      <c r="P812" s="6">
        <v>710</v>
      </c>
      <c r="Q812" s="6">
        <f>Table1[[#This Row],[Revenue]]-Table1[[#This Row],[Marketing Spend]]</f>
        <v>1390</v>
      </c>
      <c r="R812" t="s">
        <v>51</v>
      </c>
      <c r="S812" s="6">
        <v>302</v>
      </c>
      <c r="T812"/>
      <c r="U812"/>
    </row>
    <row r="813" spans="1:21" hidden="1" x14ac:dyDescent="0.2">
      <c r="A813" s="1">
        <v>45173</v>
      </c>
      <c r="B813" s="1" t="str">
        <f>TEXT(Table1[[#This Row],[Date]],"yyyy")</f>
        <v>2023</v>
      </c>
      <c r="C813" s="1" t="str">
        <f>TEXT(Table1[[#This Row],[Date]],"mmmm")</f>
        <v>September</v>
      </c>
      <c r="D813" s="1" t="str">
        <f>TEXT(Table1[[#This Row],[Date]],"dddd")</f>
        <v>Monday</v>
      </c>
      <c r="E813" s="5">
        <v>2</v>
      </c>
      <c r="F813" t="s">
        <v>7</v>
      </c>
      <c r="G813" t="s">
        <v>10</v>
      </c>
      <c r="H813" s="6">
        <f>60%*Table1[[#This Row],[Price]]</f>
        <v>300</v>
      </c>
      <c r="I813" s="6">
        <v>500</v>
      </c>
      <c r="J813">
        <v>7</v>
      </c>
      <c r="K813" s="6">
        <f>Table1[[#This Row],[Cost]]*Table1[[#This Row],[Quantity Sold]]</f>
        <v>2100</v>
      </c>
      <c r="L813" s="6">
        <v>3500</v>
      </c>
      <c r="M813">
        <v>0</v>
      </c>
      <c r="N813" s="6">
        <v>3500</v>
      </c>
      <c r="O813" s="6">
        <f>Table1[[#This Row],[Revenue]]-Table1[[#This Row],[Total Cost Of Production]]</f>
        <v>1400</v>
      </c>
      <c r="P813" s="6">
        <v>633</v>
      </c>
      <c r="Q813" s="6">
        <f>Table1[[#This Row],[Revenue]]-Table1[[#This Row],[Marketing Spend]]</f>
        <v>2867</v>
      </c>
      <c r="R813" t="s">
        <v>51</v>
      </c>
      <c r="S813" s="6">
        <v>501</v>
      </c>
      <c r="T813"/>
      <c r="U813"/>
    </row>
    <row r="814" spans="1:21" hidden="1" x14ac:dyDescent="0.2">
      <c r="A814" s="1">
        <v>45171</v>
      </c>
      <c r="B814" s="1" t="str">
        <f>TEXT(Table1[[#This Row],[Date]],"yyyy")</f>
        <v>2023</v>
      </c>
      <c r="C814" s="1" t="str">
        <f>TEXT(Table1[[#This Row],[Date]],"mmmm")</f>
        <v>September</v>
      </c>
      <c r="D814" s="1" t="str">
        <f>TEXT(Table1[[#This Row],[Date]],"dddd")</f>
        <v>Saturday</v>
      </c>
      <c r="E814" s="5">
        <v>3</v>
      </c>
      <c r="F814" t="s">
        <v>15</v>
      </c>
      <c r="G814" t="s">
        <v>6</v>
      </c>
      <c r="H814" s="6">
        <f>60%*Table1[[#This Row],[Price]]</f>
        <v>30</v>
      </c>
      <c r="I814" s="6">
        <v>50</v>
      </c>
      <c r="J814">
        <v>3</v>
      </c>
      <c r="K814" s="6">
        <f>Table1[[#This Row],[Cost]]*Table1[[#This Row],[Quantity Sold]]</f>
        <v>90</v>
      </c>
      <c r="L814" s="6">
        <v>150</v>
      </c>
      <c r="M814">
        <v>20</v>
      </c>
      <c r="N814" s="6">
        <v>120</v>
      </c>
      <c r="O814" s="6">
        <f>Table1[[#This Row],[Revenue]]-Table1[[#This Row],[Total Cost Of Production]]</f>
        <v>30</v>
      </c>
      <c r="P814" s="6">
        <v>516</v>
      </c>
      <c r="Q814" s="6">
        <f>Table1[[#This Row],[Revenue]]-Table1[[#This Row],[Marketing Spend]]</f>
        <v>-396</v>
      </c>
      <c r="R814" t="s">
        <v>51</v>
      </c>
      <c r="S814" s="6">
        <v>36</v>
      </c>
      <c r="T814"/>
      <c r="U814"/>
    </row>
    <row r="815" spans="1:21" hidden="1" x14ac:dyDescent="0.2">
      <c r="A815" s="1">
        <v>45004</v>
      </c>
      <c r="B815" s="1" t="str">
        <f>TEXT(Table1[[#This Row],[Date]],"yyyy")</f>
        <v>2023</v>
      </c>
      <c r="C815" s="1" t="str">
        <f>TEXT(Table1[[#This Row],[Date]],"mmmm")</f>
        <v>March</v>
      </c>
      <c r="D815" s="1" t="str">
        <f>TEXT(Table1[[#This Row],[Date]],"dddd")</f>
        <v>Sunday</v>
      </c>
      <c r="E815" s="5">
        <v>7</v>
      </c>
      <c r="F815" t="s">
        <v>9</v>
      </c>
      <c r="G815" t="s">
        <v>8</v>
      </c>
      <c r="H815" s="6">
        <f>60%*Table1[[#This Row],[Price]]</f>
        <v>180</v>
      </c>
      <c r="I815" s="6">
        <v>300</v>
      </c>
      <c r="J815">
        <v>1</v>
      </c>
      <c r="K815" s="6">
        <f>Table1[[#This Row],[Cost]]*Table1[[#This Row],[Quantity Sold]]</f>
        <v>180</v>
      </c>
      <c r="L815" s="6">
        <v>300</v>
      </c>
      <c r="M815">
        <v>10</v>
      </c>
      <c r="N815" s="6">
        <v>270</v>
      </c>
      <c r="O815" s="6">
        <f>Table1[[#This Row],[Revenue]]-Table1[[#This Row],[Total Cost Of Production]]</f>
        <v>90</v>
      </c>
      <c r="P815" s="6">
        <v>333</v>
      </c>
      <c r="Q815" s="6">
        <f>Table1[[#This Row],[Revenue]]-Table1[[#This Row],[Marketing Spend]]</f>
        <v>-63</v>
      </c>
      <c r="R815" t="s">
        <v>55</v>
      </c>
      <c r="S815" s="6">
        <v>309</v>
      </c>
      <c r="T815"/>
      <c r="U815"/>
    </row>
    <row r="816" spans="1:21" hidden="1" x14ac:dyDescent="0.2">
      <c r="A816" s="1">
        <v>45108</v>
      </c>
      <c r="B816" s="1" t="str">
        <f>TEXT(Table1[[#This Row],[Date]],"yyyy")</f>
        <v>2023</v>
      </c>
      <c r="C816" s="1" t="str">
        <f>TEXT(Table1[[#This Row],[Date]],"mmmm")</f>
        <v>July</v>
      </c>
      <c r="D816" s="1" t="str">
        <f>TEXT(Table1[[#This Row],[Date]],"dddd")</f>
        <v>Saturday</v>
      </c>
      <c r="E816" s="5">
        <v>5</v>
      </c>
      <c r="F816" t="s">
        <v>11</v>
      </c>
      <c r="G816" t="s">
        <v>12</v>
      </c>
      <c r="H816" s="6">
        <f>60%*Table1[[#This Row],[Price]]</f>
        <v>90</v>
      </c>
      <c r="I816" s="6">
        <v>150</v>
      </c>
      <c r="J816">
        <v>10</v>
      </c>
      <c r="K816" s="6">
        <f>Table1[[#This Row],[Cost]]*Table1[[#This Row],[Quantity Sold]]</f>
        <v>900</v>
      </c>
      <c r="L816" s="6">
        <v>1500</v>
      </c>
      <c r="M816">
        <v>5</v>
      </c>
      <c r="N816" s="6">
        <v>1425</v>
      </c>
      <c r="O816" s="6">
        <f>Table1[[#This Row],[Revenue]]-Table1[[#This Row],[Total Cost Of Production]]</f>
        <v>525</v>
      </c>
      <c r="P816" s="6">
        <v>236</v>
      </c>
      <c r="Q816" s="6">
        <f>Table1[[#This Row],[Revenue]]-Table1[[#This Row],[Marketing Spend]]</f>
        <v>1189</v>
      </c>
      <c r="R816" t="s">
        <v>53</v>
      </c>
      <c r="S816" s="6">
        <v>186</v>
      </c>
      <c r="T816"/>
      <c r="U816"/>
    </row>
    <row r="817" spans="1:21" hidden="1" x14ac:dyDescent="0.2">
      <c r="A817" s="1">
        <v>44955</v>
      </c>
      <c r="B817" s="1" t="str">
        <f>TEXT(Table1[[#This Row],[Date]],"yyyy")</f>
        <v>2023</v>
      </c>
      <c r="C817" s="1" t="str">
        <f>TEXT(Table1[[#This Row],[Date]],"mmmm")</f>
        <v>January</v>
      </c>
      <c r="D817" s="1" t="str">
        <f>TEXT(Table1[[#This Row],[Date]],"dddd")</f>
        <v>Sunday</v>
      </c>
      <c r="E817" s="5">
        <v>5</v>
      </c>
      <c r="F817" t="s">
        <v>11</v>
      </c>
      <c r="G817" t="s">
        <v>12</v>
      </c>
      <c r="H817" s="6">
        <f>60%*Table1[[#This Row],[Price]]</f>
        <v>90</v>
      </c>
      <c r="I817" s="6">
        <v>150</v>
      </c>
      <c r="J817">
        <v>5</v>
      </c>
      <c r="K817" s="6">
        <f>Table1[[#This Row],[Cost]]*Table1[[#This Row],[Quantity Sold]]</f>
        <v>450</v>
      </c>
      <c r="L817" s="6">
        <v>750</v>
      </c>
      <c r="M817">
        <v>20</v>
      </c>
      <c r="N817" s="6">
        <v>600</v>
      </c>
      <c r="O817" s="6">
        <f>Table1[[#This Row],[Revenue]]-Table1[[#This Row],[Total Cost Of Production]]</f>
        <v>150</v>
      </c>
      <c r="P817" s="6">
        <v>945</v>
      </c>
      <c r="Q817" s="6">
        <f>Table1[[#This Row],[Revenue]]-Table1[[#This Row],[Marketing Spend]]</f>
        <v>-345</v>
      </c>
      <c r="R817" t="s">
        <v>54</v>
      </c>
      <c r="S817" s="6">
        <v>153</v>
      </c>
      <c r="T817"/>
      <c r="U817"/>
    </row>
    <row r="818" spans="1:21" hidden="1" x14ac:dyDescent="0.2">
      <c r="A818" s="1">
        <v>45131</v>
      </c>
      <c r="B818" s="1" t="str">
        <f>TEXT(Table1[[#This Row],[Date]],"yyyy")</f>
        <v>2023</v>
      </c>
      <c r="C818" s="1" t="str">
        <f>TEXT(Table1[[#This Row],[Date]],"mmmm")</f>
        <v>July</v>
      </c>
      <c r="D818" s="1" t="str">
        <f>TEXT(Table1[[#This Row],[Date]],"dddd")</f>
        <v>Monday</v>
      </c>
      <c r="E818" s="5">
        <v>2</v>
      </c>
      <c r="F818" t="s">
        <v>7</v>
      </c>
      <c r="G818" t="s">
        <v>10</v>
      </c>
      <c r="H818" s="6">
        <f>60%*Table1[[#This Row],[Price]]</f>
        <v>300</v>
      </c>
      <c r="I818" s="6">
        <v>500</v>
      </c>
      <c r="J818">
        <v>5</v>
      </c>
      <c r="K818" s="6">
        <f>Table1[[#This Row],[Cost]]*Table1[[#This Row],[Quantity Sold]]</f>
        <v>1500</v>
      </c>
      <c r="L818" s="6">
        <v>2500</v>
      </c>
      <c r="M818">
        <v>10</v>
      </c>
      <c r="N818" s="6">
        <v>2250</v>
      </c>
      <c r="O818" s="6">
        <f>Table1[[#This Row],[Revenue]]-Table1[[#This Row],[Total Cost Of Production]]</f>
        <v>750</v>
      </c>
      <c r="P818" s="6">
        <v>467</v>
      </c>
      <c r="Q818" s="6">
        <f>Table1[[#This Row],[Revenue]]-Table1[[#This Row],[Marketing Spend]]</f>
        <v>1783</v>
      </c>
      <c r="R818" t="s">
        <v>55</v>
      </c>
      <c r="S818" s="6">
        <v>532</v>
      </c>
      <c r="T818"/>
      <c r="U818"/>
    </row>
    <row r="819" spans="1:21" hidden="1" x14ac:dyDescent="0.2">
      <c r="A819" s="1">
        <v>45287</v>
      </c>
      <c r="B819" s="1" t="str">
        <f>TEXT(Table1[[#This Row],[Date]],"yyyy")</f>
        <v>2023</v>
      </c>
      <c r="C819" s="1" t="str">
        <f>TEXT(Table1[[#This Row],[Date]],"mmmm")</f>
        <v>December</v>
      </c>
      <c r="D819" s="1" t="str">
        <f>TEXT(Table1[[#This Row],[Date]],"dddd")</f>
        <v>Wednesday</v>
      </c>
      <c r="E819" s="5">
        <v>7</v>
      </c>
      <c r="F819" t="s">
        <v>9</v>
      </c>
      <c r="G819" t="s">
        <v>8</v>
      </c>
      <c r="H819" s="6">
        <f>60%*Table1[[#This Row],[Price]]</f>
        <v>180</v>
      </c>
      <c r="I819" s="6">
        <v>300</v>
      </c>
      <c r="J819">
        <v>3</v>
      </c>
      <c r="K819" s="6">
        <f>Table1[[#This Row],[Cost]]*Table1[[#This Row],[Quantity Sold]]</f>
        <v>540</v>
      </c>
      <c r="L819" s="6">
        <v>900</v>
      </c>
      <c r="M819">
        <v>15</v>
      </c>
      <c r="N819" s="6">
        <v>765</v>
      </c>
      <c r="O819" s="6">
        <f>Table1[[#This Row],[Revenue]]-Table1[[#This Row],[Total Cost Of Production]]</f>
        <v>225</v>
      </c>
      <c r="P819" s="6">
        <v>336</v>
      </c>
      <c r="Q819" s="6">
        <f>Table1[[#This Row],[Revenue]]-Table1[[#This Row],[Marketing Spend]]</f>
        <v>429</v>
      </c>
      <c r="R819" t="s">
        <v>51</v>
      </c>
      <c r="S819" s="6">
        <v>340</v>
      </c>
      <c r="T819"/>
      <c r="U819"/>
    </row>
    <row r="820" spans="1:21" hidden="1" x14ac:dyDescent="0.2">
      <c r="A820" s="1">
        <v>45253</v>
      </c>
      <c r="B820" s="1" t="str">
        <f>TEXT(Table1[[#This Row],[Date]],"yyyy")</f>
        <v>2023</v>
      </c>
      <c r="C820" s="1" t="str">
        <f>TEXT(Table1[[#This Row],[Date]],"mmmm")</f>
        <v>November</v>
      </c>
      <c r="D820" s="1" t="str">
        <f>TEXT(Table1[[#This Row],[Date]],"dddd")</f>
        <v>Thursday</v>
      </c>
      <c r="E820" s="5">
        <v>5</v>
      </c>
      <c r="F820" t="s">
        <v>11</v>
      </c>
      <c r="G820" t="s">
        <v>12</v>
      </c>
      <c r="H820" s="6">
        <f>60%*Table1[[#This Row],[Price]]</f>
        <v>90</v>
      </c>
      <c r="I820" s="6">
        <v>150</v>
      </c>
      <c r="J820">
        <v>10</v>
      </c>
      <c r="K820" s="6">
        <f>Table1[[#This Row],[Cost]]*Table1[[#This Row],[Quantity Sold]]</f>
        <v>900</v>
      </c>
      <c r="L820" s="6">
        <v>1500</v>
      </c>
      <c r="M820">
        <v>5</v>
      </c>
      <c r="N820" s="6">
        <v>1425</v>
      </c>
      <c r="O820" s="6">
        <f>Table1[[#This Row],[Revenue]]-Table1[[#This Row],[Total Cost Of Production]]</f>
        <v>525</v>
      </c>
      <c r="P820" s="6">
        <v>104</v>
      </c>
      <c r="Q820" s="6">
        <f>Table1[[#This Row],[Revenue]]-Table1[[#This Row],[Marketing Spend]]</f>
        <v>1321</v>
      </c>
      <c r="R820" t="s">
        <v>51</v>
      </c>
      <c r="S820" s="6">
        <v>183</v>
      </c>
      <c r="T820"/>
      <c r="U820"/>
    </row>
    <row r="821" spans="1:21" hidden="1" x14ac:dyDescent="0.2">
      <c r="A821" s="1">
        <v>45106</v>
      </c>
      <c r="B821" s="1" t="str">
        <f>TEXT(Table1[[#This Row],[Date]],"yyyy")</f>
        <v>2023</v>
      </c>
      <c r="C821" s="1" t="str">
        <f>TEXT(Table1[[#This Row],[Date]],"mmmm")</f>
        <v>June</v>
      </c>
      <c r="D821" s="1" t="str">
        <f>TEXT(Table1[[#This Row],[Date]],"dddd")</f>
        <v>Thursday</v>
      </c>
      <c r="E821" s="5">
        <v>3</v>
      </c>
      <c r="F821" t="s">
        <v>15</v>
      </c>
      <c r="G821" t="s">
        <v>6</v>
      </c>
      <c r="H821" s="6">
        <f>60%*Table1[[#This Row],[Price]]</f>
        <v>30</v>
      </c>
      <c r="I821" s="6">
        <v>50</v>
      </c>
      <c r="J821">
        <v>4</v>
      </c>
      <c r="K821" s="6">
        <f>Table1[[#This Row],[Cost]]*Table1[[#This Row],[Quantity Sold]]</f>
        <v>120</v>
      </c>
      <c r="L821" s="6">
        <v>200</v>
      </c>
      <c r="M821">
        <v>15</v>
      </c>
      <c r="N821" s="6">
        <v>170</v>
      </c>
      <c r="O821" s="6">
        <f>Table1[[#This Row],[Revenue]]-Table1[[#This Row],[Total Cost Of Production]]</f>
        <v>50</v>
      </c>
      <c r="P821" s="6">
        <v>769</v>
      </c>
      <c r="Q821" s="6">
        <f>Table1[[#This Row],[Revenue]]-Table1[[#This Row],[Marketing Spend]]</f>
        <v>-599</v>
      </c>
      <c r="R821" t="s">
        <v>53</v>
      </c>
      <c r="S821" s="6">
        <v>51</v>
      </c>
      <c r="T821"/>
      <c r="U821"/>
    </row>
    <row r="822" spans="1:21" hidden="1" x14ac:dyDescent="0.2">
      <c r="A822" s="1">
        <v>45184</v>
      </c>
      <c r="B822" s="1" t="str">
        <f>TEXT(Table1[[#This Row],[Date]],"yyyy")</f>
        <v>2023</v>
      </c>
      <c r="C822" s="1" t="str">
        <f>TEXT(Table1[[#This Row],[Date]],"mmmm")</f>
        <v>September</v>
      </c>
      <c r="D822" s="1" t="str">
        <f>TEXT(Table1[[#This Row],[Date]],"dddd")</f>
        <v>Friday</v>
      </c>
      <c r="E822" s="5">
        <v>6</v>
      </c>
      <c r="F822" t="s">
        <v>2</v>
      </c>
      <c r="G822" t="s">
        <v>8</v>
      </c>
      <c r="H822" s="6">
        <f>60%*Table1[[#This Row],[Price]]</f>
        <v>720</v>
      </c>
      <c r="I822" s="6">
        <v>1200</v>
      </c>
      <c r="J822">
        <v>6</v>
      </c>
      <c r="K822" s="6">
        <f>Table1[[#This Row],[Cost]]*Table1[[#This Row],[Quantity Sold]]</f>
        <v>4320</v>
      </c>
      <c r="L822" s="6">
        <v>7200</v>
      </c>
      <c r="M822">
        <v>20</v>
      </c>
      <c r="N822" s="6">
        <v>5760</v>
      </c>
      <c r="O822" s="6">
        <f>Table1[[#This Row],[Revenue]]-Table1[[#This Row],[Total Cost Of Production]]</f>
        <v>1440</v>
      </c>
      <c r="P822" s="6">
        <v>320</v>
      </c>
      <c r="Q822" s="6">
        <f>Table1[[#This Row],[Revenue]]-Table1[[#This Row],[Marketing Spend]]</f>
        <v>5440</v>
      </c>
      <c r="R822" t="s">
        <v>53</v>
      </c>
      <c r="S822" s="6">
        <v>1225</v>
      </c>
      <c r="T822"/>
      <c r="U822"/>
    </row>
    <row r="823" spans="1:21" hidden="1" x14ac:dyDescent="0.2">
      <c r="A823" s="1">
        <v>45078</v>
      </c>
      <c r="B823" s="1" t="str">
        <f>TEXT(Table1[[#This Row],[Date]],"yyyy")</f>
        <v>2023</v>
      </c>
      <c r="C823" s="1" t="str">
        <f>TEXT(Table1[[#This Row],[Date]],"mmmm")</f>
        <v>June</v>
      </c>
      <c r="D823" s="1" t="str">
        <f>TEXT(Table1[[#This Row],[Date]],"dddd")</f>
        <v>Thursday</v>
      </c>
      <c r="E823" s="5">
        <v>7</v>
      </c>
      <c r="F823" t="s">
        <v>9</v>
      </c>
      <c r="G823" t="s">
        <v>8</v>
      </c>
      <c r="H823" s="6">
        <f>60%*Table1[[#This Row],[Price]]</f>
        <v>180</v>
      </c>
      <c r="I823" s="6">
        <v>300</v>
      </c>
      <c r="J823">
        <v>9</v>
      </c>
      <c r="K823" s="6">
        <f>Table1[[#This Row],[Cost]]*Table1[[#This Row],[Quantity Sold]]</f>
        <v>1620</v>
      </c>
      <c r="L823" s="6">
        <v>2700</v>
      </c>
      <c r="M823">
        <v>5</v>
      </c>
      <c r="N823" s="6">
        <v>2565</v>
      </c>
      <c r="O823" s="6">
        <f>Table1[[#This Row],[Revenue]]-Table1[[#This Row],[Total Cost Of Production]]</f>
        <v>945</v>
      </c>
      <c r="P823" s="6">
        <v>892</v>
      </c>
      <c r="Q823" s="6">
        <f>Table1[[#This Row],[Revenue]]-Table1[[#This Row],[Marketing Spend]]</f>
        <v>1673</v>
      </c>
      <c r="R823" t="s">
        <v>51</v>
      </c>
      <c r="S823" s="6">
        <v>308</v>
      </c>
      <c r="T823"/>
      <c r="U823"/>
    </row>
    <row r="824" spans="1:21" hidden="1" x14ac:dyDescent="0.2">
      <c r="A824" s="1">
        <v>45231</v>
      </c>
      <c r="B824" s="1" t="str">
        <f>TEXT(Table1[[#This Row],[Date]],"yyyy")</f>
        <v>2023</v>
      </c>
      <c r="C824" s="1" t="str">
        <f>TEXT(Table1[[#This Row],[Date]],"mmmm")</f>
        <v>November</v>
      </c>
      <c r="D824" s="1" t="str">
        <f>TEXT(Table1[[#This Row],[Date]],"dddd")</f>
        <v>Wednesday</v>
      </c>
      <c r="E824" s="5">
        <v>7</v>
      </c>
      <c r="F824" t="s">
        <v>9</v>
      </c>
      <c r="G824" t="s">
        <v>8</v>
      </c>
      <c r="H824" s="6">
        <f>60%*Table1[[#This Row],[Price]]</f>
        <v>180</v>
      </c>
      <c r="I824" s="6">
        <v>300</v>
      </c>
      <c r="J824">
        <v>2</v>
      </c>
      <c r="K824" s="6">
        <f>Table1[[#This Row],[Cost]]*Table1[[#This Row],[Quantity Sold]]</f>
        <v>360</v>
      </c>
      <c r="L824" s="6">
        <v>600</v>
      </c>
      <c r="M824">
        <v>10</v>
      </c>
      <c r="N824" s="6">
        <v>540</v>
      </c>
      <c r="O824" s="6">
        <f>Table1[[#This Row],[Revenue]]-Table1[[#This Row],[Total Cost Of Production]]</f>
        <v>180</v>
      </c>
      <c r="P824" s="6">
        <v>661</v>
      </c>
      <c r="Q824" s="6">
        <f>Table1[[#This Row],[Revenue]]-Table1[[#This Row],[Marketing Spend]]</f>
        <v>-121</v>
      </c>
      <c r="R824" t="s">
        <v>55</v>
      </c>
      <c r="S824" s="6">
        <v>251</v>
      </c>
      <c r="T824"/>
      <c r="U824"/>
    </row>
    <row r="825" spans="1:21" hidden="1" x14ac:dyDescent="0.2">
      <c r="A825" s="1">
        <v>45145</v>
      </c>
      <c r="B825" s="1" t="str">
        <f>TEXT(Table1[[#This Row],[Date]],"yyyy")</f>
        <v>2023</v>
      </c>
      <c r="C825" s="1" t="str">
        <f>TEXT(Table1[[#This Row],[Date]],"mmmm")</f>
        <v>August</v>
      </c>
      <c r="D825" s="1" t="str">
        <f>TEXT(Table1[[#This Row],[Date]],"dddd")</f>
        <v>Monday</v>
      </c>
      <c r="E825" s="5">
        <v>5</v>
      </c>
      <c r="F825" t="s">
        <v>11</v>
      </c>
      <c r="G825" t="s">
        <v>12</v>
      </c>
      <c r="H825" s="6">
        <f>60%*Table1[[#This Row],[Price]]</f>
        <v>90</v>
      </c>
      <c r="I825" s="6">
        <v>150</v>
      </c>
      <c r="J825">
        <v>8</v>
      </c>
      <c r="K825" s="6">
        <f>Table1[[#This Row],[Cost]]*Table1[[#This Row],[Quantity Sold]]</f>
        <v>720</v>
      </c>
      <c r="L825" s="6">
        <v>1200</v>
      </c>
      <c r="M825">
        <v>20</v>
      </c>
      <c r="N825" s="6">
        <v>960</v>
      </c>
      <c r="O825" s="6">
        <f>Table1[[#This Row],[Revenue]]-Table1[[#This Row],[Total Cost Of Production]]</f>
        <v>240</v>
      </c>
      <c r="P825" s="6">
        <v>798</v>
      </c>
      <c r="Q825" s="6">
        <f>Table1[[#This Row],[Revenue]]-Table1[[#This Row],[Marketing Spend]]</f>
        <v>162</v>
      </c>
      <c r="R825" t="s">
        <v>54</v>
      </c>
      <c r="S825" s="6">
        <v>102</v>
      </c>
      <c r="T825"/>
      <c r="U825"/>
    </row>
    <row r="826" spans="1:21" hidden="1" x14ac:dyDescent="0.2">
      <c r="A826" s="1">
        <v>45180</v>
      </c>
      <c r="B826" s="1" t="str">
        <f>TEXT(Table1[[#This Row],[Date]],"yyyy")</f>
        <v>2023</v>
      </c>
      <c r="C826" s="1" t="str">
        <f>TEXT(Table1[[#This Row],[Date]],"mmmm")</f>
        <v>September</v>
      </c>
      <c r="D826" s="1" t="str">
        <f>TEXT(Table1[[#This Row],[Date]],"dddd")</f>
        <v>Monday</v>
      </c>
      <c r="E826" s="5">
        <v>2</v>
      </c>
      <c r="F826" t="s">
        <v>7</v>
      </c>
      <c r="G826" t="s">
        <v>10</v>
      </c>
      <c r="H826" s="6">
        <f>60%*Table1[[#This Row],[Price]]</f>
        <v>300</v>
      </c>
      <c r="I826" s="6">
        <v>500</v>
      </c>
      <c r="J826">
        <v>2</v>
      </c>
      <c r="K826" s="6">
        <f>Table1[[#This Row],[Cost]]*Table1[[#This Row],[Quantity Sold]]</f>
        <v>600</v>
      </c>
      <c r="L826" s="6">
        <v>1000</v>
      </c>
      <c r="M826">
        <v>0</v>
      </c>
      <c r="N826" s="6">
        <v>1000</v>
      </c>
      <c r="O826" s="6">
        <f>Table1[[#This Row],[Revenue]]-Table1[[#This Row],[Total Cost Of Production]]</f>
        <v>400</v>
      </c>
      <c r="P826" s="6">
        <v>367</v>
      </c>
      <c r="Q826" s="6">
        <f>Table1[[#This Row],[Revenue]]-Table1[[#This Row],[Marketing Spend]]</f>
        <v>633</v>
      </c>
      <c r="R826" t="s">
        <v>54</v>
      </c>
      <c r="S826" s="6">
        <v>549</v>
      </c>
      <c r="T826"/>
      <c r="U826"/>
    </row>
    <row r="827" spans="1:21" hidden="1" x14ac:dyDescent="0.2">
      <c r="A827" s="1">
        <v>44988</v>
      </c>
      <c r="B827" s="1" t="str">
        <f>TEXT(Table1[[#This Row],[Date]],"yyyy")</f>
        <v>2023</v>
      </c>
      <c r="C827" s="1" t="str">
        <f>TEXT(Table1[[#This Row],[Date]],"mmmm")</f>
        <v>March</v>
      </c>
      <c r="D827" s="1" t="str">
        <f>TEXT(Table1[[#This Row],[Date]],"dddd")</f>
        <v>Friday</v>
      </c>
      <c r="E827" s="5">
        <v>5</v>
      </c>
      <c r="F827" t="s">
        <v>11</v>
      </c>
      <c r="G827" t="s">
        <v>12</v>
      </c>
      <c r="H827" s="6">
        <f>60%*Table1[[#This Row],[Price]]</f>
        <v>90</v>
      </c>
      <c r="I827" s="6">
        <v>150</v>
      </c>
      <c r="J827">
        <v>6</v>
      </c>
      <c r="K827" s="6">
        <f>Table1[[#This Row],[Cost]]*Table1[[#This Row],[Quantity Sold]]</f>
        <v>540</v>
      </c>
      <c r="L827" s="6">
        <v>900</v>
      </c>
      <c r="M827">
        <v>10</v>
      </c>
      <c r="N827" s="6">
        <v>810</v>
      </c>
      <c r="O827" s="6">
        <f>Table1[[#This Row],[Revenue]]-Table1[[#This Row],[Total Cost Of Production]]</f>
        <v>270</v>
      </c>
      <c r="P827" s="6">
        <v>843</v>
      </c>
      <c r="Q827" s="6">
        <f>Table1[[#This Row],[Revenue]]-Table1[[#This Row],[Marketing Spend]]</f>
        <v>-33</v>
      </c>
      <c r="R827" t="s">
        <v>53</v>
      </c>
      <c r="S827" s="6">
        <v>144</v>
      </c>
      <c r="T827"/>
      <c r="U827"/>
    </row>
    <row r="828" spans="1:21" x14ac:dyDescent="0.2">
      <c r="A828" s="1">
        <v>45125</v>
      </c>
      <c r="B828" s="1" t="str">
        <f>TEXT(Table1[[#This Row],[Date]],"yyyy")</f>
        <v>2023</v>
      </c>
      <c r="C828" s="1" t="str">
        <f>TEXT(Table1[[#This Row],[Date]],"mmmm")</f>
        <v>July</v>
      </c>
      <c r="D828" s="1" t="str">
        <f>TEXT(Table1[[#This Row],[Date]],"dddd")</f>
        <v>Tuesday</v>
      </c>
      <c r="E828" s="5">
        <v>1</v>
      </c>
      <c r="F828" t="s">
        <v>5</v>
      </c>
      <c r="G828" t="s">
        <v>10</v>
      </c>
      <c r="H828" s="6">
        <f>60%*Table1[[#This Row],[Price]]</f>
        <v>480</v>
      </c>
      <c r="I828" s="6">
        <v>800</v>
      </c>
      <c r="J828">
        <v>6</v>
      </c>
      <c r="K828" s="6">
        <f>Table1[[#This Row],[Cost]]*Table1[[#This Row],[Quantity Sold]]</f>
        <v>2880</v>
      </c>
      <c r="L828" s="6">
        <v>4800</v>
      </c>
      <c r="M828">
        <v>5</v>
      </c>
      <c r="N828" s="6">
        <v>4560</v>
      </c>
      <c r="O828" s="6">
        <f>Table1[[#This Row],[Revenue]]-Table1[[#This Row],[Total Cost Of Production]]</f>
        <v>1680</v>
      </c>
      <c r="P828" s="6">
        <v>374</v>
      </c>
      <c r="Q828" s="6">
        <f>Table1[[#This Row],[Revenue]]-Table1[[#This Row],[Marketing Spend]]</f>
        <v>4186</v>
      </c>
      <c r="R828" t="s">
        <v>52</v>
      </c>
      <c r="S828" s="6">
        <v>820</v>
      </c>
      <c r="T828"/>
      <c r="U828"/>
    </row>
    <row r="829" spans="1:21" hidden="1" x14ac:dyDescent="0.2">
      <c r="A829" s="1">
        <v>44951</v>
      </c>
      <c r="B829" s="1" t="str">
        <f>TEXT(Table1[[#This Row],[Date]],"yyyy")</f>
        <v>2023</v>
      </c>
      <c r="C829" s="1" t="str">
        <f>TEXT(Table1[[#This Row],[Date]],"mmmm")</f>
        <v>January</v>
      </c>
      <c r="D829" s="1" t="str">
        <f>TEXT(Table1[[#This Row],[Date]],"dddd")</f>
        <v>Wednesday</v>
      </c>
      <c r="E829" s="5">
        <v>5</v>
      </c>
      <c r="F829" t="s">
        <v>11</v>
      </c>
      <c r="G829" t="s">
        <v>12</v>
      </c>
      <c r="H829" s="6">
        <f>60%*Table1[[#This Row],[Price]]</f>
        <v>90</v>
      </c>
      <c r="I829" s="6">
        <v>150</v>
      </c>
      <c r="J829">
        <v>7</v>
      </c>
      <c r="K829" s="6">
        <f>Table1[[#This Row],[Cost]]*Table1[[#This Row],[Quantity Sold]]</f>
        <v>630</v>
      </c>
      <c r="L829" s="6">
        <v>1050</v>
      </c>
      <c r="M829">
        <v>15</v>
      </c>
      <c r="N829" s="6">
        <v>892.5</v>
      </c>
      <c r="O829" s="6">
        <f>Table1[[#This Row],[Revenue]]-Table1[[#This Row],[Total Cost Of Production]]</f>
        <v>262.5</v>
      </c>
      <c r="P829" s="6">
        <v>883</v>
      </c>
      <c r="Q829" s="6">
        <f>Table1[[#This Row],[Revenue]]-Table1[[#This Row],[Marketing Spend]]</f>
        <v>9.5</v>
      </c>
      <c r="R829" t="s">
        <v>55</v>
      </c>
      <c r="S829" s="6">
        <v>145</v>
      </c>
      <c r="T829"/>
      <c r="U829"/>
    </row>
    <row r="830" spans="1:21" hidden="1" x14ac:dyDescent="0.2">
      <c r="A830" s="1">
        <v>44992</v>
      </c>
      <c r="B830" s="1" t="str">
        <f>TEXT(Table1[[#This Row],[Date]],"yyyy")</f>
        <v>2023</v>
      </c>
      <c r="C830" s="1" t="str">
        <f>TEXT(Table1[[#This Row],[Date]],"mmmm")</f>
        <v>March</v>
      </c>
      <c r="D830" s="1" t="str">
        <f>TEXT(Table1[[#This Row],[Date]],"dddd")</f>
        <v>Tuesday</v>
      </c>
      <c r="E830" s="5">
        <v>5</v>
      </c>
      <c r="F830" t="s">
        <v>11</v>
      </c>
      <c r="G830" t="s">
        <v>12</v>
      </c>
      <c r="H830" s="6">
        <f>60%*Table1[[#This Row],[Price]]</f>
        <v>90</v>
      </c>
      <c r="I830" s="6">
        <v>150</v>
      </c>
      <c r="J830">
        <v>1</v>
      </c>
      <c r="K830" s="6">
        <f>Table1[[#This Row],[Cost]]*Table1[[#This Row],[Quantity Sold]]</f>
        <v>90</v>
      </c>
      <c r="L830" s="6">
        <v>150</v>
      </c>
      <c r="M830">
        <v>15</v>
      </c>
      <c r="N830" s="6">
        <v>127.5</v>
      </c>
      <c r="O830" s="6">
        <f>Table1[[#This Row],[Revenue]]-Table1[[#This Row],[Total Cost Of Production]]</f>
        <v>37.5</v>
      </c>
      <c r="P830" s="6">
        <v>453</v>
      </c>
      <c r="Q830" s="6">
        <f>Table1[[#This Row],[Revenue]]-Table1[[#This Row],[Marketing Spend]]</f>
        <v>-325.5</v>
      </c>
      <c r="R830" t="s">
        <v>53</v>
      </c>
      <c r="S830" s="6">
        <v>132</v>
      </c>
      <c r="T830"/>
      <c r="U830"/>
    </row>
    <row r="831" spans="1:21" hidden="1" x14ac:dyDescent="0.2">
      <c r="A831" s="1">
        <v>45069</v>
      </c>
      <c r="B831" s="1" t="str">
        <f>TEXT(Table1[[#This Row],[Date]],"yyyy")</f>
        <v>2023</v>
      </c>
      <c r="C831" s="1" t="str">
        <f>TEXT(Table1[[#This Row],[Date]],"mmmm")</f>
        <v>May</v>
      </c>
      <c r="D831" s="1" t="str">
        <f>TEXT(Table1[[#This Row],[Date]],"dddd")</f>
        <v>Tuesday</v>
      </c>
      <c r="E831" s="5">
        <v>6</v>
      </c>
      <c r="F831" t="s">
        <v>2</v>
      </c>
      <c r="G831" t="s">
        <v>8</v>
      </c>
      <c r="H831" s="6">
        <f>60%*Table1[[#This Row],[Price]]</f>
        <v>720</v>
      </c>
      <c r="I831" s="6">
        <v>1200</v>
      </c>
      <c r="J831">
        <v>9</v>
      </c>
      <c r="K831" s="6">
        <f>Table1[[#This Row],[Cost]]*Table1[[#This Row],[Quantity Sold]]</f>
        <v>6480</v>
      </c>
      <c r="L831" s="6">
        <v>10800</v>
      </c>
      <c r="M831">
        <v>0</v>
      </c>
      <c r="N831" s="6">
        <v>10800</v>
      </c>
      <c r="O831" s="6">
        <f>Table1[[#This Row],[Revenue]]-Table1[[#This Row],[Total Cost Of Production]]</f>
        <v>4320</v>
      </c>
      <c r="P831" s="6">
        <v>962</v>
      </c>
      <c r="Q831" s="6">
        <f>Table1[[#This Row],[Revenue]]-Table1[[#This Row],[Marketing Spend]]</f>
        <v>9838</v>
      </c>
      <c r="R831" t="s">
        <v>54</v>
      </c>
      <c r="S831" s="6">
        <v>1218</v>
      </c>
      <c r="T831"/>
      <c r="U831"/>
    </row>
    <row r="832" spans="1:21" hidden="1" x14ac:dyDescent="0.2">
      <c r="A832" s="1">
        <v>45048</v>
      </c>
      <c r="B832" s="1" t="str">
        <f>TEXT(Table1[[#This Row],[Date]],"yyyy")</f>
        <v>2023</v>
      </c>
      <c r="C832" s="1" t="str">
        <f>TEXT(Table1[[#This Row],[Date]],"mmmm")</f>
        <v>May</v>
      </c>
      <c r="D832" s="1" t="str">
        <f>TEXT(Table1[[#This Row],[Date]],"dddd")</f>
        <v>Tuesday</v>
      </c>
      <c r="E832" s="5">
        <v>1</v>
      </c>
      <c r="F832" t="s">
        <v>5</v>
      </c>
      <c r="G832" t="s">
        <v>10</v>
      </c>
      <c r="H832" s="6">
        <f>60%*Table1[[#This Row],[Price]]</f>
        <v>480</v>
      </c>
      <c r="I832" s="6">
        <v>800</v>
      </c>
      <c r="J832">
        <v>8</v>
      </c>
      <c r="K832" s="6">
        <f>Table1[[#This Row],[Cost]]*Table1[[#This Row],[Quantity Sold]]</f>
        <v>3840</v>
      </c>
      <c r="L832" s="6">
        <v>6400</v>
      </c>
      <c r="M832">
        <v>10</v>
      </c>
      <c r="N832" s="6">
        <v>5760</v>
      </c>
      <c r="O832" s="6">
        <f>Table1[[#This Row],[Revenue]]-Table1[[#This Row],[Total Cost Of Production]]</f>
        <v>1920</v>
      </c>
      <c r="P832" s="6">
        <v>878</v>
      </c>
      <c r="Q832" s="6">
        <f>Table1[[#This Row],[Revenue]]-Table1[[#This Row],[Marketing Spend]]</f>
        <v>4882</v>
      </c>
      <c r="R832" t="s">
        <v>54</v>
      </c>
      <c r="S832" s="6">
        <v>827</v>
      </c>
      <c r="T832"/>
      <c r="U832"/>
    </row>
    <row r="833" spans="1:21" hidden="1" x14ac:dyDescent="0.2">
      <c r="A833" s="1">
        <v>44991</v>
      </c>
      <c r="B833" s="1" t="str">
        <f>TEXT(Table1[[#This Row],[Date]],"yyyy")</f>
        <v>2023</v>
      </c>
      <c r="C833" s="1" t="str">
        <f>TEXT(Table1[[#This Row],[Date]],"mmmm")</f>
        <v>March</v>
      </c>
      <c r="D833" s="1" t="str">
        <f>TEXT(Table1[[#This Row],[Date]],"dddd")</f>
        <v>Monday</v>
      </c>
      <c r="E833" s="5">
        <v>6</v>
      </c>
      <c r="F833" t="s">
        <v>2</v>
      </c>
      <c r="G833" t="s">
        <v>8</v>
      </c>
      <c r="H833" s="6">
        <f>60%*Table1[[#This Row],[Price]]</f>
        <v>720</v>
      </c>
      <c r="I833" s="6">
        <v>1200</v>
      </c>
      <c r="J833">
        <v>4</v>
      </c>
      <c r="K833" s="6">
        <f>Table1[[#This Row],[Cost]]*Table1[[#This Row],[Quantity Sold]]</f>
        <v>2880</v>
      </c>
      <c r="L833" s="6">
        <v>4800</v>
      </c>
      <c r="M833">
        <v>10</v>
      </c>
      <c r="N833" s="6">
        <v>4320</v>
      </c>
      <c r="O833" s="6">
        <f>Table1[[#This Row],[Revenue]]-Table1[[#This Row],[Total Cost Of Production]]</f>
        <v>1440</v>
      </c>
      <c r="P833" s="6">
        <v>302</v>
      </c>
      <c r="Q833" s="6">
        <f>Table1[[#This Row],[Revenue]]-Table1[[#This Row],[Marketing Spend]]</f>
        <v>4018</v>
      </c>
      <c r="R833" t="s">
        <v>51</v>
      </c>
      <c r="S833" s="6">
        <v>1160</v>
      </c>
      <c r="T833"/>
      <c r="U833"/>
    </row>
    <row r="834" spans="1:21" hidden="1" x14ac:dyDescent="0.2">
      <c r="A834" s="1">
        <v>45215</v>
      </c>
      <c r="B834" s="1" t="str">
        <f>TEXT(Table1[[#This Row],[Date]],"yyyy")</f>
        <v>2023</v>
      </c>
      <c r="C834" s="1" t="str">
        <f>TEXT(Table1[[#This Row],[Date]],"mmmm")</f>
        <v>October</v>
      </c>
      <c r="D834" s="1" t="str">
        <f>TEXT(Table1[[#This Row],[Date]],"dddd")</f>
        <v>Monday</v>
      </c>
      <c r="E834" s="5">
        <v>6</v>
      </c>
      <c r="F834" t="s">
        <v>2</v>
      </c>
      <c r="G834" t="s">
        <v>8</v>
      </c>
      <c r="H834" s="6">
        <f>60%*Table1[[#This Row],[Price]]</f>
        <v>720</v>
      </c>
      <c r="I834" s="6">
        <v>1200</v>
      </c>
      <c r="J834">
        <v>5</v>
      </c>
      <c r="K834" s="6">
        <f>Table1[[#This Row],[Cost]]*Table1[[#This Row],[Quantity Sold]]</f>
        <v>3600</v>
      </c>
      <c r="L834" s="6">
        <v>6000</v>
      </c>
      <c r="M834">
        <v>0</v>
      </c>
      <c r="N834" s="6">
        <v>6000</v>
      </c>
      <c r="O834" s="6">
        <f>Table1[[#This Row],[Revenue]]-Table1[[#This Row],[Total Cost Of Production]]</f>
        <v>2400</v>
      </c>
      <c r="P834" s="6">
        <v>928</v>
      </c>
      <c r="Q834" s="6">
        <f>Table1[[#This Row],[Revenue]]-Table1[[#This Row],[Marketing Spend]]</f>
        <v>5072</v>
      </c>
      <c r="R834" t="s">
        <v>53</v>
      </c>
      <c r="S834" s="6">
        <v>1221</v>
      </c>
      <c r="T834"/>
      <c r="U834"/>
    </row>
    <row r="835" spans="1:21" x14ac:dyDescent="0.2">
      <c r="A835" s="1">
        <v>45273</v>
      </c>
      <c r="B835" s="1" t="str">
        <f>TEXT(Table1[[#This Row],[Date]],"yyyy")</f>
        <v>2023</v>
      </c>
      <c r="C835" s="1" t="str">
        <f>TEXT(Table1[[#This Row],[Date]],"mmmm")</f>
        <v>December</v>
      </c>
      <c r="D835" s="1" t="str">
        <f>TEXT(Table1[[#This Row],[Date]],"dddd")</f>
        <v>Wednesday</v>
      </c>
      <c r="E835" s="5">
        <v>7</v>
      </c>
      <c r="F835" t="s">
        <v>9</v>
      </c>
      <c r="G835" t="s">
        <v>8</v>
      </c>
      <c r="H835" s="6">
        <f>60%*Table1[[#This Row],[Price]]</f>
        <v>180</v>
      </c>
      <c r="I835" s="6">
        <v>300</v>
      </c>
      <c r="J835">
        <v>3</v>
      </c>
      <c r="K835" s="6">
        <f>Table1[[#This Row],[Cost]]*Table1[[#This Row],[Quantity Sold]]</f>
        <v>540</v>
      </c>
      <c r="L835" s="6">
        <v>900</v>
      </c>
      <c r="M835">
        <v>5</v>
      </c>
      <c r="N835" s="6">
        <v>855</v>
      </c>
      <c r="O835" s="6">
        <f>Table1[[#This Row],[Revenue]]-Table1[[#This Row],[Total Cost Of Production]]</f>
        <v>315</v>
      </c>
      <c r="P835" s="6">
        <v>229</v>
      </c>
      <c r="Q835" s="6">
        <f>Table1[[#This Row],[Revenue]]-Table1[[#This Row],[Marketing Spend]]</f>
        <v>626</v>
      </c>
      <c r="R835" t="s">
        <v>52</v>
      </c>
      <c r="S835" s="6">
        <v>345</v>
      </c>
      <c r="T835"/>
      <c r="U835"/>
    </row>
    <row r="836" spans="1:21" hidden="1" x14ac:dyDescent="0.2">
      <c r="A836" s="1">
        <v>45158</v>
      </c>
      <c r="B836" s="1" t="str">
        <f>TEXT(Table1[[#This Row],[Date]],"yyyy")</f>
        <v>2023</v>
      </c>
      <c r="C836" s="1" t="str">
        <f>TEXT(Table1[[#This Row],[Date]],"mmmm")</f>
        <v>August</v>
      </c>
      <c r="D836" s="1" t="str">
        <f>TEXT(Table1[[#This Row],[Date]],"dddd")</f>
        <v>Sunday</v>
      </c>
      <c r="E836" s="5">
        <v>4</v>
      </c>
      <c r="F836" t="s">
        <v>13</v>
      </c>
      <c r="G836" t="s">
        <v>12</v>
      </c>
      <c r="H836" s="6">
        <f>60%*Table1[[#This Row],[Price]]</f>
        <v>42</v>
      </c>
      <c r="I836" s="6">
        <v>70</v>
      </c>
      <c r="J836">
        <v>8</v>
      </c>
      <c r="K836" s="6">
        <f>Table1[[#This Row],[Cost]]*Table1[[#This Row],[Quantity Sold]]</f>
        <v>336</v>
      </c>
      <c r="L836" s="6">
        <v>560</v>
      </c>
      <c r="M836">
        <v>20</v>
      </c>
      <c r="N836" s="6">
        <v>448</v>
      </c>
      <c r="O836" s="6">
        <f>Table1[[#This Row],[Revenue]]-Table1[[#This Row],[Total Cost Of Production]]</f>
        <v>112</v>
      </c>
      <c r="P836" s="6">
        <v>359</v>
      </c>
      <c r="Q836" s="6">
        <f>Table1[[#This Row],[Revenue]]-Table1[[#This Row],[Marketing Spend]]</f>
        <v>89</v>
      </c>
      <c r="R836" t="s">
        <v>55</v>
      </c>
      <c r="S836" s="6">
        <v>112</v>
      </c>
      <c r="T836"/>
      <c r="U836"/>
    </row>
    <row r="837" spans="1:21" hidden="1" x14ac:dyDescent="0.2">
      <c r="A837" s="1">
        <v>44967</v>
      </c>
      <c r="B837" s="1" t="str">
        <f>TEXT(Table1[[#This Row],[Date]],"yyyy")</f>
        <v>2023</v>
      </c>
      <c r="C837" s="1" t="str">
        <f>TEXT(Table1[[#This Row],[Date]],"mmmm")</f>
        <v>February</v>
      </c>
      <c r="D837" s="1" t="str">
        <f>TEXT(Table1[[#This Row],[Date]],"dddd")</f>
        <v>Friday</v>
      </c>
      <c r="E837" s="5">
        <v>6</v>
      </c>
      <c r="F837" t="s">
        <v>2</v>
      </c>
      <c r="G837" t="s">
        <v>8</v>
      </c>
      <c r="H837" s="6">
        <f>60%*Table1[[#This Row],[Price]]</f>
        <v>720</v>
      </c>
      <c r="I837" s="6">
        <v>1200</v>
      </c>
      <c r="J837">
        <v>9</v>
      </c>
      <c r="K837" s="6">
        <f>Table1[[#This Row],[Cost]]*Table1[[#This Row],[Quantity Sold]]</f>
        <v>6480</v>
      </c>
      <c r="L837" s="6">
        <v>10800</v>
      </c>
      <c r="M837">
        <v>20</v>
      </c>
      <c r="N837" s="6">
        <v>8640</v>
      </c>
      <c r="O837" s="6">
        <f>Table1[[#This Row],[Revenue]]-Table1[[#This Row],[Total Cost Of Production]]</f>
        <v>2160</v>
      </c>
      <c r="P837" s="6">
        <v>561</v>
      </c>
      <c r="Q837" s="6">
        <f>Table1[[#This Row],[Revenue]]-Table1[[#This Row],[Marketing Spend]]</f>
        <v>8079</v>
      </c>
      <c r="R837" t="s">
        <v>51</v>
      </c>
      <c r="S837" s="6">
        <v>1196</v>
      </c>
      <c r="T837"/>
      <c r="U837"/>
    </row>
    <row r="838" spans="1:21" hidden="1" x14ac:dyDescent="0.2">
      <c r="A838" s="1">
        <v>44998</v>
      </c>
      <c r="B838" s="1" t="str">
        <f>TEXT(Table1[[#This Row],[Date]],"yyyy")</f>
        <v>2023</v>
      </c>
      <c r="C838" s="1" t="str">
        <f>TEXT(Table1[[#This Row],[Date]],"mmmm")</f>
        <v>March</v>
      </c>
      <c r="D838" s="1" t="str">
        <f>TEXT(Table1[[#This Row],[Date]],"dddd")</f>
        <v>Monday</v>
      </c>
      <c r="E838" s="5">
        <v>6</v>
      </c>
      <c r="F838" t="s">
        <v>2</v>
      </c>
      <c r="G838" t="s">
        <v>8</v>
      </c>
      <c r="H838" s="6">
        <f>60%*Table1[[#This Row],[Price]]</f>
        <v>720</v>
      </c>
      <c r="I838" s="6">
        <v>1200</v>
      </c>
      <c r="J838">
        <v>9</v>
      </c>
      <c r="K838" s="6">
        <f>Table1[[#This Row],[Cost]]*Table1[[#This Row],[Quantity Sold]]</f>
        <v>6480</v>
      </c>
      <c r="L838" s="6">
        <v>10800</v>
      </c>
      <c r="M838">
        <v>0</v>
      </c>
      <c r="N838" s="6">
        <v>10800</v>
      </c>
      <c r="O838" s="6">
        <f>Table1[[#This Row],[Revenue]]-Table1[[#This Row],[Total Cost Of Production]]</f>
        <v>4320</v>
      </c>
      <c r="P838" s="6">
        <v>951</v>
      </c>
      <c r="Q838" s="6">
        <f>Table1[[#This Row],[Revenue]]-Table1[[#This Row],[Marketing Spend]]</f>
        <v>9849</v>
      </c>
      <c r="R838" t="s">
        <v>54</v>
      </c>
      <c r="S838" s="6">
        <v>1204</v>
      </c>
      <c r="T838"/>
      <c r="U838"/>
    </row>
    <row r="839" spans="1:21" x14ac:dyDescent="0.2">
      <c r="A839" s="1">
        <v>45042</v>
      </c>
      <c r="B839" s="1" t="str">
        <f>TEXT(Table1[[#This Row],[Date]],"yyyy")</f>
        <v>2023</v>
      </c>
      <c r="C839" s="1" t="str">
        <f>TEXT(Table1[[#This Row],[Date]],"mmmm")</f>
        <v>April</v>
      </c>
      <c r="D839" s="1" t="str">
        <f>TEXT(Table1[[#This Row],[Date]],"dddd")</f>
        <v>Wednesday</v>
      </c>
      <c r="E839" s="5">
        <v>2</v>
      </c>
      <c r="F839" t="s">
        <v>7</v>
      </c>
      <c r="G839" t="s">
        <v>10</v>
      </c>
      <c r="H839" s="6">
        <f>60%*Table1[[#This Row],[Price]]</f>
        <v>300</v>
      </c>
      <c r="I839" s="6">
        <v>500</v>
      </c>
      <c r="J839">
        <v>7</v>
      </c>
      <c r="K839" s="6">
        <f>Table1[[#This Row],[Cost]]*Table1[[#This Row],[Quantity Sold]]</f>
        <v>2100</v>
      </c>
      <c r="L839" s="6">
        <v>3500</v>
      </c>
      <c r="M839">
        <v>15</v>
      </c>
      <c r="N839" s="6">
        <v>2975</v>
      </c>
      <c r="O839" s="6">
        <f>Table1[[#This Row],[Revenue]]-Table1[[#This Row],[Total Cost Of Production]]</f>
        <v>875</v>
      </c>
      <c r="P839" s="6">
        <v>432</v>
      </c>
      <c r="Q839" s="6">
        <f>Table1[[#This Row],[Revenue]]-Table1[[#This Row],[Marketing Spend]]</f>
        <v>2543</v>
      </c>
      <c r="R839" t="s">
        <v>52</v>
      </c>
      <c r="S839" s="6">
        <v>508</v>
      </c>
      <c r="T839"/>
      <c r="U839"/>
    </row>
    <row r="840" spans="1:21" x14ac:dyDescent="0.2">
      <c r="A840" s="1">
        <v>45292</v>
      </c>
      <c r="B840" s="1" t="str">
        <f>TEXT(Table1[[#This Row],[Date]],"yyyy")</f>
        <v>2024</v>
      </c>
      <c r="C840" s="1" t="str">
        <f>TEXT(Table1[[#This Row],[Date]],"mmmm")</f>
        <v>January</v>
      </c>
      <c r="D840" s="1" t="str">
        <f>TEXT(Table1[[#This Row],[Date]],"dddd")</f>
        <v>Monday</v>
      </c>
      <c r="E840" s="5">
        <v>4</v>
      </c>
      <c r="F840" t="s">
        <v>13</v>
      </c>
      <c r="G840" t="s">
        <v>12</v>
      </c>
      <c r="H840" s="6">
        <f>60%*Table1[[#This Row],[Price]]</f>
        <v>42</v>
      </c>
      <c r="I840" s="6">
        <v>70</v>
      </c>
      <c r="J840">
        <v>1</v>
      </c>
      <c r="K840" s="6">
        <f>Table1[[#This Row],[Cost]]*Table1[[#This Row],[Quantity Sold]]</f>
        <v>42</v>
      </c>
      <c r="L840" s="6">
        <v>70</v>
      </c>
      <c r="M840">
        <v>10</v>
      </c>
      <c r="N840" s="6">
        <v>63</v>
      </c>
      <c r="O840" s="6">
        <f>Table1[[#This Row],[Revenue]]-Table1[[#This Row],[Total Cost Of Production]]</f>
        <v>21</v>
      </c>
      <c r="P840" s="6">
        <v>837</v>
      </c>
      <c r="Q840" s="6">
        <f>Table1[[#This Row],[Revenue]]-Table1[[#This Row],[Marketing Spend]]</f>
        <v>-774</v>
      </c>
      <c r="R840" t="s">
        <v>52</v>
      </c>
      <c r="S840" s="6">
        <v>73</v>
      </c>
      <c r="T840"/>
      <c r="U840"/>
    </row>
    <row r="841" spans="1:21" x14ac:dyDescent="0.2">
      <c r="A841" s="1">
        <v>45292</v>
      </c>
      <c r="B841" s="1" t="str">
        <f>TEXT(Table1[[#This Row],[Date]],"yyyy")</f>
        <v>2024</v>
      </c>
      <c r="C841" s="1" t="str">
        <f>TEXT(Table1[[#This Row],[Date]],"mmmm")</f>
        <v>January</v>
      </c>
      <c r="D841" s="1" t="str">
        <f>TEXT(Table1[[#This Row],[Date]],"dddd")</f>
        <v>Monday</v>
      </c>
      <c r="E841" s="5">
        <v>2</v>
      </c>
      <c r="F841" t="s">
        <v>7</v>
      </c>
      <c r="G841" t="s">
        <v>10</v>
      </c>
      <c r="H841" s="6">
        <f>60%*Table1[[#This Row],[Price]]</f>
        <v>300</v>
      </c>
      <c r="I841" s="6">
        <v>500</v>
      </c>
      <c r="J841">
        <v>2</v>
      </c>
      <c r="K841" s="6">
        <f>Table1[[#This Row],[Cost]]*Table1[[#This Row],[Quantity Sold]]</f>
        <v>600</v>
      </c>
      <c r="L841" s="6">
        <v>1000</v>
      </c>
      <c r="M841">
        <v>20</v>
      </c>
      <c r="N841" s="6">
        <v>800</v>
      </c>
      <c r="O841" s="6">
        <f>Table1[[#This Row],[Revenue]]-Table1[[#This Row],[Total Cost Of Production]]</f>
        <v>200</v>
      </c>
      <c r="P841" s="6">
        <v>405</v>
      </c>
      <c r="Q841" s="6">
        <f>Table1[[#This Row],[Revenue]]-Table1[[#This Row],[Marketing Spend]]</f>
        <v>395</v>
      </c>
      <c r="R841" t="s">
        <v>52</v>
      </c>
      <c r="S841" s="6">
        <v>533</v>
      </c>
      <c r="T841"/>
      <c r="U841"/>
    </row>
    <row r="842" spans="1:21" hidden="1" x14ac:dyDescent="0.2">
      <c r="A842" s="1">
        <v>45292</v>
      </c>
      <c r="B842" s="1" t="str">
        <f>TEXT(Table1[[#This Row],[Date]],"yyyy")</f>
        <v>2024</v>
      </c>
      <c r="C842" s="1" t="str">
        <f>TEXT(Table1[[#This Row],[Date]],"mmmm")</f>
        <v>January</v>
      </c>
      <c r="D842" s="1" t="str">
        <f>TEXT(Table1[[#This Row],[Date]],"dddd")</f>
        <v>Monday</v>
      </c>
      <c r="E842" s="5">
        <v>5</v>
      </c>
      <c r="F842" t="s">
        <v>11</v>
      </c>
      <c r="G842" t="s">
        <v>12</v>
      </c>
      <c r="H842" s="6">
        <f>60%*Table1[[#This Row],[Price]]</f>
        <v>90</v>
      </c>
      <c r="I842" s="6">
        <v>150</v>
      </c>
      <c r="J842">
        <v>8</v>
      </c>
      <c r="K842" s="6">
        <f>Table1[[#This Row],[Cost]]*Table1[[#This Row],[Quantity Sold]]</f>
        <v>720</v>
      </c>
      <c r="L842" s="6">
        <v>1200</v>
      </c>
      <c r="M842">
        <v>15</v>
      </c>
      <c r="N842" s="6">
        <v>1020</v>
      </c>
      <c r="O842" s="6">
        <f>Table1[[#This Row],[Revenue]]-Table1[[#This Row],[Total Cost Of Production]]</f>
        <v>300</v>
      </c>
      <c r="P842" s="6">
        <v>500</v>
      </c>
      <c r="Q842" s="6">
        <f>Table1[[#This Row],[Revenue]]-Table1[[#This Row],[Marketing Spend]]</f>
        <v>520</v>
      </c>
      <c r="R842" t="s">
        <v>55</v>
      </c>
      <c r="S842" s="6">
        <v>127</v>
      </c>
      <c r="T842"/>
      <c r="U842"/>
    </row>
    <row r="843" spans="1:21" hidden="1" x14ac:dyDescent="0.2">
      <c r="A843" s="1">
        <v>45292</v>
      </c>
      <c r="B843" s="1" t="str">
        <f>TEXT(Table1[[#This Row],[Date]],"yyyy")</f>
        <v>2024</v>
      </c>
      <c r="C843" s="1" t="str">
        <f>TEXT(Table1[[#This Row],[Date]],"mmmm")</f>
        <v>January</v>
      </c>
      <c r="D843" s="1" t="str">
        <f>TEXT(Table1[[#This Row],[Date]],"dddd")</f>
        <v>Monday</v>
      </c>
      <c r="E843" s="5">
        <v>6</v>
      </c>
      <c r="F843" t="s">
        <v>2</v>
      </c>
      <c r="G843" t="s">
        <v>8</v>
      </c>
      <c r="H843" s="6">
        <f>60%*Table1[[#This Row],[Price]]</f>
        <v>720</v>
      </c>
      <c r="I843" s="6">
        <v>1200</v>
      </c>
      <c r="J843">
        <v>1</v>
      </c>
      <c r="K843" s="6">
        <f>Table1[[#This Row],[Cost]]*Table1[[#This Row],[Quantity Sold]]</f>
        <v>720</v>
      </c>
      <c r="L843" s="6">
        <v>1200</v>
      </c>
      <c r="M843">
        <v>15</v>
      </c>
      <c r="N843" s="6">
        <v>1020</v>
      </c>
      <c r="O843" s="6">
        <f>Table1[[#This Row],[Revenue]]-Table1[[#This Row],[Total Cost Of Production]]</f>
        <v>300</v>
      </c>
      <c r="P843" s="6">
        <v>476</v>
      </c>
      <c r="Q843" s="6">
        <f>Table1[[#This Row],[Revenue]]-Table1[[#This Row],[Marketing Spend]]</f>
        <v>544</v>
      </c>
      <c r="R843" t="s">
        <v>55</v>
      </c>
      <c r="S843" s="6">
        <v>1197</v>
      </c>
      <c r="T843"/>
      <c r="U843"/>
    </row>
    <row r="844" spans="1:21" hidden="1" x14ac:dyDescent="0.2">
      <c r="A844" s="1">
        <v>45292</v>
      </c>
      <c r="B844" s="1" t="str">
        <f>TEXT(Table1[[#This Row],[Date]],"yyyy")</f>
        <v>2024</v>
      </c>
      <c r="C844" s="1" t="str">
        <f>TEXT(Table1[[#This Row],[Date]],"mmmm")</f>
        <v>January</v>
      </c>
      <c r="D844" s="1" t="str">
        <f>TEXT(Table1[[#This Row],[Date]],"dddd")</f>
        <v>Monday</v>
      </c>
      <c r="E844" s="5">
        <v>3</v>
      </c>
      <c r="F844" t="s">
        <v>15</v>
      </c>
      <c r="G844" t="s">
        <v>6</v>
      </c>
      <c r="H844" s="6">
        <f>60%*Table1[[#This Row],[Price]]</f>
        <v>30</v>
      </c>
      <c r="I844" s="6">
        <v>50</v>
      </c>
      <c r="J844">
        <v>9</v>
      </c>
      <c r="K844" s="6">
        <f>Table1[[#This Row],[Cost]]*Table1[[#This Row],[Quantity Sold]]</f>
        <v>270</v>
      </c>
      <c r="L844" s="6">
        <v>450</v>
      </c>
      <c r="M844">
        <v>10</v>
      </c>
      <c r="N844" s="6">
        <v>405</v>
      </c>
      <c r="O844" s="6">
        <f>Table1[[#This Row],[Revenue]]-Table1[[#This Row],[Total Cost Of Production]]</f>
        <v>135</v>
      </c>
      <c r="P844" s="6">
        <v>814</v>
      </c>
      <c r="Q844" s="6">
        <f>Table1[[#This Row],[Revenue]]-Table1[[#This Row],[Marketing Spend]]</f>
        <v>-409</v>
      </c>
      <c r="R844" t="s">
        <v>55</v>
      </c>
      <c r="S844" s="6">
        <v>11</v>
      </c>
      <c r="T844"/>
      <c r="U844"/>
    </row>
    <row r="845" spans="1:21" hidden="1" x14ac:dyDescent="0.2">
      <c r="A845" s="1">
        <v>45292</v>
      </c>
      <c r="B845" s="1" t="str">
        <f>TEXT(Table1[[#This Row],[Date]],"yyyy")</f>
        <v>2024</v>
      </c>
      <c r="C845" s="1" t="str">
        <f>TEXT(Table1[[#This Row],[Date]],"mmmm")</f>
        <v>January</v>
      </c>
      <c r="D845" s="1" t="str">
        <f>TEXT(Table1[[#This Row],[Date]],"dddd")</f>
        <v>Monday</v>
      </c>
      <c r="E845" s="5">
        <v>1</v>
      </c>
      <c r="F845" t="s">
        <v>5</v>
      </c>
      <c r="G845" t="s">
        <v>10</v>
      </c>
      <c r="H845" s="6">
        <f>60%*Table1[[#This Row],[Price]]</f>
        <v>480</v>
      </c>
      <c r="I845" s="6">
        <v>800</v>
      </c>
      <c r="J845">
        <v>2</v>
      </c>
      <c r="K845" s="6">
        <f>Table1[[#This Row],[Cost]]*Table1[[#This Row],[Quantity Sold]]</f>
        <v>960</v>
      </c>
      <c r="L845" s="6">
        <v>1600</v>
      </c>
      <c r="M845">
        <v>5</v>
      </c>
      <c r="N845" s="6">
        <v>1520</v>
      </c>
      <c r="O845" s="6">
        <f>Table1[[#This Row],[Revenue]]-Table1[[#This Row],[Total Cost Of Production]]</f>
        <v>560</v>
      </c>
      <c r="P845" s="6">
        <v>463</v>
      </c>
      <c r="Q845" s="6">
        <f>Table1[[#This Row],[Revenue]]-Table1[[#This Row],[Marketing Spend]]</f>
        <v>1057</v>
      </c>
      <c r="R845" t="s">
        <v>55</v>
      </c>
      <c r="S845" s="6">
        <v>778</v>
      </c>
      <c r="T845"/>
      <c r="U845"/>
    </row>
    <row r="846" spans="1:21" hidden="1" x14ac:dyDescent="0.2">
      <c r="A846" s="1">
        <v>45292</v>
      </c>
      <c r="B846" s="1" t="str">
        <f>TEXT(Table1[[#This Row],[Date]],"yyyy")</f>
        <v>2024</v>
      </c>
      <c r="C846" s="1" t="str">
        <f>TEXT(Table1[[#This Row],[Date]],"mmmm")</f>
        <v>January</v>
      </c>
      <c r="D846" s="1" t="str">
        <f>TEXT(Table1[[#This Row],[Date]],"dddd")</f>
        <v>Monday</v>
      </c>
      <c r="E846" s="5">
        <v>7</v>
      </c>
      <c r="F846" t="s">
        <v>9</v>
      </c>
      <c r="G846" t="s">
        <v>8</v>
      </c>
      <c r="H846" s="6">
        <f>60%*Table1[[#This Row],[Price]]</f>
        <v>180</v>
      </c>
      <c r="I846" s="6">
        <v>300</v>
      </c>
      <c r="J846">
        <v>2</v>
      </c>
      <c r="K846" s="6">
        <f>Table1[[#This Row],[Cost]]*Table1[[#This Row],[Quantity Sold]]</f>
        <v>360</v>
      </c>
      <c r="L846" s="6">
        <v>600</v>
      </c>
      <c r="M846">
        <v>10</v>
      </c>
      <c r="N846" s="6">
        <v>540</v>
      </c>
      <c r="O846" s="6">
        <f>Table1[[#This Row],[Revenue]]-Table1[[#This Row],[Total Cost Of Production]]</f>
        <v>180</v>
      </c>
      <c r="P846" s="6">
        <v>517</v>
      </c>
      <c r="Q846" s="6">
        <f>Table1[[#This Row],[Revenue]]-Table1[[#This Row],[Marketing Spend]]</f>
        <v>23</v>
      </c>
      <c r="R846" t="s">
        <v>53</v>
      </c>
      <c r="S846" s="6">
        <v>334</v>
      </c>
      <c r="T846"/>
      <c r="U846"/>
    </row>
    <row r="847" spans="1:21" hidden="1" x14ac:dyDescent="0.2">
      <c r="A847" s="1">
        <v>45293</v>
      </c>
      <c r="B847" s="1" t="str">
        <f>TEXT(Table1[[#This Row],[Date]],"yyyy")</f>
        <v>2024</v>
      </c>
      <c r="C847" s="1" t="str">
        <f>TEXT(Table1[[#This Row],[Date]],"mmmm")</f>
        <v>January</v>
      </c>
      <c r="D847" s="1" t="str">
        <f>TEXT(Table1[[#This Row],[Date]],"dddd")</f>
        <v>Tuesday</v>
      </c>
      <c r="E847" s="5">
        <v>4</v>
      </c>
      <c r="F847" t="s">
        <v>13</v>
      </c>
      <c r="G847" t="s">
        <v>12</v>
      </c>
      <c r="H847" s="6">
        <f>60%*Table1[[#This Row],[Price]]</f>
        <v>42</v>
      </c>
      <c r="I847" s="6">
        <v>70</v>
      </c>
      <c r="J847">
        <v>6</v>
      </c>
      <c r="K847" s="6">
        <f>Table1[[#This Row],[Cost]]*Table1[[#This Row],[Quantity Sold]]</f>
        <v>252</v>
      </c>
      <c r="L847" s="6">
        <v>420</v>
      </c>
      <c r="M847">
        <v>20</v>
      </c>
      <c r="N847" s="6">
        <v>336</v>
      </c>
      <c r="O847" s="6">
        <f>Table1[[#This Row],[Revenue]]-Table1[[#This Row],[Total Cost Of Production]]</f>
        <v>84</v>
      </c>
      <c r="P847" s="6">
        <v>498</v>
      </c>
      <c r="Q847" s="6">
        <f>Table1[[#This Row],[Revenue]]-Table1[[#This Row],[Marketing Spend]]</f>
        <v>-162</v>
      </c>
      <c r="R847" t="s">
        <v>54</v>
      </c>
      <c r="S847" s="6">
        <v>39</v>
      </c>
      <c r="T847"/>
      <c r="U847"/>
    </row>
    <row r="848" spans="1:21" hidden="1" x14ac:dyDescent="0.2">
      <c r="A848" s="1">
        <v>45293</v>
      </c>
      <c r="B848" s="1" t="str">
        <f>TEXT(Table1[[#This Row],[Date]],"yyyy")</f>
        <v>2024</v>
      </c>
      <c r="C848" s="1" t="str">
        <f>TEXT(Table1[[#This Row],[Date]],"mmmm")</f>
        <v>January</v>
      </c>
      <c r="D848" s="1" t="str">
        <f>TEXT(Table1[[#This Row],[Date]],"dddd")</f>
        <v>Tuesday</v>
      </c>
      <c r="E848" s="5">
        <v>2</v>
      </c>
      <c r="F848" t="s">
        <v>7</v>
      </c>
      <c r="G848" t="s">
        <v>10</v>
      </c>
      <c r="H848" s="6">
        <f>60%*Table1[[#This Row],[Price]]</f>
        <v>300</v>
      </c>
      <c r="I848" s="6">
        <v>500</v>
      </c>
      <c r="J848">
        <v>2</v>
      </c>
      <c r="K848" s="6">
        <f>Table1[[#This Row],[Cost]]*Table1[[#This Row],[Quantity Sold]]</f>
        <v>600</v>
      </c>
      <c r="L848" s="6">
        <v>1000</v>
      </c>
      <c r="M848">
        <v>10</v>
      </c>
      <c r="N848" s="6">
        <v>900</v>
      </c>
      <c r="O848" s="6">
        <f>Table1[[#This Row],[Revenue]]-Table1[[#This Row],[Total Cost Of Production]]</f>
        <v>300</v>
      </c>
      <c r="P848" s="6">
        <v>324</v>
      </c>
      <c r="Q848" s="6">
        <f>Table1[[#This Row],[Revenue]]-Table1[[#This Row],[Marketing Spend]]</f>
        <v>576</v>
      </c>
      <c r="R848" t="s">
        <v>53</v>
      </c>
      <c r="S848" s="6">
        <v>538</v>
      </c>
      <c r="T848"/>
      <c r="U848"/>
    </row>
    <row r="849" spans="1:21" hidden="1" x14ac:dyDescent="0.2">
      <c r="A849" s="1">
        <v>45293</v>
      </c>
      <c r="B849" s="1" t="str">
        <f>TEXT(Table1[[#This Row],[Date]],"yyyy")</f>
        <v>2024</v>
      </c>
      <c r="C849" s="1" t="str">
        <f>TEXT(Table1[[#This Row],[Date]],"mmmm")</f>
        <v>January</v>
      </c>
      <c r="D849" s="1" t="str">
        <f>TEXT(Table1[[#This Row],[Date]],"dddd")</f>
        <v>Tuesday</v>
      </c>
      <c r="E849" s="5">
        <v>5</v>
      </c>
      <c r="F849" t="s">
        <v>11</v>
      </c>
      <c r="G849" t="s">
        <v>12</v>
      </c>
      <c r="H849" s="6">
        <f>60%*Table1[[#This Row],[Price]]</f>
        <v>90</v>
      </c>
      <c r="I849" s="6">
        <v>150</v>
      </c>
      <c r="J849">
        <v>6</v>
      </c>
      <c r="K849" s="6">
        <f>Table1[[#This Row],[Cost]]*Table1[[#This Row],[Quantity Sold]]</f>
        <v>540</v>
      </c>
      <c r="L849" s="6">
        <v>900</v>
      </c>
      <c r="M849">
        <v>10</v>
      </c>
      <c r="N849" s="6">
        <v>810</v>
      </c>
      <c r="O849" s="6">
        <f>Table1[[#This Row],[Revenue]]-Table1[[#This Row],[Total Cost Of Production]]</f>
        <v>270</v>
      </c>
      <c r="P849" s="6">
        <v>626</v>
      </c>
      <c r="Q849" s="6">
        <f>Table1[[#This Row],[Revenue]]-Table1[[#This Row],[Marketing Spend]]</f>
        <v>184</v>
      </c>
      <c r="R849" t="s">
        <v>54</v>
      </c>
      <c r="S849" s="6">
        <v>187</v>
      </c>
      <c r="T849"/>
      <c r="U849"/>
    </row>
    <row r="850" spans="1:21" hidden="1" x14ac:dyDescent="0.2">
      <c r="A850" s="1">
        <v>45293</v>
      </c>
      <c r="B850" s="1" t="str">
        <f>TEXT(Table1[[#This Row],[Date]],"yyyy")</f>
        <v>2024</v>
      </c>
      <c r="C850" s="1" t="str">
        <f>TEXT(Table1[[#This Row],[Date]],"mmmm")</f>
        <v>January</v>
      </c>
      <c r="D850" s="1" t="str">
        <f>TEXT(Table1[[#This Row],[Date]],"dddd")</f>
        <v>Tuesday</v>
      </c>
      <c r="E850" s="5">
        <v>6</v>
      </c>
      <c r="F850" t="s">
        <v>2</v>
      </c>
      <c r="G850" t="s">
        <v>8</v>
      </c>
      <c r="H850" s="6">
        <f>60%*Table1[[#This Row],[Price]]</f>
        <v>720</v>
      </c>
      <c r="I850" s="6">
        <v>1200</v>
      </c>
      <c r="J850">
        <v>7</v>
      </c>
      <c r="K850" s="6">
        <f>Table1[[#This Row],[Cost]]*Table1[[#This Row],[Quantity Sold]]</f>
        <v>5040</v>
      </c>
      <c r="L850" s="6">
        <v>8400</v>
      </c>
      <c r="M850">
        <v>15</v>
      </c>
      <c r="N850" s="6">
        <v>7140</v>
      </c>
      <c r="O850" s="6">
        <f>Table1[[#This Row],[Revenue]]-Table1[[#This Row],[Total Cost Of Production]]</f>
        <v>2100</v>
      </c>
      <c r="P850" s="6">
        <v>890</v>
      </c>
      <c r="Q850" s="6">
        <f>Table1[[#This Row],[Revenue]]-Table1[[#This Row],[Marketing Spend]]</f>
        <v>6250</v>
      </c>
      <c r="R850" t="s">
        <v>53</v>
      </c>
      <c r="S850" s="6">
        <v>1240</v>
      </c>
      <c r="T850"/>
      <c r="U850"/>
    </row>
    <row r="851" spans="1:21" hidden="1" x14ac:dyDescent="0.2">
      <c r="A851" s="1">
        <v>45293</v>
      </c>
      <c r="B851" s="1" t="str">
        <f>TEXT(Table1[[#This Row],[Date]],"yyyy")</f>
        <v>2024</v>
      </c>
      <c r="C851" s="1" t="str">
        <f>TEXT(Table1[[#This Row],[Date]],"mmmm")</f>
        <v>January</v>
      </c>
      <c r="D851" s="1" t="str">
        <f>TEXT(Table1[[#This Row],[Date]],"dddd")</f>
        <v>Tuesday</v>
      </c>
      <c r="E851" s="5">
        <v>3</v>
      </c>
      <c r="F851" t="s">
        <v>15</v>
      </c>
      <c r="G851" t="s">
        <v>6</v>
      </c>
      <c r="H851" s="6">
        <f>60%*Table1[[#This Row],[Price]]</f>
        <v>30</v>
      </c>
      <c r="I851" s="6">
        <v>50</v>
      </c>
      <c r="J851">
        <v>3</v>
      </c>
      <c r="K851" s="6">
        <f>Table1[[#This Row],[Cost]]*Table1[[#This Row],[Quantity Sold]]</f>
        <v>90</v>
      </c>
      <c r="L851" s="6">
        <v>150</v>
      </c>
      <c r="M851">
        <v>10</v>
      </c>
      <c r="N851" s="6">
        <v>135</v>
      </c>
      <c r="O851" s="6">
        <f>Table1[[#This Row],[Revenue]]-Table1[[#This Row],[Total Cost Of Production]]</f>
        <v>45</v>
      </c>
      <c r="P851" s="6">
        <v>902</v>
      </c>
      <c r="Q851" s="6">
        <f>Table1[[#This Row],[Revenue]]-Table1[[#This Row],[Marketing Spend]]</f>
        <v>-767</v>
      </c>
      <c r="R851" t="s">
        <v>55</v>
      </c>
      <c r="S851" s="6">
        <v>2</v>
      </c>
      <c r="T851"/>
      <c r="U851"/>
    </row>
    <row r="852" spans="1:21" x14ac:dyDescent="0.2">
      <c r="A852" s="1">
        <v>45293</v>
      </c>
      <c r="B852" s="1" t="str">
        <f>TEXT(Table1[[#This Row],[Date]],"yyyy")</f>
        <v>2024</v>
      </c>
      <c r="C852" s="1" t="str">
        <f>TEXT(Table1[[#This Row],[Date]],"mmmm")</f>
        <v>January</v>
      </c>
      <c r="D852" s="1" t="str">
        <f>TEXT(Table1[[#This Row],[Date]],"dddd")</f>
        <v>Tuesday</v>
      </c>
      <c r="E852" s="5">
        <v>1</v>
      </c>
      <c r="F852" t="s">
        <v>5</v>
      </c>
      <c r="G852" t="s">
        <v>10</v>
      </c>
      <c r="H852" s="6">
        <f>60%*Table1[[#This Row],[Price]]</f>
        <v>480</v>
      </c>
      <c r="I852" s="6">
        <v>800</v>
      </c>
      <c r="J852">
        <v>9</v>
      </c>
      <c r="K852" s="6">
        <f>Table1[[#This Row],[Cost]]*Table1[[#This Row],[Quantity Sold]]</f>
        <v>4320</v>
      </c>
      <c r="L852" s="6">
        <v>7200</v>
      </c>
      <c r="M852">
        <v>5</v>
      </c>
      <c r="N852" s="6">
        <v>6840</v>
      </c>
      <c r="O852" s="6">
        <f>Table1[[#This Row],[Revenue]]-Table1[[#This Row],[Total Cost Of Production]]</f>
        <v>2520</v>
      </c>
      <c r="P852" s="6">
        <v>822</v>
      </c>
      <c r="Q852" s="6">
        <f>Table1[[#This Row],[Revenue]]-Table1[[#This Row],[Marketing Spend]]</f>
        <v>6018</v>
      </c>
      <c r="R852" t="s">
        <v>52</v>
      </c>
      <c r="S852" s="6">
        <v>767</v>
      </c>
      <c r="T852"/>
      <c r="U852"/>
    </row>
    <row r="853" spans="1:21" hidden="1" x14ac:dyDescent="0.2">
      <c r="A853" s="1">
        <v>45293</v>
      </c>
      <c r="B853" s="1" t="str">
        <f>TEXT(Table1[[#This Row],[Date]],"yyyy")</f>
        <v>2024</v>
      </c>
      <c r="C853" s="1" t="str">
        <f>TEXT(Table1[[#This Row],[Date]],"mmmm")</f>
        <v>January</v>
      </c>
      <c r="D853" s="1" t="str">
        <f>TEXT(Table1[[#This Row],[Date]],"dddd")</f>
        <v>Tuesday</v>
      </c>
      <c r="E853" s="5">
        <v>7</v>
      </c>
      <c r="F853" t="s">
        <v>9</v>
      </c>
      <c r="G853" t="s">
        <v>8</v>
      </c>
      <c r="H853" s="6">
        <f>60%*Table1[[#This Row],[Price]]</f>
        <v>180</v>
      </c>
      <c r="I853" s="6">
        <v>300</v>
      </c>
      <c r="J853">
        <v>2</v>
      </c>
      <c r="K853" s="6">
        <f>Table1[[#This Row],[Cost]]*Table1[[#This Row],[Quantity Sold]]</f>
        <v>360</v>
      </c>
      <c r="L853" s="6">
        <v>600</v>
      </c>
      <c r="M853">
        <v>15</v>
      </c>
      <c r="N853" s="6">
        <v>510</v>
      </c>
      <c r="O853" s="6">
        <f>Table1[[#This Row],[Revenue]]-Table1[[#This Row],[Total Cost Of Production]]</f>
        <v>150</v>
      </c>
      <c r="P853" s="6">
        <v>837</v>
      </c>
      <c r="Q853" s="6">
        <f>Table1[[#This Row],[Revenue]]-Table1[[#This Row],[Marketing Spend]]</f>
        <v>-327</v>
      </c>
      <c r="R853" t="s">
        <v>54</v>
      </c>
      <c r="S853" s="6">
        <v>320</v>
      </c>
      <c r="T853"/>
      <c r="U853"/>
    </row>
    <row r="854" spans="1:21" hidden="1" x14ac:dyDescent="0.2">
      <c r="A854" s="1">
        <v>45294</v>
      </c>
      <c r="B854" s="1" t="str">
        <f>TEXT(Table1[[#This Row],[Date]],"yyyy")</f>
        <v>2024</v>
      </c>
      <c r="C854" s="1" t="str">
        <f>TEXT(Table1[[#This Row],[Date]],"mmmm")</f>
        <v>January</v>
      </c>
      <c r="D854" s="1" t="str">
        <f>TEXT(Table1[[#This Row],[Date]],"dddd")</f>
        <v>Wednesday</v>
      </c>
      <c r="E854" s="5">
        <v>4</v>
      </c>
      <c r="F854" t="s">
        <v>13</v>
      </c>
      <c r="G854" t="s">
        <v>12</v>
      </c>
      <c r="H854" s="6">
        <f>60%*Table1[[#This Row],[Price]]</f>
        <v>42</v>
      </c>
      <c r="I854" s="6">
        <v>70</v>
      </c>
      <c r="J854">
        <v>9</v>
      </c>
      <c r="K854" s="6">
        <f>Table1[[#This Row],[Cost]]*Table1[[#This Row],[Quantity Sold]]</f>
        <v>378</v>
      </c>
      <c r="L854" s="6">
        <v>630</v>
      </c>
      <c r="M854">
        <v>20</v>
      </c>
      <c r="N854" s="6">
        <v>504</v>
      </c>
      <c r="O854" s="6">
        <f>Table1[[#This Row],[Revenue]]-Table1[[#This Row],[Total Cost Of Production]]</f>
        <v>126</v>
      </c>
      <c r="P854" s="6">
        <v>847</v>
      </c>
      <c r="Q854" s="6">
        <f>Table1[[#This Row],[Revenue]]-Table1[[#This Row],[Marketing Spend]]</f>
        <v>-343</v>
      </c>
      <c r="R854" t="s">
        <v>55</v>
      </c>
      <c r="S854" s="6">
        <v>98</v>
      </c>
      <c r="T854"/>
      <c r="U854"/>
    </row>
    <row r="855" spans="1:21" hidden="1" x14ac:dyDescent="0.2">
      <c r="A855" s="1">
        <v>45294</v>
      </c>
      <c r="B855" s="1" t="str">
        <f>TEXT(Table1[[#This Row],[Date]],"yyyy")</f>
        <v>2024</v>
      </c>
      <c r="C855" s="1" t="str">
        <f>TEXT(Table1[[#This Row],[Date]],"mmmm")</f>
        <v>January</v>
      </c>
      <c r="D855" s="1" t="str">
        <f>TEXT(Table1[[#This Row],[Date]],"dddd")</f>
        <v>Wednesday</v>
      </c>
      <c r="E855" s="5">
        <v>2</v>
      </c>
      <c r="F855" t="s">
        <v>7</v>
      </c>
      <c r="G855" t="s">
        <v>10</v>
      </c>
      <c r="H855" s="6">
        <f>60%*Table1[[#This Row],[Price]]</f>
        <v>300</v>
      </c>
      <c r="I855" s="6">
        <v>500</v>
      </c>
      <c r="J855">
        <v>4</v>
      </c>
      <c r="K855" s="6">
        <f>Table1[[#This Row],[Cost]]*Table1[[#This Row],[Quantity Sold]]</f>
        <v>1200</v>
      </c>
      <c r="L855" s="6">
        <v>2000</v>
      </c>
      <c r="M855">
        <v>5</v>
      </c>
      <c r="N855" s="6">
        <v>1900</v>
      </c>
      <c r="O855" s="6">
        <f>Table1[[#This Row],[Revenue]]-Table1[[#This Row],[Total Cost Of Production]]</f>
        <v>700</v>
      </c>
      <c r="P855" s="6">
        <v>404</v>
      </c>
      <c r="Q855" s="6">
        <f>Table1[[#This Row],[Revenue]]-Table1[[#This Row],[Marketing Spend]]</f>
        <v>1496</v>
      </c>
      <c r="R855" t="s">
        <v>54</v>
      </c>
      <c r="S855" s="6">
        <v>549</v>
      </c>
      <c r="T855"/>
      <c r="U855"/>
    </row>
    <row r="856" spans="1:21" hidden="1" x14ac:dyDescent="0.2">
      <c r="A856" s="1">
        <v>45294</v>
      </c>
      <c r="B856" s="1" t="str">
        <f>TEXT(Table1[[#This Row],[Date]],"yyyy")</f>
        <v>2024</v>
      </c>
      <c r="C856" s="1" t="str">
        <f>TEXT(Table1[[#This Row],[Date]],"mmmm")</f>
        <v>January</v>
      </c>
      <c r="D856" s="1" t="str">
        <f>TEXT(Table1[[#This Row],[Date]],"dddd")</f>
        <v>Wednesday</v>
      </c>
      <c r="E856" s="5">
        <v>5</v>
      </c>
      <c r="F856" t="s">
        <v>11</v>
      </c>
      <c r="G856" t="s">
        <v>12</v>
      </c>
      <c r="H856" s="6">
        <f>60%*Table1[[#This Row],[Price]]</f>
        <v>90</v>
      </c>
      <c r="I856" s="6">
        <v>150</v>
      </c>
      <c r="J856">
        <v>3</v>
      </c>
      <c r="K856" s="6">
        <f>Table1[[#This Row],[Cost]]*Table1[[#This Row],[Quantity Sold]]</f>
        <v>270</v>
      </c>
      <c r="L856" s="6">
        <v>450</v>
      </c>
      <c r="M856">
        <v>15</v>
      </c>
      <c r="N856" s="6">
        <v>382.5</v>
      </c>
      <c r="O856" s="6">
        <f>Table1[[#This Row],[Revenue]]-Table1[[#This Row],[Total Cost Of Production]]</f>
        <v>112.5</v>
      </c>
      <c r="P856" s="6">
        <v>319</v>
      </c>
      <c r="Q856" s="6">
        <f>Table1[[#This Row],[Revenue]]-Table1[[#This Row],[Marketing Spend]]</f>
        <v>63.5</v>
      </c>
      <c r="R856" t="s">
        <v>53</v>
      </c>
      <c r="S856" s="6">
        <v>196</v>
      </c>
      <c r="T856"/>
      <c r="U856"/>
    </row>
    <row r="857" spans="1:21" hidden="1" x14ac:dyDescent="0.2">
      <c r="A857" s="1">
        <v>45294</v>
      </c>
      <c r="B857" s="1" t="str">
        <f>TEXT(Table1[[#This Row],[Date]],"yyyy")</f>
        <v>2024</v>
      </c>
      <c r="C857" s="1" t="str">
        <f>TEXT(Table1[[#This Row],[Date]],"mmmm")</f>
        <v>January</v>
      </c>
      <c r="D857" s="1" t="str">
        <f>TEXT(Table1[[#This Row],[Date]],"dddd")</f>
        <v>Wednesday</v>
      </c>
      <c r="E857" s="5">
        <v>6</v>
      </c>
      <c r="F857" t="s">
        <v>2</v>
      </c>
      <c r="G857" t="s">
        <v>8</v>
      </c>
      <c r="H857" s="6">
        <f>60%*Table1[[#This Row],[Price]]</f>
        <v>720</v>
      </c>
      <c r="I857" s="6">
        <v>1200</v>
      </c>
      <c r="J857">
        <v>2</v>
      </c>
      <c r="K857" s="6">
        <f>Table1[[#This Row],[Cost]]*Table1[[#This Row],[Quantity Sold]]</f>
        <v>1440</v>
      </c>
      <c r="L857" s="6">
        <v>2400</v>
      </c>
      <c r="M857">
        <v>15</v>
      </c>
      <c r="N857" s="6">
        <v>2040</v>
      </c>
      <c r="O857" s="6">
        <f>Table1[[#This Row],[Revenue]]-Table1[[#This Row],[Total Cost Of Production]]</f>
        <v>600</v>
      </c>
      <c r="P857" s="6">
        <v>799</v>
      </c>
      <c r="Q857" s="6">
        <f>Table1[[#This Row],[Revenue]]-Table1[[#This Row],[Marketing Spend]]</f>
        <v>1241</v>
      </c>
      <c r="R857" t="s">
        <v>55</v>
      </c>
      <c r="S857" s="6">
        <v>1244</v>
      </c>
      <c r="T857"/>
      <c r="U857"/>
    </row>
    <row r="858" spans="1:21" hidden="1" x14ac:dyDescent="0.2">
      <c r="A858" s="1">
        <v>45294</v>
      </c>
      <c r="B858" s="1" t="str">
        <f>TEXT(Table1[[#This Row],[Date]],"yyyy")</f>
        <v>2024</v>
      </c>
      <c r="C858" s="1" t="str">
        <f>TEXT(Table1[[#This Row],[Date]],"mmmm")</f>
        <v>January</v>
      </c>
      <c r="D858" s="1" t="str">
        <f>TEXT(Table1[[#This Row],[Date]],"dddd")</f>
        <v>Wednesday</v>
      </c>
      <c r="E858" s="5">
        <v>3</v>
      </c>
      <c r="F858" t="s">
        <v>15</v>
      </c>
      <c r="G858" t="s">
        <v>6</v>
      </c>
      <c r="H858" s="6">
        <f>60%*Table1[[#This Row],[Price]]</f>
        <v>30</v>
      </c>
      <c r="I858" s="6">
        <v>50</v>
      </c>
      <c r="J858">
        <v>4</v>
      </c>
      <c r="K858" s="6">
        <f>Table1[[#This Row],[Cost]]*Table1[[#This Row],[Quantity Sold]]</f>
        <v>120</v>
      </c>
      <c r="L858" s="6">
        <v>200</v>
      </c>
      <c r="M858">
        <v>20</v>
      </c>
      <c r="N858" s="6">
        <v>160</v>
      </c>
      <c r="O858" s="6">
        <f>Table1[[#This Row],[Revenue]]-Table1[[#This Row],[Total Cost Of Production]]</f>
        <v>40</v>
      </c>
      <c r="P858" s="6">
        <v>390</v>
      </c>
      <c r="Q858" s="6">
        <f>Table1[[#This Row],[Revenue]]-Table1[[#This Row],[Marketing Spend]]</f>
        <v>-230</v>
      </c>
      <c r="R858" t="s">
        <v>51</v>
      </c>
      <c r="S858" s="6">
        <v>73</v>
      </c>
      <c r="T858"/>
      <c r="U858"/>
    </row>
    <row r="859" spans="1:21" hidden="1" x14ac:dyDescent="0.2">
      <c r="A859" s="1">
        <v>45294</v>
      </c>
      <c r="B859" s="1" t="str">
        <f>TEXT(Table1[[#This Row],[Date]],"yyyy")</f>
        <v>2024</v>
      </c>
      <c r="C859" s="1" t="str">
        <f>TEXT(Table1[[#This Row],[Date]],"mmmm")</f>
        <v>January</v>
      </c>
      <c r="D859" s="1" t="str">
        <f>TEXT(Table1[[#This Row],[Date]],"dddd")</f>
        <v>Wednesday</v>
      </c>
      <c r="E859" s="5">
        <v>1</v>
      </c>
      <c r="F859" t="s">
        <v>5</v>
      </c>
      <c r="G859" t="s">
        <v>10</v>
      </c>
      <c r="H859" s="6">
        <f>60%*Table1[[#This Row],[Price]]</f>
        <v>480</v>
      </c>
      <c r="I859" s="6">
        <v>800</v>
      </c>
      <c r="J859">
        <v>4</v>
      </c>
      <c r="K859" s="6">
        <f>Table1[[#This Row],[Cost]]*Table1[[#This Row],[Quantity Sold]]</f>
        <v>1920</v>
      </c>
      <c r="L859" s="6">
        <v>3200</v>
      </c>
      <c r="M859">
        <v>5</v>
      </c>
      <c r="N859" s="6">
        <v>3040</v>
      </c>
      <c r="O859" s="6">
        <f>Table1[[#This Row],[Revenue]]-Table1[[#This Row],[Total Cost Of Production]]</f>
        <v>1120</v>
      </c>
      <c r="P859" s="6">
        <v>809</v>
      </c>
      <c r="Q859" s="6">
        <f>Table1[[#This Row],[Revenue]]-Table1[[#This Row],[Marketing Spend]]</f>
        <v>2231</v>
      </c>
      <c r="R859" t="s">
        <v>51</v>
      </c>
      <c r="S859" s="6">
        <v>784</v>
      </c>
      <c r="T859"/>
      <c r="U859"/>
    </row>
    <row r="860" spans="1:21" hidden="1" x14ac:dyDescent="0.2">
      <c r="A860" s="1">
        <v>45294</v>
      </c>
      <c r="B860" s="1" t="str">
        <f>TEXT(Table1[[#This Row],[Date]],"yyyy")</f>
        <v>2024</v>
      </c>
      <c r="C860" s="1" t="str">
        <f>TEXT(Table1[[#This Row],[Date]],"mmmm")</f>
        <v>January</v>
      </c>
      <c r="D860" s="1" t="str">
        <f>TEXT(Table1[[#This Row],[Date]],"dddd")</f>
        <v>Wednesday</v>
      </c>
      <c r="E860" s="5">
        <v>7</v>
      </c>
      <c r="F860" t="s">
        <v>9</v>
      </c>
      <c r="G860" t="s">
        <v>8</v>
      </c>
      <c r="H860" s="6">
        <f>60%*Table1[[#This Row],[Price]]</f>
        <v>180</v>
      </c>
      <c r="I860" s="6">
        <v>300</v>
      </c>
      <c r="J860">
        <v>9</v>
      </c>
      <c r="K860" s="6">
        <f>Table1[[#This Row],[Cost]]*Table1[[#This Row],[Quantity Sold]]</f>
        <v>1620</v>
      </c>
      <c r="L860" s="6">
        <v>2700</v>
      </c>
      <c r="M860">
        <v>10</v>
      </c>
      <c r="N860" s="6">
        <v>2430</v>
      </c>
      <c r="O860" s="6">
        <f>Table1[[#This Row],[Revenue]]-Table1[[#This Row],[Total Cost Of Production]]</f>
        <v>810</v>
      </c>
      <c r="P860" s="6">
        <v>989</v>
      </c>
      <c r="Q860" s="6">
        <f>Table1[[#This Row],[Revenue]]-Table1[[#This Row],[Marketing Spend]]</f>
        <v>1441</v>
      </c>
      <c r="R860" t="s">
        <v>53</v>
      </c>
      <c r="S860" s="6">
        <v>301</v>
      </c>
      <c r="T860"/>
      <c r="U860"/>
    </row>
    <row r="861" spans="1:21" hidden="1" x14ac:dyDescent="0.2">
      <c r="A861" s="1">
        <v>45295</v>
      </c>
      <c r="B861" s="1" t="str">
        <f>TEXT(Table1[[#This Row],[Date]],"yyyy")</f>
        <v>2024</v>
      </c>
      <c r="C861" s="1" t="str">
        <f>TEXT(Table1[[#This Row],[Date]],"mmmm")</f>
        <v>January</v>
      </c>
      <c r="D861" s="1" t="str">
        <f>TEXT(Table1[[#This Row],[Date]],"dddd")</f>
        <v>Thursday</v>
      </c>
      <c r="E861" s="5">
        <v>4</v>
      </c>
      <c r="F861" t="s">
        <v>13</v>
      </c>
      <c r="G861" t="s">
        <v>12</v>
      </c>
      <c r="H861" s="6">
        <f>60%*Table1[[#This Row],[Price]]</f>
        <v>42</v>
      </c>
      <c r="I861" s="6">
        <v>70</v>
      </c>
      <c r="J861">
        <v>10</v>
      </c>
      <c r="K861" s="6">
        <f>Table1[[#This Row],[Cost]]*Table1[[#This Row],[Quantity Sold]]</f>
        <v>420</v>
      </c>
      <c r="L861" s="6">
        <v>700</v>
      </c>
      <c r="M861">
        <v>15</v>
      </c>
      <c r="N861" s="6">
        <v>595</v>
      </c>
      <c r="O861" s="6">
        <f>Table1[[#This Row],[Revenue]]-Table1[[#This Row],[Total Cost Of Production]]</f>
        <v>175</v>
      </c>
      <c r="P861" s="6">
        <v>817</v>
      </c>
      <c r="Q861" s="6">
        <f>Table1[[#This Row],[Revenue]]-Table1[[#This Row],[Marketing Spend]]</f>
        <v>-222</v>
      </c>
      <c r="R861" t="s">
        <v>51</v>
      </c>
      <c r="S861" s="6">
        <v>92</v>
      </c>
      <c r="T861"/>
      <c r="U861"/>
    </row>
    <row r="862" spans="1:21" x14ac:dyDescent="0.2">
      <c r="A862" s="1">
        <v>45295</v>
      </c>
      <c r="B862" s="1" t="str">
        <f>TEXT(Table1[[#This Row],[Date]],"yyyy")</f>
        <v>2024</v>
      </c>
      <c r="C862" s="1" t="str">
        <f>TEXT(Table1[[#This Row],[Date]],"mmmm")</f>
        <v>January</v>
      </c>
      <c r="D862" s="1" t="str">
        <f>TEXT(Table1[[#This Row],[Date]],"dddd")</f>
        <v>Thursday</v>
      </c>
      <c r="E862" s="5">
        <v>2</v>
      </c>
      <c r="F862" t="s">
        <v>7</v>
      </c>
      <c r="G862" t="s">
        <v>10</v>
      </c>
      <c r="H862" s="6">
        <f>60%*Table1[[#This Row],[Price]]</f>
        <v>300</v>
      </c>
      <c r="I862" s="6">
        <v>500</v>
      </c>
      <c r="J862">
        <v>10</v>
      </c>
      <c r="K862" s="6">
        <f>Table1[[#This Row],[Cost]]*Table1[[#This Row],[Quantity Sold]]</f>
        <v>3000</v>
      </c>
      <c r="L862" s="6">
        <v>5000</v>
      </c>
      <c r="M862">
        <v>20</v>
      </c>
      <c r="N862" s="6">
        <v>4000</v>
      </c>
      <c r="O862" s="6">
        <f>Table1[[#This Row],[Revenue]]-Table1[[#This Row],[Total Cost Of Production]]</f>
        <v>1000</v>
      </c>
      <c r="P862" s="6">
        <v>491</v>
      </c>
      <c r="Q862" s="6">
        <f>Table1[[#This Row],[Revenue]]-Table1[[#This Row],[Marketing Spend]]</f>
        <v>3509</v>
      </c>
      <c r="R862" t="s">
        <v>52</v>
      </c>
      <c r="S862" s="6">
        <v>482</v>
      </c>
      <c r="T862"/>
      <c r="U862"/>
    </row>
    <row r="863" spans="1:21" hidden="1" x14ac:dyDescent="0.2">
      <c r="A863" s="1">
        <v>45295</v>
      </c>
      <c r="B863" s="1" t="str">
        <f>TEXT(Table1[[#This Row],[Date]],"yyyy")</f>
        <v>2024</v>
      </c>
      <c r="C863" s="1" t="str">
        <f>TEXT(Table1[[#This Row],[Date]],"mmmm")</f>
        <v>January</v>
      </c>
      <c r="D863" s="1" t="str">
        <f>TEXT(Table1[[#This Row],[Date]],"dddd")</f>
        <v>Thursday</v>
      </c>
      <c r="E863" s="5">
        <v>5</v>
      </c>
      <c r="F863" t="s">
        <v>11</v>
      </c>
      <c r="G863" t="s">
        <v>12</v>
      </c>
      <c r="H863" s="6">
        <f>60%*Table1[[#This Row],[Price]]</f>
        <v>90</v>
      </c>
      <c r="I863" s="6">
        <v>150</v>
      </c>
      <c r="J863">
        <v>9</v>
      </c>
      <c r="K863" s="6">
        <f>Table1[[#This Row],[Cost]]*Table1[[#This Row],[Quantity Sold]]</f>
        <v>810</v>
      </c>
      <c r="L863" s="6">
        <v>1350</v>
      </c>
      <c r="M863">
        <v>15</v>
      </c>
      <c r="N863" s="6">
        <v>1147.5</v>
      </c>
      <c r="O863" s="6">
        <f>Table1[[#This Row],[Revenue]]-Table1[[#This Row],[Total Cost Of Production]]</f>
        <v>337.5</v>
      </c>
      <c r="P863" s="6">
        <v>376</v>
      </c>
      <c r="Q863" s="6">
        <f>Table1[[#This Row],[Revenue]]-Table1[[#This Row],[Marketing Spend]]</f>
        <v>771.5</v>
      </c>
      <c r="R863" t="s">
        <v>55</v>
      </c>
      <c r="S863" s="6">
        <v>156</v>
      </c>
      <c r="T863"/>
      <c r="U863"/>
    </row>
    <row r="864" spans="1:21" hidden="1" x14ac:dyDescent="0.2">
      <c r="A864" s="1">
        <v>45295</v>
      </c>
      <c r="B864" s="1" t="str">
        <f>TEXT(Table1[[#This Row],[Date]],"yyyy")</f>
        <v>2024</v>
      </c>
      <c r="C864" s="1" t="str">
        <f>TEXT(Table1[[#This Row],[Date]],"mmmm")</f>
        <v>January</v>
      </c>
      <c r="D864" s="1" t="str">
        <f>TEXT(Table1[[#This Row],[Date]],"dddd")</f>
        <v>Thursday</v>
      </c>
      <c r="E864" s="5">
        <v>6</v>
      </c>
      <c r="F864" t="s">
        <v>2</v>
      </c>
      <c r="G864" t="s">
        <v>8</v>
      </c>
      <c r="H864" s="6">
        <f>60%*Table1[[#This Row],[Price]]</f>
        <v>720</v>
      </c>
      <c r="I864" s="6">
        <v>1200</v>
      </c>
      <c r="J864">
        <v>4</v>
      </c>
      <c r="K864" s="6">
        <f>Table1[[#This Row],[Cost]]*Table1[[#This Row],[Quantity Sold]]</f>
        <v>2880</v>
      </c>
      <c r="L864" s="6">
        <v>4800</v>
      </c>
      <c r="M864">
        <v>20</v>
      </c>
      <c r="N864" s="6">
        <v>3840</v>
      </c>
      <c r="O864" s="6">
        <f>Table1[[#This Row],[Revenue]]-Table1[[#This Row],[Total Cost Of Production]]</f>
        <v>960</v>
      </c>
      <c r="P864" s="6">
        <v>907</v>
      </c>
      <c r="Q864" s="6">
        <f>Table1[[#This Row],[Revenue]]-Table1[[#This Row],[Marketing Spend]]</f>
        <v>2933</v>
      </c>
      <c r="R864" t="s">
        <v>53</v>
      </c>
      <c r="S864" s="6">
        <v>1159</v>
      </c>
      <c r="T864"/>
      <c r="U864"/>
    </row>
    <row r="865" spans="1:21" hidden="1" x14ac:dyDescent="0.2">
      <c r="A865" s="1">
        <v>45295</v>
      </c>
      <c r="B865" s="1" t="str">
        <f>TEXT(Table1[[#This Row],[Date]],"yyyy")</f>
        <v>2024</v>
      </c>
      <c r="C865" s="1" t="str">
        <f>TEXT(Table1[[#This Row],[Date]],"mmmm")</f>
        <v>January</v>
      </c>
      <c r="D865" s="1" t="str">
        <f>TEXT(Table1[[#This Row],[Date]],"dddd")</f>
        <v>Thursday</v>
      </c>
      <c r="E865" s="5">
        <v>3</v>
      </c>
      <c r="F865" t="s">
        <v>15</v>
      </c>
      <c r="G865" t="s">
        <v>6</v>
      </c>
      <c r="H865" s="6">
        <f>60%*Table1[[#This Row],[Price]]</f>
        <v>30</v>
      </c>
      <c r="I865" s="6">
        <v>50</v>
      </c>
      <c r="J865">
        <v>1</v>
      </c>
      <c r="K865" s="6">
        <f>Table1[[#This Row],[Cost]]*Table1[[#This Row],[Quantity Sold]]</f>
        <v>30</v>
      </c>
      <c r="L865" s="6">
        <v>50</v>
      </c>
      <c r="M865">
        <v>15</v>
      </c>
      <c r="N865" s="6">
        <v>42.5</v>
      </c>
      <c r="O865" s="6">
        <f>Table1[[#This Row],[Revenue]]-Table1[[#This Row],[Total Cost Of Production]]</f>
        <v>12.5</v>
      </c>
      <c r="P865" s="6">
        <v>960</v>
      </c>
      <c r="Q865" s="6">
        <f>Table1[[#This Row],[Revenue]]-Table1[[#This Row],[Marketing Spend]]</f>
        <v>-917.5</v>
      </c>
      <c r="R865" t="s">
        <v>53</v>
      </c>
      <c r="S865" s="6">
        <v>45</v>
      </c>
      <c r="T865"/>
      <c r="U865"/>
    </row>
    <row r="866" spans="1:21" hidden="1" x14ac:dyDescent="0.2">
      <c r="A866" s="1">
        <v>45295</v>
      </c>
      <c r="B866" s="1" t="str">
        <f>TEXT(Table1[[#This Row],[Date]],"yyyy")</f>
        <v>2024</v>
      </c>
      <c r="C866" s="1" t="str">
        <f>TEXT(Table1[[#This Row],[Date]],"mmmm")</f>
        <v>January</v>
      </c>
      <c r="D866" s="1" t="str">
        <f>TEXT(Table1[[#This Row],[Date]],"dddd")</f>
        <v>Thursday</v>
      </c>
      <c r="E866" s="5">
        <v>1</v>
      </c>
      <c r="F866" t="s">
        <v>5</v>
      </c>
      <c r="G866" t="s">
        <v>10</v>
      </c>
      <c r="H866" s="6">
        <f>60%*Table1[[#This Row],[Price]]</f>
        <v>480</v>
      </c>
      <c r="I866" s="6">
        <v>800</v>
      </c>
      <c r="J866">
        <v>6</v>
      </c>
      <c r="K866" s="6">
        <f>Table1[[#This Row],[Cost]]*Table1[[#This Row],[Quantity Sold]]</f>
        <v>2880</v>
      </c>
      <c r="L866" s="6">
        <v>4800</v>
      </c>
      <c r="M866">
        <v>10</v>
      </c>
      <c r="N866" s="6">
        <v>4320</v>
      </c>
      <c r="O866" s="6">
        <f>Table1[[#This Row],[Revenue]]-Table1[[#This Row],[Total Cost Of Production]]</f>
        <v>1440</v>
      </c>
      <c r="P866" s="6">
        <v>542</v>
      </c>
      <c r="Q866" s="6">
        <f>Table1[[#This Row],[Revenue]]-Table1[[#This Row],[Marketing Spend]]</f>
        <v>3778</v>
      </c>
      <c r="R866" t="s">
        <v>55</v>
      </c>
      <c r="S866" s="6">
        <v>848</v>
      </c>
      <c r="T866"/>
      <c r="U866"/>
    </row>
    <row r="867" spans="1:21" hidden="1" x14ac:dyDescent="0.2">
      <c r="A867" s="1">
        <v>45295</v>
      </c>
      <c r="B867" s="1" t="str">
        <f>TEXT(Table1[[#This Row],[Date]],"yyyy")</f>
        <v>2024</v>
      </c>
      <c r="C867" s="1" t="str">
        <f>TEXT(Table1[[#This Row],[Date]],"mmmm")</f>
        <v>January</v>
      </c>
      <c r="D867" s="1" t="str">
        <f>TEXT(Table1[[#This Row],[Date]],"dddd")</f>
        <v>Thursday</v>
      </c>
      <c r="E867" s="5">
        <v>7</v>
      </c>
      <c r="F867" t="s">
        <v>9</v>
      </c>
      <c r="G867" t="s">
        <v>8</v>
      </c>
      <c r="H867" s="6">
        <f>60%*Table1[[#This Row],[Price]]</f>
        <v>180</v>
      </c>
      <c r="I867" s="6">
        <v>300</v>
      </c>
      <c r="J867">
        <v>6</v>
      </c>
      <c r="K867" s="6">
        <f>Table1[[#This Row],[Cost]]*Table1[[#This Row],[Quantity Sold]]</f>
        <v>1080</v>
      </c>
      <c r="L867" s="6">
        <v>1800</v>
      </c>
      <c r="M867">
        <v>20</v>
      </c>
      <c r="N867" s="6">
        <v>1440</v>
      </c>
      <c r="O867" s="6">
        <f>Table1[[#This Row],[Revenue]]-Table1[[#This Row],[Total Cost Of Production]]</f>
        <v>360</v>
      </c>
      <c r="P867" s="6">
        <v>442</v>
      </c>
      <c r="Q867" s="6">
        <f>Table1[[#This Row],[Revenue]]-Table1[[#This Row],[Marketing Spend]]</f>
        <v>998</v>
      </c>
      <c r="R867" t="s">
        <v>55</v>
      </c>
      <c r="S867" s="6">
        <v>346</v>
      </c>
      <c r="T867"/>
      <c r="U867"/>
    </row>
    <row r="868" spans="1:21" hidden="1" x14ac:dyDescent="0.2">
      <c r="A868" s="1">
        <v>45296</v>
      </c>
      <c r="B868" s="1" t="str">
        <f>TEXT(Table1[[#This Row],[Date]],"yyyy")</f>
        <v>2024</v>
      </c>
      <c r="C868" s="1" t="str">
        <f>TEXT(Table1[[#This Row],[Date]],"mmmm")</f>
        <v>January</v>
      </c>
      <c r="D868" s="1" t="str">
        <f>TEXT(Table1[[#This Row],[Date]],"dddd")</f>
        <v>Friday</v>
      </c>
      <c r="E868" s="5">
        <v>4</v>
      </c>
      <c r="F868" t="s">
        <v>13</v>
      </c>
      <c r="G868" t="s">
        <v>12</v>
      </c>
      <c r="H868" s="6">
        <f>60%*Table1[[#This Row],[Price]]</f>
        <v>42</v>
      </c>
      <c r="I868" s="6">
        <v>70</v>
      </c>
      <c r="J868">
        <v>5</v>
      </c>
      <c r="K868" s="6">
        <f>Table1[[#This Row],[Cost]]*Table1[[#This Row],[Quantity Sold]]</f>
        <v>210</v>
      </c>
      <c r="L868" s="6">
        <v>350</v>
      </c>
      <c r="M868">
        <v>15</v>
      </c>
      <c r="N868" s="6">
        <v>297.5</v>
      </c>
      <c r="O868" s="6">
        <f>Table1[[#This Row],[Revenue]]-Table1[[#This Row],[Total Cost Of Production]]</f>
        <v>87.5</v>
      </c>
      <c r="P868" s="6">
        <v>887</v>
      </c>
      <c r="Q868" s="6">
        <f>Table1[[#This Row],[Revenue]]-Table1[[#This Row],[Marketing Spend]]</f>
        <v>-589.5</v>
      </c>
      <c r="R868" t="s">
        <v>51</v>
      </c>
      <c r="S868" s="6">
        <v>21</v>
      </c>
      <c r="T868"/>
      <c r="U868"/>
    </row>
    <row r="869" spans="1:21" hidden="1" x14ac:dyDescent="0.2">
      <c r="A869" s="1">
        <v>45296</v>
      </c>
      <c r="B869" s="1" t="str">
        <f>TEXT(Table1[[#This Row],[Date]],"yyyy")</f>
        <v>2024</v>
      </c>
      <c r="C869" s="1" t="str">
        <f>TEXT(Table1[[#This Row],[Date]],"mmmm")</f>
        <v>January</v>
      </c>
      <c r="D869" s="1" t="str">
        <f>TEXT(Table1[[#This Row],[Date]],"dddd")</f>
        <v>Friday</v>
      </c>
      <c r="E869" s="5">
        <v>2</v>
      </c>
      <c r="F869" t="s">
        <v>7</v>
      </c>
      <c r="G869" t="s">
        <v>10</v>
      </c>
      <c r="H869" s="6">
        <f>60%*Table1[[#This Row],[Price]]</f>
        <v>300</v>
      </c>
      <c r="I869" s="6">
        <v>500</v>
      </c>
      <c r="J869">
        <v>1</v>
      </c>
      <c r="K869" s="6">
        <f>Table1[[#This Row],[Cost]]*Table1[[#This Row],[Quantity Sold]]</f>
        <v>300</v>
      </c>
      <c r="L869" s="6">
        <v>500</v>
      </c>
      <c r="M869">
        <v>20</v>
      </c>
      <c r="N869" s="6">
        <v>400</v>
      </c>
      <c r="O869" s="6">
        <f>Table1[[#This Row],[Revenue]]-Table1[[#This Row],[Total Cost Of Production]]</f>
        <v>100</v>
      </c>
      <c r="P869" s="6">
        <v>351</v>
      </c>
      <c r="Q869" s="6">
        <f>Table1[[#This Row],[Revenue]]-Table1[[#This Row],[Marketing Spend]]</f>
        <v>49</v>
      </c>
      <c r="R869" t="s">
        <v>53</v>
      </c>
      <c r="S869" s="6">
        <v>498</v>
      </c>
      <c r="T869"/>
      <c r="U869"/>
    </row>
    <row r="870" spans="1:21" hidden="1" x14ac:dyDescent="0.2">
      <c r="A870" s="1">
        <v>45296</v>
      </c>
      <c r="B870" s="1" t="str">
        <f>TEXT(Table1[[#This Row],[Date]],"yyyy")</f>
        <v>2024</v>
      </c>
      <c r="C870" s="1" t="str">
        <f>TEXT(Table1[[#This Row],[Date]],"mmmm")</f>
        <v>January</v>
      </c>
      <c r="D870" s="1" t="str">
        <f>TEXT(Table1[[#This Row],[Date]],"dddd")</f>
        <v>Friday</v>
      </c>
      <c r="E870" s="5">
        <v>5</v>
      </c>
      <c r="F870" t="s">
        <v>11</v>
      </c>
      <c r="G870" t="s">
        <v>12</v>
      </c>
      <c r="H870" s="6">
        <f>60%*Table1[[#This Row],[Price]]</f>
        <v>90</v>
      </c>
      <c r="I870" s="6">
        <v>150</v>
      </c>
      <c r="J870">
        <v>5</v>
      </c>
      <c r="K870" s="6">
        <f>Table1[[#This Row],[Cost]]*Table1[[#This Row],[Quantity Sold]]</f>
        <v>450</v>
      </c>
      <c r="L870" s="6">
        <v>750</v>
      </c>
      <c r="M870">
        <v>10</v>
      </c>
      <c r="N870" s="6">
        <v>675</v>
      </c>
      <c r="O870" s="6">
        <f>Table1[[#This Row],[Revenue]]-Table1[[#This Row],[Total Cost Of Production]]</f>
        <v>225</v>
      </c>
      <c r="P870" s="6">
        <v>699</v>
      </c>
      <c r="Q870" s="6">
        <f>Table1[[#This Row],[Revenue]]-Table1[[#This Row],[Marketing Spend]]</f>
        <v>-24</v>
      </c>
      <c r="R870" t="s">
        <v>55</v>
      </c>
      <c r="S870" s="6">
        <v>146</v>
      </c>
      <c r="T870"/>
      <c r="U870"/>
    </row>
    <row r="871" spans="1:21" hidden="1" x14ac:dyDescent="0.2">
      <c r="A871" s="1">
        <v>45296</v>
      </c>
      <c r="B871" s="1" t="str">
        <f>TEXT(Table1[[#This Row],[Date]],"yyyy")</f>
        <v>2024</v>
      </c>
      <c r="C871" s="1" t="str">
        <f>TEXT(Table1[[#This Row],[Date]],"mmmm")</f>
        <v>January</v>
      </c>
      <c r="D871" s="1" t="str">
        <f>TEXT(Table1[[#This Row],[Date]],"dddd")</f>
        <v>Friday</v>
      </c>
      <c r="E871" s="5">
        <v>6</v>
      </c>
      <c r="F871" t="s">
        <v>2</v>
      </c>
      <c r="G871" t="s">
        <v>8</v>
      </c>
      <c r="H871" s="6">
        <f>60%*Table1[[#This Row],[Price]]</f>
        <v>720</v>
      </c>
      <c r="I871" s="6">
        <v>1200</v>
      </c>
      <c r="J871">
        <v>6</v>
      </c>
      <c r="K871" s="6">
        <f>Table1[[#This Row],[Cost]]*Table1[[#This Row],[Quantity Sold]]</f>
        <v>4320</v>
      </c>
      <c r="L871" s="6">
        <v>7200</v>
      </c>
      <c r="M871">
        <v>20</v>
      </c>
      <c r="N871" s="6">
        <v>5760</v>
      </c>
      <c r="O871" s="6">
        <f>Table1[[#This Row],[Revenue]]-Table1[[#This Row],[Total Cost Of Production]]</f>
        <v>1440</v>
      </c>
      <c r="P871" s="6">
        <v>992</v>
      </c>
      <c r="Q871" s="6">
        <f>Table1[[#This Row],[Revenue]]-Table1[[#This Row],[Marketing Spend]]</f>
        <v>4768</v>
      </c>
      <c r="R871" t="s">
        <v>51</v>
      </c>
      <c r="S871" s="6">
        <v>1152</v>
      </c>
      <c r="T871"/>
      <c r="U871"/>
    </row>
    <row r="872" spans="1:21" hidden="1" x14ac:dyDescent="0.2">
      <c r="A872" s="1">
        <v>45296</v>
      </c>
      <c r="B872" s="1" t="str">
        <f>TEXT(Table1[[#This Row],[Date]],"yyyy")</f>
        <v>2024</v>
      </c>
      <c r="C872" s="1" t="str">
        <f>TEXT(Table1[[#This Row],[Date]],"mmmm")</f>
        <v>January</v>
      </c>
      <c r="D872" s="1" t="str">
        <f>TEXT(Table1[[#This Row],[Date]],"dddd")</f>
        <v>Friday</v>
      </c>
      <c r="E872" s="5">
        <v>3</v>
      </c>
      <c r="F872" t="s">
        <v>15</v>
      </c>
      <c r="G872" t="s">
        <v>6</v>
      </c>
      <c r="H872" s="6">
        <f>60%*Table1[[#This Row],[Price]]</f>
        <v>30</v>
      </c>
      <c r="I872" s="6">
        <v>50</v>
      </c>
      <c r="J872">
        <v>6</v>
      </c>
      <c r="K872" s="6">
        <f>Table1[[#This Row],[Cost]]*Table1[[#This Row],[Quantity Sold]]</f>
        <v>180</v>
      </c>
      <c r="L872" s="6">
        <v>300</v>
      </c>
      <c r="M872">
        <v>15</v>
      </c>
      <c r="N872" s="6">
        <v>255</v>
      </c>
      <c r="O872" s="6">
        <f>Table1[[#This Row],[Revenue]]-Table1[[#This Row],[Total Cost Of Production]]</f>
        <v>75</v>
      </c>
      <c r="P872" s="6">
        <v>675</v>
      </c>
      <c r="Q872" s="6">
        <f>Table1[[#This Row],[Revenue]]-Table1[[#This Row],[Marketing Spend]]</f>
        <v>-420</v>
      </c>
      <c r="R872" t="s">
        <v>51</v>
      </c>
      <c r="S872" s="6">
        <v>74</v>
      </c>
      <c r="T872"/>
      <c r="U872"/>
    </row>
    <row r="873" spans="1:21" hidden="1" x14ac:dyDescent="0.2">
      <c r="A873" s="1">
        <v>45296</v>
      </c>
      <c r="B873" s="1" t="str">
        <f>TEXT(Table1[[#This Row],[Date]],"yyyy")</f>
        <v>2024</v>
      </c>
      <c r="C873" s="1" t="str">
        <f>TEXT(Table1[[#This Row],[Date]],"mmmm")</f>
        <v>January</v>
      </c>
      <c r="D873" s="1" t="str">
        <f>TEXT(Table1[[#This Row],[Date]],"dddd")</f>
        <v>Friday</v>
      </c>
      <c r="E873" s="5">
        <v>1</v>
      </c>
      <c r="F873" t="s">
        <v>5</v>
      </c>
      <c r="G873" t="s">
        <v>10</v>
      </c>
      <c r="H873" s="6">
        <f>60%*Table1[[#This Row],[Price]]</f>
        <v>480</v>
      </c>
      <c r="I873" s="6">
        <v>800</v>
      </c>
      <c r="J873">
        <v>4</v>
      </c>
      <c r="K873" s="6">
        <f>Table1[[#This Row],[Cost]]*Table1[[#This Row],[Quantity Sold]]</f>
        <v>1920</v>
      </c>
      <c r="L873" s="6">
        <v>3200</v>
      </c>
      <c r="M873">
        <v>5</v>
      </c>
      <c r="N873" s="6">
        <v>3040</v>
      </c>
      <c r="O873" s="6">
        <f>Table1[[#This Row],[Revenue]]-Table1[[#This Row],[Total Cost Of Production]]</f>
        <v>1120</v>
      </c>
      <c r="P873" s="6">
        <v>447</v>
      </c>
      <c r="Q873" s="6">
        <f>Table1[[#This Row],[Revenue]]-Table1[[#This Row],[Marketing Spend]]</f>
        <v>2593</v>
      </c>
      <c r="R873" t="s">
        <v>54</v>
      </c>
      <c r="S873" s="6">
        <v>792</v>
      </c>
      <c r="T873"/>
      <c r="U873"/>
    </row>
    <row r="874" spans="1:21" x14ac:dyDescent="0.2">
      <c r="A874" s="1">
        <v>45296</v>
      </c>
      <c r="B874" s="1" t="str">
        <f>TEXT(Table1[[#This Row],[Date]],"yyyy")</f>
        <v>2024</v>
      </c>
      <c r="C874" s="1" t="str">
        <f>TEXT(Table1[[#This Row],[Date]],"mmmm")</f>
        <v>January</v>
      </c>
      <c r="D874" s="1" t="str">
        <f>TEXT(Table1[[#This Row],[Date]],"dddd")</f>
        <v>Friday</v>
      </c>
      <c r="E874" s="5">
        <v>7</v>
      </c>
      <c r="F874" t="s">
        <v>9</v>
      </c>
      <c r="G874" t="s">
        <v>8</v>
      </c>
      <c r="H874" s="6">
        <f>60%*Table1[[#This Row],[Price]]</f>
        <v>180</v>
      </c>
      <c r="I874" s="6">
        <v>300</v>
      </c>
      <c r="J874">
        <v>3</v>
      </c>
      <c r="K874" s="6">
        <f>Table1[[#This Row],[Cost]]*Table1[[#This Row],[Quantity Sold]]</f>
        <v>540</v>
      </c>
      <c r="L874" s="6">
        <v>900</v>
      </c>
      <c r="M874">
        <v>15</v>
      </c>
      <c r="N874" s="6">
        <v>765</v>
      </c>
      <c r="O874" s="6">
        <f>Table1[[#This Row],[Revenue]]-Table1[[#This Row],[Total Cost Of Production]]</f>
        <v>225</v>
      </c>
      <c r="P874" s="6">
        <v>629</v>
      </c>
      <c r="Q874" s="6">
        <f>Table1[[#This Row],[Revenue]]-Table1[[#This Row],[Marketing Spend]]</f>
        <v>136</v>
      </c>
      <c r="R874" t="s">
        <v>52</v>
      </c>
      <c r="S874" s="6">
        <v>267</v>
      </c>
      <c r="T874"/>
      <c r="U874"/>
    </row>
    <row r="875" spans="1:21" hidden="1" x14ac:dyDescent="0.2">
      <c r="A875" s="1">
        <v>45297</v>
      </c>
      <c r="B875" s="1" t="str">
        <f>TEXT(Table1[[#This Row],[Date]],"yyyy")</f>
        <v>2024</v>
      </c>
      <c r="C875" s="1" t="str">
        <f>TEXT(Table1[[#This Row],[Date]],"mmmm")</f>
        <v>January</v>
      </c>
      <c r="D875" s="1" t="str">
        <f>TEXT(Table1[[#This Row],[Date]],"dddd")</f>
        <v>Saturday</v>
      </c>
      <c r="E875" s="5">
        <v>4</v>
      </c>
      <c r="F875" t="s">
        <v>13</v>
      </c>
      <c r="G875" t="s">
        <v>12</v>
      </c>
      <c r="H875" s="6">
        <f>60%*Table1[[#This Row],[Price]]</f>
        <v>42</v>
      </c>
      <c r="I875" s="6">
        <v>70</v>
      </c>
      <c r="J875">
        <v>5</v>
      </c>
      <c r="K875" s="6">
        <f>Table1[[#This Row],[Cost]]*Table1[[#This Row],[Quantity Sold]]</f>
        <v>210</v>
      </c>
      <c r="L875" s="6">
        <v>350</v>
      </c>
      <c r="M875">
        <v>10</v>
      </c>
      <c r="N875" s="6">
        <v>315</v>
      </c>
      <c r="O875" s="6">
        <f>Table1[[#This Row],[Revenue]]-Table1[[#This Row],[Total Cost Of Production]]</f>
        <v>105</v>
      </c>
      <c r="P875" s="6">
        <v>560</v>
      </c>
      <c r="Q875" s="6">
        <f>Table1[[#This Row],[Revenue]]-Table1[[#This Row],[Marketing Spend]]</f>
        <v>-245</v>
      </c>
      <c r="R875" t="s">
        <v>51</v>
      </c>
      <c r="S875" s="6">
        <v>53</v>
      </c>
      <c r="T875"/>
      <c r="U875"/>
    </row>
    <row r="876" spans="1:21" hidden="1" x14ac:dyDescent="0.2">
      <c r="A876" s="1">
        <v>45297</v>
      </c>
      <c r="B876" s="1" t="str">
        <f>TEXT(Table1[[#This Row],[Date]],"yyyy")</f>
        <v>2024</v>
      </c>
      <c r="C876" s="1" t="str">
        <f>TEXT(Table1[[#This Row],[Date]],"mmmm")</f>
        <v>January</v>
      </c>
      <c r="D876" s="1" t="str">
        <f>TEXT(Table1[[#This Row],[Date]],"dddd")</f>
        <v>Saturday</v>
      </c>
      <c r="E876" s="5">
        <v>2</v>
      </c>
      <c r="F876" t="s">
        <v>7</v>
      </c>
      <c r="G876" t="s">
        <v>10</v>
      </c>
      <c r="H876" s="6">
        <f>60%*Table1[[#This Row],[Price]]</f>
        <v>300</v>
      </c>
      <c r="I876" s="6">
        <v>500</v>
      </c>
      <c r="J876">
        <v>9</v>
      </c>
      <c r="K876" s="6">
        <f>Table1[[#This Row],[Cost]]*Table1[[#This Row],[Quantity Sold]]</f>
        <v>2700</v>
      </c>
      <c r="L876" s="6">
        <v>4500</v>
      </c>
      <c r="M876">
        <v>10</v>
      </c>
      <c r="N876" s="6">
        <v>4050</v>
      </c>
      <c r="O876" s="6">
        <f>Table1[[#This Row],[Revenue]]-Table1[[#This Row],[Total Cost Of Production]]</f>
        <v>1350</v>
      </c>
      <c r="P876" s="6">
        <v>592</v>
      </c>
      <c r="Q876" s="6">
        <f>Table1[[#This Row],[Revenue]]-Table1[[#This Row],[Marketing Spend]]</f>
        <v>3458</v>
      </c>
      <c r="R876" t="s">
        <v>53</v>
      </c>
      <c r="S876" s="6">
        <v>518</v>
      </c>
      <c r="T876"/>
      <c r="U876"/>
    </row>
    <row r="877" spans="1:21" x14ac:dyDescent="0.2">
      <c r="A877" s="1">
        <v>45297</v>
      </c>
      <c r="B877" s="1" t="str">
        <f>TEXT(Table1[[#This Row],[Date]],"yyyy")</f>
        <v>2024</v>
      </c>
      <c r="C877" s="1" t="str">
        <f>TEXT(Table1[[#This Row],[Date]],"mmmm")</f>
        <v>January</v>
      </c>
      <c r="D877" s="1" t="str">
        <f>TEXT(Table1[[#This Row],[Date]],"dddd")</f>
        <v>Saturday</v>
      </c>
      <c r="E877" s="5">
        <v>5</v>
      </c>
      <c r="F877" t="s">
        <v>11</v>
      </c>
      <c r="G877" t="s">
        <v>12</v>
      </c>
      <c r="H877" s="6">
        <f>60%*Table1[[#This Row],[Price]]</f>
        <v>90</v>
      </c>
      <c r="I877" s="6">
        <v>150</v>
      </c>
      <c r="J877">
        <v>4</v>
      </c>
      <c r="K877" s="6">
        <f>Table1[[#This Row],[Cost]]*Table1[[#This Row],[Quantity Sold]]</f>
        <v>360</v>
      </c>
      <c r="L877" s="6">
        <v>600</v>
      </c>
      <c r="M877">
        <v>15</v>
      </c>
      <c r="N877" s="6">
        <v>510</v>
      </c>
      <c r="O877" s="6">
        <f>Table1[[#This Row],[Revenue]]-Table1[[#This Row],[Total Cost Of Production]]</f>
        <v>150</v>
      </c>
      <c r="P877" s="6">
        <v>948</v>
      </c>
      <c r="Q877" s="6">
        <f>Table1[[#This Row],[Revenue]]-Table1[[#This Row],[Marketing Spend]]</f>
        <v>-438</v>
      </c>
      <c r="R877" t="s">
        <v>52</v>
      </c>
      <c r="S877" s="6">
        <v>118</v>
      </c>
      <c r="T877"/>
      <c r="U877"/>
    </row>
    <row r="878" spans="1:21" hidden="1" x14ac:dyDescent="0.2">
      <c r="A878" s="1">
        <v>45297</v>
      </c>
      <c r="B878" s="1" t="str">
        <f>TEXT(Table1[[#This Row],[Date]],"yyyy")</f>
        <v>2024</v>
      </c>
      <c r="C878" s="1" t="str">
        <f>TEXT(Table1[[#This Row],[Date]],"mmmm")</f>
        <v>January</v>
      </c>
      <c r="D878" s="1" t="str">
        <f>TEXT(Table1[[#This Row],[Date]],"dddd")</f>
        <v>Saturday</v>
      </c>
      <c r="E878" s="5">
        <v>6</v>
      </c>
      <c r="F878" t="s">
        <v>2</v>
      </c>
      <c r="G878" t="s">
        <v>8</v>
      </c>
      <c r="H878" s="6">
        <f>60%*Table1[[#This Row],[Price]]</f>
        <v>720</v>
      </c>
      <c r="I878" s="6">
        <v>1200</v>
      </c>
      <c r="J878">
        <v>1</v>
      </c>
      <c r="K878" s="6">
        <f>Table1[[#This Row],[Cost]]*Table1[[#This Row],[Quantity Sold]]</f>
        <v>720</v>
      </c>
      <c r="L878" s="6">
        <v>1200</v>
      </c>
      <c r="M878">
        <v>15</v>
      </c>
      <c r="N878" s="6">
        <v>1020</v>
      </c>
      <c r="O878" s="6">
        <f>Table1[[#This Row],[Revenue]]-Table1[[#This Row],[Total Cost Of Production]]</f>
        <v>300</v>
      </c>
      <c r="P878" s="6">
        <v>777</v>
      </c>
      <c r="Q878" s="6">
        <f>Table1[[#This Row],[Revenue]]-Table1[[#This Row],[Marketing Spend]]</f>
        <v>243</v>
      </c>
      <c r="R878" t="s">
        <v>53</v>
      </c>
      <c r="S878" s="6">
        <v>1158</v>
      </c>
      <c r="T878"/>
      <c r="U878"/>
    </row>
    <row r="879" spans="1:21" hidden="1" x14ac:dyDescent="0.2">
      <c r="A879" s="1">
        <v>45297</v>
      </c>
      <c r="B879" s="1" t="str">
        <f>TEXT(Table1[[#This Row],[Date]],"yyyy")</f>
        <v>2024</v>
      </c>
      <c r="C879" s="1" t="str">
        <f>TEXT(Table1[[#This Row],[Date]],"mmmm")</f>
        <v>January</v>
      </c>
      <c r="D879" s="1" t="str">
        <f>TEXT(Table1[[#This Row],[Date]],"dddd")</f>
        <v>Saturday</v>
      </c>
      <c r="E879" s="5">
        <v>3</v>
      </c>
      <c r="F879" t="s">
        <v>15</v>
      </c>
      <c r="G879" t="s">
        <v>6</v>
      </c>
      <c r="H879" s="6">
        <f>60%*Table1[[#This Row],[Price]]</f>
        <v>30</v>
      </c>
      <c r="I879" s="6">
        <v>50</v>
      </c>
      <c r="J879">
        <v>3</v>
      </c>
      <c r="K879" s="6">
        <f>Table1[[#This Row],[Cost]]*Table1[[#This Row],[Quantity Sold]]</f>
        <v>90</v>
      </c>
      <c r="L879" s="6">
        <v>150</v>
      </c>
      <c r="M879">
        <v>10</v>
      </c>
      <c r="N879" s="6">
        <v>135</v>
      </c>
      <c r="O879" s="6">
        <f>Table1[[#This Row],[Revenue]]-Table1[[#This Row],[Total Cost Of Production]]</f>
        <v>45</v>
      </c>
      <c r="P879" s="6">
        <v>912</v>
      </c>
      <c r="Q879" s="6">
        <f>Table1[[#This Row],[Revenue]]-Table1[[#This Row],[Marketing Spend]]</f>
        <v>-777</v>
      </c>
      <c r="R879" t="s">
        <v>54</v>
      </c>
      <c r="S879" s="6">
        <v>89</v>
      </c>
      <c r="T879"/>
      <c r="U879"/>
    </row>
    <row r="880" spans="1:21" x14ac:dyDescent="0.2">
      <c r="A880" s="1">
        <v>45297</v>
      </c>
      <c r="B880" s="1" t="str">
        <f>TEXT(Table1[[#This Row],[Date]],"yyyy")</f>
        <v>2024</v>
      </c>
      <c r="C880" s="1" t="str">
        <f>TEXT(Table1[[#This Row],[Date]],"mmmm")</f>
        <v>January</v>
      </c>
      <c r="D880" s="1" t="str">
        <f>TEXT(Table1[[#This Row],[Date]],"dddd")</f>
        <v>Saturday</v>
      </c>
      <c r="E880" s="5">
        <v>1</v>
      </c>
      <c r="F880" t="s">
        <v>5</v>
      </c>
      <c r="G880" t="s">
        <v>10</v>
      </c>
      <c r="H880" s="6">
        <f>60%*Table1[[#This Row],[Price]]</f>
        <v>480</v>
      </c>
      <c r="I880" s="6">
        <v>800</v>
      </c>
      <c r="J880">
        <v>1</v>
      </c>
      <c r="K880" s="6">
        <f>Table1[[#This Row],[Cost]]*Table1[[#This Row],[Quantity Sold]]</f>
        <v>480</v>
      </c>
      <c r="L880" s="6">
        <v>800</v>
      </c>
      <c r="M880">
        <v>5</v>
      </c>
      <c r="N880" s="6">
        <v>760</v>
      </c>
      <c r="O880" s="6">
        <f>Table1[[#This Row],[Revenue]]-Table1[[#This Row],[Total Cost Of Production]]</f>
        <v>280</v>
      </c>
      <c r="P880" s="6">
        <v>336</v>
      </c>
      <c r="Q880" s="6">
        <f>Table1[[#This Row],[Revenue]]-Table1[[#This Row],[Marketing Spend]]</f>
        <v>424</v>
      </c>
      <c r="R880" t="s">
        <v>52</v>
      </c>
      <c r="S880" s="6">
        <v>822</v>
      </c>
      <c r="T880"/>
      <c r="U880"/>
    </row>
    <row r="881" spans="1:21" hidden="1" x14ac:dyDescent="0.2">
      <c r="A881" s="1">
        <v>45297</v>
      </c>
      <c r="B881" s="1" t="str">
        <f>TEXT(Table1[[#This Row],[Date]],"yyyy")</f>
        <v>2024</v>
      </c>
      <c r="C881" s="1" t="str">
        <f>TEXT(Table1[[#This Row],[Date]],"mmmm")</f>
        <v>January</v>
      </c>
      <c r="D881" s="1" t="str">
        <f>TEXT(Table1[[#This Row],[Date]],"dddd")</f>
        <v>Saturday</v>
      </c>
      <c r="E881" s="5">
        <v>7</v>
      </c>
      <c r="F881" t="s">
        <v>9</v>
      </c>
      <c r="G881" t="s">
        <v>8</v>
      </c>
      <c r="H881" s="6">
        <f>60%*Table1[[#This Row],[Price]]</f>
        <v>180</v>
      </c>
      <c r="I881" s="6">
        <v>300</v>
      </c>
      <c r="J881">
        <v>4</v>
      </c>
      <c r="K881" s="6">
        <f>Table1[[#This Row],[Cost]]*Table1[[#This Row],[Quantity Sold]]</f>
        <v>720</v>
      </c>
      <c r="L881" s="6">
        <v>1200</v>
      </c>
      <c r="M881">
        <v>15</v>
      </c>
      <c r="N881" s="6">
        <v>1020</v>
      </c>
      <c r="O881" s="6">
        <f>Table1[[#This Row],[Revenue]]-Table1[[#This Row],[Total Cost Of Production]]</f>
        <v>300</v>
      </c>
      <c r="P881" s="6">
        <v>758</v>
      </c>
      <c r="Q881" s="6">
        <f>Table1[[#This Row],[Revenue]]-Table1[[#This Row],[Marketing Spend]]</f>
        <v>262</v>
      </c>
      <c r="R881" t="s">
        <v>55</v>
      </c>
      <c r="S881" s="6">
        <v>318</v>
      </c>
      <c r="T881"/>
      <c r="U881"/>
    </row>
    <row r="882" spans="1:21" hidden="1" x14ac:dyDescent="0.2">
      <c r="A882" s="1">
        <v>45298</v>
      </c>
      <c r="B882" s="1" t="str">
        <f>TEXT(Table1[[#This Row],[Date]],"yyyy")</f>
        <v>2024</v>
      </c>
      <c r="C882" s="1" t="str">
        <f>TEXT(Table1[[#This Row],[Date]],"mmmm")</f>
        <v>January</v>
      </c>
      <c r="D882" s="1" t="str">
        <f>TEXT(Table1[[#This Row],[Date]],"dddd")</f>
        <v>Sunday</v>
      </c>
      <c r="E882" s="5">
        <v>4</v>
      </c>
      <c r="F882" t="s">
        <v>13</v>
      </c>
      <c r="G882" t="s">
        <v>12</v>
      </c>
      <c r="H882" s="6">
        <f>60%*Table1[[#This Row],[Price]]</f>
        <v>42</v>
      </c>
      <c r="I882" s="6">
        <v>70</v>
      </c>
      <c r="J882">
        <v>8</v>
      </c>
      <c r="K882" s="6">
        <f>Table1[[#This Row],[Cost]]*Table1[[#This Row],[Quantity Sold]]</f>
        <v>336</v>
      </c>
      <c r="L882" s="6">
        <v>560</v>
      </c>
      <c r="M882">
        <v>20</v>
      </c>
      <c r="N882" s="6">
        <v>448</v>
      </c>
      <c r="O882" s="6">
        <f>Table1[[#This Row],[Revenue]]-Table1[[#This Row],[Total Cost Of Production]]</f>
        <v>112</v>
      </c>
      <c r="P882" s="6">
        <v>457</v>
      </c>
      <c r="Q882" s="6">
        <f>Table1[[#This Row],[Revenue]]-Table1[[#This Row],[Marketing Spend]]</f>
        <v>-9</v>
      </c>
      <c r="R882" t="s">
        <v>53</v>
      </c>
      <c r="S882" s="6">
        <v>84</v>
      </c>
      <c r="T882"/>
      <c r="U882"/>
    </row>
    <row r="883" spans="1:21" hidden="1" x14ac:dyDescent="0.2">
      <c r="A883" s="1">
        <v>45298</v>
      </c>
      <c r="B883" s="1" t="str">
        <f>TEXT(Table1[[#This Row],[Date]],"yyyy")</f>
        <v>2024</v>
      </c>
      <c r="C883" s="1" t="str">
        <f>TEXT(Table1[[#This Row],[Date]],"mmmm")</f>
        <v>January</v>
      </c>
      <c r="D883" s="1" t="str">
        <f>TEXT(Table1[[#This Row],[Date]],"dddd")</f>
        <v>Sunday</v>
      </c>
      <c r="E883" s="5">
        <v>2</v>
      </c>
      <c r="F883" t="s">
        <v>7</v>
      </c>
      <c r="G883" t="s">
        <v>10</v>
      </c>
      <c r="H883" s="6">
        <f>60%*Table1[[#This Row],[Price]]</f>
        <v>300</v>
      </c>
      <c r="I883" s="6">
        <v>500</v>
      </c>
      <c r="J883">
        <v>10</v>
      </c>
      <c r="K883" s="6">
        <f>Table1[[#This Row],[Cost]]*Table1[[#This Row],[Quantity Sold]]</f>
        <v>3000</v>
      </c>
      <c r="L883" s="6">
        <v>5000</v>
      </c>
      <c r="M883">
        <v>5</v>
      </c>
      <c r="N883" s="6">
        <v>4750</v>
      </c>
      <c r="O883" s="6">
        <f>Table1[[#This Row],[Revenue]]-Table1[[#This Row],[Total Cost Of Production]]</f>
        <v>1750</v>
      </c>
      <c r="P883" s="6">
        <v>987</v>
      </c>
      <c r="Q883" s="6">
        <f>Table1[[#This Row],[Revenue]]-Table1[[#This Row],[Marketing Spend]]</f>
        <v>3763</v>
      </c>
      <c r="R883" t="s">
        <v>54</v>
      </c>
      <c r="S883" s="6">
        <v>499</v>
      </c>
      <c r="T883"/>
      <c r="U883"/>
    </row>
    <row r="884" spans="1:21" hidden="1" x14ac:dyDescent="0.2">
      <c r="A884" s="1">
        <v>45298</v>
      </c>
      <c r="B884" s="1" t="str">
        <f>TEXT(Table1[[#This Row],[Date]],"yyyy")</f>
        <v>2024</v>
      </c>
      <c r="C884" s="1" t="str">
        <f>TEXT(Table1[[#This Row],[Date]],"mmmm")</f>
        <v>January</v>
      </c>
      <c r="D884" s="1" t="str">
        <f>TEXT(Table1[[#This Row],[Date]],"dddd")</f>
        <v>Sunday</v>
      </c>
      <c r="E884" s="5">
        <v>5</v>
      </c>
      <c r="F884" t="s">
        <v>11</v>
      </c>
      <c r="G884" t="s">
        <v>12</v>
      </c>
      <c r="H884" s="6">
        <f>60%*Table1[[#This Row],[Price]]</f>
        <v>90</v>
      </c>
      <c r="I884" s="6">
        <v>150</v>
      </c>
      <c r="J884">
        <v>10</v>
      </c>
      <c r="K884" s="6">
        <f>Table1[[#This Row],[Cost]]*Table1[[#This Row],[Quantity Sold]]</f>
        <v>900</v>
      </c>
      <c r="L884" s="6">
        <v>1500</v>
      </c>
      <c r="M884">
        <v>15</v>
      </c>
      <c r="N884" s="6">
        <v>1275</v>
      </c>
      <c r="O884" s="6">
        <f>Table1[[#This Row],[Revenue]]-Table1[[#This Row],[Total Cost Of Production]]</f>
        <v>375</v>
      </c>
      <c r="P884" s="6">
        <v>696</v>
      </c>
      <c r="Q884" s="6">
        <f>Table1[[#This Row],[Revenue]]-Table1[[#This Row],[Marketing Spend]]</f>
        <v>579</v>
      </c>
      <c r="R884" t="s">
        <v>53</v>
      </c>
      <c r="S884" s="6">
        <v>192</v>
      </c>
      <c r="T884"/>
      <c r="U884"/>
    </row>
    <row r="885" spans="1:21" hidden="1" x14ac:dyDescent="0.2">
      <c r="A885" s="1">
        <v>45298</v>
      </c>
      <c r="B885" s="1" t="str">
        <f>TEXT(Table1[[#This Row],[Date]],"yyyy")</f>
        <v>2024</v>
      </c>
      <c r="C885" s="1" t="str">
        <f>TEXT(Table1[[#This Row],[Date]],"mmmm")</f>
        <v>January</v>
      </c>
      <c r="D885" s="1" t="str">
        <f>TEXT(Table1[[#This Row],[Date]],"dddd")</f>
        <v>Sunday</v>
      </c>
      <c r="E885" s="5">
        <v>6</v>
      </c>
      <c r="F885" t="s">
        <v>2</v>
      </c>
      <c r="G885" t="s">
        <v>8</v>
      </c>
      <c r="H885" s="6">
        <f>60%*Table1[[#This Row],[Price]]</f>
        <v>720</v>
      </c>
      <c r="I885" s="6">
        <v>1200</v>
      </c>
      <c r="J885">
        <v>7</v>
      </c>
      <c r="K885" s="6">
        <f>Table1[[#This Row],[Cost]]*Table1[[#This Row],[Quantity Sold]]</f>
        <v>5040</v>
      </c>
      <c r="L885" s="6">
        <v>8400</v>
      </c>
      <c r="M885">
        <v>5</v>
      </c>
      <c r="N885" s="6">
        <v>7980</v>
      </c>
      <c r="O885" s="6">
        <f>Table1[[#This Row],[Revenue]]-Table1[[#This Row],[Total Cost Of Production]]</f>
        <v>2940</v>
      </c>
      <c r="P885" s="6">
        <v>470</v>
      </c>
      <c r="Q885" s="6">
        <f>Table1[[#This Row],[Revenue]]-Table1[[#This Row],[Marketing Spend]]</f>
        <v>7510</v>
      </c>
      <c r="R885" t="s">
        <v>55</v>
      </c>
      <c r="S885" s="6">
        <v>1220</v>
      </c>
      <c r="T885"/>
      <c r="U885"/>
    </row>
    <row r="886" spans="1:21" hidden="1" x14ac:dyDescent="0.2">
      <c r="A886" s="1">
        <v>45298</v>
      </c>
      <c r="B886" s="1" t="str">
        <f>TEXT(Table1[[#This Row],[Date]],"yyyy")</f>
        <v>2024</v>
      </c>
      <c r="C886" s="1" t="str">
        <f>TEXT(Table1[[#This Row],[Date]],"mmmm")</f>
        <v>January</v>
      </c>
      <c r="D886" s="1" t="str">
        <f>TEXT(Table1[[#This Row],[Date]],"dddd")</f>
        <v>Sunday</v>
      </c>
      <c r="E886" s="5">
        <v>3</v>
      </c>
      <c r="F886" t="s">
        <v>15</v>
      </c>
      <c r="G886" t="s">
        <v>6</v>
      </c>
      <c r="H886" s="6">
        <f>60%*Table1[[#This Row],[Price]]</f>
        <v>30</v>
      </c>
      <c r="I886" s="6">
        <v>50</v>
      </c>
      <c r="J886">
        <v>10</v>
      </c>
      <c r="K886" s="6">
        <f>Table1[[#This Row],[Cost]]*Table1[[#This Row],[Quantity Sold]]</f>
        <v>300</v>
      </c>
      <c r="L886" s="6">
        <v>500</v>
      </c>
      <c r="M886">
        <v>5</v>
      </c>
      <c r="N886" s="6">
        <v>475</v>
      </c>
      <c r="O886" s="6">
        <f>Table1[[#This Row],[Revenue]]-Table1[[#This Row],[Total Cost Of Production]]</f>
        <v>175</v>
      </c>
      <c r="P886" s="6">
        <v>306</v>
      </c>
      <c r="Q886" s="6">
        <f>Table1[[#This Row],[Revenue]]-Table1[[#This Row],[Marketing Spend]]</f>
        <v>169</v>
      </c>
      <c r="R886" t="s">
        <v>53</v>
      </c>
      <c r="S886" s="6">
        <v>2</v>
      </c>
      <c r="T886"/>
      <c r="U886"/>
    </row>
    <row r="887" spans="1:21" x14ac:dyDescent="0.2">
      <c r="A887" s="1">
        <v>45298</v>
      </c>
      <c r="B887" s="1" t="str">
        <f>TEXT(Table1[[#This Row],[Date]],"yyyy")</f>
        <v>2024</v>
      </c>
      <c r="C887" s="1" t="str">
        <f>TEXT(Table1[[#This Row],[Date]],"mmmm")</f>
        <v>January</v>
      </c>
      <c r="D887" s="1" t="str">
        <f>TEXT(Table1[[#This Row],[Date]],"dddd")</f>
        <v>Sunday</v>
      </c>
      <c r="E887" s="5">
        <v>1</v>
      </c>
      <c r="F887" t="s">
        <v>5</v>
      </c>
      <c r="G887" t="s">
        <v>10</v>
      </c>
      <c r="H887" s="6">
        <f>60%*Table1[[#This Row],[Price]]</f>
        <v>480</v>
      </c>
      <c r="I887" s="6">
        <v>800</v>
      </c>
      <c r="J887">
        <v>1</v>
      </c>
      <c r="K887" s="6">
        <f>Table1[[#This Row],[Cost]]*Table1[[#This Row],[Quantity Sold]]</f>
        <v>480</v>
      </c>
      <c r="L887" s="6">
        <v>800</v>
      </c>
      <c r="M887">
        <v>10</v>
      </c>
      <c r="N887" s="6">
        <v>720</v>
      </c>
      <c r="O887" s="6">
        <f>Table1[[#This Row],[Revenue]]-Table1[[#This Row],[Total Cost Of Production]]</f>
        <v>240</v>
      </c>
      <c r="P887" s="6">
        <v>819</v>
      </c>
      <c r="Q887" s="6">
        <f>Table1[[#This Row],[Revenue]]-Table1[[#This Row],[Marketing Spend]]</f>
        <v>-99</v>
      </c>
      <c r="R887" t="s">
        <v>52</v>
      </c>
      <c r="S887" s="6">
        <v>813</v>
      </c>
      <c r="T887"/>
      <c r="U887"/>
    </row>
    <row r="888" spans="1:21" hidden="1" x14ac:dyDescent="0.2">
      <c r="A888" s="1">
        <v>45298</v>
      </c>
      <c r="B888" s="1" t="str">
        <f>TEXT(Table1[[#This Row],[Date]],"yyyy")</f>
        <v>2024</v>
      </c>
      <c r="C888" s="1" t="str">
        <f>TEXT(Table1[[#This Row],[Date]],"mmmm")</f>
        <v>January</v>
      </c>
      <c r="D888" s="1" t="str">
        <f>TEXT(Table1[[#This Row],[Date]],"dddd")</f>
        <v>Sunday</v>
      </c>
      <c r="E888" s="5">
        <v>7</v>
      </c>
      <c r="F888" t="s">
        <v>9</v>
      </c>
      <c r="G888" t="s">
        <v>8</v>
      </c>
      <c r="H888" s="6">
        <f>60%*Table1[[#This Row],[Price]]</f>
        <v>180</v>
      </c>
      <c r="I888" s="6">
        <v>300</v>
      </c>
      <c r="J888">
        <v>1</v>
      </c>
      <c r="K888" s="6">
        <f>Table1[[#This Row],[Cost]]*Table1[[#This Row],[Quantity Sold]]</f>
        <v>180</v>
      </c>
      <c r="L888" s="6">
        <v>300</v>
      </c>
      <c r="M888">
        <v>10</v>
      </c>
      <c r="N888" s="6">
        <v>270</v>
      </c>
      <c r="O888" s="6">
        <f>Table1[[#This Row],[Revenue]]-Table1[[#This Row],[Total Cost Of Production]]</f>
        <v>90</v>
      </c>
      <c r="P888" s="6">
        <v>467</v>
      </c>
      <c r="Q888" s="6">
        <f>Table1[[#This Row],[Revenue]]-Table1[[#This Row],[Marketing Spend]]</f>
        <v>-197</v>
      </c>
      <c r="R888" t="s">
        <v>54</v>
      </c>
      <c r="S888" s="6">
        <v>349</v>
      </c>
      <c r="T888"/>
      <c r="U888"/>
    </row>
    <row r="889" spans="1:21" hidden="1" x14ac:dyDescent="0.2">
      <c r="A889" s="1">
        <v>45299</v>
      </c>
      <c r="B889" s="1" t="str">
        <f>TEXT(Table1[[#This Row],[Date]],"yyyy")</f>
        <v>2024</v>
      </c>
      <c r="C889" s="1" t="str">
        <f>TEXT(Table1[[#This Row],[Date]],"mmmm")</f>
        <v>January</v>
      </c>
      <c r="D889" s="1" t="str">
        <f>TEXT(Table1[[#This Row],[Date]],"dddd")</f>
        <v>Monday</v>
      </c>
      <c r="E889" s="5">
        <v>4</v>
      </c>
      <c r="F889" t="s">
        <v>13</v>
      </c>
      <c r="G889" t="s">
        <v>12</v>
      </c>
      <c r="H889" s="6">
        <f>60%*Table1[[#This Row],[Price]]</f>
        <v>42</v>
      </c>
      <c r="I889" s="6">
        <v>70</v>
      </c>
      <c r="J889">
        <v>4</v>
      </c>
      <c r="K889" s="6">
        <f>Table1[[#This Row],[Cost]]*Table1[[#This Row],[Quantity Sold]]</f>
        <v>168</v>
      </c>
      <c r="L889" s="6">
        <v>280</v>
      </c>
      <c r="M889">
        <v>10</v>
      </c>
      <c r="N889" s="6">
        <v>252</v>
      </c>
      <c r="O889" s="6">
        <f>Table1[[#This Row],[Revenue]]-Table1[[#This Row],[Total Cost Of Production]]</f>
        <v>84</v>
      </c>
      <c r="P889" s="6">
        <v>393</v>
      </c>
      <c r="Q889" s="6">
        <f>Table1[[#This Row],[Revenue]]-Table1[[#This Row],[Marketing Spend]]</f>
        <v>-141</v>
      </c>
      <c r="R889" t="s">
        <v>54</v>
      </c>
      <c r="S889" s="6">
        <v>87</v>
      </c>
      <c r="T889"/>
      <c r="U889"/>
    </row>
    <row r="890" spans="1:21" hidden="1" x14ac:dyDescent="0.2">
      <c r="A890" s="1">
        <v>45299</v>
      </c>
      <c r="B890" s="1" t="str">
        <f>TEXT(Table1[[#This Row],[Date]],"yyyy")</f>
        <v>2024</v>
      </c>
      <c r="C890" s="1" t="str">
        <f>TEXT(Table1[[#This Row],[Date]],"mmmm")</f>
        <v>January</v>
      </c>
      <c r="D890" s="1" t="str">
        <f>TEXT(Table1[[#This Row],[Date]],"dddd")</f>
        <v>Monday</v>
      </c>
      <c r="E890" s="5">
        <v>2</v>
      </c>
      <c r="F890" t="s">
        <v>7</v>
      </c>
      <c r="G890" t="s">
        <v>10</v>
      </c>
      <c r="H890" s="6">
        <f>60%*Table1[[#This Row],[Price]]</f>
        <v>300</v>
      </c>
      <c r="I890" s="6">
        <v>500</v>
      </c>
      <c r="J890">
        <v>7</v>
      </c>
      <c r="K890" s="6">
        <f>Table1[[#This Row],[Cost]]*Table1[[#This Row],[Quantity Sold]]</f>
        <v>2100</v>
      </c>
      <c r="L890" s="6">
        <v>3500</v>
      </c>
      <c r="M890">
        <v>10</v>
      </c>
      <c r="N890" s="6">
        <v>3150</v>
      </c>
      <c r="O890" s="6">
        <f>Table1[[#This Row],[Revenue]]-Table1[[#This Row],[Total Cost Of Production]]</f>
        <v>1050</v>
      </c>
      <c r="P890" s="6">
        <v>349</v>
      </c>
      <c r="Q890" s="6">
        <f>Table1[[#This Row],[Revenue]]-Table1[[#This Row],[Marketing Spend]]</f>
        <v>2801</v>
      </c>
      <c r="R890" t="s">
        <v>51</v>
      </c>
      <c r="S890" s="6">
        <v>521</v>
      </c>
      <c r="T890"/>
      <c r="U890"/>
    </row>
    <row r="891" spans="1:21" hidden="1" x14ac:dyDescent="0.2">
      <c r="A891" s="1">
        <v>45299</v>
      </c>
      <c r="B891" s="1" t="str">
        <f>TEXT(Table1[[#This Row],[Date]],"yyyy")</f>
        <v>2024</v>
      </c>
      <c r="C891" s="1" t="str">
        <f>TEXT(Table1[[#This Row],[Date]],"mmmm")</f>
        <v>January</v>
      </c>
      <c r="D891" s="1" t="str">
        <f>TEXT(Table1[[#This Row],[Date]],"dddd")</f>
        <v>Monday</v>
      </c>
      <c r="E891" s="5">
        <v>5</v>
      </c>
      <c r="F891" t="s">
        <v>11</v>
      </c>
      <c r="G891" t="s">
        <v>12</v>
      </c>
      <c r="H891" s="6">
        <f>60%*Table1[[#This Row],[Price]]</f>
        <v>90</v>
      </c>
      <c r="I891" s="6">
        <v>150</v>
      </c>
      <c r="J891">
        <v>4</v>
      </c>
      <c r="K891" s="6">
        <f>Table1[[#This Row],[Cost]]*Table1[[#This Row],[Quantity Sold]]</f>
        <v>360</v>
      </c>
      <c r="L891" s="6">
        <v>600</v>
      </c>
      <c r="M891">
        <v>10</v>
      </c>
      <c r="N891" s="6">
        <v>540</v>
      </c>
      <c r="O891" s="6">
        <f>Table1[[#This Row],[Revenue]]-Table1[[#This Row],[Total Cost Of Production]]</f>
        <v>180</v>
      </c>
      <c r="P891" s="6">
        <v>956</v>
      </c>
      <c r="Q891" s="6">
        <f>Table1[[#This Row],[Revenue]]-Table1[[#This Row],[Marketing Spend]]</f>
        <v>-416</v>
      </c>
      <c r="R891" t="s">
        <v>54</v>
      </c>
      <c r="S891" s="6">
        <v>155</v>
      </c>
      <c r="T891"/>
      <c r="U891"/>
    </row>
    <row r="892" spans="1:21" hidden="1" x14ac:dyDescent="0.2">
      <c r="A892" s="1">
        <v>45299</v>
      </c>
      <c r="B892" s="1" t="str">
        <f>TEXT(Table1[[#This Row],[Date]],"yyyy")</f>
        <v>2024</v>
      </c>
      <c r="C892" s="1" t="str">
        <f>TEXT(Table1[[#This Row],[Date]],"mmmm")</f>
        <v>January</v>
      </c>
      <c r="D892" s="1" t="str">
        <f>TEXT(Table1[[#This Row],[Date]],"dddd")</f>
        <v>Monday</v>
      </c>
      <c r="E892" s="5">
        <v>6</v>
      </c>
      <c r="F892" t="s">
        <v>2</v>
      </c>
      <c r="G892" t="s">
        <v>8</v>
      </c>
      <c r="H892" s="6">
        <f>60%*Table1[[#This Row],[Price]]</f>
        <v>720</v>
      </c>
      <c r="I892" s="6">
        <v>1200</v>
      </c>
      <c r="J892">
        <v>6</v>
      </c>
      <c r="K892" s="6">
        <f>Table1[[#This Row],[Cost]]*Table1[[#This Row],[Quantity Sold]]</f>
        <v>4320</v>
      </c>
      <c r="L892" s="6">
        <v>7200</v>
      </c>
      <c r="M892">
        <v>10</v>
      </c>
      <c r="N892" s="6">
        <v>6480</v>
      </c>
      <c r="O892" s="6">
        <f>Table1[[#This Row],[Revenue]]-Table1[[#This Row],[Total Cost Of Production]]</f>
        <v>2160</v>
      </c>
      <c r="P892" s="6">
        <v>647</v>
      </c>
      <c r="Q892" s="6">
        <f>Table1[[#This Row],[Revenue]]-Table1[[#This Row],[Marketing Spend]]</f>
        <v>5833</v>
      </c>
      <c r="R892" t="s">
        <v>51</v>
      </c>
      <c r="S892" s="6">
        <v>1185</v>
      </c>
      <c r="T892"/>
      <c r="U892"/>
    </row>
    <row r="893" spans="1:21" hidden="1" x14ac:dyDescent="0.2">
      <c r="A893" s="1">
        <v>45299</v>
      </c>
      <c r="B893" s="1" t="str">
        <f>TEXT(Table1[[#This Row],[Date]],"yyyy")</f>
        <v>2024</v>
      </c>
      <c r="C893" s="1" t="str">
        <f>TEXT(Table1[[#This Row],[Date]],"mmmm")</f>
        <v>January</v>
      </c>
      <c r="D893" s="1" t="str">
        <f>TEXT(Table1[[#This Row],[Date]],"dddd")</f>
        <v>Monday</v>
      </c>
      <c r="E893" s="5">
        <v>3</v>
      </c>
      <c r="F893" t="s">
        <v>15</v>
      </c>
      <c r="G893" t="s">
        <v>6</v>
      </c>
      <c r="H893" s="6">
        <f>60%*Table1[[#This Row],[Price]]</f>
        <v>30</v>
      </c>
      <c r="I893" s="6">
        <v>50</v>
      </c>
      <c r="J893">
        <v>4</v>
      </c>
      <c r="K893" s="6">
        <f>Table1[[#This Row],[Cost]]*Table1[[#This Row],[Quantity Sold]]</f>
        <v>120</v>
      </c>
      <c r="L893" s="6">
        <v>200</v>
      </c>
      <c r="M893">
        <v>10</v>
      </c>
      <c r="N893" s="6">
        <v>180</v>
      </c>
      <c r="O893" s="6">
        <f>Table1[[#This Row],[Revenue]]-Table1[[#This Row],[Total Cost Of Production]]</f>
        <v>60</v>
      </c>
      <c r="P893" s="6">
        <v>517</v>
      </c>
      <c r="Q893" s="6">
        <f>Table1[[#This Row],[Revenue]]-Table1[[#This Row],[Marketing Spend]]</f>
        <v>-337</v>
      </c>
      <c r="R893" t="s">
        <v>53</v>
      </c>
      <c r="S893" s="6">
        <v>91</v>
      </c>
      <c r="T893"/>
      <c r="U893"/>
    </row>
    <row r="894" spans="1:21" x14ac:dyDescent="0.2">
      <c r="A894" s="1">
        <v>45299</v>
      </c>
      <c r="B894" s="1" t="str">
        <f>TEXT(Table1[[#This Row],[Date]],"yyyy")</f>
        <v>2024</v>
      </c>
      <c r="C894" s="1" t="str">
        <f>TEXT(Table1[[#This Row],[Date]],"mmmm")</f>
        <v>January</v>
      </c>
      <c r="D894" s="1" t="str">
        <f>TEXT(Table1[[#This Row],[Date]],"dddd")</f>
        <v>Monday</v>
      </c>
      <c r="E894" s="5">
        <v>1</v>
      </c>
      <c r="F894" t="s">
        <v>5</v>
      </c>
      <c r="G894" t="s">
        <v>10</v>
      </c>
      <c r="H894" s="6">
        <f>60%*Table1[[#This Row],[Price]]</f>
        <v>480</v>
      </c>
      <c r="I894" s="6">
        <v>800</v>
      </c>
      <c r="J894">
        <v>9</v>
      </c>
      <c r="K894" s="6">
        <f>Table1[[#This Row],[Cost]]*Table1[[#This Row],[Quantity Sold]]</f>
        <v>4320</v>
      </c>
      <c r="L894" s="6">
        <v>7200</v>
      </c>
      <c r="M894">
        <v>20</v>
      </c>
      <c r="N894" s="6">
        <v>5760</v>
      </c>
      <c r="O894" s="6">
        <f>Table1[[#This Row],[Revenue]]-Table1[[#This Row],[Total Cost Of Production]]</f>
        <v>1440</v>
      </c>
      <c r="P894" s="6">
        <v>542</v>
      </c>
      <c r="Q894" s="6">
        <f>Table1[[#This Row],[Revenue]]-Table1[[#This Row],[Marketing Spend]]</f>
        <v>5218</v>
      </c>
      <c r="R894" t="s">
        <v>52</v>
      </c>
      <c r="S894" s="6">
        <v>820</v>
      </c>
      <c r="T894"/>
      <c r="U894"/>
    </row>
    <row r="895" spans="1:21" hidden="1" x14ac:dyDescent="0.2">
      <c r="A895" s="1">
        <v>45299</v>
      </c>
      <c r="B895" s="1" t="str">
        <f>TEXT(Table1[[#This Row],[Date]],"yyyy")</f>
        <v>2024</v>
      </c>
      <c r="C895" s="1" t="str">
        <f>TEXT(Table1[[#This Row],[Date]],"mmmm")</f>
        <v>January</v>
      </c>
      <c r="D895" s="1" t="str">
        <f>TEXT(Table1[[#This Row],[Date]],"dddd")</f>
        <v>Monday</v>
      </c>
      <c r="E895" s="5">
        <v>7</v>
      </c>
      <c r="F895" t="s">
        <v>9</v>
      </c>
      <c r="G895" t="s">
        <v>8</v>
      </c>
      <c r="H895" s="6">
        <f>60%*Table1[[#This Row],[Price]]</f>
        <v>180</v>
      </c>
      <c r="I895" s="6">
        <v>300</v>
      </c>
      <c r="J895">
        <v>8</v>
      </c>
      <c r="K895" s="6">
        <f>Table1[[#This Row],[Cost]]*Table1[[#This Row],[Quantity Sold]]</f>
        <v>1440</v>
      </c>
      <c r="L895" s="6">
        <v>2400</v>
      </c>
      <c r="M895">
        <v>15</v>
      </c>
      <c r="N895" s="6">
        <v>2040</v>
      </c>
      <c r="O895" s="6">
        <f>Table1[[#This Row],[Revenue]]-Table1[[#This Row],[Total Cost Of Production]]</f>
        <v>600</v>
      </c>
      <c r="P895" s="6">
        <v>357</v>
      </c>
      <c r="Q895" s="6">
        <f>Table1[[#This Row],[Revenue]]-Table1[[#This Row],[Marketing Spend]]</f>
        <v>1683</v>
      </c>
      <c r="R895" t="s">
        <v>55</v>
      </c>
      <c r="S895" s="6">
        <v>320</v>
      </c>
      <c r="T895"/>
      <c r="U895"/>
    </row>
    <row r="896" spans="1:21" x14ac:dyDescent="0.2">
      <c r="A896" s="1">
        <v>45300</v>
      </c>
      <c r="B896" s="1" t="str">
        <f>TEXT(Table1[[#This Row],[Date]],"yyyy")</f>
        <v>2024</v>
      </c>
      <c r="C896" s="1" t="str">
        <f>TEXT(Table1[[#This Row],[Date]],"mmmm")</f>
        <v>January</v>
      </c>
      <c r="D896" s="1" t="str">
        <f>TEXT(Table1[[#This Row],[Date]],"dddd")</f>
        <v>Tuesday</v>
      </c>
      <c r="E896" s="5">
        <v>4</v>
      </c>
      <c r="F896" t="s">
        <v>13</v>
      </c>
      <c r="G896" t="s">
        <v>12</v>
      </c>
      <c r="H896" s="6">
        <f>60%*Table1[[#This Row],[Price]]</f>
        <v>42</v>
      </c>
      <c r="I896" s="6">
        <v>70</v>
      </c>
      <c r="J896">
        <v>3</v>
      </c>
      <c r="K896" s="6">
        <f>Table1[[#This Row],[Cost]]*Table1[[#This Row],[Quantity Sold]]</f>
        <v>126</v>
      </c>
      <c r="L896" s="6">
        <v>210</v>
      </c>
      <c r="M896">
        <v>15</v>
      </c>
      <c r="N896" s="6">
        <v>178.5</v>
      </c>
      <c r="O896" s="6">
        <f>Table1[[#This Row],[Revenue]]-Table1[[#This Row],[Total Cost Of Production]]</f>
        <v>52.5</v>
      </c>
      <c r="P896" s="6">
        <v>850</v>
      </c>
      <c r="Q896" s="6">
        <f>Table1[[#This Row],[Revenue]]-Table1[[#This Row],[Marketing Spend]]</f>
        <v>-671.5</v>
      </c>
      <c r="R896" t="s">
        <v>52</v>
      </c>
      <c r="S896" s="6">
        <v>86</v>
      </c>
      <c r="T896"/>
      <c r="U896"/>
    </row>
    <row r="897" spans="1:21" hidden="1" x14ac:dyDescent="0.2">
      <c r="A897" s="1">
        <v>45300</v>
      </c>
      <c r="B897" s="1" t="str">
        <f>TEXT(Table1[[#This Row],[Date]],"yyyy")</f>
        <v>2024</v>
      </c>
      <c r="C897" s="1" t="str">
        <f>TEXT(Table1[[#This Row],[Date]],"mmmm")</f>
        <v>January</v>
      </c>
      <c r="D897" s="1" t="str">
        <f>TEXT(Table1[[#This Row],[Date]],"dddd")</f>
        <v>Tuesday</v>
      </c>
      <c r="E897" s="5">
        <v>2</v>
      </c>
      <c r="F897" t="s">
        <v>7</v>
      </c>
      <c r="G897" t="s">
        <v>10</v>
      </c>
      <c r="H897" s="6">
        <f>60%*Table1[[#This Row],[Price]]</f>
        <v>300</v>
      </c>
      <c r="I897" s="6">
        <v>500</v>
      </c>
      <c r="J897">
        <v>8</v>
      </c>
      <c r="K897" s="6">
        <f>Table1[[#This Row],[Cost]]*Table1[[#This Row],[Quantity Sold]]</f>
        <v>2400</v>
      </c>
      <c r="L897" s="6">
        <v>4000</v>
      </c>
      <c r="M897">
        <v>20</v>
      </c>
      <c r="N897" s="6">
        <v>3200</v>
      </c>
      <c r="O897" s="6">
        <f>Table1[[#This Row],[Revenue]]-Table1[[#This Row],[Total Cost Of Production]]</f>
        <v>800</v>
      </c>
      <c r="P897" s="6">
        <v>553</v>
      </c>
      <c r="Q897" s="6">
        <f>Table1[[#This Row],[Revenue]]-Table1[[#This Row],[Marketing Spend]]</f>
        <v>2647</v>
      </c>
      <c r="R897" t="s">
        <v>51</v>
      </c>
      <c r="S897" s="6">
        <v>499</v>
      </c>
      <c r="T897"/>
      <c r="U897"/>
    </row>
    <row r="898" spans="1:21" hidden="1" x14ac:dyDescent="0.2">
      <c r="A898" s="1">
        <v>45300</v>
      </c>
      <c r="B898" s="1" t="str">
        <f>TEXT(Table1[[#This Row],[Date]],"yyyy")</f>
        <v>2024</v>
      </c>
      <c r="C898" s="1" t="str">
        <f>TEXT(Table1[[#This Row],[Date]],"mmmm")</f>
        <v>January</v>
      </c>
      <c r="D898" s="1" t="str">
        <f>TEXT(Table1[[#This Row],[Date]],"dddd")</f>
        <v>Tuesday</v>
      </c>
      <c r="E898" s="5">
        <v>5</v>
      </c>
      <c r="F898" t="s">
        <v>11</v>
      </c>
      <c r="G898" t="s">
        <v>12</v>
      </c>
      <c r="H898" s="6">
        <f>60%*Table1[[#This Row],[Price]]</f>
        <v>90</v>
      </c>
      <c r="I898" s="6">
        <v>150</v>
      </c>
      <c r="J898">
        <v>4</v>
      </c>
      <c r="K898" s="6">
        <f>Table1[[#This Row],[Cost]]*Table1[[#This Row],[Quantity Sold]]</f>
        <v>360</v>
      </c>
      <c r="L898" s="6">
        <v>600</v>
      </c>
      <c r="M898">
        <v>10</v>
      </c>
      <c r="N898" s="6">
        <v>540</v>
      </c>
      <c r="O898" s="6">
        <f>Table1[[#This Row],[Revenue]]-Table1[[#This Row],[Total Cost Of Production]]</f>
        <v>180</v>
      </c>
      <c r="P898" s="6">
        <v>491</v>
      </c>
      <c r="Q898" s="6">
        <f>Table1[[#This Row],[Revenue]]-Table1[[#This Row],[Marketing Spend]]</f>
        <v>49</v>
      </c>
      <c r="R898" t="s">
        <v>54</v>
      </c>
      <c r="S898" s="6">
        <v>158</v>
      </c>
      <c r="T898"/>
      <c r="U898"/>
    </row>
    <row r="899" spans="1:21" hidden="1" x14ac:dyDescent="0.2">
      <c r="A899" s="1">
        <v>45300</v>
      </c>
      <c r="B899" s="1" t="str">
        <f>TEXT(Table1[[#This Row],[Date]],"yyyy")</f>
        <v>2024</v>
      </c>
      <c r="C899" s="1" t="str">
        <f>TEXT(Table1[[#This Row],[Date]],"mmmm")</f>
        <v>January</v>
      </c>
      <c r="D899" s="1" t="str">
        <f>TEXT(Table1[[#This Row],[Date]],"dddd")</f>
        <v>Tuesday</v>
      </c>
      <c r="E899" s="5">
        <v>6</v>
      </c>
      <c r="F899" t="s">
        <v>2</v>
      </c>
      <c r="G899" t="s">
        <v>8</v>
      </c>
      <c r="H899" s="6">
        <f>60%*Table1[[#This Row],[Price]]</f>
        <v>720</v>
      </c>
      <c r="I899" s="6">
        <v>1200</v>
      </c>
      <c r="J899">
        <v>4</v>
      </c>
      <c r="K899" s="6">
        <f>Table1[[#This Row],[Cost]]*Table1[[#This Row],[Quantity Sold]]</f>
        <v>2880</v>
      </c>
      <c r="L899" s="6">
        <v>4800</v>
      </c>
      <c r="M899">
        <v>10</v>
      </c>
      <c r="N899" s="6">
        <v>4320</v>
      </c>
      <c r="O899" s="6">
        <f>Table1[[#This Row],[Revenue]]-Table1[[#This Row],[Total Cost Of Production]]</f>
        <v>1440</v>
      </c>
      <c r="P899" s="6">
        <v>588</v>
      </c>
      <c r="Q899" s="6">
        <f>Table1[[#This Row],[Revenue]]-Table1[[#This Row],[Marketing Spend]]</f>
        <v>3732</v>
      </c>
      <c r="R899" t="s">
        <v>51</v>
      </c>
      <c r="S899" s="6">
        <v>1167</v>
      </c>
      <c r="T899"/>
      <c r="U899"/>
    </row>
    <row r="900" spans="1:21" x14ac:dyDescent="0.2">
      <c r="A900" s="1">
        <v>45300</v>
      </c>
      <c r="B900" s="1" t="str">
        <f>TEXT(Table1[[#This Row],[Date]],"yyyy")</f>
        <v>2024</v>
      </c>
      <c r="C900" s="1" t="str">
        <f>TEXT(Table1[[#This Row],[Date]],"mmmm")</f>
        <v>January</v>
      </c>
      <c r="D900" s="1" t="str">
        <f>TEXT(Table1[[#This Row],[Date]],"dddd")</f>
        <v>Tuesday</v>
      </c>
      <c r="E900" s="5">
        <v>3</v>
      </c>
      <c r="F900" t="s">
        <v>15</v>
      </c>
      <c r="G900" t="s">
        <v>6</v>
      </c>
      <c r="H900" s="6">
        <f>60%*Table1[[#This Row],[Price]]</f>
        <v>30</v>
      </c>
      <c r="I900" s="6">
        <v>50</v>
      </c>
      <c r="J900">
        <v>4</v>
      </c>
      <c r="K900" s="6">
        <f>Table1[[#This Row],[Cost]]*Table1[[#This Row],[Quantity Sold]]</f>
        <v>120</v>
      </c>
      <c r="L900" s="6">
        <v>200</v>
      </c>
      <c r="M900">
        <v>10</v>
      </c>
      <c r="N900" s="6">
        <v>180</v>
      </c>
      <c r="O900" s="6">
        <f>Table1[[#This Row],[Revenue]]-Table1[[#This Row],[Total Cost Of Production]]</f>
        <v>60</v>
      </c>
      <c r="P900" s="6">
        <v>718</v>
      </c>
      <c r="Q900" s="6">
        <f>Table1[[#This Row],[Revenue]]-Table1[[#This Row],[Marketing Spend]]</f>
        <v>-538</v>
      </c>
      <c r="R900" t="s">
        <v>52</v>
      </c>
      <c r="S900" s="6">
        <v>47</v>
      </c>
      <c r="T900"/>
      <c r="U900"/>
    </row>
    <row r="901" spans="1:21" hidden="1" x14ac:dyDescent="0.2">
      <c r="A901" s="1">
        <v>45300</v>
      </c>
      <c r="B901" s="1" t="str">
        <f>TEXT(Table1[[#This Row],[Date]],"yyyy")</f>
        <v>2024</v>
      </c>
      <c r="C901" s="1" t="str">
        <f>TEXT(Table1[[#This Row],[Date]],"mmmm")</f>
        <v>January</v>
      </c>
      <c r="D901" s="1" t="str">
        <f>TEXT(Table1[[#This Row],[Date]],"dddd")</f>
        <v>Tuesday</v>
      </c>
      <c r="E901" s="5">
        <v>1</v>
      </c>
      <c r="F901" t="s">
        <v>5</v>
      </c>
      <c r="G901" t="s">
        <v>10</v>
      </c>
      <c r="H901" s="6">
        <f>60%*Table1[[#This Row],[Price]]</f>
        <v>480</v>
      </c>
      <c r="I901" s="6">
        <v>800</v>
      </c>
      <c r="J901">
        <v>5</v>
      </c>
      <c r="K901" s="6">
        <f>Table1[[#This Row],[Cost]]*Table1[[#This Row],[Quantity Sold]]</f>
        <v>2400</v>
      </c>
      <c r="L901" s="6">
        <v>4000</v>
      </c>
      <c r="M901">
        <v>20</v>
      </c>
      <c r="N901" s="6">
        <v>3200</v>
      </c>
      <c r="O901" s="6">
        <f>Table1[[#This Row],[Revenue]]-Table1[[#This Row],[Total Cost Of Production]]</f>
        <v>800</v>
      </c>
      <c r="P901" s="6">
        <v>990</v>
      </c>
      <c r="Q901" s="6">
        <f>Table1[[#This Row],[Revenue]]-Table1[[#This Row],[Marketing Spend]]</f>
        <v>2210</v>
      </c>
      <c r="R901" t="s">
        <v>54</v>
      </c>
      <c r="S901" s="6">
        <v>846</v>
      </c>
      <c r="T901"/>
      <c r="U901"/>
    </row>
    <row r="902" spans="1:21" hidden="1" x14ac:dyDescent="0.2">
      <c r="A902" s="1">
        <v>45300</v>
      </c>
      <c r="B902" s="1" t="str">
        <f>TEXT(Table1[[#This Row],[Date]],"yyyy")</f>
        <v>2024</v>
      </c>
      <c r="C902" s="1" t="str">
        <f>TEXT(Table1[[#This Row],[Date]],"mmmm")</f>
        <v>January</v>
      </c>
      <c r="D902" s="1" t="str">
        <f>TEXT(Table1[[#This Row],[Date]],"dddd")</f>
        <v>Tuesday</v>
      </c>
      <c r="E902" s="5">
        <v>7</v>
      </c>
      <c r="F902" t="s">
        <v>9</v>
      </c>
      <c r="G902" t="s">
        <v>8</v>
      </c>
      <c r="H902" s="6">
        <f>60%*Table1[[#This Row],[Price]]</f>
        <v>180</v>
      </c>
      <c r="I902" s="6">
        <v>300</v>
      </c>
      <c r="J902">
        <v>4</v>
      </c>
      <c r="K902" s="6">
        <f>Table1[[#This Row],[Cost]]*Table1[[#This Row],[Quantity Sold]]</f>
        <v>720</v>
      </c>
      <c r="L902" s="6">
        <v>1200</v>
      </c>
      <c r="M902">
        <v>15</v>
      </c>
      <c r="N902" s="6">
        <v>1020</v>
      </c>
      <c r="O902" s="6">
        <f>Table1[[#This Row],[Revenue]]-Table1[[#This Row],[Total Cost Of Production]]</f>
        <v>300</v>
      </c>
      <c r="P902" s="6">
        <v>394</v>
      </c>
      <c r="Q902" s="6">
        <f>Table1[[#This Row],[Revenue]]-Table1[[#This Row],[Marketing Spend]]</f>
        <v>626</v>
      </c>
      <c r="R902" t="s">
        <v>53</v>
      </c>
      <c r="S902" s="6">
        <v>282</v>
      </c>
      <c r="T902"/>
      <c r="U902"/>
    </row>
    <row r="903" spans="1:21" hidden="1" x14ac:dyDescent="0.2">
      <c r="A903" s="1">
        <v>45301</v>
      </c>
      <c r="B903" s="1" t="str">
        <f>TEXT(Table1[[#This Row],[Date]],"yyyy")</f>
        <v>2024</v>
      </c>
      <c r="C903" s="1" t="str">
        <f>TEXT(Table1[[#This Row],[Date]],"mmmm")</f>
        <v>January</v>
      </c>
      <c r="D903" s="1" t="str">
        <f>TEXT(Table1[[#This Row],[Date]],"dddd")</f>
        <v>Wednesday</v>
      </c>
      <c r="E903" s="5">
        <v>4</v>
      </c>
      <c r="F903" t="s">
        <v>13</v>
      </c>
      <c r="G903" t="s">
        <v>12</v>
      </c>
      <c r="H903" s="6">
        <f>60%*Table1[[#This Row],[Price]]</f>
        <v>42</v>
      </c>
      <c r="I903" s="6">
        <v>70</v>
      </c>
      <c r="J903">
        <v>8</v>
      </c>
      <c r="K903" s="6">
        <f>Table1[[#This Row],[Cost]]*Table1[[#This Row],[Quantity Sold]]</f>
        <v>336</v>
      </c>
      <c r="L903" s="6">
        <v>560</v>
      </c>
      <c r="M903">
        <v>15</v>
      </c>
      <c r="N903" s="6">
        <v>476</v>
      </c>
      <c r="O903" s="6">
        <f>Table1[[#This Row],[Revenue]]-Table1[[#This Row],[Total Cost Of Production]]</f>
        <v>140</v>
      </c>
      <c r="P903" s="6">
        <v>518</v>
      </c>
      <c r="Q903" s="6">
        <f>Table1[[#This Row],[Revenue]]-Table1[[#This Row],[Marketing Spend]]</f>
        <v>-42</v>
      </c>
      <c r="R903" t="s">
        <v>54</v>
      </c>
      <c r="S903" s="6">
        <v>51</v>
      </c>
      <c r="T903"/>
      <c r="U903"/>
    </row>
    <row r="904" spans="1:21" x14ac:dyDescent="0.2">
      <c r="A904" s="1">
        <v>45301</v>
      </c>
      <c r="B904" s="1" t="str">
        <f>TEXT(Table1[[#This Row],[Date]],"yyyy")</f>
        <v>2024</v>
      </c>
      <c r="C904" s="1" t="str">
        <f>TEXT(Table1[[#This Row],[Date]],"mmmm")</f>
        <v>January</v>
      </c>
      <c r="D904" s="1" t="str">
        <f>TEXT(Table1[[#This Row],[Date]],"dddd")</f>
        <v>Wednesday</v>
      </c>
      <c r="E904" s="5">
        <v>2</v>
      </c>
      <c r="F904" t="s">
        <v>7</v>
      </c>
      <c r="G904" t="s">
        <v>10</v>
      </c>
      <c r="H904" s="6">
        <f>60%*Table1[[#This Row],[Price]]</f>
        <v>300</v>
      </c>
      <c r="I904" s="6">
        <v>500</v>
      </c>
      <c r="J904">
        <v>4</v>
      </c>
      <c r="K904" s="6">
        <f>Table1[[#This Row],[Cost]]*Table1[[#This Row],[Quantity Sold]]</f>
        <v>1200</v>
      </c>
      <c r="L904" s="6">
        <v>2000</v>
      </c>
      <c r="M904">
        <v>15</v>
      </c>
      <c r="N904" s="6">
        <v>1700</v>
      </c>
      <c r="O904" s="6">
        <f>Table1[[#This Row],[Revenue]]-Table1[[#This Row],[Total Cost Of Production]]</f>
        <v>500</v>
      </c>
      <c r="P904" s="6">
        <v>451</v>
      </c>
      <c r="Q904" s="6">
        <f>Table1[[#This Row],[Revenue]]-Table1[[#This Row],[Marketing Spend]]</f>
        <v>1249</v>
      </c>
      <c r="R904" t="s">
        <v>52</v>
      </c>
      <c r="S904" s="6">
        <v>493</v>
      </c>
      <c r="T904"/>
      <c r="U904"/>
    </row>
    <row r="905" spans="1:21" hidden="1" x14ac:dyDescent="0.2">
      <c r="A905" s="1">
        <v>45301</v>
      </c>
      <c r="B905" s="1" t="str">
        <f>TEXT(Table1[[#This Row],[Date]],"yyyy")</f>
        <v>2024</v>
      </c>
      <c r="C905" s="1" t="str">
        <f>TEXT(Table1[[#This Row],[Date]],"mmmm")</f>
        <v>January</v>
      </c>
      <c r="D905" s="1" t="str">
        <f>TEXT(Table1[[#This Row],[Date]],"dddd")</f>
        <v>Wednesday</v>
      </c>
      <c r="E905" s="5">
        <v>5</v>
      </c>
      <c r="F905" t="s">
        <v>11</v>
      </c>
      <c r="G905" t="s">
        <v>12</v>
      </c>
      <c r="H905" s="6">
        <f>60%*Table1[[#This Row],[Price]]</f>
        <v>90</v>
      </c>
      <c r="I905" s="6">
        <v>150</v>
      </c>
      <c r="J905">
        <v>3</v>
      </c>
      <c r="K905" s="6">
        <f>Table1[[#This Row],[Cost]]*Table1[[#This Row],[Quantity Sold]]</f>
        <v>270</v>
      </c>
      <c r="L905" s="6">
        <v>450</v>
      </c>
      <c r="M905">
        <v>15</v>
      </c>
      <c r="N905" s="6">
        <v>382.5</v>
      </c>
      <c r="O905" s="6">
        <f>Table1[[#This Row],[Revenue]]-Table1[[#This Row],[Total Cost Of Production]]</f>
        <v>112.5</v>
      </c>
      <c r="P905" s="6">
        <v>403</v>
      </c>
      <c r="Q905" s="6">
        <f>Table1[[#This Row],[Revenue]]-Table1[[#This Row],[Marketing Spend]]</f>
        <v>-20.5</v>
      </c>
      <c r="R905" t="s">
        <v>51</v>
      </c>
      <c r="S905" s="6">
        <v>105</v>
      </c>
      <c r="T905"/>
      <c r="U905"/>
    </row>
    <row r="906" spans="1:21" hidden="1" x14ac:dyDescent="0.2">
      <c r="A906" s="1">
        <v>45301</v>
      </c>
      <c r="B906" s="1" t="str">
        <f>TEXT(Table1[[#This Row],[Date]],"yyyy")</f>
        <v>2024</v>
      </c>
      <c r="C906" s="1" t="str">
        <f>TEXT(Table1[[#This Row],[Date]],"mmmm")</f>
        <v>January</v>
      </c>
      <c r="D906" s="1" t="str">
        <f>TEXT(Table1[[#This Row],[Date]],"dddd")</f>
        <v>Wednesday</v>
      </c>
      <c r="E906" s="5">
        <v>6</v>
      </c>
      <c r="F906" t="s">
        <v>2</v>
      </c>
      <c r="G906" t="s">
        <v>8</v>
      </c>
      <c r="H906" s="6">
        <f>60%*Table1[[#This Row],[Price]]</f>
        <v>720</v>
      </c>
      <c r="I906" s="6">
        <v>1200</v>
      </c>
      <c r="J906">
        <v>9</v>
      </c>
      <c r="K906" s="6">
        <f>Table1[[#This Row],[Cost]]*Table1[[#This Row],[Quantity Sold]]</f>
        <v>6480</v>
      </c>
      <c r="L906" s="6">
        <v>10800</v>
      </c>
      <c r="M906">
        <v>20</v>
      </c>
      <c r="N906" s="6">
        <v>8640</v>
      </c>
      <c r="O906" s="6">
        <f>Table1[[#This Row],[Revenue]]-Table1[[#This Row],[Total Cost Of Production]]</f>
        <v>2160</v>
      </c>
      <c r="P906" s="6">
        <v>545</v>
      </c>
      <c r="Q906" s="6">
        <f>Table1[[#This Row],[Revenue]]-Table1[[#This Row],[Marketing Spend]]</f>
        <v>8095</v>
      </c>
      <c r="R906" t="s">
        <v>55</v>
      </c>
      <c r="S906" s="6">
        <v>1187</v>
      </c>
      <c r="T906"/>
      <c r="U906"/>
    </row>
    <row r="907" spans="1:21" hidden="1" x14ac:dyDescent="0.2">
      <c r="A907" s="1">
        <v>45301</v>
      </c>
      <c r="B907" s="1" t="str">
        <f>TEXT(Table1[[#This Row],[Date]],"yyyy")</f>
        <v>2024</v>
      </c>
      <c r="C907" s="1" t="str">
        <f>TEXT(Table1[[#This Row],[Date]],"mmmm")</f>
        <v>January</v>
      </c>
      <c r="D907" s="1" t="str">
        <f>TEXT(Table1[[#This Row],[Date]],"dddd")</f>
        <v>Wednesday</v>
      </c>
      <c r="E907" s="5">
        <v>3</v>
      </c>
      <c r="F907" t="s">
        <v>15</v>
      </c>
      <c r="G907" t="s">
        <v>6</v>
      </c>
      <c r="H907" s="6">
        <f>60%*Table1[[#This Row],[Price]]</f>
        <v>30</v>
      </c>
      <c r="I907" s="6">
        <v>50</v>
      </c>
      <c r="J907">
        <v>10</v>
      </c>
      <c r="K907" s="6">
        <f>Table1[[#This Row],[Cost]]*Table1[[#This Row],[Quantity Sold]]</f>
        <v>300</v>
      </c>
      <c r="L907" s="6">
        <v>500</v>
      </c>
      <c r="M907">
        <v>15</v>
      </c>
      <c r="N907" s="6">
        <v>425</v>
      </c>
      <c r="O907" s="6">
        <f>Table1[[#This Row],[Revenue]]-Table1[[#This Row],[Total Cost Of Production]]</f>
        <v>125</v>
      </c>
      <c r="P907" s="6">
        <v>904</v>
      </c>
      <c r="Q907" s="6">
        <f>Table1[[#This Row],[Revenue]]-Table1[[#This Row],[Marketing Spend]]</f>
        <v>-479</v>
      </c>
      <c r="R907" t="s">
        <v>53</v>
      </c>
      <c r="S907" s="6">
        <v>67</v>
      </c>
      <c r="T907"/>
      <c r="U907"/>
    </row>
    <row r="908" spans="1:21" x14ac:dyDescent="0.2">
      <c r="A908" s="1">
        <v>45301</v>
      </c>
      <c r="B908" s="1" t="str">
        <f>TEXT(Table1[[#This Row],[Date]],"yyyy")</f>
        <v>2024</v>
      </c>
      <c r="C908" s="1" t="str">
        <f>TEXT(Table1[[#This Row],[Date]],"mmmm")</f>
        <v>January</v>
      </c>
      <c r="D908" s="1" t="str">
        <f>TEXT(Table1[[#This Row],[Date]],"dddd")</f>
        <v>Wednesday</v>
      </c>
      <c r="E908" s="5">
        <v>1</v>
      </c>
      <c r="F908" t="s">
        <v>5</v>
      </c>
      <c r="G908" t="s">
        <v>10</v>
      </c>
      <c r="H908" s="6">
        <f>60%*Table1[[#This Row],[Price]]</f>
        <v>480</v>
      </c>
      <c r="I908" s="6">
        <v>800</v>
      </c>
      <c r="J908">
        <v>5</v>
      </c>
      <c r="K908" s="6">
        <f>Table1[[#This Row],[Cost]]*Table1[[#This Row],[Quantity Sold]]</f>
        <v>2400</v>
      </c>
      <c r="L908" s="6">
        <v>4000</v>
      </c>
      <c r="M908">
        <v>20</v>
      </c>
      <c r="N908" s="6">
        <v>3200</v>
      </c>
      <c r="O908" s="6">
        <f>Table1[[#This Row],[Revenue]]-Table1[[#This Row],[Total Cost Of Production]]</f>
        <v>800</v>
      </c>
      <c r="P908" s="6">
        <v>425</v>
      </c>
      <c r="Q908" s="6">
        <f>Table1[[#This Row],[Revenue]]-Table1[[#This Row],[Marketing Spend]]</f>
        <v>2775</v>
      </c>
      <c r="R908" t="s">
        <v>52</v>
      </c>
      <c r="S908" s="6">
        <v>834</v>
      </c>
      <c r="T908"/>
      <c r="U908"/>
    </row>
    <row r="909" spans="1:21" hidden="1" x14ac:dyDescent="0.2">
      <c r="A909" s="1">
        <v>45301</v>
      </c>
      <c r="B909" s="1" t="str">
        <f>TEXT(Table1[[#This Row],[Date]],"yyyy")</f>
        <v>2024</v>
      </c>
      <c r="C909" s="1" t="str">
        <f>TEXT(Table1[[#This Row],[Date]],"mmmm")</f>
        <v>January</v>
      </c>
      <c r="D909" s="1" t="str">
        <f>TEXT(Table1[[#This Row],[Date]],"dddd")</f>
        <v>Wednesday</v>
      </c>
      <c r="E909" s="5">
        <v>7</v>
      </c>
      <c r="F909" t="s">
        <v>9</v>
      </c>
      <c r="G909" t="s">
        <v>8</v>
      </c>
      <c r="H909" s="6">
        <f>60%*Table1[[#This Row],[Price]]</f>
        <v>180</v>
      </c>
      <c r="I909" s="6">
        <v>300</v>
      </c>
      <c r="J909">
        <v>4</v>
      </c>
      <c r="K909" s="6">
        <f>Table1[[#This Row],[Cost]]*Table1[[#This Row],[Quantity Sold]]</f>
        <v>720</v>
      </c>
      <c r="L909" s="6">
        <v>1200</v>
      </c>
      <c r="M909">
        <v>10</v>
      </c>
      <c r="N909" s="6">
        <v>1080</v>
      </c>
      <c r="O909" s="6">
        <f>Table1[[#This Row],[Revenue]]-Table1[[#This Row],[Total Cost Of Production]]</f>
        <v>360</v>
      </c>
      <c r="P909" s="6">
        <v>382</v>
      </c>
      <c r="Q909" s="6">
        <f>Table1[[#This Row],[Revenue]]-Table1[[#This Row],[Marketing Spend]]</f>
        <v>698</v>
      </c>
      <c r="R909" t="s">
        <v>53</v>
      </c>
      <c r="S909" s="6">
        <v>270</v>
      </c>
      <c r="T909"/>
      <c r="U909"/>
    </row>
    <row r="910" spans="1:21" hidden="1" x14ac:dyDescent="0.2">
      <c r="A910" s="1">
        <v>45302</v>
      </c>
      <c r="B910" s="1" t="str">
        <f>TEXT(Table1[[#This Row],[Date]],"yyyy")</f>
        <v>2024</v>
      </c>
      <c r="C910" s="1" t="str">
        <f>TEXT(Table1[[#This Row],[Date]],"mmmm")</f>
        <v>January</v>
      </c>
      <c r="D910" s="1" t="str">
        <f>TEXT(Table1[[#This Row],[Date]],"dddd")</f>
        <v>Thursday</v>
      </c>
      <c r="E910" s="5">
        <v>4</v>
      </c>
      <c r="F910" t="s">
        <v>13</v>
      </c>
      <c r="G910" t="s">
        <v>12</v>
      </c>
      <c r="H910" s="6">
        <f>60%*Table1[[#This Row],[Price]]</f>
        <v>42</v>
      </c>
      <c r="I910" s="6">
        <v>70</v>
      </c>
      <c r="J910">
        <v>7</v>
      </c>
      <c r="K910" s="6">
        <f>Table1[[#This Row],[Cost]]*Table1[[#This Row],[Quantity Sold]]</f>
        <v>294</v>
      </c>
      <c r="L910" s="6">
        <v>490</v>
      </c>
      <c r="M910">
        <v>5</v>
      </c>
      <c r="N910" s="6">
        <v>465.5</v>
      </c>
      <c r="O910" s="6">
        <f>Table1[[#This Row],[Revenue]]-Table1[[#This Row],[Total Cost Of Production]]</f>
        <v>171.5</v>
      </c>
      <c r="P910" s="6">
        <v>641</v>
      </c>
      <c r="Q910" s="6">
        <f>Table1[[#This Row],[Revenue]]-Table1[[#This Row],[Marketing Spend]]</f>
        <v>-175.5</v>
      </c>
      <c r="R910" t="s">
        <v>51</v>
      </c>
      <c r="S910" s="6">
        <v>120</v>
      </c>
      <c r="T910"/>
      <c r="U910"/>
    </row>
    <row r="911" spans="1:21" x14ac:dyDescent="0.2">
      <c r="A911" s="1">
        <v>45302</v>
      </c>
      <c r="B911" s="1" t="str">
        <f>TEXT(Table1[[#This Row],[Date]],"yyyy")</f>
        <v>2024</v>
      </c>
      <c r="C911" s="1" t="str">
        <f>TEXT(Table1[[#This Row],[Date]],"mmmm")</f>
        <v>January</v>
      </c>
      <c r="D911" s="1" t="str">
        <f>TEXT(Table1[[#This Row],[Date]],"dddd")</f>
        <v>Thursday</v>
      </c>
      <c r="E911" s="5">
        <v>2</v>
      </c>
      <c r="F911" t="s">
        <v>7</v>
      </c>
      <c r="G911" t="s">
        <v>10</v>
      </c>
      <c r="H911" s="6">
        <f>60%*Table1[[#This Row],[Price]]</f>
        <v>300</v>
      </c>
      <c r="I911" s="6">
        <v>500</v>
      </c>
      <c r="J911">
        <v>9</v>
      </c>
      <c r="K911" s="6">
        <f>Table1[[#This Row],[Cost]]*Table1[[#This Row],[Quantity Sold]]</f>
        <v>2700</v>
      </c>
      <c r="L911" s="6">
        <v>4500</v>
      </c>
      <c r="M911">
        <v>20</v>
      </c>
      <c r="N911" s="6">
        <v>3600</v>
      </c>
      <c r="O911" s="6">
        <f>Table1[[#This Row],[Revenue]]-Table1[[#This Row],[Total Cost Of Production]]</f>
        <v>900</v>
      </c>
      <c r="P911" s="6">
        <v>651</v>
      </c>
      <c r="Q911" s="6">
        <f>Table1[[#This Row],[Revenue]]-Table1[[#This Row],[Marketing Spend]]</f>
        <v>2949</v>
      </c>
      <c r="R911" t="s">
        <v>52</v>
      </c>
      <c r="S911" s="6">
        <v>489</v>
      </c>
      <c r="T911"/>
      <c r="U911"/>
    </row>
    <row r="912" spans="1:21" hidden="1" x14ac:dyDescent="0.2">
      <c r="A912" s="1">
        <v>45302</v>
      </c>
      <c r="B912" s="1" t="str">
        <f>TEXT(Table1[[#This Row],[Date]],"yyyy")</f>
        <v>2024</v>
      </c>
      <c r="C912" s="1" t="str">
        <f>TEXT(Table1[[#This Row],[Date]],"mmmm")</f>
        <v>January</v>
      </c>
      <c r="D912" s="1" t="str">
        <f>TEXT(Table1[[#This Row],[Date]],"dddd")</f>
        <v>Thursday</v>
      </c>
      <c r="E912" s="5">
        <v>5</v>
      </c>
      <c r="F912" t="s">
        <v>11</v>
      </c>
      <c r="G912" t="s">
        <v>12</v>
      </c>
      <c r="H912" s="6">
        <f>60%*Table1[[#This Row],[Price]]</f>
        <v>90</v>
      </c>
      <c r="I912" s="6">
        <v>150</v>
      </c>
      <c r="J912">
        <v>6</v>
      </c>
      <c r="K912" s="6">
        <f>Table1[[#This Row],[Cost]]*Table1[[#This Row],[Quantity Sold]]</f>
        <v>540</v>
      </c>
      <c r="L912" s="6">
        <v>900</v>
      </c>
      <c r="M912">
        <v>10</v>
      </c>
      <c r="N912" s="6">
        <v>810</v>
      </c>
      <c r="O912" s="6">
        <f>Table1[[#This Row],[Revenue]]-Table1[[#This Row],[Total Cost Of Production]]</f>
        <v>270</v>
      </c>
      <c r="P912" s="6">
        <v>359</v>
      </c>
      <c r="Q912" s="6">
        <f>Table1[[#This Row],[Revenue]]-Table1[[#This Row],[Marketing Spend]]</f>
        <v>451</v>
      </c>
      <c r="R912" t="s">
        <v>55</v>
      </c>
      <c r="S912" s="6">
        <v>165</v>
      </c>
      <c r="T912"/>
      <c r="U912"/>
    </row>
    <row r="913" spans="1:21" hidden="1" x14ac:dyDescent="0.2">
      <c r="A913" s="1">
        <v>45302</v>
      </c>
      <c r="B913" s="1" t="str">
        <f>TEXT(Table1[[#This Row],[Date]],"yyyy")</f>
        <v>2024</v>
      </c>
      <c r="C913" s="1" t="str">
        <f>TEXT(Table1[[#This Row],[Date]],"mmmm")</f>
        <v>January</v>
      </c>
      <c r="D913" s="1" t="str">
        <f>TEXT(Table1[[#This Row],[Date]],"dddd")</f>
        <v>Thursday</v>
      </c>
      <c r="E913" s="5">
        <v>6</v>
      </c>
      <c r="F913" t="s">
        <v>2</v>
      </c>
      <c r="G913" t="s">
        <v>8</v>
      </c>
      <c r="H913" s="6">
        <f>60%*Table1[[#This Row],[Price]]</f>
        <v>720</v>
      </c>
      <c r="I913" s="6">
        <v>1200</v>
      </c>
      <c r="J913">
        <v>8</v>
      </c>
      <c r="K913" s="6">
        <f>Table1[[#This Row],[Cost]]*Table1[[#This Row],[Quantity Sold]]</f>
        <v>5760</v>
      </c>
      <c r="L913" s="6">
        <v>9600</v>
      </c>
      <c r="M913">
        <v>10</v>
      </c>
      <c r="N913" s="6">
        <v>8640</v>
      </c>
      <c r="O913" s="6">
        <f>Table1[[#This Row],[Revenue]]-Table1[[#This Row],[Total Cost Of Production]]</f>
        <v>2880</v>
      </c>
      <c r="P913" s="6">
        <v>686</v>
      </c>
      <c r="Q913" s="6">
        <f>Table1[[#This Row],[Revenue]]-Table1[[#This Row],[Marketing Spend]]</f>
        <v>7954</v>
      </c>
      <c r="R913" t="s">
        <v>51</v>
      </c>
      <c r="S913" s="6">
        <v>1217</v>
      </c>
      <c r="T913"/>
      <c r="U913"/>
    </row>
    <row r="914" spans="1:21" x14ac:dyDescent="0.2">
      <c r="A914" s="1">
        <v>45302</v>
      </c>
      <c r="B914" s="1" t="str">
        <f>TEXT(Table1[[#This Row],[Date]],"yyyy")</f>
        <v>2024</v>
      </c>
      <c r="C914" s="1" t="str">
        <f>TEXT(Table1[[#This Row],[Date]],"mmmm")</f>
        <v>January</v>
      </c>
      <c r="D914" s="1" t="str">
        <f>TEXT(Table1[[#This Row],[Date]],"dddd")</f>
        <v>Thursday</v>
      </c>
      <c r="E914" s="5">
        <v>3</v>
      </c>
      <c r="F914" t="s">
        <v>15</v>
      </c>
      <c r="G914" t="s">
        <v>6</v>
      </c>
      <c r="H914" s="6">
        <f>60%*Table1[[#This Row],[Price]]</f>
        <v>30</v>
      </c>
      <c r="I914" s="6">
        <v>50</v>
      </c>
      <c r="J914">
        <v>4</v>
      </c>
      <c r="K914" s="6">
        <f>Table1[[#This Row],[Cost]]*Table1[[#This Row],[Quantity Sold]]</f>
        <v>120</v>
      </c>
      <c r="L914" s="6">
        <v>200</v>
      </c>
      <c r="M914">
        <v>5</v>
      </c>
      <c r="N914" s="6">
        <v>190</v>
      </c>
      <c r="O914" s="6">
        <f>Table1[[#This Row],[Revenue]]-Table1[[#This Row],[Total Cost Of Production]]</f>
        <v>70</v>
      </c>
      <c r="P914" s="6">
        <v>786</v>
      </c>
      <c r="Q914" s="6">
        <f>Table1[[#This Row],[Revenue]]-Table1[[#This Row],[Marketing Spend]]</f>
        <v>-596</v>
      </c>
      <c r="R914" t="s">
        <v>52</v>
      </c>
      <c r="S914" s="6">
        <v>39</v>
      </c>
      <c r="T914"/>
      <c r="U914"/>
    </row>
    <row r="915" spans="1:21" hidden="1" x14ac:dyDescent="0.2">
      <c r="A915" s="1">
        <v>45302</v>
      </c>
      <c r="B915" s="1" t="str">
        <f>TEXT(Table1[[#This Row],[Date]],"yyyy")</f>
        <v>2024</v>
      </c>
      <c r="C915" s="1" t="str">
        <f>TEXT(Table1[[#This Row],[Date]],"mmmm")</f>
        <v>January</v>
      </c>
      <c r="D915" s="1" t="str">
        <f>TEXT(Table1[[#This Row],[Date]],"dddd")</f>
        <v>Thursday</v>
      </c>
      <c r="E915" s="5">
        <v>1</v>
      </c>
      <c r="F915" t="s">
        <v>5</v>
      </c>
      <c r="G915" t="s">
        <v>10</v>
      </c>
      <c r="H915" s="6">
        <f>60%*Table1[[#This Row],[Price]]</f>
        <v>480</v>
      </c>
      <c r="I915" s="6">
        <v>800</v>
      </c>
      <c r="J915">
        <v>4</v>
      </c>
      <c r="K915" s="6">
        <f>Table1[[#This Row],[Cost]]*Table1[[#This Row],[Quantity Sold]]</f>
        <v>1920</v>
      </c>
      <c r="L915" s="6">
        <v>3200</v>
      </c>
      <c r="M915">
        <v>20</v>
      </c>
      <c r="N915" s="6">
        <v>2560</v>
      </c>
      <c r="O915" s="6">
        <f>Table1[[#This Row],[Revenue]]-Table1[[#This Row],[Total Cost Of Production]]</f>
        <v>640</v>
      </c>
      <c r="P915" s="6">
        <v>646</v>
      </c>
      <c r="Q915" s="6">
        <f>Table1[[#This Row],[Revenue]]-Table1[[#This Row],[Marketing Spend]]</f>
        <v>1914</v>
      </c>
      <c r="R915" t="s">
        <v>55</v>
      </c>
      <c r="S915" s="6">
        <v>793</v>
      </c>
      <c r="T915"/>
      <c r="U915"/>
    </row>
    <row r="916" spans="1:21" x14ac:dyDescent="0.2">
      <c r="A916" s="1">
        <v>45302</v>
      </c>
      <c r="B916" s="1" t="str">
        <f>TEXT(Table1[[#This Row],[Date]],"yyyy")</f>
        <v>2024</v>
      </c>
      <c r="C916" s="1" t="str">
        <f>TEXT(Table1[[#This Row],[Date]],"mmmm")</f>
        <v>January</v>
      </c>
      <c r="D916" s="1" t="str">
        <f>TEXT(Table1[[#This Row],[Date]],"dddd")</f>
        <v>Thursday</v>
      </c>
      <c r="E916" s="5">
        <v>7</v>
      </c>
      <c r="F916" t="s">
        <v>9</v>
      </c>
      <c r="G916" t="s">
        <v>8</v>
      </c>
      <c r="H916" s="6">
        <f>60%*Table1[[#This Row],[Price]]</f>
        <v>180</v>
      </c>
      <c r="I916" s="6">
        <v>300</v>
      </c>
      <c r="J916">
        <v>7</v>
      </c>
      <c r="K916" s="6">
        <f>Table1[[#This Row],[Cost]]*Table1[[#This Row],[Quantity Sold]]</f>
        <v>1260</v>
      </c>
      <c r="L916" s="6">
        <v>2100</v>
      </c>
      <c r="M916">
        <v>10</v>
      </c>
      <c r="N916" s="6">
        <v>1890</v>
      </c>
      <c r="O916" s="6">
        <f>Table1[[#This Row],[Revenue]]-Table1[[#This Row],[Total Cost Of Production]]</f>
        <v>630</v>
      </c>
      <c r="P916" s="6">
        <v>654</v>
      </c>
      <c r="Q916" s="6">
        <f>Table1[[#This Row],[Revenue]]-Table1[[#This Row],[Marketing Spend]]</f>
        <v>1236</v>
      </c>
      <c r="R916" t="s">
        <v>52</v>
      </c>
      <c r="S916" s="6">
        <v>339</v>
      </c>
      <c r="T916"/>
      <c r="U916"/>
    </row>
    <row r="917" spans="1:21" hidden="1" x14ac:dyDescent="0.2">
      <c r="A917" s="1">
        <v>45303</v>
      </c>
      <c r="B917" s="1" t="str">
        <f>TEXT(Table1[[#This Row],[Date]],"yyyy")</f>
        <v>2024</v>
      </c>
      <c r="C917" s="1" t="str">
        <f>TEXT(Table1[[#This Row],[Date]],"mmmm")</f>
        <v>January</v>
      </c>
      <c r="D917" s="1" t="str">
        <f>TEXT(Table1[[#This Row],[Date]],"dddd")</f>
        <v>Friday</v>
      </c>
      <c r="E917" s="5">
        <v>4</v>
      </c>
      <c r="F917" t="s">
        <v>13</v>
      </c>
      <c r="G917" t="s">
        <v>12</v>
      </c>
      <c r="H917" s="6">
        <f>60%*Table1[[#This Row],[Price]]</f>
        <v>42</v>
      </c>
      <c r="I917" s="6">
        <v>70</v>
      </c>
      <c r="J917">
        <v>7</v>
      </c>
      <c r="K917" s="6">
        <f>Table1[[#This Row],[Cost]]*Table1[[#This Row],[Quantity Sold]]</f>
        <v>294</v>
      </c>
      <c r="L917" s="6">
        <v>490</v>
      </c>
      <c r="M917">
        <v>15</v>
      </c>
      <c r="N917" s="6">
        <v>416.5</v>
      </c>
      <c r="O917" s="6">
        <f>Table1[[#This Row],[Revenue]]-Table1[[#This Row],[Total Cost Of Production]]</f>
        <v>122.5</v>
      </c>
      <c r="P917" s="6">
        <v>652</v>
      </c>
      <c r="Q917" s="6">
        <f>Table1[[#This Row],[Revenue]]-Table1[[#This Row],[Marketing Spend]]</f>
        <v>-235.5</v>
      </c>
      <c r="R917" t="s">
        <v>54</v>
      </c>
      <c r="S917" s="6">
        <v>39</v>
      </c>
      <c r="T917"/>
      <c r="U917"/>
    </row>
    <row r="918" spans="1:21" hidden="1" x14ac:dyDescent="0.2">
      <c r="A918" s="1">
        <v>45303</v>
      </c>
      <c r="B918" s="1" t="str">
        <f>TEXT(Table1[[#This Row],[Date]],"yyyy")</f>
        <v>2024</v>
      </c>
      <c r="C918" s="1" t="str">
        <f>TEXT(Table1[[#This Row],[Date]],"mmmm")</f>
        <v>January</v>
      </c>
      <c r="D918" s="1" t="str">
        <f>TEXT(Table1[[#This Row],[Date]],"dddd")</f>
        <v>Friday</v>
      </c>
      <c r="E918" s="5">
        <v>2</v>
      </c>
      <c r="F918" t="s">
        <v>7</v>
      </c>
      <c r="G918" t="s">
        <v>10</v>
      </c>
      <c r="H918" s="6">
        <f>60%*Table1[[#This Row],[Price]]</f>
        <v>300</v>
      </c>
      <c r="I918" s="6">
        <v>500</v>
      </c>
      <c r="J918">
        <v>1</v>
      </c>
      <c r="K918" s="6">
        <f>Table1[[#This Row],[Cost]]*Table1[[#This Row],[Quantity Sold]]</f>
        <v>300</v>
      </c>
      <c r="L918" s="6">
        <v>500</v>
      </c>
      <c r="M918">
        <v>15</v>
      </c>
      <c r="N918" s="6">
        <v>425</v>
      </c>
      <c r="O918" s="6">
        <f>Table1[[#This Row],[Revenue]]-Table1[[#This Row],[Total Cost Of Production]]</f>
        <v>125</v>
      </c>
      <c r="P918" s="6">
        <v>389</v>
      </c>
      <c r="Q918" s="6">
        <f>Table1[[#This Row],[Revenue]]-Table1[[#This Row],[Marketing Spend]]</f>
        <v>36</v>
      </c>
      <c r="R918" t="s">
        <v>54</v>
      </c>
      <c r="S918" s="6">
        <v>476</v>
      </c>
      <c r="T918"/>
      <c r="U918"/>
    </row>
    <row r="919" spans="1:21" hidden="1" x14ac:dyDescent="0.2">
      <c r="A919" s="1">
        <v>45303</v>
      </c>
      <c r="B919" s="1" t="str">
        <f>TEXT(Table1[[#This Row],[Date]],"yyyy")</f>
        <v>2024</v>
      </c>
      <c r="C919" s="1" t="str">
        <f>TEXT(Table1[[#This Row],[Date]],"mmmm")</f>
        <v>January</v>
      </c>
      <c r="D919" s="1" t="str">
        <f>TEXT(Table1[[#This Row],[Date]],"dddd")</f>
        <v>Friday</v>
      </c>
      <c r="E919" s="5">
        <v>5</v>
      </c>
      <c r="F919" t="s">
        <v>11</v>
      </c>
      <c r="G919" t="s">
        <v>12</v>
      </c>
      <c r="H919" s="6">
        <f>60%*Table1[[#This Row],[Price]]</f>
        <v>90</v>
      </c>
      <c r="I919" s="6">
        <v>150</v>
      </c>
      <c r="J919">
        <v>3</v>
      </c>
      <c r="K919" s="6">
        <f>Table1[[#This Row],[Cost]]*Table1[[#This Row],[Quantity Sold]]</f>
        <v>270</v>
      </c>
      <c r="L919" s="6">
        <v>450</v>
      </c>
      <c r="M919">
        <v>20</v>
      </c>
      <c r="N919" s="6">
        <v>360</v>
      </c>
      <c r="O919" s="6">
        <f>Table1[[#This Row],[Revenue]]-Table1[[#This Row],[Total Cost Of Production]]</f>
        <v>90</v>
      </c>
      <c r="P919" s="6">
        <v>305</v>
      </c>
      <c r="Q919" s="6">
        <f>Table1[[#This Row],[Revenue]]-Table1[[#This Row],[Marketing Spend]]</f>
        <v>55</v>
      </c>
      <c r="R919" t="s">
        <v>54</v>
      </c>
      <c r="S919" s="6">
        <v>109</v>
      </c>
      <c r="T919"/>
      <c r="U919"/>
    </row>
    <row r="920" spans="1:21" hidden="1" x14ac:dyDescent="0.2">
      <c r="A920" s="1">
        <v>45303</v>
      </c>
      <c r="B920" s="1" t="str">
        <f>TEXT(Table1[[#This Row],[Date]],"yyyy")</f>
        <v>2024</v>
      </c>
      <c r="C920" s="1" t="str">
        <f>TEXT(Table1[[#This Row],[Date]],"mmmm")</f>
        <v>January</v>
      </c>
      <c r="D920" s="1" t="str">
        <f>TEXT(Table1[[#This Row],[Date]],"dddd")</f>
        <v>Friday</v>
      </c>
      <c r="E920" s="5">
        <v>6</v>
      </c>
      <c r="F920" t="s">
        <v>2</v>
      </c>
      <c r="G920" t="s">
        <v>8</v>
      </c>
      <c r="H920" s="6">
        <f>60%*Table1[[#This Row],[Price]]</f>
        <v>720</v>
      </c>
      <c r="I920" s="6">
        <v>1200</v>
      </c>
      <c r="J920">
        <v>1</v>
      </c>
      <c r="K920" s="6">
        <f>Table1[[#This Row],[Cost]]*Table1[[#This Row],[Quantity Sold]]</f>
        <v>720</v>
      </c>
      <c r="L920" s="6">
        <v>1200</v>
      </c>
      <c r="M920">
        <v>15</v>
      </c>
      <c r="N920" s="6">
        <v>1020</v>
      </c>
      <c r="O920" s="6">
        <f>Table1[[#This Row],[Revenue]]-Table1[[#This Row],[Total Cost Of Production]]</f>
        <v>300</v>
      </c>
      <c r="P920" s="6">
        <v>762</v>
      </c>
      <c r="Q920" s="6">
        <f>Table1[[#This Row],[Revenue]]-Table1[[#This Row],[Marketing Spend]]</f>
        <v>258</v>
      </c>
      <c r="R920" t="s">
        <v>53</v>
      </c>
      <c r="S920" s="6">
        <v>1202</v>
      </c>
      <c r="T920"/>
      <c r="U920"/>
    </row>
    <row r="921" spans="1:21" hidden="1" x14ac:dyDescent="0.2">
      <c r="A921" s="1">
        <v>45303</v>
      </c>
      <c r="B921" s="1" t="str">
        <f>TEXT(Table1[[#This Row],[Date]],"yyyy")</f>
        <v>2024</v>
      </c>
      <c r="C921" s="1" t="str">
        <f>TEXT(Table1[[#This Row],[Date]],"mmmm")</f>
        <v>January</v>
      </c>
      <c r="D921" s="1" t="str">
        <f>TEXT(Table1[[#This Row],[Date]],"dddd")</f>
        <v>Friday</v>
      </c>
      <c r="E921" s="5">
        <v>3</v>
      </c>
      <c r="F921" t="s">
        <v>15</v>
      </c>
      <c r="G921" t="s">
        <v>6</v>
      </c>
      <c r="H921" s="6">
        <f>60%*Table1[[#This Row],[Price]]</f>
        <v>30</v>
      </c>
      <c r="I921" s="6">
        <v>50</v>
      </c>
      <c r="J921">
        <v>5</v>
      </c>
      <c r="K921" s="6">
        <f>Table1[[#This Row],[Cost]]*Table1[[#This Row],[Quantity Sold]]</f>
        <v>150</v>
      </c>
      <c r="L921" s="6">
        <v>250</v>
      </c>
      <c r="M921">
        <v>5</v>
      </c>
      <c r="N921" s="6">
        <v>237.5</v>
      </c>
      <c r="O921" s="6">
        <f>Table1[[#This Row],[Revenue]]-Table1[[#This Row],[Total Cost Of Production]]</f>
        <v>87.5</v>
      </c>
      <c r="P921" s="6">
        <v>870</v>
      </c>
      <c r="Q921" s="6">
        <f>Table1[[#This Row],[Revenue]]-Table1[[#This Row],[Marketing Spend]]</f>
        <v>-632.5</v>
      </c>
      <c r="R921" t="s">
        <v>54</v>
      </c>
      <c r="S921" s="6">
        <v>75</v>
      </c>
      <c r="T921"/>
      <c r="U921"/>
    </row>
    <row r="922" spans="1:21" hidden="1" x14ac:dyDescent="0.2">
      <c r="A922" s="1">
        <v>45303</v>
      </c>
      <c r="B922" s="1" t="str">
        <f>TEXT(Table1[[#This Row],[Date]],"yyyy")</f>
        <v>2024</v>
      </c>
      <c r="C922" s="1" t="str">
        <f>TEXT(Table1[[#This Row],[Date]],"mmmm")</f>
        <v>January</v>
      </c>
      <c r="D922" s="1" t="str">
        <f>TEXT(Table1[[#This Row],[Date]],"dddd")</f>
        <v>Friday</v>
      </c>
      <c r="E922" s="5">
        <v>1</v>
      </c>
      <c r="F922" t="s">
        <v>5</v>
      </c>
      <c r="G922" t="s">
        <v>10</v>
      </c>
      <c r="H922" s="6">
        <f>60%*Table1[[#This Row],[Price]]</f>
        <v>480</v>
      </c>
      <c r="I922" s="6">
        <v>800</v>
      </c>
      <c r="J922">
        <v>7</v>
      </c>
      <c r="K922" s="6">
        <f>Table1[[#This Row],[Cost]]*Table1[[#This Row],[Quantity Sold]]</f>
        <v>3360</v>
      </c>
      <c r="L922" s="6">
        <v>5600</v>
      </c>
      <c r="M922">
        <v>10</v>
      </c>
      <c r="N922" s="6">
        <v>5040</v>
      </c>
      <c r="O922" s="6">
        <f>Table1[[#This Row],[Revenue]]-Table1[[#This Row],[Total Cost Of Production]]</f>
        <v>1680</v>
      </c>
      <c r="P922" s="6">
        <v>578</v>
      </c>
      <c r="Q922" s="6">
        <f>Table1[[#This Row],[Revenue]]-Table1[[#This Row],[Marketing Spend]]</f>
        <v>4462</v>
      </c>
      <c r="R922" t="s">
        <v>55</v>
      </c>
      <c r="S922" s="6">
        <v>818</v>
      </c>
      <c r="T922"/>
      <c r="U922"/>
    </row>
    <row r="923" spans="1:21" hidden="1" x14ac:dyDescent="0.2">
      <c r="A923" s="1">
        <v>45303</v>
      </c>
      <c r="B923" s="1" t="str">
        <f>TEXT(Table1[[#This Row],[Date]],"yyyy")</f>
        <v>2024</v>
      </c>
      <c r="C923" s="1" t="str">
        <f>TEXT(Table1[[#This Row],[Date]],"mmmm")</f>
        <v>January</v>
      </c>
      <c r="D923" s="1" t="str">
        <f>TEXT(Table1[[#This Row],[Date]],"dddd")</f>
        <v>Friday</v>
      </c>
      <c r="E923" s="5">
        <v>7</v>
      </c>
      <c r="F923" t="s">
        <v>9</v>
      </c>
      <c r="G923" t="s">
        <v>8</v>
      </c>
      <c r="H923" s="6">
        <f>60%*Table1[[#This Row],[Price]]</f>
        <v>180</v>
      </c>
      <c r="I923" s="6">
        <v>300</v>
      </c>
      <c r="J923">
        <v>10</v>
      </c>
      <c r="K923" s="6">
        <f>Table1[[#This Row],[Cost]]*Table1[[#This Row],[Quantity Sold]]</f>
        <v>1800</v>
      </c>
      <c r="L923" s="6">
        <v>3000</v>
      </c>
      <c r="M923">
        <v>20</v>
      </c>
      <c r="N923" s="6">
        <v>2400</v>
      </c>
      <c r="O923" s="6">
        <f>Table1[[#This Row],[Revenue]]-Table1[[#This Row],[Total Cost Of Production]]</f>
        <v>600</v>
      </c>
      <c r="P923" s="6">
        <v>634</v>
      </c>
      <c r="Q923" s="6">
        <f>Table1[[#This Row],[Revenue]]-Table1[[#This Row],[Marketing Spend]]</f>
        <v>1766</v>
      </c>
      <c r="R923" t="s">
        <v>54</v>
      </c>
      <c r="S923" s="6">
        <v>273</v>
      </c>
      <c r="T923"/>
      <c r="U923"/>
    </row>
    <row r="924" spans="1:21" hidden="1" x14ac:dyDescent="0.2">
      <c r="A924" s="1">
        <v>45304</v>
      </c>
      <c r="B924" s="1" t="str">
        <f>TEXT(Table1[[#This Row],[Date]],"yyyy")</f>
        <v>2024</v>
      </c>
      <c r="C924" s="1" t="str">
        <f>TEXT(Table1[[#This Row],[Date]],"mmmm")</f>
        <v>January</v>
      </c>
      <c r="D924" s="1" t="str">
        <f>TEXT(Table1[[#This Row],[Date]],"dddd")</f>
        <v>Saturday</v>
      </c>
      <c r="E924" s="5">
        <v>4</v>
      </c>
      <c r="F924" t="s">
        <v>13</v>
      </c>
      <c r="G924" t="s">
        <v>12</v>
      </c>
      <c r="H924" s="6">
        <f>60%*Table1[[#This Row],[Price]]</f>
        <v>42</v>
      </c>
      <c r="I924" s="6">
        <v>70</v>
      </c>
      <c r="J924">
        <v>5</v>
      </c>
      <c r="K924" s="6">
        <f>Table1[[#This Row],[Cost]]*Table1[[#This Row],[Quantity Sold]]</f>
        <v>210</v>
      </c>
      <c r="L924" s="6">
        <v>350</v>
      </c>
      <c r="M924">
        <v>15</v>
      </c>
      <c r="N924" s="6">
        <v>297.5</v>
      </c>
      <c r="O924" s="6">
        <f>Table1[[#This Row],[Revenue]]-Table1[[#This Row],[Total Cost Of Production]]</f>
        <v>87.5</v>
      </c>
      <c r="P924" s="6">
        <v>356</v>
      </c>
      <c r="Q924" s="6">
        <f>Table1[[#This Row],[Revenue]]-Table1[[#This Row],[Marketing Spend]]</f>
        <v>-58.5</v>
      </c>
      <c r="R924" t="s">
        <v>51</v>
      </c>
      <c r="S924" s="6">
        <v>101</v>
      </c>
      <c r="T924"/>
      <c r="U924"/>
    </row>
    <row r="925" spans="1:21" hidden="1" x14ac:dyDescent="0.2">
      <c r="A925" s="1">
        <v>45304</v>
      </c>
      <c r="B925" s="1" t="str">
        <f>TEXT(Table1[[#This Row],[Date]],"yyyy")</f>
        <v>2024</v>
      </c>
      <c r="C925" s="1" t="str">
        <f>TEXT(Table1[[#This Row],[Date]],"mmmm")</f>
        <v>January</v>
      </c>
      <c r="D925" s="1" t="str">
        <f>TEXT(Table1[[#This Row],[Date]],"dddd")</f>
        <v>Saturday</v>
      </c>
      <c r="E925" s="5">
        <v>2</v>
      </c>
      <c r="F925" t="s">
        <v>7</v>
      </c>
      <c r="G925" t="s">
        <v>10</v>
      </c>
      <c r="H925" s="6">
        <f>60%*Table1[[#This Row],[Price]]</f>
        <v>300</v>
      </c>
      <c r="I925" s="6">
        <v>500</v>
      </c>
      <c r="J925">
        <v>5</v>
      </c>
      <c r="K925" s="6">
        <f>Table1[[#This Row],[Cost]]*Table1[[#This Row],[Quantity Sold]]</f>
        <v>1500</v>
      </c>
      <c r="L925" s="6">
        <v>2500</v>
      </c>
      <c r="M925">
        <v>10</v>
      </c>
      <c r="N925" s="6">
        <v>2250</v>
      </c>
      <c r="O925" s="6">
        <f>Table1[[#This Row],[Revenue]]-Table1[[#This Row],[Total Cost Of Production]]</f>
        <v>750</v>
      </c>
      <c r="P925" s="6">
        <v>822</v>
      </c>
      <c r="Q925" s="6">
        <f>Table1[[#This Row],[Revenue]]-Table1[[#This Row],[Marketing Spend]]</f>
        <v>1428</v>
      </c>
      <c r="R925" t="s">
        <v>55</v>
      </c>
      <c r="S925" s="6">
        <v>465</v>
      </c>
      <c r="T925"/>
      <c r="U925"/>
    </row>
    <row r="926" spans="1:21" hidden="1" x14ac:dyDescent="0.2">
      <c r="A926" s="1">
        <v>45304</v>
      </c>
      <c r="B926" s="1" t="str">
        <f>TEXT(Table1[[#This Row],[Date]],"yyyy")</f>
        <v>2024</v>
      </c>
      <c r="C926" s="1" t="str">
        <f>TEXT(Table1[[#This Row],[Date]],"mmmm")</f>
        <v>January</v>
      </c>
      <c r="D926" s="1" t="str">
        <f>TEXT(Table1[[#This Row],[Date]],"dddd")</f>
        <v>Saturday</v>
      </c>
      <c r="E926" s="5">
        <v>5</v>
      </c>
      <c r="F926" t="s">
        <v>11</v>
      </c>
      <c r="G926" t="s">
        <v>12</v>
      </c>
      <c r="H926" s="6">
        <f>60%*Table1[[#This Row],[Price]]</f>
        <v>90</v>
      </c>
      <c r="I926" s="6">
        <v>150</v>
      </c>
      <c r="J926">
        <v>10</v>
      </c>
      <c r="K926" s="6">
        <f>Table1[[#This Row],[Cost]]*Table1[[#This Row],[Quantity Sold]]</f>
        <v>900</v>
      </c>
      <c r="L926" s="6">
        <v>1500</v>
      </c>
      <c r="M926">
        <v>5</v>
      </c>
      <c r="N926" s="6">
        <v>1425</v>
      </c>
      <c r="O926" s="6">
        <f>Table1[[#This Row],[Revenue]]-Table1[[#This Row],[Total Cost Of Production]]</f>
        <v>525</v>
      </c>
      <c r="P926" s="6">
        <v>691</v>
      </c>
      <c r="Q926" s="6">
        <f>Table1[[#This Row],[Revenue]]-Table1[[#This Row],[Marketing Spend]]</f>
        <v>734</v>
      </c>
      <c r="R926" t="s">
        <v>55</v>
      </c>
      <c r="S926" s="6">
        <v>187</v>
      </c>
      <c r="T926"/>
      <c r="U926"/>
    </row>
    <row r="927" spans="1:21" x14ac:dyDescent="0.2">
      <c r="A927" s="1">
        <v>45304</v>
      </c>
      <c r="B927" s="1" t="str">
        <f>TEXT(Table1[[#This Row],[Date]],"yyyy")</f>
        <v>2024</v>
      </c>
      <c r="C927" s="1" t="str">
        <f>TEXT(Table1[[#This Row],[Date]],"mmmm")</f>
        <v>January</v>
      </c>
      <c r="D927" s="1" t="str">
        <f>TEXT(Table1[[#This Row],[Date]],"dddd")</f>
        <v>Saturday</v>
      </c>
      <c r="E927" s="5">
        <v>6</v>
      </c>
      <c r="F927" t="s">
        <v>2</v>
      </c>
      <c r="G927" t="s">
        <v>8</v>
      </c>
      <c r="H927" s="6">
        <f>60%*Table1[[#This Row],[Price]]</f>
        <v>720</v>
      </c>
      <c r="I927" s="6">
        <v>1200</v>
      </c>
      <c r="J927">
        <v>7</v>
      </c>
      <c r="K927" s="6">
        <f>Table1[[#This Row],[Cost]]*Table1[[#This Row],[Quantity Sold]]</f>
        <v>5040</v>
      </c>
      <c r="L927" s="6">
        <v>8400</v>
      </c>
      <c r="M927">
        <v>15</v>
      </c>
      <c r="N927" s="6">
        <v>7140</v>
      </c>
      <c r="O927" s="6">
        <f>Table1[[#This Row],[Revenue]]-Table1[[#This Row],[Total Cost Of Production]]</f>
        <v>2100</v>
      </c>
      <c r="P927" s="6">
        <v>779</v>
      </c>
      <c r="Q927" s="6">
        <f>Table1[[#This Row],[Revenue]]-Table1[[#This Row],[Marketing Spend]]</f>
        <v>6361</v>
      </c>
      <c r="R927" t="s">
        <v>52</v>
      </c>
      <c r="S927" s="6">
        <v>1180</v>
      </c>
      <c r="T927"/>
      <c r="U927"/>
    </row>
    <row r="928" spans="1:21" hidden="1" x14ac:dyDescent="0.2">
      <c r="A928" s="1">
        <v>45304</v>
      </c>
      <c r="B928" s="1" t="str">
        <f>TEXT(Table1[[#This Row],[Date]],"yyyy")</f>
        <v>2024</v>
      </c>
      <c r="C928" s="1" t="str">
        <f>TEXT(Table1[[#This Row],[Date]],"mmmm")</f>
        <v>January</v>
      </c>
      <c r="D928" s="1" t="str">
        <f>TEXT(Table1[[#This Row],[Date]],"dddd")</f>
        <v>Saturday</v>
      </c>
      <c r="E928" s="5">
        <v>3</v>
      </c>
      <c r="F928" t="s">
        <v>15</v>
      </c>
      <c r="G928" t="s">
        <v>6</v>
      </c>
      <c r="H928" s="6">
        <f>60%*Table1[[#This Row],[Price]]</f>
        <v>30</v>
      </c>
      <c r="I928" s="6">
        <v>50</v>
      </c>
      <c r="J928">
        <v>4</v>
      </c>
      <c r="K928" s="6">
        <f>Table1[[#This Row],[Cost]]*Table1[[#This Row],[Quantity Sold]]</f>
        <v>120</v>
      </c>
      <c r="L928" s="6">
        <v>200</v>
      </c>
      <c r="M928">
        <v>10</v>
      </c>
      <c r="N928" s="6">
        <v>180</v>
      </c>
      <c r="O928" s="6">
        <f>Table1[[#This Row],[Revenue]]-Table1[[#This Row],[Total Cost Of Production]]</f>
        <v>60</v>
      </c>
      <c r="P928" s="6">
        <v>921</v>
      </c>
      <c r="Q928" s="6">
        <f>Table1[[#This Row],[Revenue]]-Table1[[#This Row],[Marketing Spend]]</f>
        <v>-741</v>
      </c>
      <c r="R928" t="s">
        <v>54</v>
      </c>
      <c r="S928" s="6">
        <v>84</v>
      </c>
      <c r="T928"/>
      <c r="U928"/>
    </row>
    <row r="929" spans="1:21" x14ac:dyDescent="0.2">
      <c r="A929" s="1">
        <v>45304</v>
      </c>
      <c r="B929" s="1" t="str">
        <f>TEXT(Table1[[#This Row],[Date]],"yyyy")</f>
        <v>2024</v>
      </c>
      <c r="C929" s="1" t="str">
        <f>TEXT(Table1[[#This Row],[Date]],"mmmm")</f>
        <v>January</v>
      </c>
      <c r="D929" s="1" t="str">
        <f>TEXT(Table1[[#This Row],[Date]],"dddd")</f>
        <v>Saturday</v>
      </c>
      <c r="E929" s="5">
        <v>1</v>
      </c>
      <c r="F929" t="s">
        <v>5</v>
      </c>
      <c r="G929" t="s">
        <v>10</v>
      </c>
      <c r="H929" s="6">
        <f>60%*Table1[[#This Row],[Price]]</f>
        <v>480</v>
      </c>
      <c r="I929" s="6">
        <v>800</v>
      </c>
      <c r="J929">
        <v>5</v>
      </c>
      <c r="K929" s="6">
        <f>Table1[[#This Row],[Cost]]*Table1[[#This Row],[Quantity Sold]]</f>
        <v>2400</v>
      </c>
      <c r="L929" s="6">
        <v>4000</v>
      </c>
      <c r="M929">
        <v>20</v>
      </c>
      <c r="N929" s="6">
        <v>3200</v>
      </c>
      <c r="O929" s="6">
        <f>Table1[[#This Row],[Revenue]]-Table1[[#This Row],[Total Cost Of Production]]</f>
        <v>800</v>
      </c>
      <c r="P929" s="6">
        <v>324</v>
      </c>
      <c r="Q929" s="6">
        <f>Table1[[#This Row],[Revenue]]-Table1[[#This Row],[Marketing Spend]]</f>
        <v>2876</v>
      </c>
      <c r="R929" t="s">
        <v>52</v>
      </c>
      <c r="S929" s="6">
        <v>776</v>
      </c>
      <c r="T929"/>
      <c r="U929"/>
    </row>
    <row r="930" spans="1:21" x14ac:dyDescent="0.2">
      <c r="A930" s="1">
        <v>45304</v>
      </c>
      <c r="B930" s="1" t="str">
        <f>TEXT(Table1[[#This Row],[Date]],"yyyy")</f>
        <v>2024</v>
      </c>
      <c r="C930" s="1" t="str">
        <f>TEXT(Table1[[#This Row],[Date]],"mmmm")</f>
        <v>January</v>
      </c>
      <c r="D930" s="1" t="str">
        <f>TEXT(Table1[[#This Row],[Date]],"dddd")</f>
        <v>Saturday</v>
      </c>
      <c r="E930" s="5">
        <v>7</v>
      </c>
      <c r="F930" t="s">
        <v>9</v>
      </c>
      <c r="G930" t="s">
        <v>8</v>
      </c>
      <c r="H930" s="6">
        <f>60%*Table1[[#This Row],[Price]]</f>
        <v>180</v>
      </c>
      <c r="I930" s="6">
        <v>300</v>
      </c>
      <c r="J930">
        <v>3</v>
      </c>
      <c r="K930" s="6">
        <f>Table1[[#This Row],[Cost]]*Table1[[#This Row],[Quantity Sold]]</f>
        <v>540</v>
      </c>
      <c r="L930" s="6">
        <v>900</v>
      </c>
      <c r="M930">
        <v>20</v>
      </c>
      <c r="N930" s="6">
        <v>720</v>
      </c>
      <c r="O930" s="6">
        <f>Table1[[#This Row],[Revenue]]-Table1[[#This Row],[Total Cost Of Production]]</f>
        <v>180</v>
      </c>
      <c r="P930" s="6">
        <v>689</v>
      </c>
      <c r="Q930" s="6">
        <f>Table1[[#This Row],[Revenue]]-Table1[[#This Row],[Marketing Spend]]</f>
        <v>31</v>
      </c>
      <c r="R930" t="s">
        <v>52</v>
      </c>
      <c r="S930" s="6">
        <v>294</v>
      </c>
      <c r="T930"/>
      <c r="U930"/>
    </row>
    <row r="931" spans="1:21" hidden="1" x14ac:dyDescent="0.2">
      <c r="A931" s="1">
        <v>45305</v>
      </c>
      <c r="B931" s="1" t="str">
        <f>TEXT(Table1[[#This Row],[Date]],"yyyy")</f>
        <v>2024</v>
      </c>
      <c r="C931" s="1" t="str">
        <f>TEXT(Table1[[#This Row],[Date]],"mmmm")</f>
        <v>January</v>
      </c>
      <c r="D931" s="1" t="str">
        <f>TEXT(Table1[[#This Row],[Date]],"dddd")</f>
        <v>Sunday</v>
      </c>
      <c r="E931" s="5">
        <v>4</v>
      </c>
      <c r="F931" t="s">
        <v>13</v>
      </c>
      <c r="G931" t="s">
        <v>12</v>
      </c>
      <c r="H931" s="6">
        <f>60%*Table1[[#This Row],[Price]]</f>
        <v>42</v>
      </c>
      <c r="I931" s="6">
        <v>70</v>
      </c>
      <c r="J931">
        <v>1</v>
      </c>
      <c r="K931" s="6">
        <f>Table1[[#This Row],[Cost]]*Table1[[#This Row],[Quantity Sold]]</f>
        <v>42</v>
      </c>
      <c r="L931" s="6">
        <v>70</v>
      </c>
      <c r="M931">
        <v>10</v>
      </c>
      <c r="N931" s="6">
        <v>63</v>
      </c>
      <c r="O931" s="6">
        <f>Table1[[#This Row],[Revenue]]-Table1[[#This Row],[Total Cost Of Production]]</f>
        <v>21</v>
      </c>
      <c r="P931" s="6">
        <v>558</v>
      </c>
      <c r="Q931" s="6">
        <f>Table1[[#This Row],[Revenue]]-Table1[[#This Row],[Marketing Spend]]</f>
        <v>-495</v>
      </c>
      <c r="R931" t="s">
        <v>55</v>
      </c>
      <c r="S931" s="6">
        <v>60</v>
      </c>
      <c r="T931"/>
      <c r="U931"/>
    </row>
    <row r="932" spans="1:21" hidden="1" x14ac:dyDescent="0.2">
      <c r="A932" s="1">
        <v>45305</v>
      </c>
      <c r="B932" s="1" t="str">
        <f>TEXT(Table1[[#This Row],[Date]],"yyyy")</f>
        <v>2024</v>
      </c>
      <c r="C932" s="1" t="str">
        <f>TEXT(Table1[[#This Row],[Date]],"mmmm")</f>
        <v>January</v>
      </c>
      <c r="D932" s="1" t="str">
        <f>TEXT(Table1[[#This Row],[Date]],"dddd")</f>
        <v>Sunday</v>
      </c>
      <c r="E932" s="5">
        <v>2</v>
      </c>
      <c r="F932" t="s">
        <v>7</v>
      </c>
      <c r="G932" t="s">
        <v>10</v>
      </c>
      <c r="H932" s="6">
        <f>60%*Table1[[#This Row],[Price]]</f>
        <v>300</v>
      </c>
      <c r="I932" s="6">
        <v>500</v>
      </c>
      <c r="J932">
        <v>3</v>
      </c>
      <c r="K932" s="6">
        <f>Table1[[#This Row],[Cost]]*Table1[[#This Row],[Quantity Sold]]</f>
        <v>900</v>
      </c>
      <c r="L932" s="6">
        <v>1500</v>
      </c>
      <c r="M932">
        <v>20</v>
      </c>
      <c r="N932" s="6">
        <v>1200</v>
      </c>
      <c r="O932" s="6">
        <f>Table1[[#This Row],[Revenue]]-Table1[[#This Row],[Total Cost Of Production]]</f>
        <v>300</v>
      </c>
      <c r="P932" s="6">
        <v>950</v>
      </c>
      <c r="Q932" s="6">
        <f>Table1[[#This Row],[Revenue]]-Table1[[#This Row],[Marketing Spend]]</f>
        <v>250</v>
      </c>
      <c r="R932" t="s">
        <v>53</v>
      </c>
      <c r="S932" s="6">
        <v>533</v>
      </c>
      <c r="T932"/>
      <c r="U932"/>
    </row>
    <row r="933" spans="1:21" hidden="1" x14ac:dyDescent="0.2">
      <c r="A933" s="1">
        <v>45305</v>
      </c>
      <c r="B933" s="1" t="str">
        <f>TEXT(Table1[[#This Row],[Date]],"yyyy")</f>
        <v>2024</v>
      </c>
      <c r="C933" s="1" t="str">
        <f>TEXT(Table1[[#This Row],[Date]],"mmmm")</f>
        <v>January</v>
      </c>
      <c r="D933" s="1" t="str">
        <f>TEXT(Table1[[#This Row],[Date]],"dddd")</f>
        <v>Sunday</v>
      </c>
      <c r="E933" s="5">
        <v>5</v>
      </c>
      <c r="F933" t="s">
        <v>11</v>
      </c>
      <c r="G933" t="s">
        <v>12</v>
      </c>
      <c r="H933" s="6">
        <f>60%*Table1[[#This Row],[Price]]</f>
        <v>90</v>
      </c>
      <c r="I933" s="6">
        <v>150</v>
      </c>
      <c r="J933">
        <v>10</v>
      </c>
      <c r="K933" s="6">
        <f>Table1[[#This Row],[Cost]]*Table1[[#This Row],[Quantity Sold]]</f>
        <v>900</v>
      </c>
      <c r="L933" s="6">
        <v>1500</v>
      </c>
      <c r="M933">
        <v>15</v>
      </c>
      <c r="N933" s="6">
        <v>1275</v>
      </c>
      <c r="O933" s="6">
        <f>Table1[[#This Row],[Revenue]]-Table1[[#This Row],[Total Cost Of Production]]</f>
        <v>375</v>
      </c>
      <c r="P933" s="6">
        <v>696</v>
      </c>
      <c r="Q933" s="6">
        <f>Table1[[#This Row],[Revenue]]-Table1[[#This Row],[Marketing Spend]]</f>
        <v>579</v>
      </c>
      <c r="R933" t="s">
        <v>51</v>
      </c>
      <c r="S933" s="6">
        <v>175</v>
      </c>
      <c r="T933"/>
      <c r="U933"/>
    </row>
    <row r="934" spans="1:21" hidden="1" x14ac:dyDescent="0.2">
      <c r="A934" s="1">
        <v>45305</v>
      </c>
      <c r="B934" s="1" t="str">
        <f>TEXT(Table1[[#This Row],[Date]],"yyyy")</f>
        <v>2024</v>
      </c>
      <c r="C934" s="1" t="str">
        <f>TEXT(Table1[[#This Row],[Date]],"mmmm")</f>
        <v>January</v>
      </c>
      <c r="D934" s="1" t="str">
        <f>TEXT(Table1[[#This Row],[Date]],"dddd")</f>
        <v>Sunday</v>
      </c>
      <c r="E934" s="5">
        <v>6</v>
      </c>
      <c r="F934" t="s">
        <v>2</v>
      </c>
      <c r="G934" t="s">
        <v>8</v>
      </c>
      <c r="H934" s="6">
        <f>60%*Table1[[#This Row],[Price]]</f>
        <v>720</v>
      </c>
      <c r="I934" s="6">
        <v>1200</v>
      </c>
      <c r="J934">
        <v>1</v>
      </c>
      <c r="K934" s="6">
        <f>Table1[[#This Row],[Cost]]*Table1[[#This Row],[Quantity Sold]]</f>
        <v>720</v>
      </c>
      <c r="L934" s="6">
        <v>1200</v>
      </c>
      <c r="M934">
        <v>5</v>
      </c>
      <c r="N934" s="6">
        <v>1140</v>
      </c>
      <c r="O934" s="6">
        <f>Table1[[#This Row],[Revenue]]-Table1[[#This Row],[Total Cost Of Production]]</f>
        <v>420</v>
      </c>
      <c r="P934" s="6">
        <v>358</v>
      </c>
      <c r="Q934" s="6">
        <f>Table1[[#This Row],[Revenue]]-Table1[[#This Row],[Marketing Spend]]</f>
        <v>782</v>
      </c>
      <c r="R934" t="s">
        <v>55</v>
      </c>
      <c r="S934" s="6">
        <v>1191</v>
      </c>
      <c r="T934"/>
      <c r="U934"/>
    </row>
    <row r="935" spans="1:21" hidden="1" x14ac:dyDescent="0.2">
      <c r="A935" s="1">
        <v>45305</v>
      </c>
      <c r="B935" s="1" t="str">
        <f>TEXT(Table1[[#This Row],[Date]],"yyyy")</f>
        <v>2024</v>
      </c>
      <c r="C935" s="1" t="str">
        <f>TEXT(Table1[[#This Row],[Date]],"mmmm")</f>
        <v>January</v>
      </c>
      <c r="D935" s="1" t="str">
        <f>TEXT(Table1[[#This Row],[Date]],"dddd")</f>
        <v>Sunday</v>
      </c>
      <c r="E935" s="5">
        <v>3</v>
      </c>
      <c r="F935" t="s">
        <v>15</v>
      </c>
      <c r="G935" t="s">
        <v>6</v>
      </c>
      <c r="H935" s="6">
        <f>60%*Table1[[#This Row],[Price]]</f>
        <v>30</v>
      </c>
      <c r="I935" s="6">
        <v>50</v>
      </c>
      <c r="J935">
        <v>6</v>
      </c>
      <c r="K935" s="6">
        <f>Table1[[#This Row],[Cost]]*Table1[[#This Row],[Quantity Sold]]</f>
        <v>180</v>
      </c>
      <c r="L935" s="6">
        <v>300</v>
      </c>
      <c r="M935">
        <v>15</v>
      </c>
      <c r="N935" s="6">
        <v>255</v>
      </c>
      <c r="O935" s="6">
        <f>Table1[[#This Row],[Revenue]]-Table1[[#This Row],[Total Cost Of Production]]</f>
        <v>75</v>
      </c>
      <c r="P935" s="6">
        <v>559</v>
      </c>
      <c r="Q935" s="6">
        <f>Table1[[#This Row],[Revenue]]-Table1[[#This Row],[Marketing Spend]]</f>
        <v>-304</v>
      </c>
      <c r="R935" t="s">
        <v>53</v>
      </c>
      <c r="S935" s="6">
        <v>35</v>
      </c>
      <c r="T935"/>
      <c r="U935"/>
    </row>
    <row r="936" spans="1:21" x14ac:dyDescent="0.2">
      <c r="A936" s="1">
        <v>45305</v>
      </c>
      <c r="B936" s="1" t="str">
        <f>TEXT(Table1[[#This Row],[Date]],"yyyy")</f>
        <v>2024</v>
      </c>
      <c r="C936" s="1" t="str">
        <f>TEXT(Table1[[#This Row],[Date]],"mmmm")</f>
        <v>January</v>
      </c>
      <c r="D936" s="1" t="str">
        <f>TEXT(Table1[[#This Row],[Date]],"dddd")</f>
        <v>Sunday</v>
      </c>
      <c r="E936" s="5">
        <v>1</v>
      </c>
      <c r="F936" t="s">
        <v>5</v>
      </c>
      <c r="G936" t="s">
        <v>10</v>
      </c>
      <c r="H936" s="6">
        <f>60%*Table1[[#This Row],[Price]]</f>
        <v>480</v>
      </c>
      <c r="I936" s="6">
        <v>800</v>
      </c>
      <c r="J936">
        <v>2</v>
      </c>
      <c r="K936" s="6">
        <f>Table1[[#This Row],[Cost]]*Table1[[#This Row],[Quantity Sold]]</f>
        <v>960</v>
      </c>
      <c r="L936" s="6">
        <v>1600</v>
      </c>
      <c r="M936">
        <v>10</v>
      </c>
      <c r="N936" s="6">
        <v>1440</v>
      </c>
      <c r="O936" s="6">
        <f>Table1[[#This Row],[Revenue]]-Table1[[#This Row],[Total Cost Of Production]]</f>
        <v>480</v>
      </c>
      <c r="P936" s="6">
        <v>572</v>
      </c>
      <c r="Q936" s="6">
        <f>Table1[[#This Row],[Revenue]]-Table1[[#This Row],[Marketing Spend]]</f>
        <v>868</v>
      </c>
      <c r="R936" t="s">
        <v>52</v>
      </c>
      <c r="S936" s="6">
        <v>752</v>
      </c>
      <c r="T936"/>
      <c r="U936"/>
    </row>
    <row r="937" spans="1:21" hidden="1" x14ac:dyDescent="0.2">
      <c r="A937" s="1">
        <v>45305</v>
      </c>
      <c r="B937" s="1" t="str">
        <f>TEXT(Table1[[#This Row],[Date]],"yyyy")</f>
        <v>2024</v>
      </c>
      <c r="C937" s="1" t="str">
        <f>TEXT(Table1[[#This Row],[Date]],"mmmm")</f>
        <v>January</v>
      </c>
      <c r="D937" s="1" t="str">
        <f>TEXT(Table1[[#This Row],[Date]],"dddd")</f>
        <v>Sunday</v>
      </c>
      <c r="E937" s="5">
        <v>7</v>
      </c>
      <c r="F937" t="s">
        <v>9</v>
      </c>
      <c r="G937" t="s">
        <v>8</v>
      </c>
      <c r="H937" s="6">
        <f>60%*Table1[[#This Row],[Price]]</f>
        <v>180</v>
      </c>
      <c r="I937" s="6">
        <v>300</v>
      </c>
      <c r="J937">
        <v>1</v>
      </c>
      <c r="K937" s="6">
        <f>Table1[[#This Row],[Cost]]*Table1[[#This Row],[Quantity Sold]]</f>
        <v>180</v>
      </c>
      <c r="L937" s="6">
        <v>300</v>
      </c>
      <c r="M937">
        <v>5</v>
      </c>
      <c r="N937" s="6">
        <v>285</v>
      </c>
      <c r="O937" s="6">
        <f>Table1[[#This Row],[Revenue]]-Table1[[#This Row],[Total Cost Of Production]]</f>
        <v>105</v>
      </c>
      <c r="P937" s="6">
        <v>863</v>
      </c>
      <c r="Q937" s="6">
        <f>Table1[[#This Row],[Revenue]]-Table1[[#This Row],[Marketing Spend]]</f>
        <v>-578</v>
      </c>
      <c r="R937" t="s">
        <v>51</v>
      </c>
      <c r="S937" s="6">
        <v>313</v>
      </c>
      <c r="T937"/>
      <c r="U937"/>
    </row>
    <row r="938" spans="1:21" hidden="1" x14ac:dyDescent="0.2">
      <c r="A938" s="1">
        <v>45306</v>
      </c>
      <c r="B938" s="1" t="str">
        <f>TEXT(Table1[[#This Row],[Date]],"yyyy")</f>
        <v>2024</v>
      </c>
      <c r="C938" s="1" t="str">
        <f>TEXT(Table1[[#This Row],[Date]],"mmmm")</f>
        <v>January</v>
      </c>
      <c r="D938" s="1" t="str">
        <f>TEXT(Table1[[#This Row],[Date]],"dddd")</f>
        <v>Monday</v>
      </c>
      <c r="E938" s="5">
        <v>4</v>
      </c>
      <c r="F938" t="s">
        <v>13</v>
      </c>
      <c r="G938" t="s">
        <v>12</v>
      </c>
      <c r="H938" s="6">
        <f>60%*Table1[[#This Row],[Price]]</f>
        <v>42</v>
      </c>
      <c r="I938" s="6">
        <v>70</v>
      </c>
      <c r="J938">
        <v>2</v>
      </c>
      <c r="K938" s="6">
        <f>Table1[[#This Row],[Cost]]*Table1[[#This Row],[Quantity Sold]]</f>
        <v>84</v>
      </c>
      <c r="L938" s="6">
        <v>140</v>
      </c>
      <c r="M938">
        <v>10</v>
      </c>
      <c r="N938" s="6">
        <v>126</v>
      </c>
      <c r="O938" s="6">
        <f>Table1[[#This Row],[Revenue]]-Table1[[#This Row],[Total Cost Of Production]]</f>
        <v>42</v>
      </c>
      <c r="P938" s="6">
        <v>811</v>
      </c>
      <c r="Q938" s="6">
        <f>Table1[[#This Row],[Revenue]]-Table1[[#This Row],[Marketing Spend]]</f>
        <v>-685</v>
      </c>
      <c r="R938" t="s">
        <v>51</v>
      </c>
      <c r="S938" s="6">
        <v>86</v>
      </c>
      <c r="T938"/>
      <c r="U938"/>
    </row>
    <row r="939" spans="1:21" hidden="1" x14ac:dyDescent="0.2">
      <c r="A939" s="1">
        <v>45306</v>
      </c>
      <c r="B939" s="1" t="str">
        <f>TEXT(Table1[[#This Row],[Date]],"yyyy")</f>
        <v>2024</v>
      </c>
      <c r="C939" s="1" t="str">
        <f>TEXT(Table1[[#This Row],[Date]],"mmmm")</f>
        <v>January</v>
      </c>
      <c r="D939" s="1" t="str">
        <f>TEXT(Table1[[#This Row],[Date]],"dddd")</f>
        <v>Monday</v>
      </c>
      <c r="E939" s="5">
        <v>2</v>
      </c>
      <c r="F939" t="s">
        <v>7</v>
      </c>
      <c r="G939" t="s">
        <v>10</v>
      </c>
      <c r="H939" s="6">
        <f>60%*Table1[[#This Row],[Price]]</f>
        <v>300</v>
      </c>
      <c r="I939" s="6">
        <v>500</v>
      </c>
      <c r="J939">
        <v>7</v>
      </c>
      <c r="K939" s="6">
        <f>Table1[[#This Row],[Cost]]*Table1[[#This Row],[Quantity Sold]]</f>
        <v>2100</v>
      </c>
      <c r="L939" s="6">
        <v>3500</v>
      </c>
      <c r="M939">
        <v>5</v>
      </c>
      <c r="N939" s="6">
        <v>3325</v>
      </c>
      <c r="O939" s="6">
        <f>Table1[[#This Row],[Revenue]]-Table1[[#This Row],[Total Cost Of Production]]</f>
        <v>1225</v>
      </c>
      <c r="P939" s="6">
        <v>637</v>
      </c>
      <c r="Q939" s="6">
        <f>Table1[[#This Row],[Revenue]]-Table1[[#This Row],[Marketing Spend]]</f>
        <v>2688</v>
      </c>
      <c r="R939" t="s">
        <v>54</v>
      </c>
      <c r="S939" s="6">
        <v>498</v>
      </c>
      <c r="T939"/>
      <c r="U939"/>
    </row>
    <row r="940" spans="1:21" hidden="1" x14ac:dyDescent="0.2">
      <c r="A940" s="1">
        <v>45306</v>
      </c>
      <c r="B940" s="1" t="str">
        <f>TEXT(Table1[[#This Row],[Date]],"yyyy")</f>
        <v>2024</v>
      </c>
      <c r="C940" s="1" t="str">
        <f>TEXT(Table1[[#This Row],[Date]],"mmmm")</f>
        <v>January</v>
      </c>
      <c r="D940" s="1" t="str">
        <f>TEXT(Table1[[#This Row],[Date]],"dddd")</f>
        <v>Monday</v>
      </c>
      <c r="E940" s="5">
        <v>5</v>
      </c>
      <c r="F940" t="s">
        <v>11</v>
      </c>
      <c r="G940" t="s">
        <v>12</v>
      </c>
      <c r="H940" s="6">
        <f>60%*Table1[[#This Row],[Price]]</f>
        <v>90</v>
      </c>
      <c r="I940" s="6">
        <v>150</v>
      </c>
      <c r="J940">
        <v>3</v>
      </c>
      <c r="K940" s="6">
        <f>Table1[[#This Row],[Cost]]*Table1[[#This Row],[Quantity Sold]]</f>
        <v>270</v>
      </c>
      <c r="L940" s="6">
        <v>450</v>
      </c>
      <c r="M940">
        <v>5</v>
      </c>
      <c r="N940" s="6">
        <v>427.5</v>
      </c>
      <c r="O940" s="6">
        <f>Table1[[#This Row],[Revenue]]-Table1[[#This Row],[Total Cost Of Production]]</f>
        <v>157.5</v>
      </c>
      <c r="P940" s="6">
        <v>826</v>
      </c>
      <c r="Q940" s="6">
        <f>Table1[[#This Row],[Revenue]]-Table1[[#This Row],[Marketing Spend]]</f>
        <v>-398.5</v>
      </c>
      <c r="R940" t="s">
        <v>55</v>
      </c>
      <c r="S940" s="6">
        <v>183</v>
      </c>
      <c r="T940"/>
      <c r="U940"/>
    </row>
    <row r="941" spans="1:21" hidden="1" x14ac:dyDescent="0.2">
      <c r="A941" s="1">
        <v>45306</v>
      </c>
      <c r="B941" s="1" t="str">
        <f>TEXT(Table1[[#This Row],[Date]],"yyyy")</f>
        <v>2024</v>
      </c>
      <c r="C941" s="1" t="str">
        <f>TEXT(Table1[[#This Row],[Date]],"mmmm")</f>
        <v>January</v>
      </c>
      <c r="D941" s="1" t="str">
        <f>TEXT(Table1[[#This Row],[Date]],"dddd")</f>
        <v>Monday</v>
      </c>
      <c r="E941" s="5">
        <v>6</v>
      </c>
      <c r="F941" t="s">
        <v>2</v>
      </c>
      <c r="G941" t="s">
        <v>8</v>
      </c>
      <c r="H941" s="6">
        <f>60%*Table1[[#This Row],[Price]]</f>
        <v>720</v>
      </c>
      <c r="I941" s="6">
        <v>1200</v>
      </c>
      <c r="J941">
        <v>4</v>
      </c>
      <c r="K941" s="6">
        <f>Table1[[#This Row],[Cost]]*Table1[[#This Row],[Quantity Sold]]</f>
        <v>2880</v>
      </c>
      <c r="L941" s="6">
        <v>4800</v>
      </c>
      <c r="M941">
        <v>10</v>
      </c>
      <c r="N941" s="6">
        <v>4320</v>
      </c>
      <c r="O941" s="6">
        <f>Table1[[#This Row],[Revenue]]-Table1[[#This Row],[Total Cost Of Production]]</f>
        <v>1440</v>
      </c>
      <c r="P941" s="6">
        <v>359</v>
      </c>
      <c r="Q941" s="6">
        <f>Table1[[#This Row],[Revenue]]-Table1[[#This Row],[Marketing Spend]]</f>
        <v>3961</v>
      </c>
      <c r="R941" t="s">
        <v>55</v>
      </c>
      <c r="S941" s="6">
        <v>1151</v>
      </c>
      <c r="T941"/>
      <c r="U941"/>
    </row>
    <row r="942" spans="1:21" hidden="1" x14ac:dyDescent="0.2">
      <c r="A942" s="1">
        <v>45306</v>
      </c>
      <c r="B942" s="1" t="str">
        <f>TEXT(Table1[[#This Row],[Date]],"yyyy")</f>
        <v>2024</v>
      </c>
      <c r="C942" s="1" t="str">
        <f>TEXT(Table1[[#This Row],[Date]],"mmmm")</f>
        <v>January</v>
      </c>
      <c r="D942" s="1" t="str">
        <f>TEXT(Table1[[#This Row],[Date]],"dddd")</f>
        <v>Monday</v>
      </c>
      <c r="E942" s="5">
        <v>3</v>
      </c>
      <c r="F942" t="s">
        <v>15</v>
      </c>
      <c r="G942" t="s">
        <v>6</v>
      </c>
      <c r="H942" s="6">
        <f>60%*Table1[[#This Row],[Price]]</f>
        <v>30</v>
      </c>
      <c r="I942" s="6">
        <v>50</v>
      </c>
      <c r="J942">
        <v>8</v>
      </c>
      <c r="K942" s="6">
        <f>Table1[[#This Row],[Cost]]*Table1[[#This Row],[Quantity Sold]]</f>
        <v>240</v>
      </c>
      <c r="L942" s="6">
        <v>400</v>
      </c>
      <c r="M942">
        <v>15</v>
      </c>
      <c r="N942" s="6">
        <v>340</v>
      </c>
      <c r="O942" s="6">
        <f>Table1[[#This Row],[Revenue]]-Table1[[#This Row],[Total Cost Of Production]]</f>
        <v>100</v>
      </c>
      <c r="P942" s="6">
        <v>384</v>
      </c>
      <c r="Q942" s="6">
        <f>Table1[[#This Row],[Revenue]]-Table1[[#This Row],[Marketing Spend]]</f>
        <v>-44</v>
      </c>
      <c r="R942" t="s">
        <v>51</v>
      </c>
      <c r="S942" s="6">
        <v>37</v>
      </c>
      <c r="T942"/>
      <c r="U942"/>
    </row>
    <row r="943" spans="1:21" hidden="1" x14ac:dyDescent="0.2">
      <c r="A943" s="1">
        <v>45306</v>
      </c>
      <c r="B943" s="1" t="str">
        <f>TEXT(Table1[[#This Row],[Date]],"yyyy")</f>
        <v>2024</v>
      </c>
      <c r="C943" s="1" t="str">
        <f>TEXT(Table1[[#This Row],[Date]],"mmmm")</f>
        <v>January</v>
      </c>
      <c r="D943" s="1" t="str">
        <f>TEXT(Table1[[#This Row],[Date]],"dddd")</f>
        <v>Monday</v>
      </c>
      <c r="E943" s="5">
        <v>1</v>
      </c>
      <c r="F943" t="s">
        <v>5</v>
      </c>
      <c r="G943" t="s">
        <v>10</v>
      </c>
      <c r="H943" s="6">
        <f>60%*Table1[[#This Row],[Price]]</f>
        <v>480</v>
      </c>
      <c r="I943" s="6">
        <v>800</v>
      </c>
      <c r="J943">
        <v>10</v>
      </c>
      <c r="K943" s="6">
        <f>Table1[[#This Row],[Cost]]*Table1[[#This Row],[Quantity Sold]]</f>
        <v>4800</v>
      </c>
      <c r="L943" s="6">
        <v>8000</v>
      </c>
      <c r="M943">
        <v>10</v>
      </c>
      <c r="N943" s="6">
        <v>7200</v>
      </c>
      <c r="O943" s="6">
        <f>Table1[[#This Row],[Revenue]]-Table1[[#This Row],[Total Cost Of Production]]</f>
        <v>2400</v>
      </c>
      <c r="P943" s="6">
        <v>552</v>
      </c>
      <c r="Q943" s="6">
        <f>Table1[[#This Row],[Revenue]]-Table1[[#This Row],[Marketing Spend]]</f>
        <v>6648</v>
      </c>
      <c r="R943" t="s">
        <v>55</v>
      </c>
      <c r="S943" s="6">
        <v>766</v>
      </c>
      <c r="T943"/>
      <c r="U943"/>
    </row>
    <row r="944" spans="1:21" hidden="1" x14ac:dyDescent="0.2">
      <c r="A944" s="1">
        <v>45306</v>
      </c>
      <c r="B944" s="1" t="str">
        <f>TEXT(Table1[[#This Row],[Date]],"yyyy")</f>
        <v>2024</v>
      </c>
      <c r="C944" s="1" t="str">
        <f>TEXT(Table1[[#This Row],[Date]],"mmmm")</f>
        <v>January</v>
      </c>
      <c r="D944" s="1" t="str">
        <f>TEXT(Table1[[#This Row],[Date]],"dddd")</f>
        <v>Monday</v>
      </c>
      <c r="E944" s="5">
        <v>7</v>
      </c>
      <c r="F944" t="s">
        <v>9</v>
      </c>
      <c r="G944" t="s">
        <v>8</v>
      </c>
      <c r="H944" s="6">
        <f>60%*Table1[[#This Row],[Price]]</f>
        <v>180</v>
      </c>
      <c r="I944" s="6">
        <v>300</v>
      </c>
      <c r="J944">
        <v>3</v>
      </c>
      <c r="K944" s="6">
        <f>Table1[[#This Row],[Cost]]*Table1[[#This Row],[Quantity Sold]]</f>
        <v>540</v>
      </c>
      <c r="L944" s="6">
        <v>900</v>
      </c>
      <c r="M944">
        <v>10</v>
      </c>
      <c r="N944" s="6">
        <v>810</v>
      </c>
      <c r="O944" s="6">
        <f>Table1[[#This Row],[Revenue]]-Table1[[#This Row],[Total Cost Of Production]]</f>
        <v>270</v>
      </c>
      <c r="P944" s="6">
        <v>425</v>
      </c>
      <c r="Q944" s="6">
        <f>Table1[[#This Row],[Revenue]]-Table1[[#This Row],[Marketing Spend]]</f>
        <v>385</v>
      </c>
      <c r="R944" t="s">
        <v>53</v>
      </c>
      <c r="S944" s="6">
        <v>267</v>
      </c>
      <c r="T944"/>
      <c r="U944"/>
    </row>
    <row r="945" spans="1:21" hidden="1" x14ac:dyDescent="0.2">
      <c r="A945" s="1">
        <v>45307</v>
      </c>
      <c r="B945" s="1" t="str">
        <f>TEXT(Table1[[#This Row],[Date]],"yyyy")</f>
        <v>2024</v>
      </c>
      <c r="C945" s="1" t="str">
        <f>TEXT(Table1[[#This Row],[Date]],"mmmm")</f>
        <v>January</v>
      </c>
      <c r="D945" s="1" t="str">
        <f>TEXT(Table1[[#This Row],[Date]],"dddd")</f>
        <v>Tuesday</v>
      </c>
      <c r="E945" s="5">
        <v>4</v>
      </c>
      <c r="F945" t="s">
        <v>13</v>
      </c>
      <c r="G945" t="s">
        <v>12</v>
      </c>
      <c r="H945" s="6">
        <f>60%*Table1[[#This Row],[Price]]</f>
        <v>42</v>
      </c>
      <c r="I945" s="6">
        <v>70</v>
      </c>
      <c r="J945">
        <v>1</v>
      </c>
      <c r="K945" s="6">
        <f>Table1[[#This Row],[Cost]]*Table1[[#This Row],[Quantity Sold]]</f>
        <v>42</v>
      </c>
      <c r="L945" s="6">
        <v>70</v>
      </c>
      <c r="M945">
        <v>20</v>
      </c>
      <c r="N945" s="6">
        <v>56</v>
      </c>
      <c r="O945" s="6">
        <f>Table1[[#This Row],[Revenue]]-Table1[[#This Row],[Total Cost Of Production]]</f>
        <v>14</v>
      </c>
      <c r="P945" s="6">
        <v>383</v>
      </c>
      <c r="Q945" s="6">
        <f>Table1[[#This Row],[Revenue]]-Table1[[#This Row],[Marketing Spend]]</f>
        <v>-327</v>
      </c>
      <c r="R945" t="s">
        <v>55</v>
      </c>
      <c r="S945" s="6">
        <v>116</v>
      </c>
      <c r="T945"/>
      <c r="U945"/>
    </row>
    <row r="946" spans="1:21" hidden="1" x14ac:dyDescent="0.2">
      <c r="A946" s="1">
        <v>45307</v>
      </c>
      <c r="B946" s="1" t="str">
        <f>TEXT(Table1[[#This Row],[Date]],"yyyy")</f>
        <v>2024</v>
      </c>
      <c r="C946" s="1" t="str">
        <f>TEXT(Table1[[#This Row],[Date]],"mmmm")</f>
        <v>January</v>
      </c>
      <c r="D946" s="1" t="str">
        <f>TEXT(Table1[[#This Row],[Date]],"dddd")</f>
        <v>Tuesday</v>
      </c>
      <c r="E946" s="5">
        <v>2</v>
      </c>
      <c r="F946" t="s">
        <v>7</v>
      </c>
      <c r="G946" t="s">
        <v>10</v>
      </c>
      <c r="H946" s="6">
        <f>60%*Table1[[#This Row],[Price]]</f>
        <v>300</v>
      </c>
      <c r="I946" s="6">
        <v>500</v>
      </c>
      <c r="J946">
        <v>6</v>
      </c>
      <c r="K946" s="6">
        <f>Table1[[#This Row],[Cost]]*Table1[[#This Row],[Quantity Sold]]</f>
        <v>1800</v>
      </c>
      <c r="L946" s="6">
        <v>3000</v>
      </c>
      <c r="M946">
        <v>20</v>
      </c>
      <c r="N946" s="6">
        <v>2400</v>
      </c>
      <c r="O946" s="6">
        <f>Table1[[#This Row],[Revenue]]-Table1[[#This Row],[Total Cost Of Production]]</f>
        <v>600</v>
      </c>
      <c r="P946" s="6">
        <v>741</v>
      </c>
      <c r="Q946" s="6">
        <f>Table1[[#This Row],[Revenue]]-Table1[[#This Row],[Marketing Spend]]</f>
        <v>1659</v>
      </c>
      <c r="R946" t="s">
        <v>51</v>
      </c>
      <c r="S946" s="6">
        <v>456</v>
      </c>
      <c r="T946"/>
      <c r="U946"/>
    </row>
    <row r="947" spans="1:21" hidden="1" x14ac:dyDescent="0.2">
      <c r="A947" s="1">
        <v>45307</v>
      </c>
      <c r="B947" s="1" t="str">
        <f>TEXT(Table1[[#This Row],[Date]],"yyyy")</f>
        <v>2024</v>
      </c>
      <c r="C947" s="1" t="str">
        <f>TEXT(Table1[[#This Row],[Date]],"mmmm")</f>
        <v>January</v>
      </c>
      <c r="D947" s="1" t="str">
        <f>TEXT(Table1[[#This Row],[Date]],"dddd")</f>
        <v>Tuesday</v>
      </c>
      <c r="E947" s="5">
        <v>5</v>
      </c>
      <c r="F947" t="s">
        <v>11</v>
      </c>
      <c r="G947" t="s">
        <v>12</v>
      </c>
      <c r="H947" s="6">
        <f>60%*Table1[[#This Row],[Price]]</f>
        <v>90</v>
      </c>
      <c r="I947" s="6">
        <v>150</v>
      </c>
      <c r="J947">
        <v>4</v>
      </c>
      <c r="K947" s="6">
        <f>Table1[[#This Row],[Cost]]*Table1[[#This Row],[Quantity Sold]]</f>
        <v>360</v>
      </c>
      <c r="L947" s="6">
        <v>600</v>
      </c>
      <c r="M947">
        <v>15</v>
      </c>
      <c r="N947" s="6">
        <v>510</v>
      </c>
      <c r="O947" s="6">
        <f>Table1[[#This Row],[Revenue]]-Table1[[#This Row],[Total Cost Of Production]]</f>
        <v>150</v>
      </c>
      <c r="P947" s="6">
        <v>892</v>
      </c>
      <c r="Q947" s="6">
        <f>Table1[[#This Row],[Revenue]]-Table1[[#This Row],[Marketing Spend]]</f>
        <v>-382</v>
      </c>
      <c r="R947" t="s">
        <v>53</v>
      </c>
      <c r="S947" s="6">
        <v>184</v>
      </c>
      <c r="T947"/>
      <c r="U947"/>
    </row>
    <row r="948" spans="1:21" x14ac:dyDescent="0.2">
      <c r="A948" s="1">
        <v>45307</v>
      </c>
      <c r="B948" s="1" t="str">
        <f>TEXT(Table1[[#This Row],[Date]],"yyyy")</f>
        <v>2024</v>
      </c>
      <c r="C948" s="1" t="str">
        <f>TEXT(Table1[[#This Row],[Date]],"mmmm")</f>
        <v>January</v>
      </c>
      <c r="D948" s="1" t="str">
        <f>TEXT(Table1[[#This Row],[Date]],"dddd")</f>
        <v>Tuesday</v>
      </c>
      <c r="E948" s="5">
        <v>6</v>
      </c>
      <c r="F948" t="s">
        <v>2</v>
      </c>
      <c r="G948" t="s">
        <v>8</v>
      </c>
      <c r="H948" s="6">
        <f>60%*Table1[[#This Row],[Price]]</f>
        <v>720</v>
      </c>
      <c r="I948" s="6">
        <v>1200</v>
      </c>
      <c r="J948">
        <v>9</v>
      </c>
      <c r="K948" s="6">
        <f>Table1[[#This Row],[Cost]]*Table1[[#This Row],[Quantity Sold]]</f>
        <v>6480</v>
      </c>
      <c r="L948" s="6">
        <v>10800</v>
      </c>
      <c r="M948">
        <v>15</v>
      </c>
      <c r="N948" s="6">
        <v>9180</v>
      </c>
      <c r="O948" s="6">
        <f>Table1[[#This Row],[Revenue]]-Table1[[#This Row],[Total Cost Of Production]]</f>
        <v>2700</v>
      </c>
      <c r="P948" s="6">
        <v>327</v>
      </c>
      <c r="Q948" s="6">
        <f>Table1[[#This Row],[Revenue]]-Table1[[#This Row],[Marketing Spend]]</f>
        <v>8853</v>
      </c>
      <c r="R948" t="s">
        <v>52</v>
      </c>
      <c r="S948" s="6">
        <v>1182</v>
      </c>
      <c r="T948"/>
      <c r="U948"/>
    </row>
    <row r="949" spans="1:21" hidden="1" x14ac:dyDescent="0.2">
      <c r="A949" s="1">
        <v>45307</v>
      </c>
      <c r="B949" s="1" t="str">
        <f>TEXT(Table1[[#This Row],[Date]],"yyyy")</f>
        <v>2024</v>
      </c>
      <c r="C949" s="1" t="str">
        <f>TEXT(Table1[[#This Row],[Date]],"mmmm")</f>
        <v>January</v>
      </c>
      <c r="D949" s="1" t="str">
        <f>TEXT(Table1[[#This Row],[Date]],"dddd")</f>
        <v>Tuesday</v>
      </c>
      <c r="E949" s="5">
        <v>3</v>
      </c>
      <c r="F949" t="s">
        <v>15</v>
      </c>
      <c r="G949" t="s">
        <v>6</v>
      </c>
      <c r="H949" s="6">
        <f>60%*Table1[[#This Row],[Price]]</f>
        <v>30</v>
      </c>
      <c r="I949" s="6">
        <v>50</v>
      </c>
      <c r="J949">
        <v>8</v>
      </c>
      <c r="K949" s="6">
        <f>Table1[[#This Row],[Cost]]*Table1[[#This Row],[Quantity Sold]]</f>
        <v>240</v>
      </c>
      <c r="L949" s="6">
        <v>400</v>
      </c>
      <c r="M949">
        <v>10</v>
      </c>
      <c r="N949" s="6">
        <v>360</v>
      </c>
      <c r="O949" s="6">
        <f>Table1[[#This Row],[Revenue]]-Table1[[#This Row],[Total Cost Of Production]]</f>
        <v>120</v>
      </c>
      <c r="P949" s="6">
        <v>821</v>
      </c>
      <c r="Q949" s="6">
        <f>Table1[[#This Row],[Revenue]]-Table1[[#This Row],[Marketing Spend]]</f>
        <v>-461</v>
      </c>
      <c r="R949" t="s">
        <v>55</v>
      </c>
      <c r="S949" s="6">
        <v>77</v>
      </c>
      <c r="T949"/>
      <c r="U949"/>
    </row>
    <row r="950" spans="1:21" hidden="1" x14ac:dyDescent="0.2">
      <c r="A950" s="1">
        <v>45307</v>
      </c>
      <c r="B950" s="1" t="str">
        <f>TEXT(Table1[[#This Row],[Date]],"yyyy")</f>
        <v>2024</v>
      </c>
      <c r="C950" s="1" t="str">
        <f>TEXT(Table1[[#This Row],[Date]],"mmmm")</f>
        <v>January</v>
      </c>
      <c r="D950" s="1" t="str">
        <f>TEXT(Table1[[#This Row],[Date]],"dddd")</f>
        <v>Tuesday</v>
      </c>
      <c r="E950" s="5">
        <v>1</v>
      </c>
      <c r="F950" t="s">
        <v>5</v>
      </c>
      <c r="G950" t="s">
        <v>10</v>
      </c>
      <c r="H950" s="6">
        <f>60%*Table1[[#This Row],[Price]]</f>
        <v>480</v>
      </c>
      <c r="I950" s="6">
        <v>800</v>
      </c>
      <c r="J950">
        <v>1</v>
      </c>
      <c r="K950" s="6">
        <f>Table1[[#This Row],[Cost]]*Table1[[#This Row],[Quantity Sold]]</f>
        <v>480</v>
      </c>
      <c r="L950" s="6">
        <v>800</v>
      </c>
      <c r="M950">
        <v>10</v>
      </c>
      <c r="N950" s="6">
        <v>720</v>
      </c>
      <c r="O950" s="6">
        <f>Table1[[#This Row],[Revenue]]-Table1[[#This Row],[Total Cost Of Production]]</f>
        <v>240</v>
      </c>
      <c r="P950" s="6">
        <v>837</v>
      </c>
      <c r="Q950" s="6">
        <f>Table1[[#This Row],[Revenue]]-Table1[[#This Row],[Marketing Spend]]</f>
        <v>-117</v>
      </c>
      <c r="R950" t="s">
        <v>54</v>
      </c>
      <c r="S950" s="6">
        <v>784</v>
      </c>
      <c r="T950"/>
      <c r="U950"/>
    </row>
    <row r="951" spans="1:21" hidden="1" x14ac:dyDescent="0.2">
      <c r="A951" s="1">
        <v>45307</v>
      </c>
      <c r="B951" s="1" t="str">
        <f>TEXT(Table1[[#This Row],[Date]],"yyyy")</f>
        <v>2024</v>
      </c>
      <c r="C951" s="1" t="str">
        <f>TEXT(Table1[[#This Row],[Date]],"mmmm")</f>
        <v>January</v>
      </c>
      <c r="D951" s="1" t="str">
        <f>TEXT(Table1[[#This Row],[Date]],"dddd")</f>
        <v>Tuesday</v>
      </c>
      <c r="E951" s="5">
        <v>7</v>
      </c>
      <c r="F951" t="s">
        <v>9</v>
      </c>
      <c r="G951" t="s">
        <v>8</v>
      </c>
      <c r="H951" s="6">
        <f>60%*Table1[[#This Row],[Price]]</f>
        <v>180</v>
      </c>
      <c r="I951" s="6">
        <v>300</v>
      </c>
      <c r="J951">
        <v>9</v>
      </c>
      <c r="K951" s="6">
        <f>Table1[[#This Row],[Cost]]*Table1[[#This Row],[Quantity Sold]]</f>
        <v>1620</v>
      </c>
      <c r="L951" s="6">
        <v>2700</v>
      </c>
      <c r="M951">
        <v>5</v>
      </c>
      <c r="N951" s="6">
        <v>2565</v>
      </c>
      <c r="O951" s="6">
        <f>Table1[[#This Row],[Revenue]]-Table1[[#This Row],[Total Cost Of Production]]</f>
        <v>945</v>
      </c>
      <c r="P951" s="6">
        <v>398</v>
      </c>
      <c r="Q951" s="6">
        <f>Table1[[#This Row],[Revenue]]-Table1[[#This Row],[Marketing Spend]]</f>
        <v>2167</v>
      </c>
      <c r="R951" t="s">
        <v>51</v>
      </c>
      <c r="S951" s="6">
        <v>315</v>
      </c>
      <c r="T951"/>
      <c r="U951"/>
    </row>
    <row r="952" spans="1:21" hidden="1" x14ac:dyDescent="0.2">
      <c r="A952" s="1">
        <v>45308</v>
      </c>
      <c r="B952" s="1" t="str">
        <f>TEXT(Table1[[#This Row],[Date]],"yyyy")</f>
        <v>2024</v>
      </c>
      <c r="C952" s="1" t="str">
        <f>TEXT(Table1[[#This Row],[Date]],"mmmm")</f>
        <v>January</v>
      </c>
      <c r="D952" s="1" t="str">
        <f>TEXT(Table1[[#This Row],[Date]],"dddd")</f>
        <v>Wednesday</v>
      </c>
      <c r="E952" s="5">
        <v>4</v>
      </c>
      <c r="F952" t="s">
        <v>13</v>
      </c>
      <c r="G952" t="s">
        <v>12</v>
      </c>
      <c r="H952" s="6">
        <f>60%*Table1[[#This Row],[Price]]</f>
        <v>42</v>
      </c>
      <c r="I952" s="6">
        <v>70</v>
      </c>
      <c r="J952">
        <v>2</v>
      </c>
      <c r="K952" s="6">
        <f>Table1[[#This Row],[Cost]]*Table1[[#This Row],[Quantity Sold]]</f>
        <v>84</v>
      </c>
      <c r="L952" s="6">
        <v>140</v>
      </c>
      <c r="M952">
        <v>5</v>
      </c>
      <c r="N952" s="6">
        <v>133</v>
      </c>
      <c r="O952" s="6">
        <f>Table1[[#This Row],[Revenue]]-Table1[[#This Row],[Total Cost Of Production]]</f>
        <v>49</v>
      </c>
      <c r="P952" s="6">
        <v>906</v>
      </c>
      <c r="Q952" s="6">
        <f>Table1[[#This Row],[Revenue]]-Table1[[#This Row],[Marketing Spend]]</f>
        <v>-773</v>
      </c>
      <c r="R952" t="s">
        <v>55</v>
      </c>
      <c r="S952" s="6">
        <v>81</v>
      </c>
      <c r="T952"/>
      <c r="U952"/>
    </row>
    <row r="953" spans="1:21" hidden="1" x14ac:dyDescent="0.2">
      <c r="A953" s="1">
        <v>45308</v>
      </c>
      <c r="B953" s="1" t="str">
        <f>TEXT(Table1[[#This Row],[Date]],"yyyy")</f>
        <v>2024</v>
      </c>
      <c r="C953" s="1" t="str">
        <f>TEXT(Table1[[#This Row],[Date]],"mmmm")</f>
        <v>January</v>
      </c>
      <c r="D953" s="1" t="str">
        <f>TEXT(Table1[[#This Row],[Date]],"dddd")</f>
        <v>Wednesday</v>
      </c>
      <c r="E953" s="5">
        <v>2</v>
      </c>
      <c r="F953" t="s">
        <v>7</v>
      </c>
      <c r="G953" t="s">
        <v>10</v>
      </c>
      <c r="H953" s="6">
        <f>60%*Table1[[#This Row],[Price]]</f>
        <v>300</v>
      </c>
      <c r="I953" s="6">
        <v>500</v>
      </c>
      <c r="J953">
        <v>1</v>
      </c>
      <c r="K953" s="6">
        <f>Table1[[#This Row],[Cost]]*Table1[[#This Row],[Quantity Sold]]</f>
        <v>300</v>
      </c>
      <c r="L953" s="6">
        <v>500</v>
      </c>
      <c r="M953">
        <v>10</v>
      </c>
      <c r="N953" s="6">
        <v>450</v>
      </c>
      <c r="O953" s="6">
        <f>Table1[[#This Row],[Revenue]]-Table1[[#This Row],[Total Cost Of Production]]</f>
        <v>150</v>
      </c>
      <c r="P953" s="6">
        <v>715</v>
      </c>
      <c r="Q953" s="6">
        <f>Table1[[#This Row],[Revenue]]-Table1[[#This Row],[Marketing Spend]]</f>
        <v>-265</v>
      </c>
      <c r="R953" t="s">
        <v>55</v>
      </c>
      <c r="S953" s="6">
        <v>540</v>
      </c>
      <c r="T953"/>
      <c r="U953"/>
    </row>
    <row r="954" spans="1:21" hidden="1" x14ac:dyDescent="0.2">
      <c r="A954" s="1">
        <v>45308</v>
      </c>
      <c r="B954" s="1" t="str">
        <f>TEXT(Table1[[#This Row],[Date]],"yyyy")</f>
        <v>2024</v>
      </c>
      <c r="C954" s="1" t="str">
        <f>TEXT(Table1[[#This Row],[Date]],"mmmm")</f>
        <v>January</v>
      </c>
      <c r="D954" s="1" t="str">
        <f>TEXT(Table1[[#This Row],[Date]],"dddd")</f>
        <v>Wednesday</v>
      </c>
      <c r="E954" s="5">
        <v>5</v>
      </c>
      <c r="F954" t="s">
        <v>11</v>
      </c>
      <c r="G954" t="s">
        <v>12</v>
      </c>
      <c r="H954" s="6">
        <f>60%*Table1[[#This Row],[Price]]</f>
        <v>90</v>
      </c>
      <c r="I954" s="6">
        <v>150</v>
      </c>
      <c r="J954">
        <v>3</v>
      </c>
      <c r="K954" s="6">
        <f>Table1[[#This Row],[Cost]]*Table1[[#This Row],[Quantity Sold]]</f>
        <v>270</v>
      </c>
      <c r="L954" s="6">
        <v>450</v>
      </c>
      <c r="M954">
        <v>10</v>
      </c>
      <c r="N954" s="6">
        <v>405</v>
      </c>
      <c r="O954" s="6">
        <f>Table1[[#This Row],[Revenue]]-Table1[[#This Row],[Total Cost Of Production]]</f>
        <v>135</v>
      </c>
      <c r="P954" s="6">
        <v>731</v>
      </c>
      <c r="Q954" s="6">
        <f>Table1[[#This Row],[Revenue]]-Table1[[#This Row],[Marketing Spend]]</f>
        <v>-326</v>
      </c>
      <c r="R954" t="s">
        <v>54</v>
      </c>
      <c r="S954" s="6">
        <v>138</v>
      </c>
      <c r="T954"/>
      <c r="U954"/>
    </row>
    <row r="955" spans="1:21" hidden="1" x14ac:dyDescent="0.2">
      <c r="A955" s="1">
        <v>45308</v>
      </c>
      <c r="B955" s="1" t="str">
        <f>TEXT(Table1[[#This Row],[Date]],"yyyy")</f>
        <v>2024</v>
      </c>
      <c r="C955" s="1" t="str">
        <f>TEXT(Table1[[#This Row],[Date]],"mmmm")</f>
        <v>January</v>
      </c>
      <c r="D955" s="1" t="str">
        <f>TEXT(Table1[[#This Row],[Date]],"dddd")</f>
        <v>Wednesday</v>
      </c>
      <c r="E955" s="5">
        <v>6</v>
      </c>
      <c r="F955" t="s">
        <v>2</v>
      </c>
      <c r="G955" t="s">
        <v>8</v>
      </c>
      <c r="H955" s="6">
        <f>60%*Table1[[#This Row],[Price]]</f>
        <v>720</v>
      </c>
      <c r="I955" s="6">
        <v>1200</v>
      </c>
      <c r="J955">
        <v>7</v>
      </c>
      <c r="K955" s="6">
        <f>Table1[[#This Row],[Cost]]*Table1[[#This Row],[Quantity Sold]]</f>
        <v>5040</v>
      </c>
      <c r="L955" s="6">
        <v>8400</v>
      </c>
      <c r="M955">
        <v>10</v>
      </c>
      <c r="N955" s="6">
        <v>7560</v>
      </c>
      <c r="O955" s="6">
        <f>Table1[[#This Row],[Revenue]]-Table1[[#This Row],[Total Cost Of Production]]</f>
        <v>2520</v>
      </c>
      <c r="P955" s="6">
        <v>529</v>
      </c>
      <c r="Q955" s="6">
        <f>Table1[[#This Row],[Revenue]]-Table1[[#This Row],[Marketing Spend]]</f>
        <v>7031</v>
      </c>
      <c r="R955" t="s">
        <v>55</v>
      </c>
      <c r="S955" s="6">
        <v>1157</v>
      </c>
      <c r="T955"/>
      <c r="U955"/>
    </row>
    <row r="956" spans="1:21" x14ac:dyDescent="0.2">
      <c r="A956" s="1">
        <v>45308</v>
      </c>
      <c r="B956" s="1" t="str">
        <f>TEXT(Table1[[#This Row],[Date]],"yyyy")</f>
        <v>2024</v>
      </c>
      <c r="C956" s="1" t="str">
        <f>TEXT(Table1[[#This Row],[Date]],"mmmm")</f>
        <v>January</v>
      </c>
      <c r="D956" s="1" t="str">
        <f>TEXT(Table1[[#This Row],[Date]],"dddd")</f>
        <v>Wednesday</v>
      </c>
      <c r="E956" s="5">
        <v>3</v>
      </c>
      <c r="F956" t="s">
        <v>15</v>
      </c>
      <c r="G956" t="s">
        <v>6</v>
      </c>
      <c r="H956" s="6">
        <f>60%*Table1[[#This Row],[Price]]</f>
        <v>30</v>
      </c>
      <c r="I956" s="6">
        <v>50</v>
      </c>
      <c r="J956">
        <v>10</v>
      </c>
      <c r="K956" s="6">
        <f>Table1[[#This Row],[Cost]]*Table1[[#This Row],[Quantity Sold]]</f>
        <v>300</v>
      </c>
      <c r="L956" s="6">
        <v>500</v>
      </c>
      <c r="M956">
        <v>10</v>
      </c>
      <c r="N956" s="6">
        <v>450</v>
      </c>
      <c r="O956" s="6">
        <f>Table1[[#This Row],[Revenue]]-Table1[[#This Row],[Total Cost Of Production]]</f>
        <v>150</v>
      </c>
      <c r="P956" s="6">
        <v>557</v>
      </c>
      <c r="Q956" s="6">
        <f>Table1[[#This Row],[Revenue]]-Table1[[#This Row],[Marketing Spend]]</f>
        <v>-107</v>
      </c>
      <c r="R956" t="s">
        <v>52</v>
      </c>
      <c r="S956" s="6">
        <v>39</v>
      </c>
      <c r="T956"/>
      <c r="U956"/>
    </row>
    <row r="957" spans="1:21" x14ac:dyDescent="0.2">
      <c r="A957" s="1">
        <v>45308</v>
      </c>
      <c r="B957" s="1" t="str">
        <f>TEXT(Table1[[#This Row],[Date]],"yyyy")</f>
        <v>2024</v>
      </c>
      <c r="C957" s="1" t="str">
        <f>TEXT(Table1[[#This Row],[Date]],"mmmm")</f>
        <v>January</v>
      </c>
      <c r="D957" s="1" t="str">
        <f>TEXT(Table1[[#This Row],[Date]],"dddd")</f>
        <v>Wednesday</v>
      </c>
      <c r="E957" s="5">
        <v>1</v>
      </c>
      <c r="F957" t="s">
        <v>5</v>
      </c>
      <c r="G957" t="s">
        <v>10</v>
      </c>
      <c r="H957" s="6">
        <f>60%*Table1[[#This Row],[Price]]</f>
        <v>480</v>
      </c>
      <c r="I957" s="6">
        <v>800</v>
      </c>
      <c r="J957">
        <v>10</v>
      </c>
      <c r="K957" s="6">
        <f>Table1[[#This Row],[Cost]]*Table1[[#This Row],[Quantity Sold]]</f>
        <v>4800</v>
      </c>
      <c r="L957" s="6">
        <v>8000</v>
      </c>
      <c r="M957">
        <v>5</v>
      </c>
      <c r="N957" s="6">
        <v>7600</v>
      </c>
      <c r="O957" s="6">
        <f>Table1[[#This Row],[Revenue]]-Table1[[#This Row],[Total Cost Of Production]]</f>
        <v>2800</v>
      </c>
      <c r="P957" s="6">
        <v>511</v>
      </c>
      <c r="Q957" s="6">
        <f>Table1[[#This Row],[Revenue]]-Table1[[#This Row],[Marketing Spend]]</f>
        <v>7089</v>
      </c>
      <c r="R957" t="s">
        <v>52</v>
      </c>
      <c r="S957" s="6">
        <v>801</v>
      </c>
      <c r="T957"/>
      <c r="U957"/>
    </row>
    <row r="958" spans="1:21" hidden="1" x14ac:dyDescent="0.2">
      <c r="A958" s="1">
        <v>45308</v>
      </c>
      <c r="B958" s="1" t="str">
        <f>TEXT(Table1[[#This Row],[Date]],"yyyy")</f>
        <v>2024</v>
      </c>
      <c r="C958" s="1" t="str">
        <f>TEXT(Table1[[#This Row],[Date]],"mmmm")</f>
        <v>January</v>
      </c>
      <c r="D958" s="1" t="str">
        <f>TEXT(Table1[[#This Row],[Date]],"dddd")</f>
        <v>Wednesday</v>
      </c>
      <c r="E958" s="5">
        <v>7</v>
      </c>
      <c r="F958" t="s">
        <v>9</v>
      </c>
      <c r="G958" t="s">
        <v>8</v>
      </c>
      <c r="H958" s="6">
        <f>60%*Table1[[#This Row],[Price]]</f>
        <v>180</v>
      </c>
      <c r="I958" s="6">
        <v>300</v>
      </c>
      <c r="J958">
        <v>2</v>
      </c>
      <c r="K958" s="6">
        <f>Table1[[#This Row],[Cost]]*Table1[[#This Row],[Quantity Sold]]</f>
        <v>360</v>
      </c>
      <c r="L958" s="6">
        <v>600</v>
      </c>
      <c r="M958">
        <v>20</v>
      </c>
      <c r="N958" s="6">
        <v>480</v>
      </c>
      <c r="O958" s="6">
        <f>Table1[[#This Row],[Revenue]]-Table1[[#This Row],[Total Cost Of Production]]</f>
        <v>120</v>
      </c>
      <c r="P958" s="6">
        <v>750</v>
      </c>
      <c r="Q958" s="6">
        <f>Table1[[#This Row],[Revenue]]-Table1[[#This Row],[Marketing Spend]]</f>
        <v>-270</v>
      </c>
      <c r="R958" t="s">
        <v>51</v>
      </c>
      <c r="S958" s="6">
        <v>340</v>
      </c>
      <c r="T958"/>
      <c r="U958"/>
    </row>
    <row r="959" spans="1:21" x14ac:dyDescent="0.2">
      <c r="A959" s="1">
        <v>45309</v>
      </c>
      <c r="B959" s="1" t="str">
        <f>TEXT(Table1[[#This Row],[Date]],"yyyy")</f>
        <v>2024</v>
      </c>
      <c r="C959" s="1" t="str">
        <f>TEXT(Table1[[#This Row],[Date]],"mmmm")</f>
        <v>January</v>
      </c>
      <c r="D959" s="1" t="str">
        <f>TEXT(Table1[[#This Row],[Date]],"dddd")</f>
        <v>Thursday</v>
      </c>
      <c r="E959" s="5">
        <v>4</v>
      </c>
      <c r="F959" t="s">
        <v>13</v>
      </c>
      <c r="G959" t="s">
        <v>12</v>
      </c>
      <c r="H959" s="6">
        <f>60%*Table1[[#This Row],[Price]]</f>
        <v>42</v>
      </c>
      <c r="I959" s="6">
        <v>70</v>
      </c>
      <c r="J959">
        <v>6</v>
      </c>
      <c r="K959" s="6">
        <f>Table1[[#This Row],[Cost]]*Table1[[#This Row],[Quantity Sold]]</f>
        <v>252</v>
      </c>
      <c r="L959" s="6">
        <v>420</v>
      </c>
      <c r="M959">
        <v>5</v>
      </c>
      <c r="N959" s="6">
        <v>399</v>
      </c>
      <c r="O959" s="6">
        <f>Table1[[#This Row],[Revenue]]-Table1[[#This Row],[Total Cost Of Production]]</f>
        <v>147</v>
      </c>
      <c r="P959" s="6">
        <v>812</v>
      </c>
      <c r="Q959" s="6">
        <f>Table1[[#This Row],[Revenue]]-Table1[[#This Row],[Marketing Spend]]</f>
        <v>-413</v>
      </c>
      <c r="R959" t="s">
        <v>52</v>
      </c>
      <c r="S959" s="6">
        <v>39</v>
      </c>
      <c r="T959"/>
      <c r="U959"/>
    </row>
    <row r="960" spans="1:21" hidden="1" x14ac:dyDescent="0.2">
      <c r="A960" s="1">
        <v>45309</v>
      </c>
      <c r="B960" s="1" t="str">
        <f>TEXT(Table1[[#This Row],[Date]],"yyyy")</f>
        <v>2024</v>
      </c>
      <c r="C960" s="1" t="str">
        <f>TEXT(Table1[[#This Row],[Date]],"mmmm")</f>
        <v>January</v>
      </c>
      <c r="D960" s="1" t="str">
        <f>TEXT(Table1[[#This Row],[Date]],"dddd")</f>
        <v>Thursday</v>
      </c>
      <c r="E960" s="5">
        <v>2</v>
      </c>
      <c r="F960" t="s">
        <v>7</v>
      </c>
      <c r="G960" t="s">
        <v>10</v>
      </c>
      <c r="H960" s="6">
        <f>60%*Table1[[#This Row],[Price]]</f>
        <v>300</v>
      </c>
      <c r="I960" s="6">
        <v>500</v>
      </c>
      <c r="J960">
        <v>10</v>
      </c>
      <c r="K960" s="6">
        <f>Table1[[#This Row],[Cost]]*Table1[[#This Row],[Quantity Sold]]</f>
        <v>3000</v>
      </c>
      <c r="L960" s="6">
        <v>5000</v>
      </c>
      <c r="M960">
        <v>5</v>
      </c>
      <c r="N960" s="6">
        <v>4750</v>
      </c>
      <c r="O960" s="6">
        <f>Table1[[#This Row],[Revenue]]-Table1[[#This Row],[Total Cost Of Production]]</f>
        <v>1750</v>
      </c>
      <c r="P960" s="6">
        <v>361</v>
      </c>
      <c r="Q960" s="6">
        <f>Table1[[#This Row],[Revenue]]-Table1[[#This Row],[Marketing Spend]]</f>
        <v>4389</v>
      </c>
      <c r="R960" t="s">
        <v>51</v>
      </c>
      <c r="S960" s="6">
        <v>503</v>
      </c>
      <c r="T960"/>
      <c r="U960"/>
    </row>
    <row r="961" spans="1:21" hidden="1" x14ac:dyDescent="0.2">
      <c r="A961" s="1">
        <v>45309</v>
      </c>
      <c r="B961" s="1" t="str">
        <f>TEXT(Table1[[#This Row],[Date]],"yyyy")</f>
        <v>2024</v>
      </c>
      <c r="C961" s="1" t="str">
        <f>TEXT(Table1[[#This Row],[Date]],"mmmm")</f>
        <v>January</v>
      </c>
      <c r="D961" s="1" t="str">
        <f>TEXT(Table1[[#This Row],[Date]],"dddd")</f>
        <v>Thursday</v>
      </c>
      <c r="E961" s="5">
        <v>5</v>
      </c>
      <c r="F961" t="s">
        <v>11</v>
      </c>
      <c r="G961" t="s">
        <v>12</v>
      </c>
      <c r="H961" s="6">
        <f>60%*Table1[[#This Row],[Price]]</f>
        <v>90</v>
      </c>
      <c r="I961" s="6">
        <v>150</v>
      </c>
      <c r="J961">
        <v>5</v>
      </c>
      <c r="K961" s="6">
        <f>Table1[[#This Row],[Cost]]*Table1[[#This Row],[Quantity Sold]]</f>
        <v>450</v>
      </c>
      <c r="L961" s="6">
        <v>750</v>
      </c>
      <c r="M961">
        <v>15</v>
      </c>
      <c r="N961" s="6">
        <v>637.5</v>
      </c>
      <c r="O961" s="6">
        <f>Table1[[#This Row],[Revenue]]-Table1[[#This Row],[Total Cost Of Production]]</f>
        <v>187.5</v>
      </c>
      <c r="P961" s="6">
        <v>391</v>
      </c>
      <c r="Q961" s="6">
        <f>Table1[[#This Row],[Revenue]]-Table1[[#This Row],[Marketing Spend]]</f>
        <v>246.5</v>
      </c>
      <c r="R961" t="s">
        <v>53</v>
      </c>
      <c r="S961" s="6">
        <v>186</v>
      </c>
      <c r="T961"/>
      <c r="U961"/>
    </row>
    <row r="962" spans="1:21" hidden="1" x14ac:dyDescent="0.2">
      <c r="A962" s="1">
        <v>45309</v>
      </c>
      <c r="B962" s="1" t="str">
        <f>TEXT(Table1[[#This Row],[Date]],"yyyy")</f>
        <v>2024</v>
      </c>
      <c r="C962" s="1" t="str">
        <f>TEXT(Table1[[#This Row],[Date]],"mmmm")</f>
        <v>January</v>
      </c>
      <c r="D962" s="1" t="str">
        <f>TEXT(Table1[[#This Row],[Date]],"dddd")</f>
        <v>Thursday</v>
      </c>
      <c r="E962" s="5">
        <v>6</v>
      </c>
      <c r="F962" t="s">
        <v>2</v>
      </c>
      <c r="G962" t="s">
        <v>8</v>
      </c>
      <c r="H962" s="6">
        <f>60%*Table1[[#This Row],[Price]]</f>
        <v>720</v>
      </c>
      <c r="I962" s="6">
        <v>1200</v>
      </c>
      <c r="J962">
        <v>2</v>
      </c>
      <c r="K962" s="6">
        <f>Table1[[#This Row],[Cost]]*Table1[[#This Row],[Quantity Sold]]</f>
        <v>1440</v>
      </c>
      <c r="L962" s="6">
        <v>2400</v>
      </c>
      <c r="M962">
        <v>5</v>
      </c>
      <c r="N962" s="6">
        <v>2280</v>
      </c>
      <c r="O962" s="6">
        <f>Table1[[#This Row],[Revenue]]-Table1[[#This Row],[Total Cost Of Production]]</f>
        <v>840</v>
      </c>
      <c r="P962" s="6">
        <v>547</v>
      </c>
      <c r="Q962" s="6">
        <f>Table1[[#This Row],[Revenue]]-Table1[[#This Row],[Marketing Spend]]</f>
        <v>1733</v>
      </c>
      <c r="R962" t="s">
        <v>55</v>
      </c>
      <c r="S962" s="6">
        <v>1177</v>
      </c>
      <c r="T962"/>
      <c r="U962"/>
    </row>
    <row r="963" spans="1:21" hidden="1" x14ac:dyDescent="0.2">
      <c r="A963" s="1">
        <v>45309</v>
      </c>
      <c r="B963" s="1" t="str">
        <f>TEXT(Table1[[#This Row],[Date]],"yyyy")</f>
        <v>2024</v>
      </c>
      <c r="C963" s="1" t="str">
        <f>TEXT(Table1[[#This Row],[Date]],"mmmm")</f>
        <v>January</v>
      </c>
      <c r="D963" s="1" t="str">
        <f>TEXT(Table1[[#This Row],[Date]],"dddd")</f>
        <v>Thursday</v>
      </c>
      <c r="E963" s="5">
        <v>3</v>
      </c>
      <c r="F963" t="s">
        <v>15</v>
      </c>
      <c r="G963" t="s">
        <v>6</v>
      </c>
      <c r="H963" s="6">
        <f>60%*Table1[[#This Row],[Price]]</f>
        <v>30</v>
      </c>
      <c r="I963" s="6">
        <v>50</v>
      </c>
      <c r="J963">
        <v>5</v>
      </c>
      <c r="K963" s="6">
        <f>Table1[[#This Row],[Cost]]*Table1[[#This Row],[Quantity Sold]]</f>
        <v>150</v>
      </c>
      <c r="L963" s="6">
        <v>250</v>
      </c>
      <c r="M963">
        <v>15</v>
      </c>
      <c r="N963" s="6">
        <v>212.5</v>
      </c>
      <c r="O963" s="6">
        <f>Table1[[#This Row],[Revenue]]-Table1[[#This Row],[Total Cost Of Production]]</f>
        <v>62.5</v>
      </c>
      <c r="P963" s="6">
        <v>377</v>
      </c>
      <c r="Q963" s="6">
        <f>Table1[[#This Row],[Revenue]]-Table1[[#This Row],[Marketing Spend]]</f>
        <v>-164.5</v>
      </c>
      <c r="R963" t="s">
        <v>51</v>
      </c>
      <c r="S963" s="6">
        <v>74</v>
      </c>
      <c r="T963"/>
      <c r="U963"/>
    </row>
    <row r="964" spans="1:21" hidden="1" x14ac:dyDescent="0.2">
      <c r="A964" s="1">
        <v>45309</v>
      </c>
      <c r="B964" s="1" t="str">
        <f>TEXT(Table1[[#This Row],[Date]],"yyyy")</f>
        <v>2024</v>
      </c>
      <c r="C964" s="1" t="str">
        <f>TEXT(Table1[[#This Row],[Date]],"mmmm")</f>
        <v>January</v>
      </c>
      <c r="D964" s="1" t="str">
        <f>TEXT(Table1[[#This Row],[Date]],"dddd")</f>
        <v>Thursday</v>
      </c>
      <c r="E964" s="5">
        <v>1</v>
      </c>
      <c r="F964" t="s">
        <v>5</v>
      </c>
      <c r="G964" t="s">
        <v>10</v>
      </c>
      <c r="H964" s="6">
        <f>60%*Table1[[#This Row],[Price]]</f>
        <v>480</v>
      </c>
      <c r="I964" s="6">
        <v>800</v>
      </c>
      <c r="J964">
        <v>1</v>
      </c>
      <c r="K964" s="6">
        <f>Table1[[#This Row],[Cost]]*Table1[[#This Row],[Quantity Sold]]</f>
        <v>480</v>
      </c>
      <c r="L964" s="6">
        <v>800</v>
      </c>
      <c r="M964">
        <v>10</v>
      </c>
      <c r="N964" s="6">
        <v>720</v>
      </c>
      <c r="O964" s="6">
        <f>Table1[[#This Row],[Revenue]]-Table1[[#This Row],[Total Cost Of Production]]</f>
        <v>240</v>
      </c>
      <c r="P964" s="6">
        <v>414</v>
      </c>
      <c r="Q964" s="6">
        <f>Table1[[#This Row],[Revenue]]-Table1[[#This Row],[Marketing Spend]]</f>
        <v>306</v>
      </c>
      <c r="R964" t="s">
        <v>54</v>
      </c>
      <c r="S964" s="6">
        <v>794</v>
      </c>
      <c r="T964"/>
      <c r="U964"/>
    </row>
    <row r="965" spans="1:21" hidden="1" x14ac:dyDescent="0.2">
      <c r="A965" s="1">
        <v>45309</v>
      </c>
      <c r="B965" s="1" t="str">
        <f>TEXT(Table1[[#This Row],[Date]],"yyyy")</f>
        <v>2024</v>
      </c>
      <c r="C965" s="1" t="str">
        <f>TEXT(Table1[[#This Row],[Date]],"mmmm")</f>
        <v>January</v>
      </c>
      <c r="D965" s="1" t="str">
        <f>TEXT(Table1[[#This Row],[Date]],"dddd")</f>
        <v>Thursday</v>
      </c>
      <c r="E965" s="5">
        <v>7</v>
      </c>
      <c r="F965" t="s">
        <v>9</v>
      </c>
      <c r="G965" t="s">
        <v>8</v>
      </c>
      <c r="H965" s="6">
        <f>60%*Table1[[#This Row],[Price]]</f>
        <v>180</v>
      </c>
      <c r="I965" s="6">
        <v>300</v>
      </c>
      <c r="J965">
        <v>10</v>
      </c>
      <c r="K965" s="6">
        <f>Table1[[#This Row],[Cost]]*Table1[[#This Row],[Quantity Sold]]</f>
        <v>1800</v>
      </c>
      <c r="L965" s="6">
        <v>3000</v>
      </c>
      <c r="M965">
        <v>15</v>
      </c>
      <c r="N965" s="6">
        <v>2550</v>
      </c>
      <c r="O965" s="6">
        <f>Table1[[#This Row],[Revenue]]-Table1[[#This Row],[Total Cost Of Production]]</f>
        <v>750</v>
      </c>
      <c r="P965" s="6">
        <v>529</v>
      </c>
      <c r="Q965" s="6">
        <f>Table1[[#This Row],[Revenue]]-Table1[[#This Row],[Marketing Spend]]</f>
        <v>2021</v>
      </c>
      <c r="R965" t="s">
        <v>54</v>
      </c>
      <c r="S965" s="6">
        <v>310</v>
      </c>
      <c r="T965"/>
      <c r="U965"/>
    </row>
    <row r="966" spans="1:21" hidden="1" x14ac:dyDescent="0.2">
      <c r="A966" s="1">
        <v>45310</v>
      </c>
      <c r="B966" s="1" t="str">
        <f>TEXT(Table1[[#This Row],[Date]],"yyyy")</f>
        <v>2024</v>
      </c>
      <c r="C966" s="1" t="str">
        <f>TEXT(Table1[[#This Row],[Date]],"mmmm")</f>
        <v>January</v>
      </c>
      <c r="D966" s="1" t="str">
        <f>TEXT(Table1[[#This Row],[Date]],"dddd")</f>
        <v>Friday</v>
      </c>
      <c r="E966" s="5">
        <v>4</v>
      </c>
      <c r="F966" t="s">
        <v>13</v>
      </c>
      <c r="G966" t="s">
        <v>12</v>
      </c>
      <c r="H966" s="6">
        <f>60%*Table1[[#This Row],[Price]]</f>
        <v>42</v>
      </c>
      <c r="I966" s="6">
        <v>70</v>
      </c>
      <c r="J966">
        <v>9</v>
      </c>
      <c r="K966" s="6">
        <f>Table1[[#This Row],[Cost]]*Table1[[#This Row],[Quantity Sold]]</f>
        <v>378</v>
      </c>
      <c r="L966" s="6">
        <v>630</v>
      </c>
      <c r="M966">
        <v>15</v>
      </c>
      <c r="N966" s="6">
        <v>535.5</v>
      </c>
      <c r="O966" s="6">
        <f>Table1[[#This Row],[Revenue]]-Table1[[#This Row],[Total Cost Of Production]]</f>
        <v>157.5</v>
      </c>
      <c r="P966" s="6">
        <v>640</v>
      </c>
      <c r="Q966" s="6">
        <f>Table1[[#This Row],[Revenue]]-Table1[[#This Row],[Marketing Spend]]</f>
        <v>-104.5</v>
      </c>
      <c r="R966" t="s">
        <v>55</v>
      </c>
      <c r="S966" s="6">
        <v>73</v>
      </c>
      <c r="T966"/>
      <c r="U966"/>
    </row>
    <row r="967" spans="1:21" x14ac:dyDescent="0.2">
      <c r="A967" s="1">
        <v>45310</v>
      </c>
      <c r="B967" s="1" t="str">
        <f>TEXT(Table1[[#This Row],[Date]],"yyyy")</f>
        <v>2024</v>
      </c>
      <c r="C967" s="1" t="str">
        <f>TEXT(Table1[[#This Row],[Date]],"mmmm")</f>
        <v>January</v>
      </c>
      <c r="D967" s="1" t="str">
        <f>TEXT(Table1[[#This Row],[Date]],"dddd")</f>
        <v>Friday</v>
      </c>
      <c r="E967" s="5">
        <v>2</v>
      </c>
      <c r="F967" t="s">
        <v>7</v>
      </c>
      <c r="G967" t="s">
        <v>10</v>
      </c>
      <c r="H967" s="6">
        <f>60%*Table1[[#This Row],[Price]]</f>
        <v>300</v>
      </c>
      <c r="I967" s="6">
        <v>500</v>
      </c>
      <c r="J967">
        <v>7</v>
      </c>
      <c r="K967" s="6">
        <f>Table1[[#This Row],[Cost]]*Table1[[#This Row],[Quantity Sold]]</f>
        <v>2100</v>
      </c>
      <c r="L967" s="6">
        <v>3500</v>
      </c>
      <c r="M967">
        <v>15</v>
      </c>
      <c r="N967" s="6">
        <v>2975</v>
      </c>
      <c r="O967" s="6">
        <f>Table1[[#This Row],[Revenue]]-Table1[[#This Row],[Total Cost Of Production]]</f>
        <v>875</v>
      </c>
      <c r="P967" s="6">
        <v>677</v>
      </c>
      <c r="Q967" s="6">
        <f>Table1[[#This Row],[Revenue]]-Table1[[#This Row],[Marketing Spend]]</f>
        <v>2298</v>
      </c>
      <c r="R967" t="s">
        <v>52</v>
      </c>
      <c r="S967" s="6">
        <v>488</v>
      </c>
      <c r="T967"/>
      <c r="U967"/>
    </row>
    <row r="968" spans="1:21" x14ac:dyDescent="0.2">
      <c r="A968" s="1">
        <v>45310</v>
      </c>
      <c r="B968" s="1" t="str">
        <f>TEXT(Table1[[#This Row],[Date]],"yyyy")</f>
        <v>2024</v>
      </c>
      <c r="C968" s="1" t="str">
        <f>TEXT(Table1[[#This Row],[Date]],"mmmm")</f>
        <v>January</v>
      </c>
      <c r="D968" s="1" t="str">
        <f>TEXT(Table1[[#This Row],[Date]],"dddd")</f>
        <v>Friday</v>
      </c>
      <c r="E968" s="5">
        <v>5</v>
      </c>
      <c r="F968" t="s">
        <v>11</v>
      </c>
      <c r="G968" t="s">
        <v>12</v>
      </c>
      <c r="H968" s="6">
        <f>60%*Table1[[#This Row],[Price]]</f>
        <v>90</v>
      </c>
      <c r="I968" s="6">
        <v>150</v>
      </c>
      <c r="J968">
        <v>3</v>
      </c>
      <c r="K968" s="6">
        <f>Table1[[#This Row],[Cost]]*Table1[[#This Row],[Quantity Sold]]</f>
        <v>270</v>
      </c>
      <c r="L968" s="6">
        <v>450</v>
      </c>
      <c r="M968">
        <v>15</v>
      </c>
      <c r="N968" s="6">
        <v>382.5</v>
      </c>
      <c r="O968" s="6">
        <f>Table1[[#This Row],[Revenue]]-Table1[[#This Row],[Total Cost Of Production]]</f>
        <v>112.5</v>
      </c>
      <c r="P968" s="6">
        <v>790</v>
      </c>
      <c r="Q968" s="6">
        <f>Table1[[#This Row],[Revenue]]-Table1[[#This Row],[Marketing Spend]]</f>
        <v>-407.5</v>
      </c>
      <c r="R968" t="s">
        <v>52</v>
      </c>
      <c r="S968" s="6">
        <v>161</v>
      </c>
      <c r="T968"/>
      <c r="U968"/>
    </row>
    <row r="969" spans="1:21" hidden="1" x14ac:dyDescent="0.2">
      <c r="A969" s="1">
        <v>45310</v>
      </c>
      <c r="B969" s="1" t="str">
        <f>TEXT(Table1[[#This Row],[Date]],"yyyy")</f>
        <v>2024</v>
      </c>
      <c r="C969" s="1" t="str">
        <f>TEXT(Table1[[#This Row],[Date]],"mmmm")</f>
        <v>January</v>
      </c>
      <c r="D969" s="1" t="str">
        <f>TEXT(Table1[[#This Row],[Date]],"dddd")</f>
        <v>Friday</v>
      </c>
      <c r="E969" s="5">
        <v>6</v>
      </c>
      <c r="F969" t="s">
        <v>2</v>
      </c>
      <c r="G969" t="s">
        <v>8</v>
      </c>
      <c r="H969" s="6">
        <f>60%*Table1[[#This Row],[Price]]</f>
        <v>720</v>
      </c>
      <c r="I969" s="6">
        <v>1200</v>
      </c>
      <c r="J969">
        <v>2</v>
      </c>
      <c r="K969" s="6">
        <f>Table1[[#This Row],[Cost]]*Table1[[#This Row],[Quantity Sold]]</f>
        <v>1440</v>
      </c>
      <c r="L969" s="6">
        <v>2400</v>
      </c>
      <c r="M969">
        <v>5</v>
      </c>
      <c r="N969" s="6">
        <v>2280</v>
      </c>
      <c r="O969" s="6">
        <f>Table1[[#This Row],[Revenue]]-Table1[[#This Row],[Total Cost Of Production]]</f>
        <v>840</v>
      </c>
      <c r="P969" s="6">
        <v>706</v>
      </c>
      <c r="Q969" s="6">
        <f>Table1[[#This Row],[Revenue]]-Table1[[#This Row],[Marketing Spend]]</f>
        <v>1574</v>
      </c>
      <c r="R969" t="s">
        <v>54</v>
      </c>
      <c r="S969" s="6">
        <v>1183</v>
      </c>
      <c r="T969"/>
      <c r="U969"/>
    </row>
    <row r="970" spans="1:21" x14ac:dyDescent="0.2">
      <c r="A970" s="1">
        <v>45310</v>
      </c>
      <c r="B970" s="1" t="str">
        <f>TEXT(Table1[[#This Row],[Date]],"yyyy")</f>
        <v>2024</v>
      </c>
      <c r="C970" s="1" t="str">
        <f>TEXT(Table1[[#This Row],[Date]],"mmmm")</f>
        <v>January</v>
      </c>
      <c r="D970" s="1" t="str">
        <f>TEXT(Table1[[#This Row],[Date]],"dddd")</f>
        <v>Friday</v>
      </c>
      <c r="E970" s="5">
        <v>3</v>
      </c>
      <c r="F970" t="s">
        <v>15</v>
      </c>
      <c r="G970" t="s">
        <v>6</v>
      </c>
      <c r="H970" s="6">
        <f>60%*Table1[[#This Row],[Price]]</f>
        <v>30</v>
      </c>
      <c r="I970" s="6">
        <v>50</v>
      </c>
      <c r="J970">
        <v>3</v>
      </c>
      <c r="K970" s="6">
        <f>Table1[[#This Row],[Cost]]*Table1[[#This Row],[Quantity Sold]]</f>
        <v>90</v>
      </c>
      <c r="L970" s="6">
        <v>150</v>
      </c>
      <c r="M970">
        <v>20</v>
      </c>
      <c r="N970" s="6">
        <v>120</v>
      </c>
      <c r="O970" s="6">
        <f>Table1[[#This Row],[Revenue]]-Table1[[#This Row],[Total Cost Of Production]]</f>
        <v>30</v>
      </c>
      <c r="P970" s="6">
        <v>324</v>
      </c>
      <c r="Q970" s="6">
        <f>Table1[[#This Row],[Revenue]]-Table1[[#This Row],[Marketing Spend]]</f>
        <v>-204</v>
      </c>
      <c r="R970" t="s">
        <v>52</v>
      </c>
      <c r="S970" s="6">
        <v>68</v>
      </c>
      <c r="T970"/>
      <c r="U970"/>
    </row>
    <row r="971" spans="1:21" hidden="1" x14ac:dyDescent="0.2">
      <c r="A971" s="1">
        <v>45310</v>
      </c>
      <c r="B971" s="1" t="str">
        <f>TEXT(Table1[[#This Row],[Date]],"yyyy")</f>
        <v>2024</v>
      </c>
      <c r="C971" s="1" t="str">
        <f>TEXT(Table1[[#This Row],[Date]],"mmmm")</f>
        <v>January</v>
      </c>
      <c r="D971" s="1" t="str">
        <f>TEXT(Table1[[#This Row],[Date]],"dddd")</f>
        <v>Friday</v>
      </c>
      <c r="E971" s="5">
        <v>1</v>
      </c>
      <c r="F971" t="s">
        <v>5</v>
      </c>
      <c r="G971" t="s">
        <v>10</v>
      </c>
      <c r="H971" s="6">
        <f>60%*Table1[[#This Row],[Price]]</f>
        <v>480</v>
      </c>
      <c r="I971" s="6">
        <v>800</v>
      </c>
      <c r="J971">
        <v>10</v>
      </c>
      <c r="K971" s="6">
        <f>Table1[[#This Row],[Cost]]*Table1[[#This Row],[Quantity Sold]]</f>
        <v>4800</v>
      </c>
      <c r="L971" s="6">
        <v>8000</v>
      </c>
      <c r="M971">
        <v>20</v>
      </c>
      <c r="N971" s="6">
        <v>6400</v>
      </c>
      <c r="O971" s="6">
        <f>Table1[[#This Row],[Revenue]]-Table1[[#This Row],[Total Cost Of Production]]</f>
        <v>1600</v>
      </c>
      <c r="P971" s="6">
        <v>715</v>
      </c>
      <c r="Q971" s="6">
        <f>Table1[[#This Row],[Revenue]]-Table1[[#This Row],[Marketing Spend]]</f>
        <v>5685</v>
      </c>
      <c r="R971" t="s">
        <v>53</v>
      </c>
      <c r="S971" s="6">
        <v>821</v>
      </c>
      <c r="T971"/>
      <c r="U971"/>
    </row>
    <row r="972" spans="1:21" hidden="1" x14ac:dyDescent="0.2">
      <c r="A972" s="1">
        <v>45310</v>
      </c>
      <c r="B972" s="1" t="str">
        <f>TEXT(Table1[[#This Row],[Date]],"yyyy")</f>
        <v>2024</v>
      </c>
      <c r="C972" s="1" t="str">
        <f>TEXT(Table1[[#This Row],[Date]],"mmmm")</f>
        <v>January</v>
      </c>
      <c r="D972" s="1" t="str">
        <f>TEXT(Table1[[#This Row],[Date]],"dddd")</f>
        <v>Friday</v>
      </c>
      <c r="E972" s="5">
        <v>7</v>
      </c>
      <c r="F972" t="s">
        <v>9</v>
      </c>
      <c r="G972" t="s">
        <v>8</v>
      </c>
      <c r="H972" s="6">
        <f>60%*Table1[[#This Row],[Price]]</f>
        <v>180</v>
      </c>
      <c r="I972" s="6">
        <v>300</v>
      </c>
      <c r="J972">
        <v>10</v>
      </c>
      <c r="K972" s="6">
        <f>Table1[[#This Row],[Cost]]*Table1[[#This Row],[Quantity Sold]]</f>
        <v>1800</v>
      </c>
      <c r="L972" s="6">
        <v>3000</v>
      </c>
      <c r="M972">
        <v>5</v>
      </c>
      <c r="N972" s="6">
        <v>2850</v>
      </c>
      <c r="O972" s="6">
        <f>Table1[[#This Row],[Revenue]]-Table1[[#This Row],[Total Cost Of Production]]</f>
        <v>1050</v>
      </c>
      <c r="P972" s="6">
        <v>585</v>
      </c>
      <c r="Q972" s="6">
        <f>Table1[[#This Row],[Revenue]]-Table1[[#This Row],[Marketing Spend]]</f>
        <v>2265</v>
      </c>
      <c r="R972" t="s">
        <v>51</v>
      </c>
      <c r="S972" s="6">
        <v>303</v>
      </c>
      <c r="T972"/>
      <c r="U972"/>
    </row>
    <row r="973" spans="1:21" x14ac:dyDescent="0.2">
      <c r="A973" s="1">
        <v>45311</v>
      </c>
      <c r="B973" s="1" t="str">
        <f>TEXT(Table1[[#This Row],[Date]],"yyyy")</f>
        <v>2024</v>
      </c>
      <c r="C973" s="1" t="str">
        <f>TEXT(Table1[[#This Row],[Date]],"mmmm")</f>
        <v>January</v>
      </c>
      <c r="D973" s="1" t="str">
        <f>TEXT(Table1[[#This Row],[Date]],"dddd")</f>
        <v>Saturday</v>
      </c>
      <c r="E973" s="5">
        <v>4</v>
      </c>
      <c r="F973" t="s">
        <v>13</v>
      </c>
      <c r="G973" t="s">
        <v>12</v>
      </c>
      <c r="H973" s="6">
        <f>60%*Table1[[#This Row],[Price]]</f>
        <v>42</v>
      </c>
      <c r="I973" s="6">
        <v>70</v>
      </c>
      <c r="J973">
        <v>2</v>
      </c>
      <c r="K973" s="6">
        <f>Table1[[#This Row],[Cost]]*Table1[[#This Row],[Quantity Sold]]</f>
        <v>84</v>
      </c>
      <c r="L973" s="6">
        <v>140</v>
      </c>
      <c r="M973">
        <v>15</v>
      </c>
      <c r="N973" s="6">
        <v>119</v>
      </c>
      <c r="O973" s="6">
        <f>Table1[[#This Row],[Revenue]]-Table1[[#This Row],[Total Cost Of Production]]</f>
        <v>35</v>
      </c>
      <c r="P973" s="6">
        <v>964</v>
      </c>
      <c r="Q973" s="6">
        <f>Table1[[#This Row],[Revenue]]-Table1[[#This Row],[Marketing Spend]]</f>
        <v>-845</v>
      </c>
      <c r="R973" t="s">
        <v>52</v>
      </c>
      <c r="S973" s="6">
        <v>37</v>
      </c>
      <c r="T973"/>
      <c r="U973"/>
    </row>
    <row r="974" spans="1:21" x14ac:dyDescent="0.2">
      <c r="A974" s="1">
        <v>45311</v>
      </c>
      <c r="B974" s="1" t="str">
        <f>TEXT(Table1[[#This Row],[Date]],"yyyy")</f>
        <v>2024</v>
      </c>
      <c r="C974" s="1" t="str">
        <f>TEXT(Table1[[#This Row],[Date]],"mmmm")</f>
        <v>January</v>
      </c>
      <c r="D974" s="1" t="str">
        <f>TEXT(Table1[[#This Row],[Date]],"dddd")</f>
        <v>Saturday</v>
      </c>
      <c r="E974" s="5">
        <v>2</v>
      </c>
      <c r="F974" t="s">
        <v>7</v>
      </c>
      <c r="G974" t="s">
        <v>10</v>
      </c>
      <c r="H974" s="6">
        <f>60%*Table1[[#This Row],[Price]]</f>
        <v>300</v>
      </c>
      <c r="I974" s="6">
        <v>500</v>
      </c>
      <c r="J974">
        <v>5</v>
      </c>
      <c r="K974" s="6">
        <f>Table1[[#This Row],[Cost]]*Table1[[#This Row],[Quantity Sold]]</f>
        <v>1500</v>
      </c>
      <c r="L974" s="6">
        <v>2500</v>
      </c>
      <c r="M974">
        <v>5</v>
      </c>
      <c r="N974" s="6">
        <v>2375</v>
      </c>
      <c r="O974" s="6">
        <f>Table1[[#This Row],[Revenue]]-Table1[[#This Row],[Total Cost Of Production]]</f>
        <v>875</v>
      </c>
      <c r="P974" s="6">
        <v>479</v>
      </c>
      <c r="Q974" s="6">
        <f>Table1[[#This Row],[Revenue]]-Table1[[#This Row],[Marketing Spend]]</f>
        <v>1896</v>
      </c>
      <c r="R974" t="s">
        <v>52</v>
      </c>
      <c r="S974" s="6">
        <v>483</v>
      </c>
      <c r="T974"/>
      <c r="U974"/>
    </row>
    <row r="975" spans="1:21" hidden="1" x14ac:dyDescent="0.2">
      <c r="A975" s="1">
        <v>45311</v>
      </c>
      <c r="B975" s="1" t="str">
        <f>TEXT(Table1[[#This Row],[Date]],"yyyy")</f>
        <v>2024</v>
      </c>
      <c r="C975" s="1" t="str">
        <f>TEXT(Table1[[#This Row],[Date]],"mmmm")</f>
        <v>January</v>
      </c>
      <c r="D975" s="1" t="str">
        <f>TEXT(Table1[[#This Row],[Date]],"dddd")</f>
        <v>Saturday</v>
      </c>
      <c r="E975" s="5">
        <v>5</v>
      </c>
      <c r="F975" t="s">
        <v>11</v>
      </c>
      <c r="G975" t="s">
        <v>12</v>
      </c>
      <c r="H975" s="6">
        <f>60%*Table1[[#This Row],[Price]]</f>
        <v>90</v>
      </c>
      <c r="I975" s="6">
        <v>150</v>
      </c>
      <c r="J975">
        <v>1</v>
      </c>
      <c r="K975" s="6">
        <f>Table1[[#This Row],[Cost]]*Table1[[#This Row],[Quantity Sold]]</f>
        <v>90</v>
      </c>
      <c r="L975" s="6">
        <v>150</v>
      </c>
      <c r="M975">
        <v>15</v>
      </c>
      <c r="N975" s="6">
        <v>127.5</v>
      </c>
      <c r="O975" s="6">
        <f>Table1[[#This Row],[Revenue]]-Table1[[#This Row],[Total Cost Of Production]]</f>
        <v>37.5</v>
      </c>
      <c r="P975" s="6">
        <v>960</v>
      </c>
      <c r="Q975" s="6">
        <f>Table1[[#This Row],[Revenue]]-Table1[[#This Row],[Marketing Spend]]</f>
        <v>-832.5</v>
      </c>
      <c r="R975" t="s">
        <v>54</v>
      </c>
      <c r="S975" s="6">
        <v>120</v>
      </c>
      <c r="T975"/>
      <c r="U975"/>
    </row>
    <row r="976" spans="1:21" hidden="1" x14ac:dyDescent="0.2">
      <c r="A976" s="1">
        <v>45311</v>
      </c>
      <c r="B976" s="1" t="str">
        <f>TEXT(Table1[[#This Row],[Date]],"yyyy")</f>
        <v>2024</v>
      </c>
      <c r="C976" s="1" t="str">
        <f>TEXT(Table1[[#This Row],[Date]],"mmmm")</f>
        <v>January</v>
      </c>
      <c r="D976" s="1" t="str">
        <f>TEXT(Table1[[#This Row],[Date]],"dddd")</f>
        <v>Saturday</v>
      </c>
      <c r="E976" s="5">
        <v>6</v>
      </c>
      <c r="F976" t="s">
        <v>2</v>
      </c>
      <c r="G976" t="s">
        <v>8</v>
      </c>
      <c r="H976" s="6">
        <f>60%*Table1[[#This Row],[Price]]</f>
        <v>720</v>
      </c>
      <c r="I976" s="6">
        <v>1200</v>
      </c>
      <c r="J976">
        <v>10</v>
      </c>
      <c r="K976" s="6">
        <f>Table1[[#This Row],[Cost]]*Table1[[#This Row],[Quantity Sold]]</f>
        <v>7200</v>
      </c>
      <c r="L976" s="6">
        <v>12000</v>
      </c>
      <c r="M976">
        <v>10</v>
      </c>
      <c r="N976" s="6">
        <v>10800</v>
      </c>
      <c r="O976" s="6">
        <f>Table1[[#This Row],[Revenue]]-Table1[[#This Row],[Total Cost Of Production]]</f>
        <v>3600</v>
      </c>
      <c r="P976" s="6">
        <v>568</v>
      </c>
      <c r="Q976" s="6">
        <f>Table1[[#This Row],[Revenue]]-Table1[[#This Row],[Marketing Spend]]</f>
        <v>10232</v>
      </c>
      <c r="R976" t="s">
        <v>53</v>
      </c>
      <c r="S976" s="6">
        <v>1185</v>
      </c>
      <c r="T976"/>
      <c r="U976"/>
    </row>
    <row r="977" spans="1:21" hidden="1" x14ac:dyDescent="0.2">
      <c r="A977" s="1">
        <v>45311</v>
      </c>
      <c r="B977" s="1" t="str">
        <f>TEXT(Table1[[#This Row],[Date]],"yyyy")</f>
        <v>2024</v>
      </c>
      <c r="C977" s="1" t="str">
        <f>TEXT(Table1[[#This Row],[Date]],"mmmm")</f>
        <v>January</v>
      </c>
      <c r="D977" s="1" t="str">
        <f>TEXT(Table1[[#This Row],[Date]],"dddd")</f>
        <v>Saturday</v>
      </c>
      <c r="E977" s="5">
        <v>3</v>
      </c>
      <c r="F977" t="s">
        <v>15</v>
      </c>
      <c r="G977" t="s">
        <v>6</v>
      </c>
      <c r="H977" s="6">
        <f>60%*Table1[[#This Row],[Price]]</f>
        <v>30</v>
      </c>
      <c r="I977" s="6">
        <v>50</v>
      </c>
      <c r="J977">
        <v>10</v>
      </c>
      <c r="K977" s="6">
        <f>Table1[[#This Row],[Cost]]*Table1[[#This Row],[Quantity Sold]]</f>
        <v>300</v>
      </c>
      <c r="L977" s="6">
        <v>500</v>
      </c>
      <c r="M977">
        <v>20</v>
      </c>
      <c r="N977" s="6">
        <v>400</v>
      </c>
      <c r="O977" s="6">
        <f>Table1[[#This Row],[Revenue]]-Table1[[#This Row],[Total Cost Of Production]]</f>
        <v>100</v>
      </c>
      <c r="P977" s="6">
        <v>573</v>
      </c>
      <c r="Q977" s="6">
        <f>Table1[[#This Row],[Revenue]]-Table1[[#This Row],[Marketing Spend]]</f>
        <v>-173</v>
      </c>
      <c r="R977" t="s">
        <v>54</v>
      </c>
      <c r="S977" s="6">
        <v>23</v>
      </c>
      <c r="T977"/>
      <c r="U977"/>
    </row>
    <row r="978" spans="1:21" hidden="1" x14ac:dyDescent="0.2">
      <c r="A978" s="1">
        <v>45311</v>
      </c>
      <c r="B978" s="1" t="str">
        <f>TEXT(Table1[[#This Row],[Date]],"yyyy")</f>
        <v>2024</v>
      </c>
      <c r="C978" s="1" t="str">
        <f>TEXT(Table1[[#This Row],[Date]],"mmmm")</f>
        <v>January</v>
      </c>
      <c r="D978" s="1" t="str">
        <f>TEXT(Table1[[#This Row],[Date]],"dddd")</f>
        <v>Saturday</v>
      </c>
      <c r="E978" s="5">
        <v>1</v>
      </c>
      <c r="F978" t="s">
        <v>5</v>
      </c>
      <c r="G978" t="s">
        <v>10</v>
      </c>
      <c r="H978" s="6">
        <f>60%*Table1[[#This Row],[Price]]</f>
        <v>480</v>
      </c>
      <c r="I978" s="6">
        <v>800</v>
      </c>
      <c r="J978">
        <v>8</v>
      </c>
      <c r="K978" s="6">
        <f>Table1[[#This Row],[Cost]]*Table1[[#This Row],[Quantity Sold]]</f>
        <v>3840</v>
      </c>
      <c r="L978" s="6">
        <v>6400</v>
      </c>
      <c r="M978">
        <v>5</v>
      </c>
      <c r="N978" s="6">
        <v>6080</v>
      </c>
      <c r="O978" s="6">
        <f>Table1[[#This Row],[Revenue]]-Table1[[#This Row],[Total Cost Of Production]]</f>
        <v>2240</v>
      </c>
      <c r="P978" s="6">
        <v>759</v>
      </c>
      <c r="Q978" s="6">
        <f>Table1[[#This Row],[Revenue]]-Table1[[#This Row],[Marketing Spend]]</f>
        <v>5321</v>
      </c>
      <c r="R978" t="s">
        <v>53</v>
      </c>
      <c r="S978" s="6">
        <v>838</v>
      </c>
      <c r="T978"/>
      <c r="U978"/>
    </row>
    <row r="979" spans="1:21" hidden="1" x14ac:dyDescent="0.2">
      <c r="A979" s="1">
        <v>45311</v>
      </c>
      <c r="B979" s="1" t="str">
        <f>TEXT(Table1[[#This Row],[Date]],"yyyy")</f>
        <v>2024</v>
      </c>
      <c r="C979" s="1" t="str">
        <f>TEXT(Table1[[#This Row],[Date]],"mmmm")</f>
        <v>January</v>
      </c>
      <c r="D979" s="1" t="str">
        <f>TEXT(Table1[[#This Row],[Date]],"dddd")</f>
        <v>Saturday</v>
      </c>
      <c r="E979" s="5">
        <v>7</v>
      </c>
      <c r="F979" t="s">
        <v>9</v>
      </c>
      <c r="G979" t="s">
        <v>8</v>
      </c>
      <c r="H979" s="6">
        <f>60%*Table1[[#This Row],[Price]]</f>
        <v>180</v>
      </c>
      <c r="I979" s="6">
        <v>300</v>
      </c>
      <c r="J979">
        <v>8</v>
      </c>
      <c r="K979" s="6">
        <f>Table1[[#This Row],[Cost]]*Table1[[#This Row],[Quantity Sold]]</f>
        <v>1440</v>
      </c>
      <c r="L979" s="6">
        <v>2400</v>
      </c>
      <c r="M979">
        <v>5</v>
      </c>
      <c r="N979" s="6">
        <v>2280</v>
      </c>
      <c r="O979" s="6">
        <f>Table1[[#This Row],[Revenue]]-Table1[[#This Row],[Total Cost Of Production]]</f>
        <v>840</v>
      </c>
      <c r="P979" s="6">
        <v>451</v>
      </c>
      <c r="Q979" s="6">
        <f>Table1[[#This Row],[Revenue]]-Table1[[#This Row],[Marketing Spend]]</f>
        <v>1829</v>
      </c>
      <c r="R979" t="s">
        <v>54</v>
      </c>
      <c r="S979" s="6">
        <v>263</v>
      </c>
      <c r="T979"/>
      <c r="U979"/>
    </row>
    <row r="980" spans="1:21" x14ac:dyDescent="0.2">
      <c r="A980" s="1">
        <v>45312</v>
      </c>
      <c r="B980" s="1" t="str">
        <f>TEXT(Table1[[#This Row],[Date]],"yyyy")</f>
        <v>2024</v>
      </c>
      <c r="C980" s="1" t="str">
        <f>TEXT(Table1[[#This Row],[Date]],"mmmm")</f>
        <v>January</v>
      </c>
      <c r="D980" s="1" t="str">
        <f>TEXT(Table1[[#This Row],[Date]],"dddd")</f>
        <v>Sunday</v>
      </c>
      <c r="E980" s="5">
        <v>4</v>
      </c>
      <c r="F980" t="s">
        <v>13</v>
      </c>
      <c r="G980" t="s">
        <v>12</v>
      </c>
      <c r="H980" s="6">
        <f>60%*Table1[[#This Row],[Price]]</f>
        <v>42</v>
      </c>
      <c r="I980" s="6">
        <v>70</v>
      </c>
      <c r="J980">
        <v>3</v>
      </c>
      <c r="K980" s="6">
        <f>Table1[[#This Row],[Cost]]*Table1[[#This Row],[Quantity Sold]]</f>
        <v>126</v>
      </c>
      <c r="L980" s="6">
        <v>210</v>
      </c>
      <c r="M980">
        <v>10</v>
      </c>
      <c r="N980" s="6">
        <v>189</v>
      </c>
      <c r="O980" s="6">
        <f>Table1[[#This Row],[Revenue]]-Table1[[#This Row],[Total Cost Of Production]]</f>
        <v>63</v>
      </c>
      <c r="P980" s="6">
        <v>352</v>
      </c>
      <c r="Q980" s="6">
        <f>Table1[[#This Row],[Revenue]]-Table1[[#This Row],[Marketing Spend]]</f>
        <v>-163</v>
      </c>
      <c r="R980" t="s">
        <v>52</v>
      </c>
      <c r="S980" s="6">
        <v>103</v>
      </c>
      <c r="T980"/>
      <c r="U980"/>
    </row>
    <row r="981" spans="1:21" hidden="1" x14ac:dyDescent="0.2">
      <c r="A981" s="1">
        <v>45312</v>
      </c>
      <c r="B981" s="1" t="str">
        <f>TEXT(Table1[[#This Row],[Date]],"yyyy")</f>
        <v>2024</v>
      </c>
      <c r="C981" s="1" t="str">
        <f>TEXT(Table1[[#This Row],[Date]],"mmmm")</f>
        <v>January</v>
      </c>
      <c r="D981" s="1" t="str">
        <f>TEXT(Table1[[#This Row],[Date]],"dddd")</f>
        <v>Sunday</v>
      </c>
      <c r="E981" s="5">
        <v>2</v>
      </c>
      <c r="F981" t="s">
        <v>7</v>
      </c>
      <c r="G981" t="s">
        <v>10</v>
      </c>
      <c r="H981" s="6">
        <f>60%*Table1[[#This Row],[Price]]</f>
        <v>300</v>
      </c>
      <c r="I981" s="6">
        <v>500</v>
      </c>
      <c r="J981">
        <v>9</v>
      </c>
      <c r="K981" s="6">
        <f>Table1[[#This Row],[Cost]]*Table1[[#This Row],[Quantity Sold]]</f>
        <v>2700</v>
      </c>
      <c r="L981" s="6">
        <v>4500</v>
      </c>
      <c r="M981">
        <v>5</v>
      </c>
      <c r="N981" s="6">
        <v>4275</v>
      </c>
      <c r="O981" s="6">
        <f>Table1[[#This Row],[Revenue]]-Table1[[#This Row],[Total Cost Of Production]]</f>
        <v>1575</v>
      </c>
      <c r="P981" s="6">
        <v>877</v>
      </c>
      <c r="Q981" s="6">
        <f>Table1[[#This Row],[Revenue]]-Table1[[#This Row],[Marketing Spend]]</f>
        <v>3398</v>
      </c>
      <c r="R981" t="s">
        <v>54</v>
      </c>
      <c r="S981" s="6">
        <v>531</v>
      </c>
      <c r="T981"/>
      <c r="U981"/>
    </row>
    <row r="982" spans="1:21" x14ac:dyDescent="0.2">
      <c r="A982" s="1">
        <v>45312</v>
      </c>
      <c r="B982" s="1" t="str">
        <f>TEXT(Table1[[#This Row],[Date]],"yyyy")</f>
        <v>2024</v>
      </c>
      <c r="C982" s="1" t="str">
        <f>TEXT(Table1[[#This Row],[Date]],"mmmm")</f>
        <v>January</v>
      </c>
      <c r="D982" s="1" t="str">
        <f>TEXT(Table1[[#This Row],[Date]],"dddd")</f>
        <v>Sunday</v>
      </c>
      <c r="E982" s="5">
        <v>5</v>
      </c>
      <c r="F982" t="s">
        <v>11</v>
      </c>
      <c r="G982" t="s">
        <v>12</v>
      </c>
      <c r="H982" s="6">
        <f>60%*Table1[[#This Row],[Price]]</f>
        <v>90</v>
      </c>
      <c r="I982" s="6">
        <v>150</v>
      </c>
      <c r="J982">
        <v>1</v>
      </c>
      <c r="K982" s="6">
        <f>Table1[[#This Row],[Cost]]*Table1[[#This Row],[Quantity Sold]]</f>
        <v>90</v>
      </c>
      <c r="L982" s="6">
        <v>150</v>
      </c>
      <c r="M982">
        <v>15</v>
      </c>
      <c r="N982" s="6">
        <v>127.5</v>
      </c>
      <c r="O982" s="6">
        <f>Table1[[#This Row],[Revenue]]-Table1[[#This Row],[Total Cost Of Production]]</f>
        <v>37.5</v>
      </c>
      <c r="P982" s="6">
        <v>487</v>
      </c>
      <c r="Q982" s="6">
        <f>Table1[[#This Row],[Revenue]]-Table1[[#This Row],[Marketing Spend]]</f>
        <v>-359.5</v>
      </c>
      <c r="R982" t="s">
        <v>52</v>
      </c>
      <c r="S982" s="6">
        <v>134</v>
      </c>
      <c r="T982"/>
      <c r="U982"/>
    </row>
    <row r="983" spans="1:21" hidden="1" x14ac:dyDescent="0.2">
      <c r="A983" s="1">
        <v>45312</v>
      </c>
      <c r="B983" s="1" t="str">
        <f>TEXT(Table1[[#This Row],[Date]],"yyyy")</f>
        <v>2024</v>
      </c>
      <c r="C983" s="1" t="str">
        <f>TEXT(Table1[[#This Row],[Date]],"mmmm")</f>
        <v>January</v>
      </c>
      <c r="D983" s="1" t="str">
        <f>TEXT(Table1[[#This Row],[Date]],"dddd")</f>
        <v>Sunday</v>
      </c>
      <c r="E983" s="5">
        <v>6</v>
      </c>
      <c r="F983" t="s">
        <v>2</v>
      </c>
      <c r="G983" t="s">
        <v>8</v>
      </c>
      <c r="H983" s="6">
        <f>60%*Table1[[#This Row],[Price]]</f>
        <v>720</v>
      </c>
      <c r="I983" s="6">
        <v>1200</v>
      </c>
      <c r="J983">
        <v>1</v>
      </c>
      <c r="K983" s="6">
        <f>Table1[[#This Row],[Cost]]*Table1[[#This Row],[Quantity Sold]]</f>
        <v>720</v>
      </c>
      <c r="L983" s="6">
        <v>1200</v>
      </c>
      <c r="M983">
        <v>5</v>
      </c>
      <c r="N983" s="6">
        <v>1140</v>
      </c>
      <c r="O983" s="6">
        <f>Table1[[#This Row],[Revenue]]-Table1[[#This Row],[Total Cost Of Production]]</f>
        <v>420</v>
      </c>
      <c r="P983" s="6">
        <v>716</v>
      </c>
      <c r="Q983" s="6">
        <f>Table1[[#This Row],[Revenue]]-Table1[[#This Row],[Marketing Spend]]</f>
        <v>424</v>
      </c>
      <c r="R983" t="s">
        <v>53</v>
      </c>
      <c r="S983" s="6">
        <v>1234</v>
      </c>
      <c r="T983"/>
      <c r="U983"/>
    </row>
    <row r="984" spans="1:21" x14ac:dyDescent="0.2">
      <c r="A984" s="1">
        <v>45312</v>
      </c>
      <c r="B984" s="1" t="str">
        <f>TEXT(Table1[[#This Row],[Date]],"yyyy")</f>
        <v>2024</v>
      </c>
      <c r="C984" s="1" t="str">
        <f>TEXT(Table1[[#This Row],[Date]],"mmmm")</f>
        <v>January</v>
      </c>
      <c r="D984" s="1" t="str">
        <f>TEXT(Table1[[#This Row],[Date]],"dddd")</f>
        <v>Sunday</v>
      </c>
      <c r="E984" s="5">
        <v>3</v>
      </c>
      <c r="F984" t="s">
        <v>15</v>
      </c>
      <c r="G984" t="s">
        <v>6</v>
      </c>
      <c r="H984" s="6">
        <f>60%*Table1[[#This Row],[Price]]</f>
        <v>30</v>
      </c>
      <c r="I984" s="6">
        <v>50</v>
      </c>
      <c r="J984">
        <v>4</v>
      </c>
      <c r="K984" s="6">
        <f>Table1[[#This Row],[Cost]]*Table1[[#This Row],[Quantity Sold]]</f>
        <v>120</v>
      </c>
      <c r="L984" s="6">
        <v>200</v>
      </c>
      <c r="M984">
        <v>15</v>
      </c>
      <c r="N984" s="6">
        <v>170</v>
      </c>
      <c r="O984" s="6">
        <f>Table1[[#This Row],[Revenue]]-Table1[[#This Row],[Total Cost Of Production]]</f>
        <v>50</v>
      </c>
      <c r="P984" s="6">
        <v>801</v>
      </c>
      <c r="Q984" s="6">
        <f>Table1[[#This Row],[Revenue]]-Table1[[#This Row],[Marketing Spend]]</f>
        <v>-631</v>
      </c>
      <c r="R984" t="s">
        <v>52</v>
      </c>
      <c r="S984" s="6">
        <v>38</v>
      </c>
      <c r="T984"/>
      <c r="U984"/>
    </row>
    <row r="985" spans="1:21" x14ac:dyDescent="0.2">
      <c r="A985" s="1">
        <v>45312</v>
      </c>
      <c r="B985" s="1" t="str">
        <f>TEXT(Table1[[#This Row],[Date]],"yyyy")</f>
        <v>2024</v>
      </c>
      <c r="C985" s="1" t="str">
        <f>TEXT(Table1[[#This Row],[Date]],"mmmm")</f>
        <v>January</v>
      </c>
      <c r="D985" s="1" t="str">
        <f>TEXT(Table1[[#This Row],[Date]],"dddd")</f>
        <v>Sunday</v>
      </c>
      <c r="E985" s="5">
        <v>1</v>
      </c>
      <c r="F985" t="s">
        <v>5</v>
      </c>
      <c r="G985" t="s">
        <v>10</v>
      </c>
      <c r="H985" s="6">
        <f>60%*Table1[[#This Row],[Price]]</f>
        <v>480</v>
      </c>
      <c r="I985" s="6">
        <v>800</v>
      </c>
      <c r="J985">
        <v>3</v>
      </c>
      <c r="K985" s="6">
        <f>Table1[[#This Row],[Cost]]*Table1[[#This Row],[Quantity Sold]]</f>
        <v>1440</v>
      </c>
      <c r="L985" s="6">
        <v>2400</v>
      </c>
      <c r="M985">
        <v>20</v>
      </c>
      <c r="N985" s="6">
        <v>1920</v>
      </c>
      <c r="O985" s="6">
        <f>Table1[[#This Row],[Revenue]]-Table1[[#This Row],[Total Cost Of Production]]</f>
        <v>480</v>
      </c>
      <c r="P985" s="6">
        <v>479</v>
      </c>
      <c r="Q985" s="6">
        <f>Table1[[#This Row],[Revenue]]-Table1[[#This Row],[Marketing Spend]]</f>
        <v>1441</v>
      </c>
      <c r="R985" t="s">
        <v>52</v>
      </c>
      <c r="S985" s="6">
        <v>801</v>
      </c>
      <c r="T985"/>
      <c r="U985"/>
    </row>
    <row r="986" spans="1:21" hidden="1" x14ac:dyDescent="0.2">
      <c r="A986" s="1">
        <v>45312</v>
      </c>
      <c r="B986" s="1" t="str">
        <f>TEXT(Table1[[#This Row],[Date]],"yyyy")</f>
        <v>2024</v>
      </c>
      <c r="C986" s="1" t="str">
        <f>TEXT(Table1[[#This Row],[Date]],"mmmm")</f>
        <v>January</v>
      </c>
      <c r="D986" s="1" t="str">
        <f>TEXT(Table1[[#This Row],[Date]],"dddd")</f>
        <v>Sunday</v>
      </c>
      <c r="E986" s="5">
        <v>7</v>
      </c>
      <c r="F986" t="s">
        <v>9</v>
      </c>
      <c r="G986" t="s">
        <v>8</v>
      </c>
      <c r="H986" s="6">
        <f>60%*Table1[[#This Row],[Price]]</f>
        <v>180</v>
      </c>
      <c r="I986" s="6">
        <v>300</v>
      </c>
      <c r="J986">
        <v>6</v>
      </c>
      <c r="K986" s="6">
        <f>Table1[[#This Row],[Cost]]*Table1[[#This Row],[Quantity Sold]]</f>
        <v>1080</v>
      </c>
      <c r="L986" s="6">
        <v>1800</v>
      </c>
      <c r="M986">
        <v>20</v>
      </c>
      <c r="N986" s="6">
        <v>1440</v>
      </c>
      <c r="O986" s="6">
        <f>Table1[[#This Row],[Revenue]]-Table1[[#This Row],[Total Cost Of Production]]</f>
        <v>360</v>
      </c>
      <c r="P986" s="6">
        <v>601</v>
      </c>
      <c r="Q986" s="6">
        <f>Table1[[#This Row],[Revenue]]-Table1[[#This Row],[Marketing Spend]]</f>
        <v>839</v>
      </c>
      <c r="R986" t="s">
        <v>51</v>
      </c>
      <c r="S986" s="6">
        <v>296</v>
      </c>
      <c r="T986"/>
      <c r="U986"/>
    </row>
    <row r="987" spans="1:21" hidden="1" x14ac:dyDescent="0.2">
      <c r="A987" s="1">
        <v>45313</v>
      </c>
      <c r="B987" s="1" t="str">
        <f>TEXT(Table1[[#This Row],[Date]],"yyyy")</f>
        <v>2024</v>
      </c>
      <c r="C987" s="1" t="str">
        <f>TEXT(Table1[[#This Row],[Date]],"mmmm")</f>
        <v>January</v>
      </c>
      <c r="D987" s="1" t="str">
        <f>TEXT(Table1[[#This Row],[Date]],"dddd")</f>
        <v>Monday</v>
      </c>
      <c r="E987" s="5">
        <v>4</v>
      </c>
      <c r="F987" t="s">
        <v>13</v>
      </c>
      <c r="G987" t="s">
        <v>12</v>
      </c>
      <c r="H987" s="6">
        <f>60%*Table1[[#This Row],[Price]]</f>
        <v>42</v>
      </c>
      <c r="I987" s="6">
        <v>70</v>
      </c>
      <c r="J987">
        <v>8</v>
      </c>
      <c r="K987" s="6">
        <f>Table1[[#This Row],[Cost]]*Table1[[#This Row],[Quantity Sold]]</f>
        <v>336</v>
      </c>
      <c r="L987" s="6">
        <v>560</v>
      </c>
      <c r="M987">
        <v>20</v>
      </c>
      <c r="N987" s="6">
        <v>448</v>
      </c>
      <c r="O987" s="6">
        <f>Table1[[#This Row],[Revenue]]-Table1[[#This Row],[Total Cost Of Production]]</f>
        <v>112</v>
      </c>
      <c r="P987" s="6">
        <v>716</v>
      </c>
      <c r="Q987" s="6">
        <f>Table1[[#This Row],[Revenue]]-Table1[[#This Row],[Marketing Spend]]</f>
        <v>-268</v>
      </c>
      <c r="R987" t="s">
        <v>55</v>
      </c>
      <c r="S987" s="6">
        <v>73</v>
      </c>
      <c r="T987"/>
      <c r="U987"/>
    </row>
    <row r="988" spans="1:21" x14ac:dyDescent="0.2">
      <c r="A988" s="1">
        <v>45313</v>
      </c>
      <c r="B988" s="1" t="str">
        <f>TEXT(Table1[[#This Row],[Date]],"yyyy")</f>
        <v>2024</v>
      </c>
      <c r="C988" s="1" t="str">
        <f>TEXT(Table1[[#This Row],[Date]],"mmmm")</f>
        <v>January</v>
      </c>
      <c r="D988" s="1" t="str">
        <f>TEXT(Table1[[#This Row],[Date]],"dddd")</f>
        <v>Monday</v>
      </c>
      <c r="E988" s="5">
        <v>2</v>
      </c>
      <c r="F988" t="s">
        <v>7</v>
      </c>
      <c r="G988" t="s">
        <v>10</v>
      </c>
      <c r="H988" s="6">
        <f>60%*Table1[[#This Row],[Price]]</f>
        <v>300</v>
      </c>
      <c r="I988" s="6">
        <v>500</v>
      </c>
      <c r="J988">
        <v>10</v>
      </c>
      <c r="K988" s="6">
        <f>Table1[[#This Row],[Cost]]*Table1[[#This Row],[Quantity Sold]]</f>
        <v>3000</v>
      </c>
      <c r="L988" s="6">
        <v>5000</v>
      </c>
      <c r="M988">
        <v>5</v>
      </c>
      <c r="N988" s="6">
        <v>4750</v>
      </c>
      <c r="O988" s="6">
        <f>Table1[[#This Row],[Revenue]]-Table1[[#This Row],[Total Cost Of Production]]</f>
        <v>1750</v>
      </c>
      <c r="P988" s="6">
        <v>451</v>
      </c>
      <c r="Q988" s="6">
        <f>Table1[[#This Row],[Revenue]]-Table1[[#This Row],[Marketing Spend]]</f>
        <v>4299</v>
      </c>
      <c r="R988" t="s">
        <v>52</v>
      </c>
      <c r="S988" s="6">
        <v>485</v>
      </c>
      <c r="T988"/>
      <c r="U988"/>
    </row>
    <row r="989" spans="1:21" x14ac:dyDescent="0.2">
      <c r="A989" s="1">
        <v>45313</v>
      </c>
      <c r="B989" s="1" t="str">
        <f>TEXT(Table1[[#This Row],[Date]],"yyyy")</f>
        <v>2024</v>
      </c>
      <c r="C989" s="1" t="str">
        <f>TEXT(Table1[[#This Row],[Date]],"mmmm")</f>
        <v>January</v>
      </c>
      <c r="D989" s="1" t="str">
        <f>TEXT(Table1[[#This Row],[Date]],"dddd")</f>
        <v>Monday</v>
      </c>
      <c r="E989" s="5">
        <v>5</v>
      </c>
      <c r="F989" t="s">
        <v>11</v>
      </c>
      <c r="G989" t="s">
        <v>12</v>
      </c>
      <c r="H989" s="6">
        <f>60%*Table1[[#This Row],[Price]]</f>
        <v>90</v>
      </c>
      <c r="I989" s="6">
        <v>150</v>
      </c>
      <c r="J989">
        <v>9</v>
      </c>
      <c r="K989" s="6">
        <f>Table1[[#This Row],[Cost]]*Table1[[#This Row],[Quantity Sold]]</f>
        <v>810</v>
      </c>
      <c r="L989" s="6">
        <v>1350</v>
      </c>
      <c r="M989">
        <v>20</v>
      </c>
      <c r="N989" s="6">
        <v>1080</v>
      </c>
      <c r="O989" s="6">
        <f>Table1[[#This Row],[Revenue]]-Table1[[#This Row],[Total Cost Of Production]]</f>
        <v>270</v>
      </c>
      <c r="P989" s="6">
        <v>692</v>
      </c>
      <c r="Q989" s="6">
        <f>Table1[[#This Row],[Revenue]]-Table1[[#This Row],[Marketing Spend]]</f>
        <v>388</v>
      </c>
      <c r="R989" t="s">
        <v>52</v>
      </c>
      <c r="S989" s="6">
        <v>133</v>
      </c>
      <c r="T989"/>
      <c r="U989"/>
    </row>
    <row r="990" spans="1:21" hidden="1" x14ac:dyDescent="0.2">
      <c r="A990" s="1">
        <v>45313</v>
      </c>
      <c r="B990" s="1" t="str">
        <f>TEXT(Table1[[#This Row],[Date]],"yyyy")</f>
        <v>2024</v>
      </c>
      <c r="C990" s="1" t="str">
        <f>TEXT(Table1[[#This Row],[Date]],"mmmm")</f>
        <v>January</v>
      </c>
      <c r="D990" s="1" t="str">
        <f>TEXT(Table1[[#This Row],[Date]],"dddd")</f>
        <v>Monday</v>
      </c>
      <c r="E990" s="5">
        <v>6</v>
      </c>
      <c r="F990" t="s">
        <v>2</v>
      </c>
      <c r="G990" t="s">
        <v>8</v>
      </c>
      <c r="H990" s="6">
        <f>60%*Table1[[#This Row],[Price]]</f>
        <v>720</v>
      </c>
      <c r="I990" s="6">
        <v>1200</v>
      </c>
      <c r="J990">
        <v>9</v>
      </c>
      <c r="K990" s="6">
        <f>Table1[[#This Row],[Cost]]*Table1[[#This Row],[Quantity Sold]]</f>
        <v>6480</v>
      </c>
      <c r="L990" s="6">
        <v>10800</v>
      </c>
      <c r="M990">
        <v>10</v>
      </c>
      <c r="N990" s="6">
        <v>9720</v>
      </c>
      <c r="O990" s="6">
        <f>Table1[[#This Row],[Revenue]]-Table1[[#This Row],[Total Cost Of Production]]</f>
        <v>3240</v>
      </c>
      <c r="P990" s="6">
        <v>870</v>
      </c>
      <c r="Q990" s="6">
        <f>Table1[[#This Row],[Revenue]]-Table1[[#This Row],[Marketing Spend]]</f>
        <v>8850</v>
      </c>
      <c r="R990" t="s">
        <v>53</v>
      </c>
      <c r="S990" s="6">
        <v>1220</v>
      </c>
      <c r="T990"/>
      <c r="U990"/>
    </row>
    <row r="991" spans="1:21" hidden="1" x14ac:dyDescent="0.2">
      <c r="A991" s="1">
        <v>45313</v>
      </c>
      <c r="B991" s="1" t="str">
        <f>TEXT(Table1[[#This Row],[Date]],"yyyy")</f>
        <v>2024</v>
      </c>
      <c r="C991" s="1" t="str">
        <f>TEXT(Table1[[#This Row],[Date]],"mmmm")</f>
        <v>January</v>
      </c>
      <c r="D991" s="1" t="str">
        <f>TEXT(Table1[[#This Row],[Date]],"dddd")</f>
        <v>Monday</v>
      </c>
      <c r="E991" s="5">
        <v>3</v>
      </c>
      <c r="F991" t="s">
        <v>15</v>
      </c>
      <c r="G991" t="s">
        <v>6</v>
      </c>
      <c r="H991" s="6">
        <f>60%*Table1[[#This Row],[Price]]</f>
        <v>30</v>
      </c>
      <c r="I991" s="6">
        <v>50</v>
      </c>
      <c r="J991">
        <v>5</v>
      </c>
      <c r="K991" s="6">
        <f>Table1[[#This Row],[Cost]]*Table1[[#This Row],[Quantity Sold]]</f>
        <v>150</v>
      </c>
      <c r="L991" s="6">
        <v>250</v>
      </c>
      <c r="M991">
        <v>10</v>
      </c>
      <c r="N991" s="6">
        <v>225</v>
      </c>
      <c r="O991" s="6">
        <f>Table1[[#This Row],[Revenue]]-Table1[[#This Row],[Total Cost Of Production]]</f>
        <v>75</v>
      </c>
      <c r="P991" s="6">
        <v>622</v>
      </c>
      <c r="Q991" s="6">
        <f>Table1[[#This Row],[Revenue]]-Table1[[#This Row],[Marketing Spend]]</f>
        <v>-397</v>
      </c>
      <c r="R991" t="s">
        <v>51</v>
      </c>
      <c r="S991" s="6">
        <v>20</v>
      </c>
      <c r="T991"/>
      <c r="U991"/>
    </row>
    <row r="992" spans="1:21" hidden="1" x14ac:dyDescent="0.2">
      <c r="A992" s="1">
        <v>45313</v>
      </c>
      <c r="B992" s="1" t="str">
        <f>TEXT(Table1[[#This Row],[Date]],"yyyy")</f>
        <v>2024</v>
      </c>
      <c r="C992" s="1" t="str">
        <f>TEXT(Table1[[#This Row],[Date]],"mmmm")</f>
        <v>January</v>
      </c>
      <c r="D992" s="1" t="str">
        <f>TEXT(Table1[[#This Row],[Date]],"dddd")</f>
        <v>Monday</v>
      </c>
      <c r="E992" s="5">
        <v>1</v>
      </c>
      <c r="F992" t="s">
        <v>5</v>
      </c>
      <c r="G992" t="s">
        <v>10</v>
      </c>
      <c r="H992" s="6">
        <f>60%*Table1[[#This Row],[Price]]</f>
        <v>480</v>
      </c>
      <c r="I992" s="6">
        <v>800</v>
      </c>
      <c r="J992">
        <v>5</v>
      </c>
      <c r="K992" s="6">
        <f>Table1[[#This Row],[Cost]]*Table1[[#This Row],[Quantity Sold]]</f>
        <v>2400</v>
      </c>
      <c r="L992" s="6">
        <v>4000</v>
      </c>
      <c r="M992">
        <v>15</v>
      </c>
      <c r="N992" s="6">
        <v>3400</v>
      </c>
      <c r="O992" s="6">
        <f>Table1[[#This Row],[Revenue]]-Table1[[#This Row],[Total Cost Of Production]]</f>
        <v>1000</v>
      </c>
      <c r="P992" s="6">
        <v>800</v>
      </c>
      <c r="Q992" s="6">
        <f>Table1[[#This Row],[Revenue]]-Table1[[#This Row],[Marketing Spend]]</f>
        <v>2600</v>
      </c>
      <c r="R992" t="s">
        <v>54</v>
      </c>
      <c r="S992" s="6">
        <v>756</v>
      </c>
      <c r="T992"/>
      <c r="U992"/>
    </row>
    <row r="993" spans="1:21" hidden="1" x14ac:dyDescent="0.2">
      <c r="A993" s="1">
        <v>45313</v>
      </c>
      <c r="B993" s="1" t="str">
        <f>TEXT(Table1[[#This Row],[Date]],"yyyy")</f>
        <v>2024</v>
      </c>
      <c r="C993" s="1" t="str">
        <f>TEXT(Table1[[#This Row],[Date]],"mmmm")</f>
        <v>January</v>
      </c>
      <c r="D993" s="1" t="str">
        <f>TEXT(Table1[[#This Row],[Date]],"dddd")</f>
        <v>Monday</v>
      </c>
      <c r="E993" s="5">
        <v>7</v>
      </c>
      <c r="F993" t="s">
        <v>9</v>
      </c>
      <c r="G993" t="s">
        <v>8</v>
      </c>
      <c r="H993" s="6">
        <f>60%*Table1[[#This Row],[Price]]</f>
        <v>180</v>
      </c>
      <c r="I993" s="6">
        <v>300</v>
      </c>
      <c r="J993">
        <v>1</v>
      </c>
      <c r="K993" s="6">
        <f>Table1[[#This Row],[Cost]]*Table1[[#This Row],[Quantity Sold]]</f>
        <v>180</v>
      </c>
      <c r="L993" s="6">
        <v>300</v>
      </c>
      <c r="M993">
        <v>10</v>
      </c>
      <c r="N993" s="6">
        <v>270</v>
      </c>
      <c r="O993" s="6">
        <f>Table1[[#This Row],[Revenue]]-Table1[[#This Row],[Total Cost Of Production]]</f>
        <v>90</v>
      </c>
      <c r="P993" s="6">
        <v>439</v>
      </c>
      <c r="Q993" s="6">
        <f>Table1[[#This Row],[Revenue]]-Table1[[#This Row],[Marketing Spend]]</f>
        <v>-169</v>
      </c>
      <c r="R993" t="s">
        <v>54</v>
      </c>
      <c r="S993" s="6">
        <v>345</v>
      </c>
      <c r="T993"/>
      <c r="U993"/>
    </row>
    <row r="994" spans="1:21" hidden="1" x14ac:dyDescent="0.2">
      <c r="A994" s="1">
        <v>45314</v>
      </c>
      <c r="B994" s="1" t="str">
        <f>TEXT(Table1[[#This Row],[Date]],"yyyy")</f>
        <v>2024</v>
      </c>
      <c r="C994" s="1" t="str">
        <f>TEXT(Table1[[#This Row],[Date]],"mmmm")</f>
        <v>January</v>
      </c>
      <c r="D994" s="1" t="str">
        <f>TEXT(Table1[[#This Row],[Date]],"dddd")</f>
        <v>Tuesday</v>
      </c>
      <c r="E994" s="5">
        <v>4</v>
      </c>
      <c r="F994" t="s">
        <v>13</v>
      </c>
      <c r="G994" t="s">
        <v>12</v>
      </c>
      <c r="H994" s="6">
        <f>60%*Table1[[#This Row],[Price]]</f>
        <v>42</v>
      </c>
      <c r="I994" s="6">
        <v>70</v>
      </c>
      <c r="J994">
        <v>3</v>
      </c>
      <c r="K994" s="6">
        <f>Table1[[#This Row],[Cost]]*Table1[[#This Row],[Quantity Sold]]</f>
        <v>126</v>
      </c>
      <c r="L994" s="6">
        <v>210</v>
      </c>
      <c r="M994">
        <v>15</v>
      </c>
      <c r="N994" s="6">
        <v>178.5</v>
      </c>
      <c r="O994" s="6">
        <f>Table1[[#This Row],[Revenue]]-Table1[[#This Row],[Total Cost Of Production]]</f>
        <v>52.5</v>
      </c>
      <c r="P994" s="6">
        <v>749</v>
      </c>
      <c r="Q994" s="6">
        <f>Table1[[#This Row],[Revenue]]-Table1[[#This Row],[Marketing Spend]]</f>
        <v>-570.5</v>
      </c>
      <c r="R994" t="s">
        <v>53</v>
      </c>
      <c r="S994" s="6">
        <v>86</v>
      </c>
      <c r="T994"/>
      <c r="U994"/>
    </row>
    <row r="995" spans="1:21" hidden="1" x14ac:dyDescent="0.2">
      <c r="A995" s="1">
        <v>45314</v>
      </c>
      <c r="B995" s="1" t="str">
        <f>TEXT(Table1[[#This Row],[Date]],"yyyy")</f>
        <v>2024</v>
      </c>
      <c r="C995" s="1" t="str">
        <f>TEXT(Table1[[#This Row],[Date]],"mmmm")</f>
        <v>January</v>
      </c>
      <c r="D995" s="1" t="str">
        <f>TEXT(Table1[[#This Row],[Date]],"dddd")</f>
        <v>Tuesday</v>
      </c>
      <c r="E995" s="5">
        <v>2</v>
      </c>
      <c r="F995" t="s">
        <v>7</v>
      </c>
      <c r="G995" t="s">
        <v>10</v>
      </c>
      <c r="H995" s="6">
        <f>60%*Table1[[#This Row],[Price]]</f>
        <v>300</v>
      </c>
      <c r="I995" s="6">
        <v>500</v>
      </c>
      <c r="J995">
        <v>3</v>
      </c>
      <c r="K995" s="6">
        <f>Table1[[#This Row],[Cost]]*Table1[[#This Row],[Quantity Sold]]</f>
        <v>900</v>
      </c>
      <c r="L995" s="6">
        <v>1500</v>
      </c>
      <c r="M995">
        <v>5</v>
      </c>
      <c r="N995" s="6">
        <v>1425</v>
      </c>
      <c r="O995" s="6">
        <f>Table1[[#This Row],[Revenue]]-Table1[[#This Row],[Total Cost Of Production]]</f>
        <v>525</v>
      </c>
      <c r="P995" s="6">
        <v>414</v>
      </c>
      <c r="Q995" s="6">
        <f>Table1[[#This Row],[Revenue]]-Table1[[#This Row],[Marketing Spend]]</f>
        <v>1011</v>
      </c>
      <c r="R995" t="s">
        <v>51</v>
      </c>
      <c r="S995" s="6">
        <v>501</v>
      </c>
      <c r="T995"/>
      <c r="U995"/>
    </row>
    <row r="996" spans="1:21" hidden="1" x14ac:dyDescent="0.2">
      <c r="A996" s="1">
        <v>45314</v>
      </c>
      <c r="B996" s="1" t="str">
        <f>TEXT(Table1[[#This Row],[Date]],"yyyy")</f>
        <v>2024</v>
      </c>
      <c r="C996" s="1" t="str">
        <f>TEXT(Table1[[#This Row],[Date]],"mmmm")</f>
        <v>January</v>
      </c>
      <c r="D996" s="1" t="str">
        <f>TEXT(Table1[[#This Row],[Date]],"dddd")</f>
        <v>Tuesday</v>
      </c>
      <c r="E996" s="5">
        <v>5</v>
      </c>
      <c r="F996" t="s">
        <v>11</v>
      </c>
      <c r="G996" t="s">
        <v>12</v>
      </c>
      <c r="H996" s="6">
        <f>60%*Table1[[#This Row],[Price]]</f>
        <v>90</v>
      </c>
      <c r="I996" s="6">
        <v>150</v>
      </c>
      <c r="J996">
        <v>8</v>
      </c>
      <c r="K996" s="6">
        <f>Table1[[#This Row],[Cost]]*Table1[[#This Row],[Quantity Sold]]</f>
        <v>720</v>
      </c>
      <c r="L996" s="6">
        <v>1200</v>
      </c>
      <c r="M996">
        <v>5</v>
      </c>
      <c r="N996" s="6">
        <v>1140</v>
      </c>
      <c r="O996" s="6">
        <f>Table1[[#This Row],[Revenue]]-Table1[[#This Row],[Total Cost Of Production]]</f>
        <v>420</v>
      </c>
      <c r="P996" s="6">
        <v>310</v>
      </c>
      <c r="Q996" s="6">
        <f>Table1[[#This Row],[Revenue]]-Table1[[#This Row],[Marketing Spend]]</f>
        <v>830</v>
      </c>
      <c r="R996" t="s">
        <v>51</v>
      </c>
      <c r="S996" s="6">
        <v>149</v>
      </c>
      <c r="T996"/>
      <c r="U996"/>
    </row>
    <row r="997" spans="1:21" x14ac:dyDescent="0.2">
      <c r="A997" s="1">
        <v>45314</v>
      </c>
      <c r="B997" s="1" t="str">
        <f>TEXT(Table1[[#This Row],[Date]],"yyyy")</f>
        <v>2024</v>
      </c>
      <c r="C997" s="1" t="str">
        <f>TEXT(Table1[[#This Row],[Date]],"mmmm")</f>
        <v>January</v>
      </c>
      <c r="D997" s="1" t="str">
        <f>TEXT(Table1[[#This Row],[Date]],"dddd")</f>
        <v>Tuesday</v>
      </c>
      <c r="E997" s="5">
        <v>6</v>
      </c>
      <c r="F997" t="s">
        <v>2</v>
      </c>
      <c r="G997" t="s">
        <v>8</v>
      </c>
      <c r="H997" s="6">
        <f>60%*Table1[[#This Row],[Price]]</f>
        <v>720</v>
      </c>
      <c r="I997" s="6">
        <v>1200</v>
      </c>
      <c r="J997">
        <v>6</v>
      </c>
      <c r="K997" s="6">
        <f>Table1[[#This Row],[Cost]]*Table1[[#This Row],[Quantity Sold]]</f>
        <v>4320</v>
      </c>
      <c r="L997" s="6">
        <v>7200</v>
      </c>
      <c r="M997">
        <v>10</v>
      </c>
      <c r="N997" s="6">
        <v>6480</v>
      </c>
      <c r="O997" s="6">
        <f>Table1[[#This Row],[Revenue]]-Table1[[#This Row],[Total Cost Of Production]]</f>
        <v>2160</v>
      </c>
      <c r="P997" s="6">
        <v>384</v>
      </c>
      <c r="Q997" s="6">
        <f>Table1[[#This Row],[Revenue]]-Table1[[#This Row],[Marketing Spend]]</f>
        <v>6096</v>
      </c>
      <c r="R997" t="s">
        <v>52</v>
      </c>
      <c r="S997" s="6">
        <v>1220</v>
      </c>
      <c r="T997"/>
      <c r="U997"/>
    </row>
    <row r="998" spans="1:21" hidden="1" x14ac:dyDescent="0.2">
      <c r="A998" s="1">
        <v>45314</v>
      </c>
      <c r="B998" s="1" t="str">
        <f>TEXT(Table1[[#This Row],[Date]],"yyyy")</f>
        <v>2024</v>
      </c>
      <c r="C998" s="1" t="str">
        <f>TEXT(Table1[[#This Row],[Date]],"mmmm")</f>
        <v>January</v>
      </c>
      <c r="D998" s="1" t="str">
        <f>TEXT(Table1[[#This Row],[Date]],"dddd")</f>
        <v>Tuesday</v>
      </c>
      <c r="E998" s="5">
        <v>3</v>
      </c>
      <c r="F998" t="s">
        <v>15</v>
      </c>
      <c r="G998" t="s">
        <v>6</v>
      </c>
      <c r="H998" s="6">
        <f>60%*Table1[[#This Row],[Price]]</f>
        <v>30</v>
      </c>
      <c r="I998" s="6">
        <v>50</v>
      </c>
      <c r="J998">
        <v>3</v>
      </c>
      <c r="K998" s="6">
        <f>Table1[[#This Row],[Cost]]*Table1[[#This Row],[Quantity Sold]]</f>
        <v>90</v>
      </c>
      <c r="L998" s="6">
        <v>150</v>
      </c>
      <c r="M998">
        <v>5</v>
      </c>
      <c r="N998" s="6">
        <v>142.5</v>
      </c>
      <c r="O998" s="6">
        <f>Table1[[#This Row],[Revenue]]-Table1[[#This Row],[Total Cost Of Production]]</f>
        <v>52.5</v>
      </c>
      <c r="P998" s="6">
        <v>705</v>
      </c>
      <c r="Q998" s="6">
        <f>Table1[[#This Row],[Revenue]]-Table1[[#This Row],[Marketing Spend]]</f>
        <v>-562.5</v>
      </c>
      <c r="R998" t="s">
        <v>53</v>
      </c>
      <c r="S998" s="6">
        <v>3</v>
      </c>
      <c r="T998"/>
      <c r="U998"/>
    </row>
    <row r="999" spans="1:21" hidden="1" x14ac:dyDescent="0.2">
      <c r="A999" s="1">
        <v>45314</v>
      </c>
      <c r="B999" s="1" t="str">
        <f>TEXT(Table1[[#This Row],[Date]],"yyyy")</f>
        <v>2024</v>
      </c>
      <c r="C999" s="1" t="str">
        <f>TEXT(Table1[[#This Row],[Date]],"mmmm")</f>
        <v>January</v>
      </c>
      <c r="D999" s="1" t="str">
        <f>TEXT(Table1[[#This Row],[Date]],"dddd")</f>
        <v>Tuesday</v>
      </c>
      <c r="E999" s="5">
        <v>1</v>
      </c>
      <c r="F999" t="s">
        <v>5</v>
      </c>
      <c r="G999" t="s">
        <v>10</v>
      </c>
      <c r="H999" s="6">
        <f>60%*Table1[[#This Row],[Price]]</f>
        <v>480</v>
      </c>
      <c r="I999" s="6">
        <v>800</v>
      </c>
      <c r="J999">
        <v>2</v>
      </c>
      <c r="K999" s="6">
        <f>Table1[[#This Row],[Cost]]*Table1[[#This Row],[Quantity Sold]]</f>
        <v>960</v>
      </c>
      <c r="L999" s="6">
        <v>1600</v>
      </c>
      <c r="M999">
        <v>20</v>
      </c>
      <c r="N999" s="6">
        <v>1280</v>
      </c>
      <c r="O999" s="6">
        <f>Table1[[#This Row],[Revenue]]-Table1[[#This Row],[Total Cost Of Production]]</f>
        <v>320</v>
      </c>
      <c r="P999" s="6">
        <v>779</v>
      </c>
      <c r="Q999" s="6">
        <f>Table1[[#This Row],[Revenue]]-Table1[[#This Row],[Marketing Spend]]</f>
        <v>501</v>
      </c>
      <c r="R999" t="s">
        <v>55</v>
      </c>
      <c r="S999" s="6">
        <v>821</v>
      </c>
      <c r="T999"/>
      <c r="U999"/>
    </row>
    <row r="1000" spans="1:21" hidden="1" x14ac:dyDescent="0.2">
      <c r="A1000" s="1">
        <v>45314</v>
      </c>
      <c r="B1000" s="1" t="str">
        <f>TEXT(Table1[[#This Row],[Date]],"yyyy")</f>
        <v>2024</v>
      </c>
      <c r="C1000" s="1" t="str">
        <f>TEXT(Table1[[#This Row],[Date]],"mmmm")</f>
        <v>January</v>
      </c>
      <c r="D1000" s="1" t="str">
        <f>TEXT(Table1[[#This Row],[Date]],"dddd")</f>
        <v>Tuesday</v>
      </c>
      <c r="E1000" s="5">
        <v>7</v>
      </c>
      <c r="F1000" t="s">
        <v>9</v>
      </c>
      <c r="G1000" t="s">
        <v>8</v>
      </c>
      <c r="H1000" s="6">
        <f>60%*Table1[[#This Row],[Price]]</f>
        <v>180</v>
      </c>
      <c r="I1000" s="6">
        <v>300</v>
      </c>
      <c r="J1000">
        <v>1</v>
      </c>
      <c r="K1000" s="6">
        <f>Table1[[#This Row],[Cost]]*Table1[[#This Row],[Quantity Sold]]</f>
        <v>180</v>
      </c>
      <c r="L1000" s="6">
        <v>300</v>
      </c>
      <c r="M1000">
        <v>20</v>
      </c>
      <c r="N1000" s="6">
        <v>240</v>
      </c>
      <c r="O1000" s="6">
        <f>Table1[[#This Row],[Revenue]]-Table1[[#This Row],[Total Cost Of Production]]</f>
        <v>60</v>
      </c>
      <c r="P1000" s="6">
        <v>531</v>
      </c>
      <c r="Q1000" s="6">
        <f>Table1[[#This Row],[Revenue]]-Table1[[#This Row],[Marketing Spend]]</f>
        <v>-291</v>
      </c>
      <c r="R1000" t="s">
        <v>54</v>
      </c>
      <c r="S1000" s="6">
        <v>338</v>
      </c>
      <c r="T1000"/>
      <c r="U1000"/>
    </row>
    <row r="1001" spans="1:21" hidden="1" x14ac:dyDescent="0.2">
      <c r="A1001" s="1">
        <v>45315</v>
      </c>
      <c r="B1001" s="1" t="str">
        <f>TEXT(Table1[[#This Row],[Date]],"yyyy")</f>
        <v>2024</v>
      </c>
      <c r="C1001" s="1" t="str">
        <f>TEXT(Table1[[#This Row],[Date]],"mmmm")</f>
        <v>January</v>
      </c>
      <c r="D1001" s="1" t="str">
        <f>TEXT(Table1[[#This Row],[Date]],"dddd")</f>
        <v>Wednesday</v>
      </c>
      <c r="E1001" s="5">
        <v>4</v>
      </c>
      <c r="F1001" t="s">
        <v>13</v>
      </c>
      <c r="G1001" t="s">
        <v>12</v>
      </c>
      <c r="H1001" s="6">
        <f>60%*Table1[[#This Row],[Price]]</f>
        <v>42</v>
      </c>
      <c r="I1001" s="6">
        <v>70</v>
      </c>
      <c r="J1001">
        <v>7</v>
      </c>
      <c r="K1001" s="6">
        <f>Table1[[#This Row],[Cost]]*Table1[[#This Row],[Quantity Sold]]</f>
        <v>294</v>
      </c>
      <c r="L1001" s="6">
        <v>490</v>
      </c>
      <c r="M1001">
        <v>20</v>
      </c>
      <c r="N1001" s="6">
        <v>392</v>
      </c>
      <c r="O1001" s="6">
        <f>Table1[[#This Row],[Revenue]]-Table1[[#This Row],[Total Cost Of Production]]</f>
        <v>98</v>
      </c>
      <c r="P1001" s="6">
        <v>457</v>
      </c>
      <c r="Q1001" s="6">
        <f>Table1[[#This Row],[Revenue]]-Table1[[#This Row],[Marketing Spend]]</f>
        <v>-65</v>
      </c>
      <c r="R1001" t="s">
        <v>54</v>
      </c>
      <c r="S1001" s="6">
        <v>116</v>
      </c>
      <c r="T1001"/>
      <c r="U1001"/>
    </row>
    <row r="1002" spans="1:21" hidden="1" x14ac:dyDescent="0.2">
      <c r="A1002" s="1">
        <v>45315</v>
      </c>
      <c r="B1002" s="1" t="str">
        <f>TEXT(Table1[[#This Row],[Date]],"yyyy")</f>
        <v>2024</v>
      </c>
      <c r="C1002" s="1" t="str">
        <f>TEXT(Table1[[#This Row],[Date]],"mmmm")</f>
        <v>January</v>
      </c>
      <c r="D1002" s="1" t="str">
        <f>TEXT(Table1[[#This Row],[Date]],"dddd")</f>
        <v>Wednesday</v>
      </c>
      <c r="E1002" s="5">
        <v>2</v>
      </c>
      <c r="F1002" t="s">
        <v>7</v>
      </c>
      <c r="G1002" t="s">
        <v>10</v>
      </c>
      <c r="H1002" s="6">
        <f>60%*Table1[[#This Row],[Price]]</f>
        <v>300</v>
      </c>
      <c r="I1002" s="6">
        <v>500</v>
      </c>
      <c r="J1002">
        <v>10</v>
      </c>
      <c r="K1002" s="6">
        <f>Table1[[#This Row],[Cost]]*Table1[[#This Row],[Quantity Sold]]</f>
        <v>3000</v>
      </c>
      <c r="L1002" s="6">
        <v>5000</v>
      </c>
      <c r="M1002">
        <v>10</v>
      </c>
      <c r="N1002" s="6">
        <v>4500</v>
      </c>
      <c r="O1002" s="6">
        <f>Table1[[#This Row],[Revenue]]-Table1[[#This Row],[Total Cost Of Production]]</f>
        <v>1500</v>
      </c>
      <c r="P1002" s="6">
        <v>352</v>
      </c>
      <c r="Q1002" s="6">
        <f>Table1[[#This Row],[Revenue]]-Table1[[#This Row],[Marketing Spend]]</f>
        <v>4148</v>
      </c>
      <c r="R1002" t="s">
        <v>54</v>
      </c>
      <c r="S1002" s="6">
        <v>546</v>
      </c>
      <c r="T1002"/>
      <c r="U1002"/>
    </row>
    <row r="1003" spans="1:21" hidden="1" x14ac:dyDescent="0.2">
      <c r="A1003" s="1">
        <v>45315</v>
      </c>
      <c r="B1003" s="1" t="str">
        <f>TEXT(Table1[[#This Row],[Date]],"yyyy")</f>
        <v>2024</v>
      </c>
      <c r="C1003" s="1" t="str">
        <f>TEXT(Table1[[#This Row],[Date]],"mmmm")</f>
        <v>January</v>
      </c>
      <c r="D1003" s="1" t="str">
        <f>TEXT(Table1[[#This Row],[Date]],"dddd")</f>
        <v>Wednesday</v>
      </c>
      <c r="E1003" s="5">
        <v>5</v>
      </c>
      <c r="F1003" t="s">
        <v>11</v>
      </c>
      <c r="G1003" t="s">
        <v>12</v>
      </c>
      <c r="H1003" s="6">
        <f>60%*Table1[[#This Row],[Price]]</f>
        <v>90</v>
      </c>
      <c r="I1003" s="6">
        <v>150</v>
      </c>
      <c r="J1003">
        <v>8</v>
      </c>
      <c r="K1003" s="6">
        <f>Table1[[#This Row],[Cost]]*Table1[[#This Row],[Quantity Sold]]</f>
        <v>720</v>
      </c>
      <c r="L1003" s="6">
        <v>1200</v>
      </c>
      <c r="M1003">
        <v>20</v>
      </c>
      <c r="N1003" s="6">
        <v>960</v>
      </c>
      <c r="O1003" s="6">
        <f>Table1[[#This Row],[Revenue]]-Table1[[#This Row],[Total Cost Of Production]]</f>
        <v>240</v>
      </c>
      <c r="P1003" s="6">
        <v>968</v>
      </c>
      <c r="Q1003" s="6">
        <f>Table1[[#This Row],[Revenue]]-Table1[[#This Row],[Marketing Spend]]</f>
        <v>-8</v>
      </c>
      <c r="R1003" t="s">
        <v>51</v>
      </c>
      <c r="S1003" s="6">
        <v>138</v>
      </c>
      <c r="T1003"/>
      <c r="U1003"/>
    </row>
    <row r="1004" spans="1:21" x14ac:dyDescent="0.2">
      <c r="A1004" s="1">
        <v>45315</v>
      </c>
      <c r="B1004" s="1" t="str">
        <f>TEXT(Table1[[#This Row],[Date]],"yyyy")</f>
        <v>2024</v>
      </c>
      <c r="C1004" s="1" t="str">
        <f>TEXT(Table1[[#This Row],[Date]],"mmmm")</f>
        <v>January</v>
      </c>
      <c r="D1004" s="1" t="str">
        <f>TEXT(Table1[[#This Row],[Date]],"dddd")</f>
        <v>Wednesday</v>
      </c>
      <c r="E1004" s="5">
        <v>6</v>
      </c>
      <c r="F1004" t="s">
        <v>2</v>
      </c>
      <c r="G1004" t="s">
        <v>8</v>
      </c>
      <c r="H1004" s="6">
        <f>60%*Table1[[#This Row],[Price]]</f>
        <v>720</v>
      </c>
      <c r="I1004" s="6">
        <v>1200</v>
      </c>
      <c r="J1004">
        <v>5</v>
      </c>
      <c r="K1004" s="6">
        <f>Table1[[#This Row],[Cost]]*Table1[[#This Row],[Quantity Sold]]</f>
        <v>3600</v>
      </c>
      <c r="L1004" s="6">
        <v>6000</v>
      </c>
      <c r="M1004">
        <v>5</v>
      </c>
      <c r="N1004" s="6">
        <v>5700</v>
      </c>
      <c r="O1004" s="6">
        <f>Table1[[#This Row],[Revenue]]-Table1[[#This Row],[Total Cost Of Production]]</f>
        <v>2100</v>
      </c>
      <c r="P1004" s="6">
        <v>400</v>
      </c>
      <c r="Q1004" s="6">
        <f>Table1[[#This Row],[Revenue]]-Table1[[#This Row],[Marketing Spend]]</f>
        <v>5300</v>
      </c>
      <c r="R1004" t="s">
        <v>52</v>
      </c>
      <c r="S1004" s="6">
        <v>1211</v>
      </c>
      <c r="T1004"/>
      <c r="U1004"/>
    </row>
    <row r="1005" spans="1:21" hidden="1" x14ac:dyDescent="0.2">
      <c r="A1005" s="1">
        <v>45315</v>
      </c>
      <c r="B1005" s="1" t="str">
        <f>TEXT(Table1[[#This Row],[Date]],"yyyy")</f>
        <v>2024</v>
      </c>
      <c r="C1005" s="1" t="str">
        <f>TEXT(Table1[[#This Row],[Date]],"mmmm")</f>
        <v>January</v>
      </c>
      <c r="D1005" s="1" t="str">
        <f>TEXT(Table1[[#This Row],[Date]],"dddd")</f>
        <v>Wednesday</v>
      </c>
      <c r="E1005" s="5">
        <v>3</v>
      </c>
      <c r="F1005" t="s">
        <v>15</v>
      </c>
      <c r="G1005" t="s">
        <v>6</v>
      </c>
      <c r="H1005" s="6">
        <f>60%*Table1[[#This Row],[Price]]</f>
        <v>30</v>
      </c>
      <c r="I1005" s="6">
        <v>50</v>
      </c>
      <c r="J1005">
        <v>2</v>
      </c>
      <c r="K1005" s="6">
        <f>Table1[[#This Row],[Cost]]*Table1[[#This Row],[Quantity Sold]]</f>
        <v>60</v>
      </c>
      <c r="L1005" s="6">
        <v>100</v>
      </c>
      <c r="M1005">
        <v>15</v>
      </c>
      <c r="N1005" s="6">
        <v>85</v>
      </c>
      <c r="O1005" s="6">
        <f>Table1[[#This Row],[Revenue]]-Table1[[#This Row],[Total Cost Of Production]]</f>
        <v>25</v>
      </c>
      <c r="P1005" s="6">
        <v>668</v>
      </c>
      <c r="Q1005" s="6">
        <f>Table1[[#This Row],[Revenue]]-Table1[[#This Row],[Marketing Spend]]</f>
        <v>-583</v>
      </c>
      <c r="R1005" t="s">
        <v>54</v>
      </c>
      <c r="S1005" s="6">
        <v>71</v>
      </c>
      <c r="T1005"/>
      <c r="U1005"/>
    </row>
    <row r="1006" spans="1:21" hidden="1" x14ac:dyDescent="0.2">
      <c r="A1006" s="1">
        <v>45315</v>
      </c>
      <c r="B1006" s="1" t="str">
        <f>TEXT(Table1[[#This Row],[Date]],"yyyy")</f>
        <v>2024</v>
      </c>
      <c r="C1006" s="1" t="str">
        <f>TEXT(Table1[[#This Row],[Date]],"mmmm")</f>
        <v>January</v>
      </c>
      <c r="D1006" s="1" t="str">
        <f>TEXT(Table1[[#This Row],[Date]],"dddd")</f>
        <v>Wednesday</v>
      </c>
      <c r="E1006" s="5">
        <v>1</v>
      </c>
      <c r="F1006" t="s">
        <v>5</v>
      </c>
      <c r="G1006" t="s">
        <v>10</v>
      </c>
      <c r="H1006" s="6">
        <f>60%*Table1[[#This Row],[Price]]</f>
        <v>480</v>
      </c>
      <c r="I1006" s="6">
        <v>800</v>
      </c>
      <c r="J1006">
        <v>4</v>
      </c>
      <c r="K1006" s="6">
        <f>Table1[[#This Row],[Cost]]*Table1[[#This Row],[Quantity Sold]]</f>
        <v>1920</v>
      </c>
      <c r="L1006" s="6">
        <v>3200</v>
      </c>
      <c r="M1006">
        <v>20</v>
      </c>
      <c r="N1006" s="6">
        <v>2560</v>
      </c>
      <c r="O1006" s="6">
        <f>Table1[[#This Row],[Revenue]]-Table1[[#This Row],[Total Cost Of Production]]</f>
        <v>640</v>
      </c>
      <c r="P1006" s="6">
        <v>566</v>
      </c>
      <c r="Q1006" s="6">
        <f>Table1[[#This Row],[Revenue]]-Table1[[#This Row],[Marketing Spend]]</f>
        <v>1994</v>
      </c>
      <c r="R1006" t="s">
        <v>55</v>
      </c>
      <c r="S1006" s="6">
        <v>817</v>
      </c>
      <c r="T1006"/>
      <c r="U1006"/>
    </row>
    <row r="1007" spans="1:21" x14ac:dyDescent="0.2">
      <c r="A1007" s="1">
        <v>45315</v>
      </c>
      <c r="B1007" s="1" t="str">
        <f>TEXT(Table1[[#This Row],[Date]],"yyyy")</f>
        <v>2024</v>
      </c>
      <c r="C1007" s="1" t="str">
        <f>TEXT(Table1[[#This Row],[Date]],"mmmm")</f>
        <v>January</v>
      </c>
      <c r="D1007" s="1" t="str">
        <f>TEXT(Table1[[#This Row],[Date]],"dddd")</f>
        <v>Wednesday</v>
      </c>
      <c r="E1007" s="5">
        <v>7</v>
      </c>
      <c r="F1007" t="s">
        <v>9</v>
      </c>
      <c r="G1007" t="s">
        <v>8</v>
      </c>
      <c r="H1007" s="6">
        <f>60%*Table1[[#This Row],[Price]]</f>
        <v>180</v>
      </c>
      <c r="I1007" s="6">
        <v>300</v>
      </c>
      <c r="J1007">
        <v>1</v>
      </c>
      <c r="K1007" s="6">
        <f>Table1[[#This Row],[Cost]]*Table1[[#This Row],[Quantity Sold]]</f>
        <v>180</v>
      </c>
      <c r="L1007" s="6">
        <v>300</v>
      </c>
      <c r="M1007">
        <v>20</v>
      </c>
      <c r="N1007" s="6">
        <v>240</v>
      </c>
      <c r="O1007" s="6">
        <f>Table1[[#This Row],[Revenue]]-Table1[[#This Row],[Total Cost Of Production]]</f>
        <v>60</v>
      </c>
      <c r="P1007" s="6">
        <v>341</v>
      </c>
      <c r="Q1007" s="6">
        <f>Table1[[#This Row],[Revenue]]-Table1[[#This Row],[Marketing Spend]]</f>
        <v>-101</v>
      </c>
      <c r="R1007" t="s">
        <v>52</v>
      </c>
      <c r="S1007" s="6">
        <v>296</v>
      </c>
      <c r="T1007"/>
      <c r="U1007"/>
    </row>
    <row r="1008" spans="1:21" x14ac:dyDescent="0.2">
      <c r="A1008" s="1">
        <v>45316</v>
      </c>
      <c r="B1008" s="1" t="str">
        <f>TEXT(Table1[[#This Row],[Date]],"yyyy")</f>
        <v>2024</v>
      </c>
      <c r="C1008" s="1" t="str">
        <f>TEXT(Table1[[#This Row],[Date]],"mmmm")</f>
        <v>January</v>
      </c>
      <c r="D1008" s="1" t="str">
        <f>TEXT(Table1[[#This Row],[Date]],"dddd")</f>
        <v>Thursday</v>
      </c>
      <c r="E1008" s="5">
        <v>4</v>
      </c>
      <c r="F1008" t="s">
        <v>13</v>
      </c>
      <c r="G1008" t="s">
        <v>12</v>
      </c>
      <c r="H1008" s="6">
        <f>60%*Table1[[#This Row],[Price]]</f>
        <v>42</v>
      </c>
      <c r="I1008" s="6">
        <v>70</v>
      </c>
      <c r="J1008">
        <v>4</v>
      </c>
      <c r="K1008" s="6">
        <f>Table1[[#This Row],[Cost]]*Table1[[#This Row],[Quantity Sold]]</f>
        <v>168</v>
      </c>
      <c r="L1008" s="6">
        <v>280</v>
      </c>
      <c r="M1008">
        <v>15</v>
      </c>
      <c r="N1008" s="6">
        <v>238</v>
      </c>
      <c r="O1008" s="6">
        <f>Table1[[#This Row],[Revenue]]-Table1[[#This Row],[Total Cost Of Production]]</f>
        <v>70</v>
      </c>
      <c r="P1008" s="6">
        <v>564</v>
      </c>
      <c r="Q1008" s="6">
        <f>Table1[[#This Row],[Revenue]]-Table1[[#This Row],[Marketing Spend]]</f>
        <v>-326</v>
      </c>
      <c r="R1008" t="s">
        <v>52</v>
      </c>
      <c r="S1008" s="6">
        <v>107</v>
      </c>
      <c r="T1008"/>
      <c r="U1008"/>
    </row>
    <row r="1009" spans="1:21" x14ac:dyDescent="0.2">
      <c r="A1009" s="1">
        <v>45316</v>
      </c>
      <c r="B1009" s="1" t="str">
        <f>TEXT(Table1[[#This Row],[Date]],"yyyy")</f>
        <v>2024</v>
      </c>
      <c r="C1009" s="1" t="str">
        <f>TEXT(Table1[[#This Row],[Date]],"mmmm")</f>
        <v>January</v>
      </c>
      <c r="D1009" s="1" t="str">
        <f>TEXT(Table1[[#This Row],[Date]],"dddd")</f>
        <v>Thursday</v>
      </c>
      <c r="E1009" s="5">
        <v>2</v>
      </c>
      <c r="F1009" t="s">
        <v>7</v>
      </c>
      <c r="G1009" t="s">
        <v>10</v>
      </c>
      <c r="H1009" s="6">
        <f>60%*Table1[[#This Row],[Price]]</f>
        <v>300</v>
      </c>
      <c r="I1009" s="6">
        <v>500</v>
      </c>
      <c r="J1009">
        <v>4</v>
      </c>
      <c r="K1009" s="6">
        <f>Table1[[#This Row],[Cost]]*Table1[[#This Row],[Quantity Sold]]</f>
        <v>1200</v>
      </c>
      <c r="L1009" s="6">
        <v>2000</v>
      </c>
      <c r="M1009">
        <v>15</v>
      </c>
      <c r="N1009" s="6">
        <v>1700</v>
      </c>
      <c r="O1009" s="6">
        <f>Table1[[#This Row],[Revenue]]-Table1[[#This Row],[Total Cost Of Production]]</f>
        <v>500</v>
      </c>
      <c r="P1009" s="6">
        <v>405</v>
      </c>
      <c r="Q1009" s="6">
        <f>Table1[[#This Row],[Revenue]]-Table1[[#This Row],[Marketing Spend]]</f>
        <v>1295</v>
      </c>
      <c r="R1009" t="s">
        <v>52</v>
      </c>
      <c r="S1009" s="6">
        <v>461</v>
      </c>
      <c r="T1009"/>
      <c r="U1009"/>
    </row>
    <row r="1010" spans="1:21" hidden="1" x14ac:dyDescent="0.2">
      <c r="A1010" s="1">
        <v>45316</v>
      </c>
      <c r="B1010" s="1" t="str">
        <f>TEXT(Table1[[#This Row],[Date]],"yyyy")</f>
        <v>2024</v>
      </c>
      <c r="C1010" s="1" t="str">
        <f>TEXT(Table1[[#This Row],[Date]],"mmmm")</f>
        <v>January</v>
      </c>
      <c r="D1010" s="1" t="str">
        <f>TEXT(Table1[[#This Row],[Date]],"dddd")</f>
        <v>Thursday</v>
      </c>
      <c r="E1010" s="5">
        <v>5</v>
      </c>
      <c r="F1010" t="s">
        <v>11</v>
      </c>
      <c r="G1010" t="s">
        <v>12</v>
      </c>
      <c r="H1010" s="6">
        <f>60%*Table1[[#This Row],[Price]]</f>
        <v>90</v>
      </c>
      <c r="I1010" s="6">
        <v>150</v>
      </c>
      <c r="J1010">
        <v>1</v>
      </c>
      <c r="K1010" s="6">
        <f>Table1[[#This Row],[Cost]]*Table1[[#This Row],[Quantity Sold]]</f>
        <v>90</v>
      </c>
      <c r="L1010" s="6">
        <v>150</v>
      </c>
      <c r="M1010">
        <v>20</v>
      </c>
      <c r="N1010" s="6">
        <v>120</v>
      </c>
      <c r="O1010" s="6">
        <f>Table1[[#This Row],[Revenue]]-Table1[[#This Row],[Total Cost Of Production]]</f>
        <v>30</v>
      </c>
      <c r="P1010" s="6">
        <v>691</v>
      </c>
      <c r="Q1010" s="6">
        <f>Table1[[#This Row],[Revenue]]-Table1[[#This Row],[Marketing Spend]]</f>
        <v>-571</v>
      </c>
      <c r="R1010" t="s">
        <v>51</v>
      </c>
      <c r="S1010" s="6">
        <v>122</v>
      </c>
      <c r="T1010"/>
      <c r="U1010"/>
    </row>
    <row r="1011" spans="1:21" hidden="1" x14ac:dyDescent="0.2">
      <c r="A1011" s="1">
        <v>45316</v>
      </c>
      <c r="B1011" s="1" t="str">
        <f>TEXT(Table1[[#This Row],[Date]],"yyyy")</f>
        <v>2024</v>
      </c>
      <c r="C1011" s="1" t="str">
        <f>TEXT(Table1[[#This Row],[Date]],"mmmm")</f>
        <v>January</v>
      </c>
      <c r="D1011" s="1" t="str">
        <f>TEXT(Table1[[#This Row],[Date]],"dddd")</f>
        <v>Thursday</v>
      </c>
      <c r="E1011" s="5">
        <v>6</v>
      </c>
      <c r="F1011" t="s">
        <v>2</v>
      </c>
      <c r="G1011" t="s">
        <v>8</v>
      </c>
      <c r="H1011" s="6">
        <f>60%*Table1[[#This Row],[Price]]</f>
        <v>720</v>
      </c>
      <c r="I1011" s="6">
        <v>1200</v>
      </c>
      <c r="J1011">
        <v>1</v>
      </c>
      <c r="K1011" s="6">
        <f>Table1[[#This Row],[Cost]]*Table1[[#This Row],[Quantity Sold]]</f>
        <v>720</v>
      </c>
      <c r="L1011" s="6">
        <v>1200</v>
      </c>
      <c r="M1011">
        <v>15</v>
      </c>
      <c r="N1011" s="6">
        <v>1020</v>
      </c>
      <c r="O1011" s="6">
        <f>Table1[[#This Row],[Revenue]]-Table1[[#This Row],[Total Cost Of Production]]</f>
        <v>300</v>
      </c>
      <c r="P1011" s="6">
        <v>485</v>
      </c>
      <c r="Q1011" s="6">
        <f>Table1[[#This Row],[Revenue]]-Table1[[#This Row],[Marketing Spend]]</f>
        <v>535</v>
      </c>
      <c r="R1011" t="s">
        <v>54</v>
      </c>
      <c r="S1011" s="6">
        <v>1239</v>
      </c>
      <c r="T1011"/>
      <c r="U1011"/>
    </row>
    <row r="1012" spans="1:21" hidden="1" x14ac:dyDescent="0.2">
      <c r="A1012" s="1">
        <v>45316</v>
      </c>
      <c r="B1012" s="1" t="str">
        <f>TEXT(Table1[[#This Row],[Date]],"yyyy")</f>
        <v>2024</v>
      </c>
      <c r="C1012" s="1" t="str">
        <f>TEXT(Table1[[#This Row],[Date]],"mmmm")</f>
        <v>January</v>
      </c>
      <c r="D1012" s="1" t="str">
        <f>TEXT(Table1[[#This Row],[Date]],"dddd")</f>
        <v>Thursday</v>
      </c>
      <c r="E1012" s="5">
        <v>3</v>
      </c>
      <c r="F1012" t="s">
        <v>15</v>
      </c>
      <c r="G1012" t="s">
        <v>6</v>
      </c>
      <c r="H1012" s="6">
        <f>60%*Table1[[#This Row],[Price]]</f>
        <v>30</v>
      </c>
      <c r="I1012" s="6">
        <v>50</v>
      </c>
      <c r="J1012">
        <v>7</v>
      </c>
      <c r="K1012" s="6">
        <f>Table1[[#This Row],[Cost]]*Table1[[#This Row],[Quantity Sold]]</f>
        <v>210</v>
      </c>
      <c r="L1012" s="6">
        <v>350</v>
      </c>
      <c r="M1012">
        <v>20</v>
      </c>
      <c r="N1012" s="6">
        <v>280</v>
      </c>
      <c r="O1012" s="6">
        <f>Table1[[#This Row],[Revenue]]-Table1[[#This Row],[Total Cost Of Production]]</f>
        <v>70</v>
      </c>
      <c r="P1012" s="6">
        <v>662</v>
      </c>
      <c r="Q1012" s="6">
        <f>Table1[[#This Row],[Revenue]]-Table1[[#This Row],[Marketing Spend]]</f>
        <v>-382</v>
      </c>
      <c r="R1012" t="s">
        <v>55</v>
      </c>
      <c r="S1012" s="6">
        <v>80</v>
      </c>
      <c r="T1012"/>
      <c r="U1012"/>
    </row>
    <row r="1013" spans="1:21" hidden="1" x14ac:dyDescent="0.2">
      <c r="A1013" s="1">
        <v>45316</v>
      </c>
      <c r="B1013" s="1" t="str">
        <f>TEXT(Table1[[#This Row],[Date]],"yyyy")</f>
        <v>2024</v>
      </c>
      <c r="C1013" s="1" t="str">
        <f>TEXT(Table1[[#This Row],[Date]],"mmmm")</f>
        <v>January</v>
      </c>
      <c r="D1013" s="1" t="str">
        <f>TEXT(Table1[[#This Row],[Date]],"dddd")</f>
        <v>Thursday</v>
      </c>
      <c r="E1013" s="5">
        <v>1</v>
      </c>
      <c r="F1013" t="s">
        <v>5</v>
      </c>
      <c r="G1013" t="s">
        <v>10</v>
      </c>
      <c r="H1013" s="6">
        <f>60%*Table1[[#This Row],[Price]]</f>
        <v>480</v>
      </c>
      <c r="I1013" s="6">
        <v>800</v>
      </c>
      <c r="J1013">
        <v>10</v>
      </c>
      <c r="K1013" s="6">
        <f>Table1[[#This Row],[Cost]]*Table1[[#This Row],[Quantity Sold]]</f>
        <v>4800</v>
      </c>
      <c r="L1013" s="6">
        <v>8000</v>
      </c>
      <c r="M1013">
        <v>10</v>
      </c>
      <c r="N1013" s="6">
        <v>7200</v>
      </c>
      <c r="O1013" s="6">
        <f>Table1[[#This Row],[Revenue]]-Table1[[#This Row],[Total Cost Of Production]]</f>
        <v>2400</v>
      </c>
      <c r="P1013" s="6">
        <v>423</v>
      </c>
      <c r="Q1013" s="6">
        <f>Table1[[#This Row],[Revenue]]-Table1[[#This Row],[Marketing Spend]]</f>
        <v>6777</v>
      </c>
      <c r="R1013" t="s">
        <v>53</v>
      </c>
      <c r="S1013" s="6">
        <v>775</v>
      </c>
      <c r="T1013"/>
      <c r="U1013"/>
    </row>
    <row r="1014" spans="1:21" hidden="1" x14ac:dyDescent="0.2">
      <c r="A1014" s="1">
        <v>45316</v>
      </c>
      <c r="B1014" s="1" t="str">
        <f>TEXT(Table1[[#This Row],[Date]],"yyyy")</f>
        <v>2024</v>
      </c>
      <c r="C1014" s="1" t="str">
        <f>TEXT(Table1[[#This Row],[Date]],"mmmm")</f>
        <v>January</v>
      </c>
      <c r="D1014" s="1" t="str">
        <f>TEXT(Table1[[#This Row],[Date]],"dddd")</f>
        <v>Thursday</v>
      </c>
      <c r="E1014" s="5">
        <v>7</v>
      </c>
      <c r="F1014" t="s">
        <v>9</v>
      </c>
      <c r="G1014" t="s">
        <v>8</v>
      </c>
      <c r="H1014" s="6">
        <f>60%*Table1[[#This Row],[Price]]</f>
        <v>180</v>
      </c>
      <c r="I1014" s="6">
        <v>300</v>
      </c>
      <c r="J1014">
        <v>4</v>
      </c>
      <c r="K1014" s="6">
        <f>Table1[[#This Row],[Cost]]*Table1[[#This Row],[Quantity Sold]]</f>
        <v>720</v>
      </c>
      <c r="L1014" s="6">
        <v>1200</v>
      </c>
      <c r="M1014">
        <v>5</v>
      </c>
      <c r="N1014" s="6">
        <v>1140</v>
      </c>
      <c r="O1014" s="6">
        <f>Table1[[#This Row],[Revenue]]-Table1[[#This Row],[Total Cost Of Production]]</f>
        <v>420</v>
      </c>
      <c r="P1014" s="6">
        <v>333</v>
      </c>
      <c r="Q1014" s="6">
        <f>Table1[[#This Row],[Revenue]]-Table1[[#This Row],[Marketing Spend]]</f>
        <v>807</v>
      </c>
      <c r="R1014" t="s">
        <v>51</v>
      </c>
      <c r="S1014" s="6">
        <v>322</v>
      </c>
      <c r="T1014"/>
      <c r="U1014"/>
    </row>
    <row r="1015" spans="1:21" hidden="1" x14ac:dyDescent="0.2">
      <c r="A1015" s="1">
        <v>45317</v>
      </c>
      <c r="B1015" s="1" t="str">
        <f>TEXT(Table1[[#This Row],[Date]],"yyyy")</f>
        <v>2024</v>
      </c>
      <c r="C1015" s="1" t="str">
        <f>TEXT(Table1[[#This Row],[Date]],"mmmm")</f>
        <v>January</v>
      </c>
      <c r="D1015" s="1" t="str">
        <f>TEXT(Table1[[#This Row],[Date]],"dddd")</f>
        <v>Friday</v>
      </c>
      <c r="E1015" s="5">
        <v>4</v>
      </c>
      <c r="F1015" t="s">
        <v>13</v>
      </c>
      <c r="G1015" t="s">
        <v>12</v>
      </c>
      <c r="H1015" s="6">
        <f>60%*Table1[[#This Row],[Price]]</f>
        <v>42</v>
      </c>
      <c r="I1015" s="6">
        <v>70</v>
      </c>
      <c r="J1015">
        <v>7</v>
      </c>
      <c r="K1015" s="6">
        <f>Table1[[#This Row],[Cost]]*Table1[[#This Row],[Quantity Sold]]</f>
        <v>294</v>
      </c>
      <c r="L1015" s="6">
        <v>490</v>
      </c>
      <c r="M1015">
        <v>15</v>
      </c>
      <c r="N1015" s="6">
        <v>416.5</v>
      </c>
      <c r="O1015" s="6">
        <f>Table1[[#This Row],[Revenue]]-Table1[[#This Row],[Total Cost Of Production]]</f>
        <v>122.5</v>
      </c>
      <c r="P1015" s="6">
        <v>313</v>
      </c>
      <c r="Q1015" s="6">
        <f>Table1[[#This Row],[Revenue]]-Table1[[#This Row],[Marketing Spend]]</f>
        <v>103.5</v>
      </c>
      <c r="R1015" t="s">
        <v>55</v>
      </c>
      <c r="S1015" s="6">
        <v>27</v>
      </c>
      <c r="T1015"/>
      <c r="U1015"/>
    </row>
    <row r="1016" spans="1:21" hidden="1" x14ac:dyDescent="0.2">
      <c r="A1016" s="1">
        <v>45317</v>
      </c>
      <c r="B1016" s="1" t="str">
        <f>TEXT(Table1[[#This Row],[Date]],"yyyy")</f>
        <v>2024</v>
      </c>
      <c r="C1016" s="1" t="str">
        <f>TEXT(Table1[[#This Row],[Date]],"mmmm")</f>
        <v>January</v>
      </c>
      <c r="D1016" s="1" t="str">
        <f>TEXT(Table1[[#This Row],[Date]],"dddd")</f>
        <v>Friday</v>
      </c>
      <c r="E1016" s="5">
        <v>2</v>
      </c>
      <c r="F1016" t="s">
        <v>7</v>
      </c>
      <c r="G1016" t="s">
        <v>10</v>
      </c>
      <c r="H1016" s="6">
        <f>60%*Table1[[#This Row],[Price]]</f>
        <v>300</v>
      </c>
      <c r="I1016" s="6">
        <v>500</v>
      </c>
      <c r="J1016">
        <v>6</v>
      </c>
      <c r="K1016" s="6">
        <f>Table1[[#This Row],[Cost]]*Table1[[#This Row],[Quantity Sold]]</f>
        <v>1800</v>
      </c>
      <c r="L1016" s="6">
        <v>3000</v>
      </c>
      <c r="M1016">
        <v>5</v>
      </c>
      <c r="N1016" s="6">
        <v>2850</v>
      </c>
      <c r="O1016" s="6">
        <f>Table1[[#This Row],[Revenue]]-Table1[[#This Row],[Total Cost Of Production]]</f>
        <v>1050</v>
      </c>
      <c r="P1016" s="6">
        <v>780</v>
      </c>
      <c r="Q1016" s="6">
        <f>Table1[[#This Row],[Revenue]]-Table1[[#This Row],[Marketing Spend]]</f>
        <v>2070</v>
      </c>
      <c r="R1016" t="s">
        <v>51</v>
      </c>
      <c r="S1016" s="6">
        <v>528</v>
      </c>
      <c r="T1016"/>
      <c r="U1016"/>
    </row>
    <row r="1017" spans="1:21" x14ac:dyDescent="0.2">
      <c r="A1017" s="1">
        <v>45317</v>
      </c>
      <c r="B1017" s="1" t="str">
        <f>TEXT(Table1[[#This Row],[Date]],"yyyy")</f>
        <v>2024</v>
      </c>
      <c r="C1017" s="1" t="str">
        <f>TEXT(Table1[[#This Row],[Date]],"mmmm")</f>
        <v>January</v>
      </c>
      <c r="D1017" s="1" t="str">
        <f>TEXT(Table1[[#This Row],[Date]],"dddd")</f>
        <v>Friday</v>
      </c>
      <c r="E1017" s="5">
        <v>5</v>
      </c>
      <c r="F1017" t="s">
        <v>11</v>
      </c>
      <c r="G1017" t="s">
        <v>12</v>
      </c>
      <c r="H1017" s="6">
        <f>60%*Table1[[#This Row],[Price]]</f>
        <v>90</v>
      </c>
      <c r="I1017" s="6">
        <v>150</v>
      </c>
      <c r="J1017">
        <v>1</v>
      </c>
      <c r="K1017" s="6">
        <f>Table1[[#This Row],[Cost]]*Table1[[#This Row],[Quantity Sold]]</f>
        <v>90</v>
      </c>
      <c r="L1017" s="6">
        <v>150</v>
      </c>
      <c r="M1017">
        <v>15</v>
      </c>
      <c r="N1017" s="6">
        <v>127.5</v>
      </c>
      <c r="O1017" s="6">
        <f>Table1[[#This Row],[Revenue]]-Table1[[#This Row],[Total Cost Of Production]]</f>
        <v>37.5</v>
      </c>
      <c r="P1017" s="6">
        <v>434</v>
      </c>
      <c r="Q1017" s="6">
        <f>Table1[[#This Row],[Revenue]]-Table1[[#This Row],[Marketing Spend]]</f>
        <v>-306.5</v>
      </c>
      <c r="R1017" t="s">
        <v>52</v>
      </c>
      <c r="S1017" s="6">
        <v>169</v>
      </c>
      <c r="T1017"/>
      <c r="U1017"/>
    </row>
    <row r="1018" spans="1:21" hidden="1" x14ac:dyDescent="0.2">
      <c r="A1018" s="1">
        <v>45317</v>
      </c>
      <c r="B1018" s="1" t="str">
        <f>TEXT(Table1[[#This Row],[Date]],"yyyy")</f>
        <v>2024</v>
      </c>
      <c r="C1018" s="1" t="str">
        <f>TEXT(Table1[[#This Row],[Date]],"mmmm")</f>
        <v>January</v>
      </c>
      <c r="D1018" s="1" t="str">
        <f>TEXT(Table1[[#This Row],[Date]],"dddd")</f>
        <v>Friday</v>
      </c>
      <c r="E1018" s="5">
        <v>6</v>
      </c>
      <c r="F1018" t="s">
        <v>2</v>
      </c>
      <c r="G1018" t="s">
        <v>8</v>
      </c>
      <c r="H1018" s="6">
        <f>60%*Table1[[#This Row],[Price]]</f>
        <v>720</v>
      </c>
      <c r="I1018" s="6">
        <v>1200</v>
      </c>
      <c r="J1018">
        <v>2</v>
      </c>
      <c r="K1018" s="6">
        <f>Table1[[#This Row],[Cost]]*Table1[[#This Row],[Quantity Sold]]</f>
        <v>1440</v>
      </c>
      <c r="L1018" s="6">
        <v>2400</v>
      </c>
      <c r="M1018">
        <v>20</v>
      </c>
      <c r="N1018" s="6">
        <v>1920</v>
      </c>
      <c r="O1018" s="6">
        <f>Table1[[#This Row],[Revenue]]-Table1[[#This Row],[Total Cost Of Production]]</f>
        <v>480</v>
      </c>
      <c r="P1018" s="6">
        <v>388</v>
      </c>
      <c r="Q1018" s="6">
        <f>Table1[[#This Row],[Revenue]]-Table1[[#This Row],[Marketing Spend]]</f>
        <v>1532</v>
      </c>
      <c r="R1018" t="s">
        <v>55</v>
      </c>
      <c r="S1018" s="6">
        <v>1207</v>
      </c>
      <c r="T1018"/>
      <c r="U1018"/>
    </row>
    <row r="1019" spans="1:21" hidden="1" x14ac:dyDescent="0.2">
      <c r="A1019" s="1">
        <v>45317</v>
      </c>
      <c r="B1019" s="1" t="str">
        <f>TEXT(Table1[[#This Row],[Date]],"yyyy")</f>
        <v>2024</v>
      </c>
      <c r="C1019" s="1" t="str">
        <f>TEXT(Table1[[#This Row],[Date]],"mmmm")</f>
        <v>January</v>
      </c>
      <c r="D1019" s="1" t="str">
        <f>TEXT(Table1[[#This Row],[Date]],"dddd")</f>
        <v>Friday</v>
      </c>
      <c r="E1019" s="5">
        <v>3</v>
      </c>
      <c r="F1019" t="s">
        <v>15</v>
      </c>
      <c r="G1019" t="s">
        <v>6</v>
      </c>
      <c r="H1019" s="6">
        <f>60%*Table1[[#This Row],[Price]]</f>
        <v>30</v>
      </c>
      <c r="I1019" s="6">
        <v>50</v>
      </c>
      <c r="J1019">
        <v>4</v>
      </c>
      <c r="K1019" s="6">
        <f>Table1[[#This Row],[Cost]]*Table1[[#This Row],[Quantity Sold]]</f>
        <v>120</v>
      </c>
      <c r="L1019" s="6">
        <v>200</v>
      </c>
      <c r="M1019">
        <v>5</v>
      </c>
      <c r="N1019" s="6">
        <v>190</v>
      </c>
      <c r="O1019" s="6">
        <f>Table1[[#This Row],[Revenue]]-Table1[[#This Row],[Total Cost Of Production]]</f>
        <v>70</v>
      </c>
      <c r="P1019" s="6">
        <v>976</v>
      </c>
      <c r="Q1019" s="6">
        <f>Table1[[#This Row],[Revenue]]-Table1[[#This Row],[Marketing Spend]]</f>
        <v>-786</v>
      </c>
      <c r="R1019" t="s">
        <v>53</v>
      </c>
      <c r="S1019" s="6">
        <v>41</v>
      </c>
      <c r="T1019"/>
      <c r="U1019"/>
    </row>
    <row r="1020" spans="1:21" hidden="1" x14ac:dyDescent="0.2">
      <c r="A1020" s="1">
        <v>45317</v>
      </c>
      <c r="B1020" s="1" t="str">
        <f>TEXT(Table1[[#This Row],[Date]],"yyyy")</f>
        <v>2024</v>
      </c>
      <c r="C1020" s="1" t="str">
        <f>TEXT(Table1[[#This Row],[Date]],"mmmm")</f>
        <v>January</v>
      </c>
      <c r="D1020" s="1" t="str">
        <f>TEXT(Table1[[#This Row],[Date]],"dddd")</f>
        <v>Friday</v>
      </c>
      <c r="E1020" s="5">
        <v>1</v>
      </c>
      <c r="F1020" t="s">
        <v>5</v>
      </c>
      <c r="G1020" t="s">
        <v>10</v>
      </c>
      <c r="H1020" s="6">
        <f>60%*Table1[[#This Row],[Price]]</f>
        <v>480</v>
      </c>
      <c r="I1020" s="6">
        <v>800</v>
      </c>
      <c r="J1020">
        <v>7</v>
      </c>
      <c r="K1020" s="6">
        <f>Table1[[#This Row],[Cost]]*Table1[[#This Row],[Quantity Sold]]</f>
        <v>3360</v>
      </c>
      <c r="L1020" s="6">
        <v>5600</v>
      </c>
      <c r="M1020">
        <v>5</v>
      </c>
      <c r="N1020" s="6">
        <v>5320</v>
      </c>
      <c r="O1020" s="6">
        <f>Table1[[#This Row],[Revenue]]-Table1[[#This Row],[Total Cost Of Production]]</f>
        <v>1960</v>
      </c>
      <c r="P1020" s="6">
        <v>693</v>
      </c>
      <c r="Q1020" s="6">
        <f>Table1[[#This Row],[Revenue]]-Table1[[#This Row],[Marketing Spend]]</f>
        <v>4627</v>
      </c>
      <c r="R1020" t="s">
        <v>53</v>
      </c>
      <c r="S1020" s="6">
        <v>756</v>
      </c>
      <c r="T1020"/>
      <c r="U1020"/>
    </row>
    <row r="1021" spans="1:21" hidden="1" x14ac:dyDescent="0.2">
      <c r="A1021" s="1">
        <v>45317</v>
      </c>
      <c r="B1021" s="1" t="str">
        <f>TEXT(Table1[[#This Row],[Date]],"yyyy")</f>
        <v>2024</v>
      </c>
      <c r="C1021" s="1" t="str">
        <f>TEXT(Table1[[#This Row],[Date]],"mmmm")</f>
        <v>January</v>
      </c>
      <c r="D1021" s="1" t="str">
        <f>TEXT(Table1[[#This Row],[Date]],"dddd")</f>
        <v>Friday</v>
      </c>
      <c r="E1021" s="5">
        <v>7</v>
      </c>
      <c r="F1021" t="s">
        <v>9</v>
      </c>
      <c r="G1021" t="s">
        <v>8</v>
      </c>
      <c r="H1021" s="6">
        <f>60%*Table1[[#This Row],[Price]]</f>
        <v>180</v>
      </c>
      <c r="I1021" s="6">
        <v>300</v>
      </c>
      <c r="J1021">
        <v>9</v>
      </c>
      <c r="K1021" s="6">
        <f>Table1[[#This Row],[Cost]]*Table1[[#This Row],[Quantity Sold]]</f>
        <v>1620</v>
      </c>
      <c r="L1021" s="6">
        <v>2700</v>
      </c>
      <c r="M1021">
        <v>10</v>
      </c>
      <c r="N1021" s="6">
        <v>2430</v>
      </c>
      <c r="O1021" s="6">
        <f>Table1[[#This Row],[Revenue]]-Table1[[#This Row],[Total Cost Of Production]]</f>
        <v>810</v>
      </c>
      <c r="P1021" s="6">
        <v>971</v>
      </c>
      <c r="Q1021" s="6">
        <f>Table1[[#This Row],[Revenue]]-Table1[[#This Row],[Marketing Spend]]</f>
        <v>1459</v>
      </c>
      <c r="R1021" t="s">
        <v>55</v>
      </c>
      <c r="S1021" s="6">
        <v>265</v>
      </c>
      <c r="T1021"/>
      <c r="U1021"/>
    </row>
    <row r="1022" spans="1:21" x14ac:dyDescent="0.2">
      <c r="A1022" s="1">
        <v>45318</v>
      </c>
      <c r="B1022" s="1" t="str">
        <f>TEXT(Table1[[#This Row],[Date]],"yyyy")</f>
        <v>2024</v>
      </c>
      <c r="C1022" s="1" t="str">
        <f>TEXT(Table1[[#This Row],[Date]],"mmmm")</f>
        <v>January</v>
      </c>
      <c r="D1022" s="1" t="str">
        <f>TEXT(Table1[[#This Row],[Date]],"dddd")</f>
        <v>Saturday</v>
      </c>
      <c r="E1022" s="5">
        <v>4</v>
      </c>
      <c r="F1022" t="s">
        <v>13</v>
      </c>
      <c r="G1022" t="s">
        <v>12</v>
      </c>
      <c r="H1022" s="6">
        <f>60%*Table1[[#This Row],[Price]]</f>
        <v>42</v>
      </c>
      <c r="I1022" s="6">
        <v>70</v>
      </c>
      <c r="J1022">
        <v>7</v>
      </c>
      <c r="K1022" s="6">
        <f>Table1[[#This Row],[Cost]]*Table1[[#This Row],[Quantity Sold]]</f>
        <v>294</v>
      </c>
      <c r="L1022" s="6">
        <v>490</v>
      </c>
      <c r="M1022">
        <v>15</v>
      </c>
      <c r="N1022" s="6">
        <v>416.5</v>
      </c>
      <c r="O1022" s="6">
        <f>Table1[[#This Row],[Revenue]]-Table1[[#This Row],[Total Cost Of Production]]</f>
        <v>122.5</v>
      </c>
      <c r="P1022" s="6">
        <v>957</v>
      </c>
      <c r="Q1022" s="6">
        <f>Table1[[#This Row],[Revenue]]-Table1[[#This Row],[Marketing Spend]]</f>
        <v>-540.5</v>
      </c>
      <c r="R1022" t="s">
        <v>52</v>
      </c>
      <c r="S1022" s="6">
        <v>22</v>
      </c>
      <c r="T1022"/>
      <c r="U1022"/>
    </row>
    <row r="1023" spans="1:21" x14ac:dyDescent="0.2">
      <c r="A1023" s="1">
        <v>45318</v>
      </c>
      <c r="B1023" s="1" t="str">
        <f>TEXT(Table1[[#This Row],[Date]],"yyyy")</f>
        <v>2024</v>
      </c>
      <c r="C1023" s="1" t="str">
        <f>TEXT(Table1[[#This Row],[Date]],"mmmm")</f>
        <v>January</v>
      </c>
      <c r="D1023" s="1" t="str">
        <f>TEXT(Table1[[#This Row],[Date]],"dddd")</f>
        <v>Saturday</v>
      </c>
      <c r="E1023" s="5">
        <v>2</v>
      </c>
      <c r="F1023" t="s">
        <v>7</v>
      </c>
      <c r="G1023" t="s">
        <v>10</v>
      </c>
      <c r="H1023" s="6">
        <f>60%*Table1[[#This Row],[Price]]</f>
        <v>300</v>
      </c>
      <c r="I1023" s="6">
        <v>500</v>
      </c>
      <c r="J1023">
        <v>10</v>
      </c>
      <c r="K1023" s="6">
        <f>Table1[[#This Row],[Cost]]*Table1[[#This Row],[Quantity Sold]]</f>
        <v>3000</v>
      </c>
      <c r="L1023" s="6">
        <v>5000</v>
      </c>
      <c r="M1023">
        <v>10</v>
      </c>
      <c r="N1023" s="6">
        <v>4500</v>
      </c>
      <c r="O1023" s="6">
        <f>Table1[[#This Row],[Revenue]]-Table1[[#This Row],[Total Cost Of Production]]</f>
        <v>1500</v>
      </c>
      <c r="P1023" s="6">
        <v>716</v>
      </c>
      <c r="Q1023" s="6">
        <f>Table1[[#This Row],[Revenue]]-Table1[[#This Row],[Marketing Spend]]</f>
        <v>3784</v>
      </c>
      <c r="R1023" t="s">
        <v>52</v>
      </c>
      <c r="S1023" s="6">
        <v>463</v>
      </c>
      <c r="T1023"/>
      <c r="U1023"/>
    </row>
    <row r="1024" spans="1:21" x14ac:dyDescent="0.2">
      <c r="A1024" s="1">
        <v>45318</v>
      </c>
      <c r="B1024" s="1" t="str">
        <f>TEXT(Table1[[#This Row],[Date]],"yyyy")</f>
        <v>2024</v>
      </c>
      <c r="C1024" s="1" t="str">
        <f>TEXT(Table1[[#This Row],[Date]],"mmmm")</f>
        <v>January</v>
      </c>
      <c r="D1024" s="1" t="str">
        <f>TEXT(Table1[[#This Row],[Date]],"dddd")</f>
        <v>Saturday</v>
      </c>
      <c r="E1024" s="5">
        <v>5</v>
      </c>
      <c r="F1024" t="s">
        <v>11</v>
      </c>
      <c r="G1024" t="s">
        <v>12</v>
      </c>
      <c r="H1024" s="6">
        <f>60%*Table1[[#This Row],[Price]]</f>
        <v>90</v>
      </c>
      <c r="I1024" s="6">
        <v>150</v>
      </c>
      <c r="J1024">
        <v>6</v>
      </c>
      <c r="K1024" s="6">
        <f>Table1[[#This Row],[Cost]]*Table1[[#This Row],[Quantity Sold]]</f>
        <v>540</v>
      </c>
      <c r="L1024" s="6">
        <v>900</v>
      </c>
      <c r="M1024">
        <v>5</v>
      </c>
      <c r="N1024" s="6">
        <v>855</v>
      </c>
      <c r="O1024" s="6">
        <f>Table1[[#This Row],[Revenue]]-Table1[[#This Row],[Total Cost Of Production]]</f>
        <v>315</v>
      </c>
      <c r="P1024" s="6">
        <v>673</v>
      </c>
      <c r="Q1024" s="6">
        <f>Table1[[#This Row],[Revenue]]-Table1[[#This Row],[Marketing Spend]]</f>
        <v>182</v>
      </c>
      <c r="R1024" t="s">
        <v>52</v>
      </c>
      <c r="S1024" s="6">
        <v>179</v>
      </c>
      <c r="T1024"/>
      <c r="U1024"/>
    </row>
    <row r="1025" spans="1:21" hidden="1" x14ac:dyDescent="0.2">
      <c r="A1025" s="1">
        <v>45318</v>
      </c>
      <c r="B1025" s="1" t="str">
        <f>TEXT(Table1[[#This Row],[Date]],"yyyy")</f>
        <v>2024</v>
      </c>
      <c r="C1025" s="1" t="str">
        <f>TEXT(Table1[[#This Row],[Date]],"mmmm")</f>
        <v>January</v>
      </c>
      <c r="D1025" s="1" t="str">
        <f>TEXT(Table1[[#This Row],[Date]],"dddd")</f>
        <v>Saturday</v>
      </c>
      <c r="E1025" s="5">
        <v>6</v>
      </c>
      <c r="F1025" t="s">
        <v>2</v>
      </c>
      <c r="G1025" t="s">
        <v>8</v>
      </c>
      <c r="H1025" s="6">
        <f>60%*Table1[[#This Row],[Price]]</f>
        <v>720</v>
      </c>
      <c r="I1025" s="6">
        <v>1200</v>
      </c>
      <c r="J1025">
        <v>1</v>
      </c>
      <c r="K1025" s="6">
        <f>Table1[[#This Row],[Cost]]*Table1[[#This Row],[Quantity Sold]]</f>
        <v>720</v>
      </c>
      <c r="L1025" s="6">
        <v>1200</v>
      </c>
      <c r="M1025">
        <v>5</v>
      </c>
      <c r="N1025" s="6">
        <v>1140</v>
      </c>
      <c r="O1025" s="6">
        <f>Table1[[#This Row],[Revenue]]-Table1[[#This Row],[Total Cost Of Production]]</f>
        <v>420</v>
      </c>
      <c r="P1025" s="6">
        <v>545</v>
      </c>
      <c r="Q1025" s="6">
        <f>Table1[[#This Row],[Revenue]]-Table1[[#This Row],[Marketing Spend]]</f>
        <v>595</v>
      </c>
      <c r="R1025" t="s">
        <v>54</v>
      </c>
      <c r="S1025" s="6">
        <v>1155</v>
      </c>
      <c r="T1025"/>
      <c r="U1025"/>
    </row>
    <row r="1026" spans="1:21" hidden="1" x14ac:dyDescent="0.2">
      <c r="A1026" s="1">
        <v>45318</v>
      </c>
      <c r="B1026" s="1" t="str">
        <f>TEXT(Table1[[#This Row],[Date]],"yyyy")</f>
        <v>2024</v>
      </c>
      <c r="C1026" s="1" t="str">
        <f>TEXT(Table1[[#This Row],[Date]],"mmmm")</f>
        <v>January</v>
      </c>
      <c r="D1026" s="1" t="str">
        <f>TEXT(Table1[[#This Row],[Date]],"dddd")</f>
        <v>Saturday</v>
      </c>
      <c r="E1026" s="5">
        <v>3</v>
      </c>
      <c r="F1026" t="s">
        <v>15</v>
      </c>
      <c r="G1026" t="s">
        <v>6</v>
      </c>
      <c r="H1026" s="6">
        <f>60%*Table1[[#This Row],[Price]]</f>
        <v>30</v>
      </c>
      <c r="I1026" s="6">
        <v>50</v>
      </c>
      <c r="J1026">
        <v>6</v>
      </c>
      <c r="K1026" s="6">
        <f>Table1[[#This Row],[Cost]]*Table1[[#This Row],[Quantity Sold]]</f>
        <v>180</v>
      </c>
      <c r="L1026" s="6">
        <v>300</v>
      </c>
      <c r="M1026">
        <v>15</v>
      </c>
      <c r="N1026" s="6">
        <v>255</v>
      </c>
      <c r="O1026" s="6">
        <f>Table1[[#This Row],[Revenue]]-Table1[[#This Row],[Total Cost Of Production]]</f>
        <v>75</v>
      </c>
      <c r="P1026" s="6">
        <v>346</v>
      </c>
      <c r="Q1026" s="6">
        <f>Table1[[#This Row],[Revenue]]-Table1[[#This Row],[Marketing Spend]]</f>
        <v>-91</v>
      </c>
      <c r="R1026" t="s">
        <v>55</v>
      </c>
      <c r="S1026" s="6">
        <v>53</v>
      </c>
      <c r="T1026"/>
      <c r="U1026"/>
    </row>
    <row r="1027" spans="1:21" hidden="1" x14ac:dyDescent="0.2">
      <c r="A1027" s="1">
        <v>45318</v>
      </c>
      <c r="B1027" s="1" t="str">
        <f>TEXT(Table1[[#This Row],[Date]],"yyyy")</f>
        <v>2024</v>
      </c>
      <c r="C1027" s="1" t="str">
        <f>TEXT(Table1[[#This Row],[Date]],"mmmm")</f>
        <v>January</v>
      </c>
      <c r="D1027" s="1" t="str">
        <f>TEXT(Table1[[#This Row],[Date]],"dddd")</f>
        <v>Saturday</v>
      </c>
      <c r="E1027" s="5">
        <v>1</v>
      </c>
      <c r="F1027" t="s">
        <v>5</v>
      </c>
      <c r="G1027" t="s">
        <v>10</v>
      </c>
      <c r="H1027" s="6">
        <f>60%*Table1[[#This Row],[Price]]</f>
        <v>480</v>
      </c>
      <c r="I1027" s="6">
        <v>800</v>
      </c>
      <c r="J1027">
        <v>7</v>
      </c>
      <c r="K1027" s="6">
        <f>Table1[[#This Row],[Cost]]*Table1[[#This Row],[Quantity Sold]]</f>
        <v>3360</v>
      </c>
      <c r="L1027" s="6">
        <v>5600</v>
      </c>
      <c r="M1027">
        <v>5</v>
      </c>
      <c r="N1027" s="6">
        <v>5320</v>
      </c>
      <c r="O1027" s="6">
        <f>Table1[[#This Row],[Revenue]]-Table1[[#This Row],[Total Cost Of Production]]</f>
        <v>1960</v>
      </c>
      <c r="P1027" s="6">
        <v>302</v>
      </c>
      <c r="Q1027" s="6">
        <f>Table1[[#This Row],[Revenue]]-Table1[[#This Row],[Marketing Spend]]</f>
        <v>5018</v>
      </c>
      <c r="R1027" t="s">
        <v>51</v>
      </c>
      <c r="S1027" s="6">
        <v>840</v>
      </c>
      <c r="T1027"/>
      <c r="U1027"/>
    </row>
    <row r="1028" spans="1:21" hidden="1" x14ac:dyDescent="0.2">
      <c r="A1028" s="1">
        <v>45318</v>
      </c>
      <c r="B1028" s="1" t="str">
        <f>TEXT(Table1[[#This Row],[Date]],"yyyy")</f>
        <v>2024</v>
      </c>
      <c r="C1028" s="1" t="str">
        <f>TEXT(Table1[[#This Row],[Date]],"mmmm")</f>
        <v>January</v>
      </c>
      <c r="D1028" s="1" t="str">
        <f>TEXT(Table1[[#This Row],[Date]],"dddd")</f>
        <v>Saturday</v>
      </c>
      <c r="E1028" s="5">
        <v>7</v>
      </c>
      <c r="F1028" t="s">
        <v>9</v>
      </c>
      <c r="G1028" t="s">
        <v>8</v>
      </c>
      <c r="H1028" s="6">
        <f>60%*Table1[[#This Row],[Price]]</f>
        <v>180</v>
      </c>
      <c r="I1028" s="6">
        <v>300</v>
      </c>
      <c r="J1028">
        <v>6</v>
      </c>
      <c r="K1028" s="6">
        <f>Table1[[#This Row],[Cost]]*Table1[[#This Row],[Quantity Sold]]</f>
        <v>1080</v>
      </c>
      <c r="L1028" s="6">
        <v>1800</v>
      </c>
      <c r="M1028">
        <v>10</v>
      </c>
      <c r="N1028" s="6">
        <v>1620</v>
      </c>
      <c r="O1028" s="6">
        <f>Table1[[#This Row],[Revenue]]-Table1[[#This Row],[Total Cost Of Production]]</f>
        <v>540</v>
      </c>
      <c r="P1028" s="6">
        <v>979</v>
      </c>
      <c r="Q1028" s="6">
        <f>Table1[[#This Row],[Revenue]]-Table1[[#This Row],[Marketing Spend]]</f>
        <v>641</v>
      </c>
      <c r="R1028" t="s">
        <v>55</v>
      </c>
      <c r="S1028" s="6">
        <v>321</v>
      </c>
      <c r="T1028"/>
      <c r="U1028"/>
    </row>
    <row r="1029" spans="1:21" hidden="1" x14ac:dyDescent="0.2">
      <c r="A1029" s="1">
        <v>45319</v>
      </c>
      <c r="B1029" s="1" t="str">
        <f>TEXT(Table1[[#This Row],[Date]],"yyyy")</f>
        <v>2024</v>
      </c>
      <c r="C1029" s="1" t="str">
        <f>TEXT(Table1[[#This Row],[Date]],"mmmm")</f>
        <v>January</v>
      </c>
      <c r="D1029" s="1" t="str">
        <f>TEXT(Table1[[#This Row],[Date]],"dddd")</f>
        <v>Sunday</v>
      </c>
      <c r="E1029" s="5">
        <v>4</v>
      </c>
      <c r="F1029" t="s">
        <v>13</v>
      </c>
      <c r="G1029" t="s">
        <v>12</v>
      </c>
      <c r="H1029" s="6">
        <f>60%*Table1[[#This Row],[Price]]</f>
        <v>42</v>
      </c>
      <c r="I1029" s="6">
        <v>70</v>
      </c>
      <c r="J1029">
        <v>10</v>
      </c>
      <c r="K1029" s="6">
        <f>Table1[[#This Row],[Cost]]*Table1[[#This Row],[Quantity Sold]]</f>
        <v>420</v>
      </c>
      <c r="L1029" s="6">
        <v>700</v>
      </c>
      <c r="M1029">
        <v>15</v>
      </c>
      <c r="N1029" s="6">
        <v>595</v>
      </c>
      <c r="O1029" s="6">
        <f>Table1[[#This Row],[Revenue]]-Table1[[#This Row],[Total Cost Of Production]]</f>
        <v>175</v>
      </c>
      <c r="P1029" s="6">
        <v>604</v>
      </c>
      <c r="Q1029" s="6">
        <f>Table1[[#This Row],[Revenue]]-Table1[[#This Row],[Marketing Spend]]</f>
        <v>-9</v>
      </c>
      <c r="R1029" t="s">
        <v>51</v>
      </c>
      <c r="S1029" s="6">
        <v>41</v>
      </c>
      <c r="T1029"/>
      <c r="U1029"/>
    </row>
    <row r="1030" spans="1:21" hidden="1" x14ac:dyDescent="0.2">
      <c r="A1030" s="1">
        <v>45319</v>
      </c>
      <c r="B1030" s="1" t="str">
        <f>TEXT(Table1[[#This Row],[Date]],"yyyy")</f>
        <v>2024</v>
      </c>
      <c r="C1030" s="1" t="str">
        <f>TEXT(Table1[[#This Row],[Date]],"mmmm")</f>
        <v>January</v>
      </c>
      <c r="D1030" s="1" t="str">
        <f>TEXT(Table1[[#This Row],[Date]],"dddd")</f>
        <v>Sunday</v>
      </c>
      <c r="E1030" s="5">
        <v>2</v>
      </c>
      <c r="F1030" t="s">
        <v>7</v>
      </c>
      <c r="G1030" t="s">
        <v>10</v>
      </c>
      <c r="H1030" s="6">
        <f>60%*Table1[[#This Row],[Price]]</f>
        <v>300</v>
      </c>
      <c r="I1030" s="6">
        <v>500</v>
      </c>
      <c r="J1030">
        <v>5</v>
      </c>
      <c r="K1030" s="6">
        <f>Table1[[#This Row],[Cost]]*Table1[[#This Row],[Quantity Sold]]</f>
        <v>1500</v>
      </c>
      <c r="L1030" s="6">
        <v>2500</v>
      </c>
      <c r="M1030">
        <v>5</v>
      </c>
      <c r="N1030" s="6">
        <v>2375</v>
      </c>
      <c r="O1030" s="6">
        <f>Table1[[#This Row],[Revenue]]-Table1[[#This Row],[Total Cost Of Production]]</f>
        <v>875</v>
      </c>
      <c r="P1030" s="6">
        <v>303</v>
      </c>
      <c r="Q1030" s="6">
        <f>Table1[[#This Row],[Revenue]]-Table1[[#This Row],[Marketing Spend]]</f>
        <v>2072</v>
      </c>
      <c r="R1030" t="s">
        <v>55</v>
      </c>
      <c r="S1030" s="6">
        <v>531</v>
      </c>
      <c r="T1030"/>
      <c r="U1030"/>
    </row>
    <row r="1031" spans="1:21" hidden="1" x14ac:dyDescent="0.2">
      <c r="A1031" s="1">
        <v>45319</v>
      </c>
      <c r="B1031" s="1" t="str">
        <f>TEXT(Table1[[#This Row],[Date]],"yyyy")</f>
        <v>2024</v>
      </c>
      <c r="C1031" s="1" t="str">
        <f>TEXT(Table1[[#This Row],[Date]],"mmmm")</f>
        <v>January</v>
      </c>
      <c r="D1031" s="1" t="str">
        <f>TEXT(Table1[[#This Row],[Date]],"dddd")</f>
        <v>Sunday</v>
      </c>
      <c r="E1031" s="5">
        <v>5</v>
      </c>
      <c r="F1031" t="s">
        <v>11</v>
      </c>
      <c r="G1031" t="s">
        <v>12</v>
      </c>
      <c r="H1031" s="6">
        <f>60%*Table1[[#This Row],[Price]]</f>
        <v>90</v>
      </c>
      <c r="I1031" s="6">
        <v>150</v>
      </c>
      <c r="J1031">
        <v>2</v>
      </c>
      <c r="K1031" s="6">
        <f>Table1[[#This Row],[Cost]]*Table1[[#This Row],[Quantity Sold]]</f>
        <v>180</v>
      </c>
      <c r="L1031" s="6">
        <v>300</v>
      </c>
      <c r="M1031">
        <v>15</v>
      </c>
      <c r="N1031" s="6">
        <v>255</v>
      </c>
      <c r="O1031" s="6">
        <f>Table1[[#This Row],[Revenue]]-Table1[[#This Row],[Total Cost Of Production]]</f>
        <v>75</v>
      </c>
      <c r="P1031" s="6">
        <v>784</v>
      </c>
      <c r="Q1031" s="6">
        <f>Table1[[#This Row],[Revenue]]-Table1[[#This Row],[Marketing Spend]]</f>
        <v>-529</v>
      </c>
      <c r="R1031" t="s">
        <v>51</v>
      </c>
      <c r="S1031" s="6">
        <v>113</v>
      </c>
      <c r="T1031"/>
      <c r="U1031"/>
    </row>
    <row r="1032" spans="1:21" hidden="1" x14ac:dyDescent="0.2">
      <c r="A1032" s="1">
        <v>45319</v>
      </c>
      <c r="B1032" s="1" t="str">
        <f>TEXT(Table1[[#This Row],[Date]],"yyyy")</f>
        <v>2024</v>
      </c>
      <c r="C1032" s="1" t="str">
        <f>TEXT(Table1[[#This Row],[Date]],"mmmm")</f>
        <v>January</v>
      </c>
      <c r="D1032" s="1" t="str">
        <f>TEXT(Table1[[#This Row],[Date]],"dddd")</f>
        <v>Sunday</v>
      </c>
      <c r="E1032" s="5">
        <v>6</v>
      </c>
      <c r="F1032" t="s">
        <v>2</v>
      </c>
      <c r="G1032" t="s">
        <v>8</v>
      </c>
      <c r="H1032" s="6">
        <f>60%*Table1[[#This Row],[Price]]</f>
        <v>720</v>
      </c>
      <c r="I1032" s="6">
        <v>1200</v>
      </c>
      <c r="J1032">
        <v>6</v>
      </c>
      <c r="K1032" s="6">
        <f>Table1[[#This Row],[Cost]]*Table1[[#This Row],[Quantity Sold]]</f>
        <v>4320</v>
      </c>
      <c r="L1032" s="6">
        <v>7200</v>
      </c>
      <c r="M1032">
        <v>20</v>
      </c>
      <c r="N1032" s="6">
        <v>5760</v>
      </c>
      <c r="O1032" s="6">
        <f>Table1[[#This Row],[Revenue]]-Table1[[#This Row],[Total Cost Of Production]]</f>
        <v>1440</v>
      </c>
      <c r="P1032" s="6">
        <v>347</v>
      </c>
      <c r="Q1032" s="6">
        <f>Table1[[#This Row],[Revenue]]-Table1[[#This Row],[Marketing Spend]]</f>
        <v>5413</v>
      </c>
      <c r="R1032" t="s">
        <v>54</v>
      </c>
      <c r="S1032" s="6">
        <v>1230</v>
      </c>
      <c r="T1032"/>
      <c r="U1032"/>
    </row>
    <row r="1033" spans="1:21" hidden="1" x14ac:dyDescent="0.2">
      <c r="A1033" s="1">
        <v>45319</v>
      </c>
      <c r="B1033" s="1" t="str">
        <f>TEXT(Table1[[#This Row],[Date]],"yyyy")</f>
        <v>2024</v>
      </c>
      <c r="C1033" s="1" t="str">
        <f>TEXT(Table1[[#This Row],[Date]],"mmmm")</f>
        <v>January</v>
      </c>
      <c r="D1033" s="1" t="str">
        <f>TEXT(Table1[[#This Row],[Date]],"dddd")</f>
        <v>Sunday</v>
      </c>
      <c r="E1033" s="5">
        <v>3</v>
      </c>
      <c r="F1033" t="s">
        <v>15</v>
      </c>
      <c r="G1033" t="s">
        <v>6</v>
      </c>
      <c r="H1033" s="6">
        <f>60%*Table1[[#This Row],[Price]]</f>
        <v>30</v>
      </c>
      <c r="I1033" s="6">
        <v>50</v>
      </c>
      <c r="J1033">
        <v>9</v>
      </c>
      <c r="K1033" s="6">
        <f>Table1[[#This Row],[Cost]]*Table1[[#This Row],[Quantity Sold]]</f>
        <v>270</v>
      </c>
      <c r="L1033" s="6">
        <v>450</v>
      </c>
      <c r="M1033">
        <v>5</v>
      </c>
      <c r="N1033" s="6">
        <v>427.5</v>
      </c>
      <c r="O1033" s="6">
        <f>Table1[[#This Row],[Revenue]]-Table1[[#This Row],[Total Cost Of Production]]</f>
        <v>157.5</v>
      </c>
      <c r="P1033" s="6">
        <v>559</v>
      </c>
      <c r="Q1033" s="6">
        <f>Table1[[#This Row],[Revenue]]-Table1[[#This Row],[Marketing Spend]]</f>
        <v>-131.5</v>
      </c>
      <c r="R1033" t="s">
        <v>53</v>
      </c>
      <c r="S1033" s="6">
        <v>28</v>
      </c>
      <c r="T1033"/>
      <c r="U1033"/>
    </row>
    <row r="1034" spans="1:21" hidden="1" x14ac:dyDescent="0.2">
      <c r="A1034" s="1">
        <v>45319</v>
      </c>
      <c r="B1034" s="1" t="str">
        <f>TEXT(Table1[[#This Row],[Date]],"yyyy")</f>
        <v>2024</v>
      </c>
      <c r="C1034" s="1" t="str">
        <f>TEXT(Table1[[#This Row],[Date]],"mmmm")</f>
        <v>January</v>
      </c>
      <c r="D1034" s="1" t="str">
        <f>TEXT(Table1[[#This Row],[Date]],"dddd")</f>
        <v>Sunday</v>
      </c>
      <c r="E1034" s="5">
        <v>1</v>
      </c>
      <c r="F1034" t="s">
        <v>5</v>
      </c>
      <c r="G1034" t="s">
        <v>10</v>
      </c>
      <c r="H1034" s="6">
        <f>60%*Table1[[#This Row],[Price]]</f>
        <v>480</v>
      </c>
      <c r="I1034" s="6">
        <v>800</v>
      </c>
      <c r="J1034">
        <v>3</v>
      </c>
      <c r="K1034" s="6">
        <f>Table1[[#This Row],[Cost]]*Table1[[#This Row],[Quantity Sold]]</f>
        <v>1440</v>
      </c>
      <c r="L1034" s="6">
        <v>2400</v>
      </c>
      <c r="M1034">
        <v>15</v>
      </c>
      <c r="N1034" s="6">
        <v>2040</v>
      </c>
      <c r="O1034" s="6">
        <f>Table1[[#This Row],[Revenue]]-Table1[[#This Row],[Total Cost Of Production]]</f>
        <v>600</v>
      </c>
      <c r="P1034" s="6">
        <v>629</v>
      </c>
      <c r="Q1034" s="6">
        <f>Table1[[#This Row],[Revenue]]-Table1[[#This Row],[Marketing Spend]]</f>
        <v>1411</v>
      </c>
      <c r="R1034" t="s">
        <v>51</v>
      </c>
      <c r="S1034" s="6">
        <v>767</v>
      </c>
      <c r="T1034"/>
      <c r="U1034"/>
    </row>
    <row r="1035" spans="1:21" hidden="1" x14ac:dyDescent="0.2">
      <c r="A1035" s="1">
        <v>45319</v>
      </c>
      <c r="B1035" s="1" t="str">
        <f>TEXT(Table1[[#This Row],[Date]],"yyyy")</f>
        <v>2024</v>
      </c>
      <c r="C1035" s="1" t="str">
        <f>TEXT(Table1[[#This Row],[Date]],"mmmm")</f>
        <v>January</v>
      </c>
      <c r="D1035" s="1" t="str">
        <f>TEXT(Table1[[#This Row],[Date]],"dddd")</f>
        <v>Sunday</v>
      </c>
      <c r="E1035" s="5">
        <v>7</v>
      </c>
      <c r="F1035" t="s">
        <v>9</v>
      </c>
      <c r="G1035" t="s">
        <v>8</v>
      </c>
      <c r="H1035" s="6">
        <f>60%*Table1[[#This Row],[Price]]</f>
        <v>180</v>
      </c>
      <c r="I1035" s="6">
        <v>300</v>
      </c>
      <c r="J1035">
        <v>10</v>
      </c>
      <c r="K1035" s="6">
        <f>Table1[[#This Row],[Cost]]*Table1[[#This Row],[Quantity Sold]]</f>
        <v>1800</v>
      </c>
      <c r="L1035" s="6">
        <v>3000</v>
      </c>
      <c r="M1035">
        <v>15</v>
      </c>
      <c r="N1035" s="6">
        <v>2550</v>
      </c>
      <c r="O1035" s="6">
        <f>Table1[[#This Row],[Revenue]]-Table1[[#This Row],[Total Cost Of Production]]</f>
        <v>750</v>
      </c>
      <c r="P1035" s="6">
        <v>728</v>
      </c>
      <c r="Q1035" s="6">
        <f>Table1[[#This Row],[Revenue]]-Table1[[#This Row],[Marketing Spend]]</f>
        <v>1822</v>
      </c>
      <c r="R1035" t="s">
        <v>55</v>
      </c>
      <c r="S1035" s="6">
        <v>268</v>
      </c>
      <c r="T1035"/>
      <c r="U1035"/>
    </row>
    <row r="1036" spans="1:21" x14ac:dyDescent="0.2">
      <c r="A1036" s="1">
        <v>45320</v>
      </c>
      <c r="B1036" s="1" t="str">
        <f>TEXT(Table1[[#This Row],[Date]],"yyyy")</f>
        <v>2024</v>
      </c>
      <c r="C1036" s="1" t="str">
        <f>TEXT(Table1[[#This Row],[Date]],"mmmm")</f>
        <v>January</v>
      </c>
      <c r="D1036" s="1" t="str">
        <f>TEXT(Table1[[#This Row],[Date]],"dddd")</f>
        <v>Monday</v>
      </c>
      <c r="E1036" s="5">
        <v>4</v>
      </c>
      <c r="F1036" t="s">
        <v>13</v>
      </c>
      <c r="G1036" t="s">
        <v>12</v>
      </c>
      <c r="H1036" s="6">
        <f>60%*Table1[[#This Row],[Price]]</f>
        <v>42</v>
      </c>
      <c r="I1036" s="6">
        <v>70</v>
      </c>
      <c r="J1036">
        <v>7</v>
      </c>
      <c r="K1036" s="6">
        <f>Table1[[#This Row],[Cost]]*Table1[[#This Row],[Quantity Sold]]</f>
        <v>294</v>
      </c>
      <c r="L1036" s="6">
        <v>490</v>
      </c>
      <c r="M1036">
        <v>5</v>
      </c>
      <c r="N1036" s="6">
        <v>465.5</v>
      </c>
      <c r="O1036" s="6">
        <f>Table1[[#This Row],[Revenue]]-Table1[[#This Row],[Total Cost Of Production]]</f>
        <v>171.5</v>
      </c>
      <c r="P1036" s="6">
        <v>571</v>
      </c>
      <c r="Q1036" s="6">
        <f>Table1[[#This Row],[Revenue]]-Table1[[#This Row],[Marketing Spend]]</f>
        <v>-105.5</v>
      </c>
      <c r="R1036" t="s">
        <v>52</v>
      </c>
      <c r="S1036" s="6">
        <v>106</v>
      </c>
      <c r="T1036"/>
      <c r="U1036"/>
    </row>
    <row r="1037" spans="1:21" hidden="1" x14ac:dyDescent="0.2">
      <c r="A1037" s="1">
        <v>45320</v>
      </c>
      <c r="B1037" s="1" t="str">
        <f>TEXT(Table1[[#This Row],[Date]],"yyyy")</f>
        <v>2024</v>
      </c>
      <c r="C1037" s="1" t="str">
        <f>TEXT(Table1[[#This Row],[Date]],"mmmm")</f>
        <v>January</v>
      </c>
      <c r="D1037" s="1" t="str">
        <f>TEXT(Table1[[#This Row],[Date]],"dddd")</f>
        <v>Monday</v>
      </c>
      <c r="E1037" s="5">
        <v>2</v>
      </c>
      <c r="F1037" t="s">
        <v>7</v>
      </c>
      <c r="G1037" t="s">
        <v>10</v>
      </c>
      <c r="H1037" s="6">
        <f>60%*Table1[[#This Row],[Price]]</f>
        <v>300</v>
      </c>
      <c r="I1037" s="6">
        <v>500</v>
      </c>
      <c r="J1037">
        <v>1</v>
      </c>
      <c r="K1037" s="6">
        <f>Table1[[#This Row],[Cost]]*Table1[[#This Row],[Quantity Sold]]</f>
        <v>300</v>
      </c>
      <c r="L1037" s="6">
        <v>500</v>
      </c>
      <c r="M1037">
        <v>5</v>
      </c>
      <c r="N1037" s="6">
        <v>475</v>
      </c>
      <c r="O1037" s="6">
        <f>Table1[[#This Row],[Revenue]]-Table1[[#This Row],[Total Cost Of Production]]</f>
        <v>175</v>
      </c>
      <c r="P1037" s="6">
        <v>778</v>
      </c>
      <c r="Q1037" s="6">
        <f>Table1[[#This Row],[Revenue]]-Table1[[#This Row],[Marketing Spend]]</f>
        <v>-303</v>
      </c>
      <c r="R1037" t="s">
        <v>51</v>
      </c>
      <c r="S1037" s="6">
        <v>502</v>
      </c>
      <c r="T1037"/>
      <c r="U1037"/>
    </row>
    <row r="1038" spans="1:21" hidden="1" x14ac:dyDescent="0.2">
      <c r="A1038" s="1">
        <v>45320</v>
      </c>
      <c r="B1038" s="1" t="str">
        <f>TEXT(Table1[[#This Row],[Date]],"yyyy")</f>
        <v>2024</v>
      </c>
      <c r="C1038" s="1" t="str">
        <f>TEXT(Table1[[#This Row],[Date]],"mmmm")</f>
        <v>January</v>
      </c>
      <c r="D1038" s="1" t="str">
        <f>TEXT(Table1[[#This Row],[Date]],"dddd")</f>
        <v>Monday</v>
      </c>
      <c r="E1038" s="5">
        <v>5</v>
      </c>
      <c r="F1038" t="s">
        <v>11</v>
      </c>
      <c r="G1038" t="s">
        <v>12</v>
      </c>
      <c r="H1038" s="6">
        <f>60%*Table1[[#This Row],[Price]]</f>
        <v>90</v>
      </c>
      <c r="I1038" s="6">
        <v>150</v>
      </c>
      <c r="J1038">
        <v>7</v>
      </c>
      <c r="K1038" s="6">
        <f>Table1[[#This Row],[Cost]]*Table1[[#This Row],[Quantity Sold]]</f>
        <v>630</v>
      </c>
      <c r="L1038" s="6">
        <v>1050</v>
      </c>
      <c r="M1038">
        <v>15</v>
      </c>
      <c r="N1038" s="6">
        <v>892.5</v>
      </c>
      <c r="O1038" s="6">
        <f>Table1[[#This Row],[Revenue]]-Table1[[#This Row],[Total Cost Of Production]]</f>
        <v>262.5</v>
      </c>
      <c r="P1038" s="6">
        <v>550</v>
      </c>
      <c r="Q1038" s="6">
        <f>Table1[[#This Row],[Revenue]]-Table1[[#This Row],[Marketing Spend]]</f>
        <v>342.5</v>
      </c>
      <c r="R1038" t="s">
        <v>54</v>
      </c>
      <c r="S1038" s="6">
        <v>109</v>
      </c>
      <c r="T1038"/>
      <c r="U1038"/>
    </row>
    <row r="1039" spans="1:21" x14ac:dyDescent="0.2">
      <c r="A1039" s="1">
        <v>45320</v>
      </c>
      <c r="B1039" s="1" t="str">
        <f>TEXT(Table1[[#This Row],[Date]],"yyyy")</f>
        <v>2024</v>
      </c>
      <c r="C1039" s="1" t="str">
        <f>TEXT(Table1[[#This Row],[Date]],"mmmm")</f>
        <v>January</v>
      </c>
      <c r="D1039" s="1" t="str">
        <f>TEXT(Table1[[#This Row],[Date]],"dddd")</f>
        <v>Monday</v>
      </c>
      <c r="E1039" s="5">
        <v>6</v>
      </c>
      <c r="F1039" t="s">
        <v>2</v>
      </c>
      <c r="G1039" t="s">
        <v>8</v>
      </c>
      <c r="H1039" s="6">
        <f>60%*Table1[[#This Row],[Price]]</f>
        <v>720</v>
      </c>
      <c r="I1039" s="6">
        <v>1200</v>
      </c>
      <c r="J1039">
        <v>7</v>
      </c>
      <c r="K1039" s="6">
        <f>Table1[[#This Row],[Cost]]*Table1[[#This Row],[Quantity Sold]]</f>
        <v>5040</v>
      </c>
      <c r="L1039" s="6">
        <v>8400</v>
      </c>
      <c r="M1039">
        <v>5</v>
      </c>
      <c r="N1039" s="6">
        <v>7980</v>
      </c>
      <c r="O1039" s="6">
        <f>Table1[[#This Row],[Revenue]]-Table1[[#This Row],[Total Cost Of Production]]</f>
        <v>2940</v>
      </c>
      <c r="P1039" s="6">
        <v>346</v>
      </c>
      <c r="Q1039" s="6">
        <f>Table1[[#This Row],[Revenue]]-Table1[[#This Row],[Marketing Spend]]</f>
        <v>7634</v>
      </c>
      <c r="R1039" t="s">
        <v>52</v>
      </c>
      <c r="S1039" s="6">
        <v>1248</v>
      </c>
      <c r="T1039"/>
      <c r="U1039"/>
    </row>
    <row r="1040" spans="1:21" hidden="1" x14ac:dyDescent="0.2">
      <c r="A1040" s="1">
        <v>45320</v>
      </c>
      <c r="B1040" s="1" t="str">
        <f>TEXT(Table1[[#This Row],[Date]],"yyyy")</f>
        <v>2024</v>
      </c>
      <c r="C1040" s="1" t="str">
        <f>TEXT(Table1[[#This Row],[Date]],"mmmm")</f>
        <v>January</v>
      </c>
      <c r="D1040" s="1" t="str">
        <f>TEXT(Table1[[#This Row],[Date]],"dddd")</f>
        <v>Monday</v>
      </c>
      <c r="E1040" s="5">
        <v>3</v>
      </c>
      <c r="F1040" t="s">
        <v>15</v>
      </c>
      <c r="G1040" t="s">
        <v>6</v>
      </c>
      <c r="H1040" s="6">
        <f>60%*Table1[[#This Row],[Price]]</f>
        <v>30</v>
      </c>
      <c r="I1040" s="6">
        <v>50</v>
      </c>
      <c r="J1040">
        <v>2</v>
      </c>
      <c r="K1040" s="6">
        <f>Table1[[#This Row],[Cost]]*Table1[[#This Row],[Quantity Sold]]</f>
        <v>60</v>
      </c>
      <c r="L1040" s="6">
        <v>100</v>
      </c>
      <c r="M1040">
        <v>20</v>
      </c>
      <c r="N1040" s="6">
        <v>80</v>
      </c>
      <c r="O1040" s="6">
        <f>Table1[[#This Row],[Revenue]]-Table1[[#This Row],[Total Cost Of Production]]</f>
        <v>20</v>
      </c>
      <c r="P1040" s="6">
        <v>881</v>
      </c>
      <c r="Q1040" s="6">
        <f>Table1[[#This Row],[Revenue]]-Table1[[#This Row],[Marketing Spend]]</f>
        <v>-801</v>
      </c>
      <c r="R1040" t="s">
        <v>54</v>
      </c>
      <c r="S1040" s="6">
        <v>25</v>
      </c>
      <c r="T1040"/>
      <c r="U1040"/>
    </row>
    <row r="1041" spans="1:21" hidden="1" x14ac:dyDescent="0.2">
      <c r="A1041" s="1">
        <v>45320</v>
      </c>
      <c r="B1041" s="1" t="str">
        <f>TEXT(Table1[[#This Row],[Date]],"yyyy")</f>
        <v>2024</v>
      </c>
      <c r="C1041" s="1" t="str">
        <f>TEXT(Table1[[#This Row],[Date]],"mmmm")</f>
        <v>January</v>
      </c>
      <c r="D1041" s="1" t="str">
        <f>TEXT(Table1[[#This Row],[Date]],"dddd")</f>
        <v>Monday</v>
      </c>
      <c r="E1041" s="5">
        <v>1</v>
      </c>
      <c r="F1041" t="s">
        <v>5</v>
      </c>
      <c r="G1041" t="s">
        <v>10</v>
      </c>
      <c r="H1041" s="6">
        <f>60%*Table1[[#This Row],[Price]]</f>
        <v>480</v>
      </c>
      <c r="I1041" s="6">
        <v>800</v>
      </c>
      <c r="J1041">
        <v>6</v>
      </c>
      <c r="K1041" s="6">
        <f>Table1[[#This Row],[Cost]]*Table1[[#This Row],[Quantity Sold]]</f>
        <v>2880</v>
      </c>
      <c r="L1041" s="6">
        <v>4800</v>
      </c>
      <c r="M1041">
        <v>5</v>
      </c>
      <c r="N1041" s="6">
        <v>4560</v>
      </c>
      <c r="O1041" s="6">
        <f>Table1[[#This Row],[Revenue]]-Table1[[#This Row],[Total Cost Of Production]]</f>
        <v>1680</v>
      </c>
      <c r="P1041" s="6">
        <v>371</v>
      </c>
      <c r="Q1041" s="6">
        <f>Table1[[#This Row],[Revenue]]-Table1[[#This Row],[Marketing Spend]]</f>
        <v>4189</v>
      </c>
      <c r="R1041" t="s">
        <v>55</v>
      </c>
      <c r="S1041" s="6">
        <v>773</v>
      </c>
      <c r="T1041"/>
      <c r="U1041"/>
    </row>
    <row r="1042" spans="1:21" hidden="1" x14ac:dyDescent="0.2">
      <c r="A1042" s="1">
        <v>45320</v>
      </c>
      <c r="B1042" s="1" t="str">
        <f>TEXT(Table1[[#This Row],[Date]],"yyyy")</f>
        <v>2024</v>
      </c>
      <c r="C1042" s="1" t="str">
        <f>TEXT(Table1[[#This Row],[Date]],"mmmm")</f>
        <v>January</v>
      </c>
      <c r="D1042" s="1" t="str">
        <f>TEXT(Table1[[#This Row],[Date]],"dddd")</f>
        <v>Monday</v>
      </c>
      <c r="E1042" s="5">
        <v>7</v>
      </c>
      <c r="F1042" t="s">
        <v>9</v>
      </c>
      <c r="G1042" t="s">
        <v>8</v>
      </c>
      <c r="H1042" s="6">
        <f>60%*Table1[[#This Row],[Price]]</f>
        <v>180</v>
      </c>
      <c r="I1042" s="6">
        <v>300</v>
      </c>
      <c r="J1042">
        <v>8</v>
      </c>
      <c r="K1042" s="6">
        <f>Table1[[#This Row],[Cost]]*Table1[[#This Row],[Quantity Sold]]</f>
        <v>1440</v>
      </c>
      <c r="L1042" s="6">
        <v>2400</v>
      </c>
      <c r="M1042">
        <v>20</v>
      </c>
      <c r="N1042" s="6">
        <v>1920</v>
      </c>
      <c r="O1042" s="6">
        <f>Table1[[#This Row],[Revenue]]-Table1[[#This Row],[Total Cost Of Production]]</f>
        <v>480</v>
      </c>
      <c r="P1042" s="6">
        <v>821</v>
      </c>
      <c r="Q1042" s="6">
        <f>Table1[[#This Row],[Revenue]]-Table1[[#This Row],[Marketing Spend]]</f>
        <v>1099</v>
      </c>
      <c r="R1042" t="s">
        <v>53</v>
      </c>
      <c r="S1042" s="6">
        <v>329</v>
      </c>
      <c r="T1042"/>
      <c r="U1042"/>
    </row>
    <row r="1043" spans="1:21" hidden="1" x14ac:dyDescent="0.2">
      <c r="A1043" s="1">
        <v>45321</v>
      </c>
      <c r="B1043" s="1" t="str">
        <f>TEXT(Table1[[#This Row],[Date]],"yyyy")</f>
        <v>2024</v>
      </c>
      <c r="C1043" s="1" t="str">
        <f>TEXT(Table1[[#This Row],[Date]],"mmmm")</f>
        <v>January</v>
      </c>
      <c r="D1043" s="1" t="str">
        <f>TEXT(Table1[[#This Row],[Date]],"dddd")</f>
        <v>Tuesday</v>
      </c>
      <c r="E1043" s="5">
        <v>4</v>
      </c>
      <c r="F1043" t="s">
        <v>13</v>
      </c>
      <c r="G1043" t="s">
        <v>12</v>
      </c>
      <c r="H1043" s="6">
        <f>60%*Table1[[#This Row],[Price]]</f>
        <v>42</v>
      </c>
      <c r="I1043" s="6">
        <v>70</v>
      </c>
      <c r="J1043">
        <v>9</v>
      </c>
      <c r="K1043" s="6">
        <f>Table1[[#This Row],[Cost]]*Table1[[#This Row],[Quantity Sold]]</f>
        <v>378</v>
      </c>
      <c r="L1043" s="6">
        <v>630</v>
      </c>
      <c r="M1043">
        <v>5</v>
      </c>
      <c r="N1043" s="6">
        <v>598.5</v>
      </c>
      <c r="O1043" s="6">
        <f>Table1[[#This Row],[Revenue]]-Table1[[#This Row],[Total Cost Of Production]]</f>
        <v>220.5</v>
      </c>
      <c r="P1043" s="6">
        <v>732</v>
      </c>
      <c r="Q1043" s="6">
        <f>Table1[[#This Row],[Revenue]]-Table1[[#This Row],[Marketing Spend]]</f>
        <v>-133.5</v>
      </c>
      <c r="R1043" t="s">
        <v>54</v>
      </c>
      <c r="S1043" s="6">
        <v>29</v>
      </c>
      <c r="T1043"/>
      <c r="U1043"/>
    </row>
    <row r="1044" spans="1:21" hidden="1" x14ac:dyDescent="0.2">
      <c r="A1044" s="1">
        <v>45321</v>
      </c>
      <c r="B1044" s="1" t="str">
        <f>TEXT(Table1[[#This Row],[Date]],"yyyy")</f>
        <v>2024</v>
      </c>
      <c r="C1044" s="1" t="str">
        <f>TEXT(Table1[[#This Row],[Date]],"mmmm")</f>
        <v>January</v>
      </c>
      <c r="D1044" s="1" t="str">
        <f>TEXT(Table1[[#This Row],[Date]],"dddd")</f>
        <v>Tuesday</v>
      </c>
      <c r="E1044" s="5">
        <v>2</v>
      </c>
      <c r="F1044" t="s">
        <v>7</v>
      </c>
      <c r="G1044" t="s">
        <v>10</v>
      </c>
      <c r="H1044" s="6">
        <f>60%*Table1[[#This Row],[Price]]</f>
        <v>300</v>
      </c>
      <c r="I1044" s="6">
        <v>500</v>
      </c>
      <c r="J1044">
        <v>3</v>
      </c>
      <c r="K1044" s="6">
        <f>Table1[[#This Row],[Cost]]*Table1[[#This Row],[Quantity Sold]]</f>
        <v>900</v>
      </c>
      <c r="L1044" s="6">
        <v>1500</v>
      </c>
      <c r="M1044">
        <v>15</v>
      </c>
      <c r="N1044" s="6">
        <v>1275</v>
      </c>
      <c r="O1044" s="6">
        <f>Table1[[#This Row],[Revenue]]-Table1[[#This Row],[Total Cost Of Production]]</f>
        <v>375</v>
      </c>
      <c r="P1044" s="6">
        <v>672</v>
      </c>
      <c r="Q1044" s="6">
        <f>Table1[[#This Row],[Revenue]]-Table1[[#This Row],[Marketing Spend]]</f>
        <v>603</v>
      </c>
      <c r="R1044" t="s">
        <v>53</v>
      </c>
      <c r="S1044" s="6">
        <v>545</v>
      </c>
      <c r="T1044"/>
      <c r="U1044"/>
    </row>
    <row r="1045" spans="1:21" hidden="1" x14ac:dyDescent="0.2">
      <c r="A1045" s="1">
        <v>45321</v>
      </c>
      <c r="B1045" s="1" t="str">
        <f>TEXT(Table1[[#This Row],[Date]],"yyyy")</f>
        <v>2024</v>
      </c>
      <c r="C1045" s="1" t="str">
        <f>TEXT(Table1[[#This Row],[Date]],"mmmm")</f>
        <v>January</v>
      </c>
      <c r="D1045" s="1" t="str">
        <f>TEXT(Table1[[#This Row],[Date]],"dddd")</f>
        <v>Tuesday</v>
      </c>
      <c r="E1045" s="5">
        <v>5</v>
      </c>
      <c r="F1045" t="s">
        <v>11</v>
      </c>
      <c r="G1045" t="s">
        <v>12</v>
      </c>
      <c r="H1045" s="6">
        <f>60%*Table1[[#This Row],[Price]]</f>
        <v>90</v>
      </c>
      <c r="I1045" s="6">
        <v>150</v>
      </c>
      <c r="J1045">
        <v>5</v>
      </c>
      <c r="K1045" s="6">
        <f>Table1[[#This Row],[Cost]]*Table1[[#This Row],[Quantity Sold]]</f>
        <v>450</v>
      </c>
      <c r="L1045" s="6">
        <v>750</v>
      </c>
      <c r="M1045">
        <v>10</v>
      </c>
      <c r="N1045" s="6">
        <v>675</v>
      </c>
      <c r="O1045" s="6">
        <f>Table1[[#This Row],[Revenue]]-Table1[[#This Row],[Total Cost Of Production]]</f>
        <v>225</v>
      </c>
      <c r="P1045" s="6">
        <v>371</v>
      </c>
      <c r="Q1045" s="6">
        <f>Table1[[#This Row],[Revenue]]-Table1[[#This Row],[Marketing Spend]]</f>
        <v>304</v>
      </c>
      <c r="R1045" t="s">
        <v>51</v>
      </c>
      <c r="S1045" s="6">
        <v>131</v>
      </c>
      <c r="T1045"/>
      <c r="U1045"/>
    </row>
    <row r="1046" spans="1:21" hidden="1" x14ac:dyDescent="0.2">
      <c r="A1046" s="1">
        <v>45321</v>
      </c>
      <c r="B1046" s="1" t="str">
        <f>TEXT(Table1[[#This Row],[Date]],"yyyy")</f>
        <v>2024</v>
      </c>
      <c r="C1046" s="1" t="str">
        <f>TEXT(Table1[[#This Row],[Date]],"mmmm")</f>
        <v>January</v>
      </c>
      <c r="D1046" s="1" t="str">
        <f>TEXT(Table1[[#This Row],[Date]],"dddd")</f>
        <v>Tuesday</v>
      </c>
      <c r="E1046" s="5">
        <v>6</v>
      </c>
      <c r="F1046" t="s">
        <v>2</v>
      </c>
      <c r="G1046" t="s">
        <v>8</v>
      </c>
      <c r="H1046" s="6">
        <f>60%*Table1[[#This Row],[Price]]</f>
        <v>720</v>
      </c>
      <c r="I1046" s="6">
        <v>1200</v>
      </c>
      <c r="J1046">
        <v>4</v>
      </c>
      <c r="K1046" s="6">
        <f>Table1[[#This Row],[Cost]]*Table1[[#This Row],[Quantity Sold]]</f>
        <v>2880</v>
      </c>
      <c r="L1046" s="6">
        <v>4800</v>
      </c>
      <c r="M1046">
        <v>15</v>
      </c>
      <c r="N1046" s="6">
        <v>4080</v>
      </c>
      <c r="O1046" s="6">
        <f>Table1[[#This Row],[Revenue]]-Table1[[#This Row],[Total Cost Of Production]]</f>
        <v>1200</v>
      </c>
      <c r="P1046" s="6">
        <v>417</v>
      </c>
      <c r="Q1046" s="6">
        <f>Table1[[#This Row],[Revenue]]-Table1[[#This Row],[Marketing Spend]]</f>
        <v>3663</v>
      </c>
      <c r="R1046" t="s">
        <v>54</v>
      </c>
      <c r="S1046" s="6">
        <v>1236</v>
      </c>
      <c r="T1046"/>
      <c r="U1046"/>
    </row>
    <row r="1047" spans="1:21" hidden="1" x14ac:dyDescent="0.2">
      <c r="A1047" s="1">
        <v>45321</v>
      </c>
      <c r="B1047" s="1" t="str">
        <f>TEXT(Table1[[#This Row],[Date]],"yyyy")</f>
        <v>2024</v>
      </c>
      <c r="C1047" s="1" t="str">
        <f>TEXT(Table1[[#This Row],[Date]],"mmmm")</f>
        <v>January</v>
      </c>
      <c r="D1047" s="1" t="str">
        <f>TEXT(Table1[[#This Row],[Date]],"dddd")</f>
        <v>Tuesday</v>
      </c>
      <c r="E1047" s="5">
        <v>3</v>
      </c>
      <c r="F1047" t="s">
        <v>15</v>
      </c>
      <c r="G1047" t="s">
        <v>6</v>
      </c>
      <c r="H1047" s="6">
        <f>60%*Table1[[#This Row],[Price]]</f>
        <v>30</v>
      </c>
      <c r="I1047" s="6">
        <v>50</v>
      </c>
      <c r="J1047">
        <v>8</v>
      </c>
      <c r="K1047" s="6">
        <f>Table1[[#This Row],[Cost]]*Table1[[#This Row],[Quantity Sold]]</f>
        <v>240</v>
      </c>
      <c r="L1047" s="6">
        <v>400</v>
      </c>
      <c r="M1047">
        <v>5</v>
      </c>
      <c r="N1047" s="6">
        <v>380</v>
      </c>
      <c r="O1047" s="6">
        <f>Table1[[#This Row],[Revenue]]-Table1[[#This Row],[Total Cost Of Production]]</f>
        <v>140</v>
      </c>
      <c r="P1047" s="6">
        <v>703</v>
      </c>
      <c r="Q1047" s="6">
        <f>Table1[[#This Row],[Revenue]]-Table1[[#This Row],[Marketing Spend]]</f>
        <v>-323</v>
      </c>
      <c r="R1047" t="s">
        <v>51</v>
      </c>
      <c r="S1047" s="6">
        <v>59</v>
      </c>
      <c r="T1047"/>
      <c r="U1047"/>
    </row>
    <row r="1048" spans="1:21" hidden="1" x14ac:dyDescent="0.2">
      <c r="A1048" s="1">
        <v>45321</v>
      </c>
      <c r="B1048" s="1" t="str">
        <f>TEXT(Table1[[#This Row],[Date]],"yyyy")</f>
        <v>2024</v>
      </c>
      <c r="C1048" s="1" t="str">
        <f>TEXT(Table1[[#This Row],[Date]],"mmmm")</f>
        <v>January</v>
      </c>
      <c r="D1048" s="1" t="str">
        <f>TEXT(Table1[[#This Row],[Date]],"dddd")</f>
        <v>Tuesday</v>
      </c>
      <c r="E1048" s="5">
        <v>1</v>
      </c>
      <c r="F1048" t="s">
        <v>5</v>
      </c>
      <c r="G1048" t="s">
        <v>10</v>
      </c>
      <c r="H1048" s="6">
        <f>60%*Table1[[#This Row],[Price]]</f>
        <v>480</v>
      </c>
      <c r="I1048" s="6">
        <v>800</v>
      </c>
      <c r="J1048">
        <v>1</v>
      </c>
      <c r="K1048" s="6">
        <f>Table1[[#This Row],[Cost]]*Table1[[#This Row],[Quantity Sold]]</f>
        <v>480</v>
      </c>
      <c r="L1048" s="6">
        <v>800</v>
      </c>
      <c r="M1048">
        <v>15</v>
      </c>
      <c r="N1048" s="6">
        <v>680</v>
      </c>
      <c r="O1048" s="6">
        <f>Table1[[#This Row],[Revenue]]-Table1[[#This Row],[Total Cost Of Production]]</f>
        <v>200</v>
      </c>
      <c r="P1048" s="6">
        <v>762</v>
      </c>
      <c r="Q1048" s="6">
        <f>Table1[[#This Row],[Revenue]]-Table1[[#This Row],[Marketing Spend]]</f>
        <v>-82</v>
      </c>
      <c r="R1048" t="s">
        <v>54</v>
      </c>
      <c r="S1048" s="6">
        <v>839</v>
      </c>
      <c r="T1048"/>
      <c r="U1048"/>
    </row>
    <row r="1049" spans="1:21" x14ac:dyDescent="0.2">
      <c r="A1049" s="1">
        <v>45321</v>
      </c>
      <c r="B1049" s="1" t="str">
        <f>TEXT(Table1[[#This Row],[Date]],"yyyy")</f>
        <v>2024</v>
      </c>
      <c r="C1049" s="1" t="str">
        <f>TEXT(Table1[[#This Row],[Date]],"mmmm")</f>
        <v>January</v>
      </c>
      <c r="D1049" s="1" t="str">
        <f>TEXT(Table1[[#This Row],[Date]],"dddd")</f>
        <v>Tuesday</v>
      </c>
      <c r="E1049" s="5">
        <v>7</v>
      </c>
      <c r="F1049" t="s">
        <v>9</v>
      </c>
      <c r="G1049" t="s">
        <v>8</v>
      </c>
      <c r="H1049" s="6">
        <f>60%*Table1[[#This Row],[Price]]</f>
        <v>180</v>
      </c>
      <c r="I1049" s="6">
        <v>300</v>
      </c>
      <c r="J1049">
        <v>2</v>
      </c>
      <c r="K1049" s="6">
        <f>Table1[[#This Row],[Cost]]*Table1[[#This Row],[Quantity Sold]]</f>
        <v>360</v>
      </c>
      <c r="L1049" s="6">
        <v>600</v>
      </c>
      <c r="M1049">
        <v>10</v>
      </c>
      <c r="N1049" s="6">
        <v>540</v>
      </c>
      <c r="O1049" s="6">
        <f>Table1[[#This Row],[Revenue]]-Table1[[#This Row],[Total Cost Of Production]]</f>
        <v>180</v>
      </c>
      <c r="P1049" s="6">
        <v>371</v>
      </c>
      <c r="Q1049" s="6">
        <f>Table1[[#This Row],[Revenue]]-Table1[[#This Row],[Marketing Spend]]</f>
        <v>169</v>
      </c>
      <c r="R1049" t="s">
        <v>52</v>
      </c>
      <c r="S1049" s="6">
        <v>289</v>
      </c>
      <c r="T1049"/>
      <c r="U1049"/>
    </row>
    <row r="1050" spans="1:21" hidden="1" x14ac:dyDescent="0.2">
      <c r="A1050" s="1">
        <v>45322</v>
      </c>
      <c r="B1050" s="1" t="str">
        <f>TEXT(Table1[[#This Row],[Date]],"yyyy")</f>
        <v>2024</v>
      </c>
      <c r="C1050" s="1" t="str">
        <f>TEXT(Table1[[#This Row],[Date]],"mmmm")</f>
        <v>January</v>
      </c>
      <c r="D1050" s="1" t="str">
        <f>TEXT(Table1[[#This Row],[Date]],"dddd")</f>
        <v>Wednesday</v>
      </c>
      <c r="E1050" s="5">
        <v>4</v>
      </c>
      <c r="F1050" t="s">
        <v>13</v>
      </c>
      <c r="G1050" t="s">
        <v>12</v>
      </c>
      <c r="H1050" s="6">
        <f>60%*Table1[[#This Row],[Price]]</f>
        <v>42</v>
      </c>
      <c r="I1050" s="6">
        <v>70</v>
      </c>
      <c r="J1050">
        <v>7</v>
      </c>
      <c r="K1050" s="6">
        <f>Table1[[#This Row],[Cost]]*Table1[[#This Row],[Quantity Sold]]</f>
        <v>294</v>
      </c>
      <c r="L1050" s="6">
        <v>490</v>
      </c>
      <c r="M1050">
        <v>15</v>
      </c>
      <c r="N1050" s="6">
        <v>416.5</v>
      </c>
      <c r="O1050" s="6">
        <f>Table1[[#This Row],[Revenue]]-Table1[[#This Row],[Total Cost Of Production]]</f>
        <v>122.5</v>
      </c>
      <c r="P1050" s="6">
        <v>897</v>
      </c>
      <c r="Q1050" s="6">
        <f>Table1[[#This Row],[Revenue]]-Table1[[#This Row],[Marketing Spend]]</f>
        <v>-480.5</v>
      </c>
      <c r="R1050" t="s">
        <v>51</v>
      </c>
      <c r="S1050" s="6">
        <v>109</v>
      </c>
      <c r="T1050"/>
      <c r="U1050"/>
    </row>
    <row r="1051" spans="1:21" hidden="1" x14ac:dyDescent="0.2">
      <c r="A1051" s="1">
        <v>45322</v>
      </c>
      <c r="B1051" s="1" t="str">
        <f>TEXT(Table1[[#This Row],[Date]],"yyyy")</f>
        <v>2024</v>
      </c>
      <c r="C1051" s="1" t="str">
        <f>TEXT(Table1[[#This Row],[Date]],"mmmm")</f>
        <v>January</v>
      </c>
      <c r="D1051" s="1" t="str">
        <f>TEXT(Table1[[#This Row],[Date]],"dddd")</f>
        <v>Wednesday</v>
      </c>
      <c r="E1051" s="5">
        <v>2</v>
      </c>
      <c r="F1051" t="s">
        <v>7</v>
      </c>
      <c r="G1051" t="s">
        <v>10</v>
      </c>
      <c r="H1051" s="6">
        <f>60%*Table1[[#This Row],[Price]]</f>
        <v>300</v>
      </c>
      <c r="I1051" s="6">
        <v>500</v>
      </c>
      <c r="J1051">
        <v>4</v>
      </c>
      <c r="K1051" s="6">
        <f>Table1[[#This Row],[Cost]]*Table1[[#This Row],[Quantity Sold]]</f>
        <v>1200</v>
      </c>
      <c r="L1051" s="6">
        <v>2000</v>
      </c>
      <c r="M1051">
        <v>15</v>
      </c>
      <c r="N1051" s="6">
        <v>1700</v>
      </c>
      <c r="O1051" s="6">
        <f>Table1[[#This Row],[Revenue]]-Table1[[#This Row],[Total Cost Of Production]]</f>
        <v>500</v>
      </c>
      <c r="P1051" s="6">
        <v>571</v>
      </c>
      <c r="Q1051" s="6">
        <f>Table1[[#This Row],[Revenue]]-Table1[[#This Row],[Marketing Spend]]</f>
        <v>1129</v>
      </c>
      <c r="R1051" t="s">
        <v>53</v>
      </c>
      <c r="S1051" s="6">
        <v>513</v>
      </c>
      <c r="T1051"/>
      <c r="U1051"/>
    </row>
    <row r="1052" spans="1:21" x14ac:dyDescent="0.2">
      <c r="A1052" s="1">
        <v>45322</v>
      </c>
      <c r="B1052" s="1" t="str">
        <f>TEXT(Table1[[#This Row],[Date]],"yyyy")</f>
        <v>2024</v>
      </c>
      <c r="C1052" s="1" t="str">
        <f>TEXT(Table1[[#This Row],[Date]],"mmmm")</f>
        <v>January</v>
      </c>
      <c r="D1052" s="1" t="str">
        <f>TEXT(Table1[[#This Row],[Date]],"dddd")</f>
        <v>Wednesday</v>
      </c>
      <c r="E1052" s="5">
        <v>5</v>
      </c>
      <c r="F1052" t="s">
        <v>11</v>
      </c>
      <c r="G1052" t="s">
        <v>12</v>
      </c>
      <c r="H1052" s="6">
        <f>60%*Table1[[#This Row],[Price]]</f>
        <v>90</v>
      </c>
      <c r="I1052" s="6">
        <v>150</v>
      </c>
      <c r="J1052">
        <v>4</v>
      </c>
      <c r="K1052" s="6">
        <f>Table1[[#This Row],[Cost]]*Table1[[#This Row],[Quantity Sold]]</f>
        <v>360</v>
      </c>
      <c r="L1052" s="6">
        <v>600</v>
      </c>
      <c r="M1052">
        <v>15</v>
      </c>
      <c r="N1052" s="6">
        <v>510</v>
      </c>
      <c r="O1052" s="6">
        <f>Table1[[#This Row],[Revenue]]-Table1[[#This Row],[Total Cost Of Production]]</f>
        <v>150</v>
      </c>
      <c r="P1052" s="6">
        <v>971</v>
      </c>
      <c r="Q1052" s="6">
        <f>Table1[[#This Row],[Revenue]]-Table1[[#This Row],[Marketing Spend]]</f>
        <v>-461</v>
      </c>
      <c r="R1052" t="s">
        <v>52</v>
      </c>
      <c r="S1052" s="6">
        <v>195</v>
      </c>
      <c r="T1052"/>
      <c r="U1052"/>
    </row>
    <row r="1053" spans="1:21" hidden="1" x14ac:dyDescent="0.2">
      <c r="A1053" s="1">
        <v>45322</v>
      </c>
      <c r="B1053" s="1" t="str">
        <f>TEXT(Table1[[#This Row],[Date]],"yyyy")</f>
        <v>2024</v>
      </c>
      <c r="C1053" s="1" t="str">
        <f>TEXT(Table1[[#This Row],[Date]],"mmmm")</f>
        <v>January</v>
      </c>
      <c r="D1053" s="1" t="str">
        <f>TEXT(Table1[[#This Row],[Date]],"dddd")</f>
        <v>Wednesday</v>
      </c>
      <c r="E1053" s="5">
        <v>6</v>
      </c>
      <c r="F1053" t="s">
        <v>2</v>
      </c>
      <c r="G1053" t="s">
        <v>8</v>
      </c>
      <c r="H1053" s="6">
        <f>60%*Table1[[#This Row],[Price]]</f>
        <v>720</v>
      </c>
      <c r="I1053" s="6">
        <v>1200</v>
      </c>
      <c r="J1053">
        <v>2</v>
      </c>
      <c r="K1053" s="6">
        <f>Table1[[#This Row],[Cost]]*Table1[[#This Row],[Quantity Sold]]</f>
        <v>1440</v>
      </c>
      <c r="L1053" s="6">
        <v>2400</v>
      </c>
      <c r="M1053">
        <v>20</v>
      </c>
      <c r="N1053" s="6">
        <v>1920</v>
      </c>
      <c r="O1053" s="6">
        <f>Table1[[#This Row],[Revenue]]-Table1[[#This Row],[Total Cost Of Production]]</f>
        <v>480</v>
      </c>
      <c r="P1053" s="6">
        <v>964</v>
      </c>
      <c r="Q1053" s="6">
        <f>Table1[[#This Row],[Revenue]]-Table1[[#This Row],[Marketing Spend]]</f>
        <v>956</v>
      </c>
      <c r="R1053" t="s">
        <v>53</v>
      </c>
      <c r="S1053" s="6">
        <v>1205</v>
      </c>
      <c r="T1053"/>
      <c r="U1053"/>
    </row>
    <row r="1054" spans="1:21" x14ac:dyDescent="0.2">
      <c r="A1054" s="1">
        <v>45322</v>
      </c>
      <c r="B1054" s="1" t="str">
        <f>TEXT(Table1[[#This Row],[Date]],"yyyy")</f>
        <v>2024</v>
      </c>
      <c r="C1054" s="1" t="str">
        <f>TEXT(Table1[[#This Row],[Date]],"mmmm")</f>
        <v>January</v>
      </c>
      <c r="D1054" s="1" t="str">
        <f>TEXT(Table1[[#This Row],[Date]],"dddd")</f>
        <v>Wednesday</v>
      </c>
      <c r="E1054" s="5">
        <v>3</v>
      </c>
      <c r="F1054" t="s">
        <v>15</v>
      </c>
      <c r="G1054" t="s">
        <v>6</v>
      </c>
      <c r="H1054" s="6">
        <f>60%*Table1[[#This Row],[Price]]</f>
        <v>30</v>
      </c>
      <c r="I1054" s="6">
        <v>50</v>
      </c>
      <c r="J1054">
        <v>9</v>
      </c>
      <c r="K1054" s="6">
        <f>Table1[[#This Row],[Cost]]*Table1[[#This Row],[Quantity Sold]]</f>
        <v>270</v>
      </c>
      <c r="L1054" s="6">
        <v>450</v>
      </c>
      <c r="M1054">
        <v>10</v>
      </c>
      <c r="N1054" s="6">
        <v>405</v>
      </c>
      <c r="O1054" s="6">
        <f>Table1[[#This Row],[Revenue]]-Table1[[#This Row],[Total Cost Of Production]]</f>
        <v>135</v>
      </c>
      <c r="P1054" s="6">
        <v>814</v>
      </c>
      <c r="Q1054" s="6">
        <f>Table1[[#This Row],[Revenue]]-Table1[[#This Row],[Marketing Spend]]</f>
        <v>-409</v>
      </c>
      <c r="R1054" t="s">
        <v>52</v>
      </c>
      <c r="S1054" s="6">
        <v>54</v>
      </c>
      <c r="T1054"/>
      <c r="U1054"/>
    </row>
    <row r="1055" spans="1:21" x14ac:dyDescent="0.2">
      <c r="A1055" s="1">
        <v>45322</v>
      </c>
      <c r="B1055" s="1" t="str">
        <f>TEXT(Table1[[#This Row],[Date]],"yyyy")</f>
        <v>2024</v>
      </c>
      <c r="C1055" s="1" t="str">
        <f>TEXT(Table1[[#This Row],[Date]],"mmmm")</f>
        <v>January</v>
      </c>
      <c r="D1055" s="1" t="str">
        <f>TEXT(Table1[[#This Row],[Date]],"dddd")</f>
        <v>Wednesday</v>
      </c>
      <c r="E1055" s="5">
        <v>1</v>
      </c>
      <c r="F1055" t="s">
        <v>5</v>
      </c>
      <c r="G1055" t="s">
        <v>10</v>
      </c>
      <c r="H1055" s="6">
        <f>60%*Table1[[#This Row],[Price]]</f>
        <v>480</v>
      </c>
      <c r="I1055" s="6">
        <v>800</v>
      </c>
      <c r="J1055">
        <v>8</v>
      </c>
      <c r="K1055" s="6">
        <f>Table1[[#This Row],[Cost]]*Table1[[#This Row],[Quantity Sold]]</f>
        <v>3840</v>
      </c>
      <c r="L1055" s="6">
        <v>6400</v>
      </c>
      <c r="M1055">
        <v>20</v>
      </c>
      <c r="N1055" s="6">
        <v>5120</v>
      </c>
      <c r="O1055" s="6">
        <f>Table1[[#This Row],[Revenue]]-Table1[[#This Row],[Total Cost Of Production]]</f>
        <v>1280</v>
      </c>
      <c r="P1055" s="6">
        <v>589</v>
      </c>
      <c r="Q1055" s="6">
        <f>Table1[[#This Row],[Revenue]]-Table1[[#This Row],[Marketing Spend]]</f>
        <v>4531</v>
      </c>
      <c r="R1055" t="s">
        <v>52</v>
      </c>
      <c r="S1055" s="6">
        <v>806</v>
      </c>
      <c r="T1055"/>
      <c r="U1055"/>
    </row>
    <row r="1056" spans="1:21" hidden="1" x14ac:dyDescent="0.2">
      <c r="A1056" s="1">
        <v>45322</v>
      </c>
      <c r="B1056" s="1" t="str">
        <f>TEXT(Table1[[#This Row],[Date]],"yyyy")</f>
        <v>2024</v>
      </c>
      <c r="C1056" s="1" t="str">
        <f>TEXT(Table1[[#This Row],[Date]],"mmmm")</f>
        <v>January</v>
      </c>
      <c r="D1056" s="1" t="str">
        <f>TEXT(Table1[[#This Row],[Date]],"dddd")</f>
        <v>Wednesday</v>
      </c>
      <c r="E1056" s="5">
        <v>7</v>
      </c>
      <c r="F1056" t="s">
        <v>9</v>
      </c>
      <c r="G1056" t="s">
        <v>8</v>
      </c>
      <c r="H1056" s="6">
        <f>60%*Table1[[#This Row],[Price]]</f>
        <v>180</v>
      </c>
      <c r="I1056" s="6">
        <v>300</v>
      </c>
      <c r="J1056">
        <v>1</v>
      </c>
      <c r="K1056" s="6">
        <f>Table1[[#This Row],[Cost]]*Table1[[#This Row],[Quantity Sold]]</f>
        <v>180</v>
      </c>
      <c r="L1056" s="6">
        <v>300</v>
      </c>
      <c r="M1056">
        <v>20</v>
      </c>
      <c r="N1056" s="6">
        <v>240</v>
      </c>
      <c r="O1056" s="6">
        <f>Table1[[#This Row],[Revenue]]-Table1[[#This Row],[Total Cost Of Production]]</f>
        <v>60</v>
      </c>
      <c r="P1056" s="6">
        <v>722</v>
      </c>
      <c r="Q1056" s="6">
        <f>Table1[[#This Row],[Revenue]]-Table1[[#This Row],[Marketing Spend]]</f>
        <v>-482</v>
      </c>
      <c r="R1056" t="s">
        <v>51</v>
      </c>
      <c r="S1056" s="6">
        <v>347</v>
      </c>
      <c r="T1056"/>
      <c r="U1056"/>
    </row>
    <row r="1057" spans="1:21" hidden="1" x14ac:dyDescent="0.2">
      <c r="A1057" s="1">
        <v>45323</v>
      </c>
      <c r="B1057" s="1" t="str">
        <f>TEXT(Table1[[#This Row],[Date]],"yyyy")</f>
        <v>2024</v>
      </c>
      <c r="C1057" s="1" t="str">
        <f>TEXT(Table1[[#This Row],[Date]],"mmmm")</f>
        <v>February</v>
      </c>
      <c r="D1057" s="1" t="str">
        <f>TEXT(Table1[[#This Row],[Date]],"dddd")</f>
        <v>Thursday</v>
      </c>
      <c r="E1057" s="5">
        <v>4</v>
      </c>
      <c r="F1057" t="s">
        <v>13</v>
      </c>
      <c r="G1057" t="s">
        <v>12</v>
      </c>
      <c r="H1057" s="6">
        <f>60%*Table1[[#This Row],[Price]]</f>
        <v>42</v>
      </c>
      <c r="I1057" s="6">
        <v>70</v>
      </c>
      <c r="J1057">
        <v>3</v>
      </c>
      <c r="K1057" s="6">
        <f>Table1[[#This Row],[Cost]]*Table1[[#This Row],[Quantity Sold]]</f>
        <v>126</v>
      </c>
      <c r="L1057" s="6">
        <v>210</v>
      </c>
      <c r="M1057">
        <v>15</v>
      </c>
      <c r="N1057" s="6">
        <v>178.5</v>
      </c>
      <c r="O1057" s="6">
        <f>Table1[[#This Row],[Revenue]]-Table1[[#This Row],[Total Cost Of Production]]</f>
        <v>52.5</v>
      </c>
      <c r="P1057" s="6">
        <v>520</v>
      </c>
      <c r="Q1057" s="6">
        <f>Table1[[#This Row],[Revenue]]-Table1[[#This Row],[Marketing Spend]]</f>
        <v>-341.5</v>
      </c>
      <c r="R1057" t="s">
        <v>54</v>
      </c>
      <c r="S1057" s="6">
        <v>68</v>
      </c>
      <c r="T1057"/>
      <c r="U1057"/>
    </row>
    <row r="1058" spans="1:21" hidden="1" x14ac:dyDescent="0.2">
      <c r="A1058" s="1">
        <v>45323</v>
      </c>
      <c r="B1058" s="1" t="str">
        <f>TEXT(Table1[[#This Row],[Date]],"yyyy")</f>
        <v>2024</v>
      </c>
      <c r="C1058" s="1" t="str">
        <f>TEXT(Table1[[#This Row],[Date]],"mmmm")</f>
        <v>February</v>
      </c>
      <c r="D1058" s="1" t="str">
        <f>TEXT(Table1[[#This Row],[Date]],"dddd")</f>
        <v>Thursday</v>
      </c>
      <c r="E1058" s="5">
        <v>2</v>
      </c>
      <c r="F1058" t="s">
        <v>7</v>
      </c>
      <c r="G1058" t="s">
        <v>10</v>
      </c>
      <c r="H1058" s="6">
        <f>60%*Table1[[#This Row],[Price]]</f>
        <v>300</v>
      </c>
      <c r="I1058" s="6">
        <v>500</v>
      </c>
      <c r="J1058">
        <v>8</v>
      </c>
      <c r="K1058" s="6">
        <f>Table1[[#This Row],[Cost]]*Table1[[#This Row],[Quantity Sold]]</f>
        <v>2400</v>
      </c>
      <c r="L1058" s="6">
        <v>4000</v>
      </c>
      <c r="M1058">
        <v>10</v>
      </c>
      <c r="N1058" s="6">
        <v>3600</v>
      </c>
      <c r="O1058" s="6">
        <f>Table1[[#This Row],[Revenue]]-Table1[[#This Row],[Total Cost Of Production]]</f>
        <v>1200</v>
      </c>
      <c r="P1058" s="6">
        <v>733</v>
      </c>
      <c r="Q1058" s="6">
        <f>Table1[[#This Row],[Revenue]]-Table1[[#This Row],[Marketing Spend]]</f>
        <v>2867</v>
      </c>
      <c r="R1058" t="s">
        <v>51</v>
      </c>
      <c r="S1058" s="6">
        <v>458</v>
      </c>
      <c r="T1058"/>
      <c r="U1058"/>
    </row>
    <row r="1059" spans="1:21" x14ac:dyDescent="0.2">
      <c r="A1059" s="1">
        <v>45323</v>
      </c>
      <c r="B1059" s="1" t="str">
        <f>TEXT(Table1[[#This Row],[Date]],"yyyy")</f>
        <v>2024</v>
      </c>
      <c r="C1059" s="1" t="str">
        <f>TEXT(Table1[[#This Row],[Date]],"mmmm")</f>
        <v>February</v>
      </c>
      <c r="D1059" s="1" t="str">
        <f>TEXT(Table1[[#This Row],[Date]],"dddd")</f>
        <v>Thursday</v>
      </c>
      <c r="E1059" s="5">
        <v>5</v>
      </c>
      <c r="F1059" t="s">
        <v>11</v>
      </c>
      <c r="G1059" t="s">
        <v>12</v>
      </c>
      <c r="H1059" s="6">
        <f>60%*Table1[[#This Row],[Price]]</f>
        <v>90</v>
      </c>
      <c r="I1059" s="6">
        <v>150</v>
      </c>
      <c r="J1059">
        <v>3</v>
      </c>
      <c r="K1059" s="6">
        <f>Table1[[#This Row],[Cost]]*Table1[[#This Row],[Quantity Sold]]</f>
        <v>270</v>
      </c>
      <c r="L1059" s="6">
        <v>450</v>
      </c>
      <c r="M1059">
        <v>15</v>
      </c>
      <c r="N1059" s="6">
        <v>382.5</v>
      </c>
      <c r="O1059" s="6">
        <f>Table1[[#This Row],[Revenue]]-Table1[[#This Row],[Total Cost Of Production]]</f>
        <v>112.5</v>
      </c>
      <c r="P1059" s="6">
        <v>535</v>
      </c>
      <c r="Q1059" s="6">
        <f>Table1[[#This Row],[Revenue]]-Table1[[#This Row],[Marketing Spend]]</f>
        <v>-152.5</v>
      </c>
      <c r="R1059" t="s">
        <v>52</v>
      </c>
      <c r="S1059" s="6">
        <v>178</v>
      </c>
      <c r="T1059"/>
      <c r="U1059"/>
    </row>
    <row r="1060" spans="1:21" hidden="1" x14ac:dyDescent="0.2">
      <c r="A1060" s="1">
        <v>45323</v>
      </c>
      <c r="B1060" s="1" t="str">
        <f>TEXT(Table1[[#This Row],[Date]],"yyyy")</f>
        <v>2024</v>
      </c>
      <c r="C1060" s="1" t="str">
        <f>TEXT(Table1[[#This Row],[Date]],"mmmm")</f>
        <v>February</v>
      </c>
      <c r="D1060" s="1" t="str">
        <f>TEXT(Table1[[#This Row],[Date]],"dddd")</f>
        <v>Thursday</v>
      </c>
      <c r="E1060" s="5">
        <v>6</v>
      </c>
      <c r="F1060" t="s">
        <v>2</v>
      </c>
      <c r="G1060" t="s">
        <v>8</v>
      </c>
      <c r="H1060" s="6">
        <f>60%*Table1[[#This Row],[Price]]</f>
        <v>720</v>
      </c>
      <c r="I1060" s="6">
        <v>1200</v>
      </c>
      <c r="J1060">
        <v>9</v>
      </c>
      <c r="K1060" s="6">
        <f>Table1[[#This Row],[Cost]]*Table1[[#This Row],[Quantity Sold]]</f>
        <v>6480</v>
      </c>
      <c r="L1060" s="6">
        <v>10800</v>
      </c>
      <c r="M1060">
        <v>20</v>
      </c>
      <c r="N1060" s="6">
        <v>8640</v>
      </c>
      <c r="O1060" s="6">
        <f>Table1[[#This Row],[Revenue]]-Table1[[#This Row],[Total Cost Of Production]]</f>
        <v>2160</v>
      </c>
      <c r="P1060" s="6">
        <v>785</v>
      </c>
      <c r="Q1060" s="6">
        <f>Table1[[#This Row],[Revenue]]-Table1[[#This Row],[Marketing Spend]]</f>
        <v>7855</v>
      </c>
      <c r="R1060" t="s">
        <v>51</v>
      </c>
      <c r="S1060" s="6">
        <v>1182</v>
      </c>
      <c r="T1060"/>
      <c r="U1060"/>
    </row>
    <row r="1061" spans="1:21" x14ac:dyDescent="0.2">
      <c r="A1061" s="1">
        <v>45323</v>
      </c>
      <c r="B1061" s="1" t="str">
        <f>TEXT(Table1[[#This Row],[Date]],"yyyy")</f>
        <v>2024</v>
      </c>
      <c r="C1061" s="1" t="str">
        <f>TEXT(Table1[[#This Row],[Date]],"mmmm")</f>
        <v>February</v>
      </c>
      <c r="D1061" s="1" t="str">
        <f>TEXT(Table1[[#This Row],[Date]],"dddd")</f>
        <v>Thursday</v>
      </c>
      <c r="E1061" s="5">
        <v>3</v>
      </c>
      <c r="F1061" t="s">
        <v>15</v>
      </c>
      <c r="G1061" t="s">
        <v>6</v>
      </c>
      <c r="H1061" s="6">
        <f>60%*Table1[[#This Row],[Price]]</f>
        <v>30</v>
      </c>
      <c r="I1061" s="6">
        <v>50</v>
      </c>
      <c r="J1061">
        <v>5</v>
      </c>
      <c r="K1061" s="6">
        <f>Table1[[#This Row],[Cost]]*Table1[[#This Row],[Quantity Sold]]</f>
        <v>150</v>
      </c>
      <c r="L1061" s="6">
        <v>250</v>
      </c>
      <c r="M1061">
        <v>15</v>
      </c>
      <c r="N1061" s="6">
        <v>212.5</v>
      </c>
      <c r="O1061" s="6">
        <f>Table1[[#This Row],[Revenue]]-Table1[[#This Row],[Total Cost Of Production]]</f>
        <v>62.5</v>
      </c>
      <c r="P1061" s="6">
        <v>810</v>
      </c>
      <c r="Q1061" s="6">
        <f>Table1[[#This Row],[Revenue]]-Table1[[#This Row],[Marketing Spend]]</f>
        <v>-597.5</v>
      </c>
      <c r="R1061" t="s">
        <v>52</v>
      </c>
      <c r="S1061" s="6">
        <v>98</v>
      </c>
      <c r="T1061"/>
      <c r="U1061"/>
    </row>
    <row r="1062" spans="1:21" hidden="1" x14ac:dyDescent="0.2">
      <c r="A1062" s="1">
        <v>45323</v>
      </c>
      <c r="B1062" s="1" t="str">
        <f>TEXT(Table1[[#This Row],[Date]],"yyyy")</f>
        <v>2024</v>
      </c>
      <c r="C1062" s="1" t="str">
        <f>TEXT(Table1[[#This Row],[Date]],"mmmm")</f>
        <v>February</v>
      </c>
      <c r="D1062" s="1" t="str">
        <f>TEXT(Table1[[#This Row],[Date]],"dddd")</f>
        <v>Thursday</v>
      </c>
      <c r="E1062" s="5">
        <v>1</v>
      </c>
      <c r="F1062" t="s">
        <v>5</v>
      </c>
      <c r="G1062" t="s">
        <v>10</v>
      </c>
      <c r="H1062" s="6">
        <f>60%*Table1[[#This Row],[Price]]</f>
        <v>480</v>
      </c>
      <c r="I1062" s="6">
        <v>800</v>
      </c>
      <c r="J1062">
        <v>8</v>
      </c>
      <c r="K1062" s="6">
        <f>Table1[[#This Row],[Cost]]*Table1[[#This Row],[Quantity Sold]]</f>
        <v>3840</v>
      </c>
      <c r="L1062" s="6">
        <v>6400</v>
      </c>
      <c r="M1062">
        <v>15</v>
      </c>
      <c r="N1062" s="6">
        <v>5440</v>
      </c>
      <c r="O1062" s="6">
        <f>Table1[[#This Row],[Revenue]]-Table1[[#This Row],[Total Cost Of Production]]</f>
        <v>1600</v>
      </c>
      <c r="P1062" s="6">
        <v>588</v>
      </c>
      <c r="Q1062" s="6">
        <f>Table1[[#This Row],[Revenue]]-Table1[[#This Row],[Marketing Spend]]</f>
        <v>4852</v>
      </c>
      <c r="R1062" t="s">
        <v>54</v>
      </c>
      <c r="S1062" s="6">
        <v>797</v>
      </c>
      <c r="T1062"/>
      <c r="U1062"/>
    </row>
    <row r="1063" spans="1:21" hidden="1" x14ac:dyDescent="0.2">
      <c r="A1063" s="1">
        <v>45323</v>
      </c>
      <c r="B1063" s="1" t="str">
        <f>TEXT(Table1[[#This Row],[Date]],"yyyy")</f>
        <v>2024</v>
      </c>
      <c r="C1063" s="1" t="str">
        <f>TEXT(Table1[[#This Row],[Date]],"mmmm")</f>
        <v>February</v>
      </c>
      <c r="D1063" s="1" t="str">
        <f>TEXT(Table1[[#This Row],[Date]],"dddd")</f>
        <v>Thursday</v>
      </c>
      <c r="E1063" s="5">
        <v>7</v>
      </c>
      <c r="F1063" t="s">
        <v>9</v>
      </c>
      <c r="G1063" t="s">
        <v>8</v>
      </c>
      <c r="H1063" s="6">
        <f>60%*Table1[[#This Row],[Price]]</f>
        <v>180</v>
      </c>
      <c r="I1063" s="6">
        <v>300</v>
      </c>
      <c r="J1063">
        <v>3</v>
      </c>
      <c r="K1063" s="6">
        <f>Table1[[#This Row],[Cost]]*Table1[[#This Row],[Quantity Sold]]</f>
        <v>540</v>
      </c>
      <c r="L1063" s="6">
        <v>900</v>
      </c>
      <c r="M1063">
        <v>10</v>
      </c>
      <c r="N1063" s="6">
        <v>810</v>
      </c>
      <c r="O1063" s="6">
        <f>Table1[[#This Row],[Revenue]]-Table1[[#This Row],[Total Cost Of Production]]</f>
        <v>270</v>
      </c>
      <c r="P1063" s="6">
        <v>620</v>
      </c>
      <c r="Q1063" s="6">
        <f>Table1[[#This Row],[Revenue]]-Table1[[#This Row],[Marketing Spend]]</f>
        <v>190</v>
      </c>
      <c r="R1063" t="s">
        <v>55</v>
      </c>
      <c r="S1063" s="6">
        <v>290</v>
      </c>
      <c r="T1063"/>
      <c r="U1063"/>
    </row>
    <row r="1064" spans="1:21" hidden="1" x14ac:dyDescent="0.2">
      <c r="A1064" s="1">
        <v>45324</v>
      </c>
      <c r="B1064" s="1" t="str">
        <f>TEXT(Table1[[#This Row],[Date]],"yyyy")</f>
        <v>2024</v>
      </c>
      <c r="C1064" s="1" t="str">
        <f>TEXT(Table1[[#This Row],[Date]],"mmmm")</f>
        <v>February</v>
      </c>
      <c r="D1064" s="1" t="str">
        <f>TEXT(Table1[[#This Row],[Date]],"dddd")</f>
        <v>Friday</v>
      </c>
      <c r="E1064" s="5">
        <v>4</v>
      </c>
      <c r="F1064" t="s">
        <v>13</v>
      </c>
      <c r="G1064" t="s">
        <v>12</v>
      </c>
      <c r="H1064" s="6">
        <f>60%*Table1[[#This Row],[Price]]</f>
        <v>42</v>
      </c>
      <c r="I1064" s="6">
        <v>70</v>
      </c>
      <c r="J1064">
        <v>2</v>
      </c>
      <c r="K1064" s="6">
        <f>Table1[[#This Row],[Cost]]*Table1[[#This Row],[Quantity Sold]]</f>
        <v>84</v>
      </c>
      <c r="L1064" s="6">
        <v>140</v>
      </c>
      <c r="M1064">
        <v>15</v>
      </c>
      <c r="N1064" s="6">
        <v>119</v>
      </c>
      <c r="O1064" s="6">
        <f>Table1[[#This Row],[Revenue]]-Table1[[#This Row],[Total Cost Of Production]]</f>
        <v>35</v>
      </c>
      <c r="P1064" s="6">
        <v>613</v>
      </c>
      <c r="Q1064" s="6">
        <f>Table1[[#This Row],[Revenue]]-Table1[[#This Row],[Marketing Spend]]</f>
        <v>-494</v>
      </c>
      <c r="R1064" t="s">
        <v>53</v>
      </c>
      <c r="S1064" s="6">
        <v>38</v>
      </c>
      <c r="T1064"/>
      <c r="U1064"/>
    </row>
    <row r="1065" spans="1:21" hidden="1" x14ac:dyDescent="0.2">
      <c r="A1065" s="1">
        <v>45324</v>
      </c>
      <c r="B1065" s="1" t="str">
        <f>TEXT(Table1[[#This Row],[Date]],"yyyy")</f>
        <v>2024</v>
      </c>
      <c r="C1065" s="1" t="str">
        <f>TEXT(Table1[[#This Row],[Date]],"mmmm")</f>
        <v>February</v>
      </c>
      <c r="D1065" s="1" t="str">
        <f>TEXT(Table1[[#This Row],[Date]],"dddd")</f>
        <v>Friday</v>
      </c>
      <c r="E1065" s="5">
        <v>2</v>
      </c>
      <c r="F1065" t="s">
        <v>7</v>
      </c>
      <c r="G1065" t="s">
        <v>10</v>
      </c>
      <c r="H1065" s="6">
        <f>60%*Table1[[#This Row],[Price]]</f>
        <v>300</v>
      </c>
      <c r="I1065" s="6">
        <v>500</v>
      </c>
      <c r="J1065">
        <v>7</v>
      </c>
      <c r="K1065" s="6">
        <f>Table1[[#This Row],[Cost]]*Table1[[#This Row],[Quantity Sold]]</f>
        <v>2100</v>
      </c>
      <c r="L1065" s="6">
        <v>3500</v>
      </c>
      <c r="M1065">
        <v>10</v>
      </c>
      <c r="N1065" s="6">
        <v>3150</v>
      </c>
      <c r="O1065" s="6">
        <f>Table1[[#This Row],[Revenue]]-Table1[[#This Row],[Total Cost Of Production]]</f>
        <v>1050</v>
      </c>
      <c r="P1065" s="6">
        <v>318</v>
      </c>
      <c r="Q1065" s="6">
        <f>Table1[[#This Row],[Revenue]]-Table1[[#This Row],[Marketing Spend]]</f>
        <v>2832</v>
      </c>
      <c r="R1065" t="s">
        <v>51</v>
      </c>
      <c r="S1065" s="6">
        <v>473</v>
      </c>
      <c r="T1065"/>
      <c r="U1065"/>
    </row>
    <row r="1066" spans="1:21" x14ac:dyDescent="0.2">
      <c r="A1066" s="1">
        <v>45324</v>
      </c>
      <c r="B1066" s="1" t="str">
        <f>TEXT(Table1[[#This Row],[Date]],"yyyy")</f>
        <v>2024</v>
      </c>
      <c r="C1066" s="1" t="str">
        <f>TEXT(Table1[[#This Row],[Date]],"mmmm")</f>
        <v>February</v>
      </c>
      <c r="D1066" s="1" t="str">
        <f>TEXT(Table1[[#This Row],[Date]],"dddd")</f>
        <v>Friday</v>
      </c>
      <c r="E1066" s="5">
        <v>5</v>
      </c>
      <c r="F1066" t="s">
        <v>11</v>
      </c>
      <c r="G1066" t="s">
        <v>12</v>
      </c>
      <c r="H1066" s="6">
        <f>60%*Table1[[#This Row],[Price]]</f>
        <v>90</v>
      </c>
      <c r="I1066" s="6">
        <v>150</v>
      </c>
      <c r="J1066">
        <v>8</v>
      </c>
      <c r="K1066" s="6">
        <f>Table1[[#This Row],[Cost]]*Table1[[#This Row],[Quantity Sold]]</f>
        <v>720</v>
      </c>
      <c r="L1066" s="6">
        <v>1200</v>
      </c>
      <c r="M1066">
        <v>10</v>
      </c>
      <c r="N1066" s="6">
        <v>1080</v>
      </c>
      <c r="O1066" s="6">
        <f>Table1[[#This Row],[Revenue]]-Table1[[#This Row],[Total Cost Of Production]]</f>
        <v>360</v>
      </c>
      <c r="P1066" s="6">
        <v>947</v>
      </c>
      <c r="Q1066" s="6">
        <f>Table1[[#This Row],[Revenue]]-Table1[[#This Row],[Marketing Spend]]</f>
        <v>133</v>
      </c>
      <c r="R1066" t="s">
        <v>52</v>
      </c>
      <c r="S1066" s="6">
        <v>169</v>
      </c>
      <c r="T1066"/>
      <c r="U1066"/>
    </row>
    <row r="1067" spans="1:21" hidden="1" x14ac:dyDescent="0.2">
      <c r="A1067" s="1">
        <v>45324</v>
      </c>
      <c r="B1067" s="1" t="str">
        <f>TEXT(Table1[[#This Row],[Date]],"yyyy")</f>
        <v>2024</v>
      </c>
      <c r="C1067" s="1" t="str">
        <f>TEXT(Table1[[#This Row],[Date]],"mmmm")</f>
        <v>February</v>
      </c>
      <c r="D1067" s="1" t="str">
        <f>TEXT(Table1[[#This Row],[Date]],"dddd")</f>
        <v>Friday</v>
      </c>
      <c r="E1067" s="5">
        <v>6</v>
      </c>
      <c r="F1067" t="s">
        <v>2</v>
      </c>
      <c r="G1067" t="s">
        <v>8</v>
      </c>
      <c r="H1067" s="6">
        <f>60%*Table1[[#This Row],[Price]]</f>
        <v>720</v>
      </c>
      <c r="I1067" s="6">
        <v>1200</v>
      </c>
      <c r="J1067">
        <v>10</v>
      </c>
      <c r="K1067" s="6">
        <f>Table1[[#This Row],[Cost]]*Table1[[#This Row],[Quantity Sold]]</f>
        <v>7200</v>
      </c>
      <c r="L1067" s="6">
        <v>12000</v>
      </c>
      <c r="M1067">
        <v>5</v>
      </c>
      <c r="N1067" s="6">
        <v>11400</v>
      </c>
      <c r="O1067" s="6">
        <f>Table1[[#This Row],[Revenue]]-Table1[[#This Row],[Total Cost Of Production]]</f>
        <v>4200</v>
      </c>
      <c r="P1067" s="6">
        <v>649</v>
      </c>
      <c r="Q1067" s="6">
        <f>Table1[[#This Row],[Revenue]]-Table1[[#This Row],[Marketing Spend]]</f>
        <v>10751</v>
      </c>
      <c r="R1067" t="s">
        <v>54</v>
      </c>
      <c r="S1067" s="6">
        <v>1194</v>
      </c>
      <c r="T1067"/>
      <c r="U1067"/>
    </row>
    <row r="1068" spans="1:21" hidden="1" x14ac:dyDescent="0.2">
      <c r="A1068" s="1">
        <v>45324</v>
      </c>
      <c r="B1068" s="1" t="str">
        <f>TEXT(Table1[[#This Row],[Date]],"yyyy")</f>
        <v>2024</v>
      </c>
      <c r="C1068" s="1" t="str">
        <f>TEXT(Table1[[#This Row],[Date]],"mmmm")</f>
        <v>February</v>
      </c>
      <c r="D1068" s="1" t="str">
        <f>TEXT(Table1[[#This Row],[Date]],"dddd")</f>
        <v>Friday</v>
      </c>
      <c r="E1068" s="5">
        <v>3</v>
      </c>
      <c r="F1068" t="s">
        <v>15</v>
      </c>
      <c r="G1068" t="s">
        <v>6</v>
      </c>
      <c r="H1068" s="6">
        <f>60%*Table1[[#This Row],[Price]]</f>
        <v>30</v>
      </c>
      <c r="I1068" s="6">
        <v>50</v>
      </c>
      <c r="J1068">
        <v>3</v>
      </c>
      <c r="K1068" s="6">
        <f>Table1[[#This Row],[Cost]]*Table1[[#This Row],[Quantity Sold]]</f>
        <v>90</v>
      </c>
      <c r="L1068" s="6">
        <v>150</v>
      </c>
      <c r="M1068">
        <v>15</v>
      </c>
      <c r="N1068" s="6">
        <v>127.5</v>
      </c>
      <c r="O1068" s="6">
        <f>Table1[[#This Row],[Revenue]]-Table1[[#This Row],[Total Cost Of Production]]</f>
        <v>37.5</v>
      </c>
      <c r="P1068" s="6">
        <v>579</v>
      </c>
      <c r="Q1068" s="6">
        <f>Table1[[#This Row],[Revenue]]-Table1[[#This Row],[Marketing Spend]]</f>
        <v>-451.5</v>
      </c>
      <c r="R1068" t="s">
        <v>53</v>
      </c>
      <c r="S1068" s="6">
        <v>20</v>
      </c>
      <c r="T1068"/>
      <c r="U1068"/>
    </row>
    <row r="1069" spans="1:21" hidden="1" x14ac:dyDescent="0.2">
      <c r="A1069" s="1">
        <v>45324</v>
      </c>
      <c r="B1069" s="1" t="str">
        <f>TEXT(Table1[[#This Row],[Date]],"yyyy")</f>
        <v>2024</v>
      </c>
      <c r="C1069" s="1" t="str">
        <f>TEXT(Table1[[#This Row],[Date]],"mmmm")</f>
        <v>February</v>
      </c>
      <c r="D1069" s="1" t="str">
        <f>TEXT(Table1[[#This Row],[Date]],"dddd")</f>
        <v>Friday</v>
      </c>
      <c r="E1069" s="5">
        <v>1</v>
      </c>
      <c r="F1069" t="s">
        <v>5</v>
      </c>
      <c r="G1069" t="s">
        <v>10</v>
      </c>
      <c r="H1069" s="6">
        <f>60%*Table1[[#This Row],[Price]]</f>
        <v>480</v>
      </c>
      <c r="I1069" s="6">
        <v>800</v>
      </c>
      <c r="J1069">
        <v>6</v>
      </c>
      <c r="K1069" s="6">
        <f>Table1[[#This Row],[Cost]]*Table1[[#This Row],[Quantity Sold]]</f>
        <v>2880</v>
      </c>
      <c r="L1069" s="6">
        <v>4800</v>
      </c>
      <c r="M1069">
        <v>5</v>
      </c>
      <c r="N1069" s="6">
        <v>4560</v>
      </c>
      <c r="O1069" s="6">
        <f>Table1[[#This Row],[Revenue]]-Table1[[#This Row],[Total Cost Of Production]]</f>
        <v>1680</v>
      </c>
      <c r="P1069" s="6">
        <v>935</v>
      </c>
      <c r="Q1069" s="6">
        <f>Table1[[#This Row],[Revenue]]-Table1[[#This Row],[Marketing Spend]]</f>
        <v>3625</v>
      </c>
      <c r="R1069" t="s">
        <v>55</v>
      </c>
      <c r="S1069" s="6">
        <v>778</v>
      </c>
      <c r="T1069"/>
      <c r="U1069"/>
    </row>
    <row r="1070" spans="1:21" hidden="1" x14ac:dyDescent="0.2">
      <c r="A1070" s="1">
        <v>45324</v>
      </c>
      <c r="B1070" s="1" t="str">
        <f>TEXT(Table1[[#This Row],[Date]],"yyyy")</f>
        <v>2024</v>
      </c>
      <c r="C1070" s="1" t="str">
        <f>TEXT(Table1[[#This Row],[Date]],"mmmm")</f>
        <v>February</v>
      </c>
      <c r="D1070" s="1" t="str">
        <f>TEXT(Table1[[#This Row],[Date]],"dddd")</f>
        <v>Friday</v>
      </c>
      <c r="E1070" s="5">
        <v>7</v>
      </c>
      <c r="F1070" t="s">
        <v>9</v>
      </c>
      <c r="G1070" t="s">
        <v>8</v>
      </c>
      <c r="H1070" s="6">
        <f>60%*Table1[[#This Row],[Price]]</f>
        <v>180</v>
      </c>
      <c r="I1070" s="6">
        <v>300</v>
      </c>
      <c r="J1070">
        <v>10</v>
      </c>
      <c r="K1070" s="6">
        <f>Table1[[#This Row],[Cost]]*Table1[[#This Row],[Quantity Sold]]</f>
        <v>1800</v>
      </c>
      <c r="L1070" s="6">
        <v>3000</v>
      </c>
      <c r="M1070">
        <v>15</v>
      </c>
      <c r="N1070" s="6">
        <v>2550</v>
      </c>
      <c r="O1070" s="6">
        <f>Table1[[#This Row],[Revenue]]-Table1[[#This Row],[Total Cost Of Production]]</f>
        <v>750</v>
      </c>
      <c r="P1070" s="6">
        <v>417</v>
      </c>
      <c r="Q1070" s="6">
        <f>Table1[[#This Row],[Revenue]]-Table1[[#This Row],[Marketing Spend]]</f>
        <v>2133</v>
      </c>
      <c r="R1070" t="s">
        <v>51</v>
      </c>
      <c r="S1070" s="6">
        <v>301</v>
      </c>
      <c r="T1070"/>
      <c r="U1070"/>
    </row>
    <row r="1071" spans="1:21" hidden="1" x14ac:dyDescent="0.2">
      <c r="A1071" s="1">
        <v>45325</v>
      </c>
      <c r="B1071" s="1" t="str">
        <f>TEXT(Table1[[#This Row],[Date]],"yyyy")</f>
        <v>2024</v>
      </c>
      <c r="C1071" s="1" t="str">
        <f>TEXT(Table1[[#This Row],[Date]],"mmmm")</f>
        <v>February</v>
      </c>
      <c r="D1071" s="1" t="str">
        <f>TEXT(Table1[[#This Row],[Date]],"dddd")</f>
        <v>Saturday</v>
      </c>
      <c r="E1071" s="5">
        <v>4</v>
      </c>
      <c r="F1071" t="s">
        <v>13</v>
      </c>
      <c r="G1071" t="s">
        <v>12</v>
      </c>
      <c r="H1071" s="6">
        <f>60%*Table1[[#This Row],[Price]]</f>
        <v>42</v>
      </c>
      <c r="I1071" s="6">
        <v>70</v>
      </c>
      <c r="J1071">
        <v>4</v>
      </c>
      <c r="K1071" s="6">
        <f>Table1[[#This Row],[Cost]]*Table1[[#This Row],[Quantity Sold]]</f>
        <v>168</v>
      </c>
      <c r="L1071" s="6">
        <v>280</v>
      </c>
      <c r="M1071">
        <v>10</v>
      </c>
      <c r="N1071" s="6">
        <v>252</v>
      </c>
      <c r="O1071" s="6">
        <f>Table1[[#This Row],[Revenue]]-Table1[[#This Row],[Total Cost Of Production]]</f>
        <v>84</v>
      </c>
      <c r="P1071" s="6">
        <v>417</v>
      </c>
      <c r="Q1071" s="6">
        <f>Table1[[#This Row],[Revenue]]-Table1[[#This Row],[Marketing Spend]]</f>
        <v>-165</v>
      </c>
      <c r="R1071" t="s">
        <v>55</v>
      </c>
      <c r="S1071" s="6">
        <v>45</v>
      </c>
      <c r="T1071"/>
      <c r="U1071"/>
    </row>
    <row r="1072" spans="1:21" hidden="1" x14ac:dyDescent="0.2">
      <c r="A1072" s="1">
        <v>45325</v>
      </c>
      <c r="B1072" s="1" t="str">
        <f>TEXT(Table1[[#This Row],[Date]],"yyyy")</f>
        <v>2024</v>
      </c>
      <c r="C1072" s="1" t="str">
        <f>TEXT(Table1[[#This Row],[Date]],"mmmm")</f>
        <v>February</v>
      </c>
      <c r="D1072" s="1" t="str">
        <f>TEXT(Table1[[#This Row],[Date]],"dddd")</f>
        <v>Saturday</v>
      </c>
      <c r="E1072" s="5">
        <v>2</v>
      </c>
      <c r="F1072" t="s">
        <v>7</v>
      </c>
      <c r="G1072" t="s">
        <v>10</v>
      </c>
      <c r="H1072" s="6">
        <f>60%*Table1[[#This Row],[Price]]</f>
        <v>300</v>
      </c>
      <c r="I1072" s="6">
        <v>500</v>
      </c>
      <c r="J1072">
        <v>3</v>
      </c>
      <c r="K1072" s="6">
        <f>Table1[[#This Row],[Cost]]*Table1[[#This Row],[Quantity Sold]]</f>
        <v>900</v>
      </c>
      <c r="L1072" s="6">
        <v>1500</v>
      </c>
      <c r="M1072">
        <v>15</v>
      </c>
      <c r="N1072" s="6">
        <v>1275</v>
      </c>
      <c r="O1072" s="6">
        <f>Table1[[#This Row],[Revenue]]-Table1[[#This Row],[Total Cost Of Production]]</f>
        <v>375</v>
      </c>
      <c r="P1072" s="6">
        <v>440</v>
      </c>
      <c r="Q1072" s="6">
        <f>Table1[[#This Row],[Revenue]]-Table1[[#This Row],[Marketing Spend]]</f>
        <v>835</v>
      </c>
      <c r="R1072" t="s">
        <v>51</v>
      </c>
      <c r="S1072" s="6">
        <v>528</v>
      </c>
      <c r="T1072"/>
      <c r="U1072"/>
    </row>
    <row r="1073" spans="1:21" x14ac:dyDescent="0.2">
      <c r="A1073" s="1">
        <v>45325</v>
      </c>
      <c r="B1073" s="1" t="str">
        <f>TEXT(Table1[[#This Row],[Date]],"yyyy")</f>
        <v>2024</v>
      </c>
      <c r="C1073" s="1" t="str">
        <f>TEXT(Table1[[#This Row],[Date]],"mmmm")</f>
        <v>February</v>
      </c>
      <c r="D1073" s="1" t="str">
        <f>TEXT(Table1[[#This Row],[Date]],"dddd")</f>
        <v>Saturday</v>
      </c>
      <c r="E1073" s="5">
        <v>5</v>
      </c>
      <c r="F1073" t="s">
        <v>11</v>
      </c>
      <c r="G1073" t="s">
        <v>12</v>
      </c>
      <c r="H1073" s="6">
        <f>60%*Table1[[#This Row],[Price]]</f>
        <v>90</v>
      </c>
      <c r="I1073" s="6">
        <v>150</v>
      </c>
      <c r="J1073">
        <v>2</v>
      </c>
      <c r="K1073" s="6">
        <f>Table1[[#This Row],[Cost]]*Table1[[#This Row],[Quantity Sold]]</f>
        <v>180</v>
      </c>
      <c r="L1073" s="6">
        <v>300</v>
      </c>
      <c r="M1073">
        <v>15</v>
      </c>
      <c r="N1073" s="6">
        <v>255</v>
      </c>
      <c r="O1073" s="6">
        <f>Table1[[#This Row],[Revenue]]-Table1[[#This Row],[Total Cost Of Production]]</f>
        <v>75</v>
      </c>
      <c r="P1073" s="6">
        <v>349</v>
      </c>
      <c r="Q1073" s="6">
        <f>Table1[[#This Row],[Revenue]]-Table1[[#This Row],[Marketing Spend]]</f>
        <v>-94</v>
      </c>
      <c r="R1073" t="s">
        <v>52</v>
      </c>
      <c r="S1073" s="6">
        <v>165</v>
      </c>
      <c r="T1073"/>
      <c r="U1073"/>
    </row>
    <row r="1074" spans="1:21" x14ac:dyDescent="0.2">
      <c r="A1074" s="1">
        <v>45325</v>
      </c>
      <c r="B1074" s="1" t="str">
        <f>TEXT(Table1[[#This Row],[Date]],"yyyy")</f>
        <v>2024</v>
      </c>
      <c r="C1074" s="1" t="str">
        <f>TEXT(Table1[[#This Row],[Date]],"mmmm")</f>
        <v>February</v>
      </c>
      <c r="D1074" s="1" t="str">
        <f>TEXT(Table1[[#This Row],[Date]],"dddd")</f>
        <v>Saturday</v>
      </c>
      <c r="E1074" s="5">
        <v>6</v>
      </c>
      <c r="F1074" t="s">
        <v>2</v>
      </c>
      <c r="G1074" t="s">
        <v>8</v>
      </c>
      <c r="H1074" s="6">
        <f>60%*Table1[[#This Row],[Price]]</f>
        <v>720</v>
      </c>
      <c r="I1074" s="6">
        <v>1200</v>
      </c>
      <c r="J1074">
        <v>7</v>
      </c>
      <c r="K1074" s="6">
        <f>Table1[[#This Row],[Cost]]*Table1[[#This Row],[Quantity Sold]]</f>
        <v>5040</v>
      </c>
      <c r="L1074" s="6">
        <v>8400</v>
      </c>
      <c r="M1074">
        <v>5</v>
      </c>
      <c r="N1074" s="6">
        <v>7980</v>
      </c>
      <c r="O1074" s="6">
        <f>Table1[[#This Row],[Revenue]]-Table1[[#This Row],[Total Cost Of Production]]</f>
        <v>2940</v>
      </c>
      <c r="P1074" s="6">
        <v>661</v>
      </c>
      <c r="Q1074" s="6">
        <f>Table1[[#This Row],[Revenue]]-Table1[[#This Row],[Marketing Spend]]</f>
        <v>7319</v>
      </c>
      <c r="R1074" t="s">
        <v>52</v>
      </c>
      <c r="S1074" s="6">
        <v>1248</v>
      </c>
      <c r="T1074"/>
      <c r="U1074"/>
    </row>
    <row r="1075" spans="1:21" x14ac:dyDescent="0.2">
      <c r="A1075" s="1">
        <v>45325</v>
      </c>
      <c r="B1075" s="1" t="str">
        <f>TEXT(Table1[[#This Row],[Date]],"yyyy")</f>
        <v>2024</v>
      </c>
      <c r="C1075" s="1" t="str">
        <f>TEXT(Table1[[#This Row],[Date]],"mmmm")</f>
        <v>February</v>
      </c>
      <c r="D1075" s="1" t="str">
        <f>TEXT(Table1[[#This Row],[Date]],"dddd")</f>
        <v>Saturday</v>
      </c>
      <c r="E1075" s="5">
        <v>3</v>
      </c>
      <c r="F1075" t="s">
        <v>15</v>
      </c>
      <c r="G1075" t="s">
        <v>6</v>
      </c>
      <c r="H1075" s="6">
        <f>60%*Table1[[#This Row],[Price]]</f>
        <v>30</v>
      </c>
      <c r="I1075" s="6">
        <v>50</v>
      </c>
      <c r="J1075">
        <v>5</v>
      </c>
      <c r="K1075" s="6">
        <f>Table1[[#This Row],[Cost]]*Table1[[#This Row],[Quantity Sold]]</f>
        <v>150</v>
      </c>
      <c r="L1075" s="6">
        <v>250</v>
      </c>
      <c r="M1075">
        <v>5</v>
      </c>
      <c r="N1075" s="6">
        <v>237.5</v>
      </c>
      <c r="O1075" s="6">
        <f>Table1[[#This Row],[Revenue]]-Table1[[#This Row],[Total Cost Of Production]]</f>
        <v>87.5</v>
      </c>
      <c r="P1075" s="6">
        <v>455</v>
      </c>
      <c r="Q1075" s="6">
        <f>Table1[[#This Row],[Revenue]]-Table1[[#This Row],[Marketing Spend]]</f>
        <v>-217.5</v>
      </c>
      <c r="R1075" t="s">
        <v>52</v>
      </c>
      <c r="S1075" s="6">
        <v>55</v>
      </c>
      <c r="T1075"/>
      <c r="U1075"/>
    </row>
    <row r="1076" spans="1:21" hidden="1" x14ac:dyDescent="0.2">
      <c r="A1076" s="1">
        <v>45325</v>
      </c>
      <c r="B1076" s="1" t="str">
        <f>TEXT(Table1[[#This Row],[Date]],"yyyy")</f>
        <v>2024</v>
      </c>
      <c r="C1076" s="1" t="str">
        <f>TEXT(Table1[[#This Row],[Date]],"mmmm")</f>
        <v>February</v>
      </c>
      <c r="D1076" s="1" t="str">
        <f>TEXT(Table1[[#This Row],[Date]],"dddd")</f>
        <v>Saturday</v>
      </c>
      <c r="E1076" s="5">
        <v>1</v>
      </c>
      <c r="F1076" t="s">
        <v>5</v>
      </c>
      <c r="G1076" t="s">
        <v>10</v>
      </c>
      <c r="H1076" s="6">
        <f>60%*Table1[[#This Row],[Price]]</f>
        <v>480</v>
      </c>
      <c r="I1076" s="6">
        <v>800</v>
      </c>
      <c r="J1076">
        <v>3</v>
      </c>
      <c r="K1076" s="6">
        <f>Table1[[#This Row],[Cost]]*Table1[[#This Row],[Quantity Sold]]</f>
        <v>1440</v>
      </c>
      <c r="L1076" s="6">
        <v>2400</v>
      </c>
      <c r="M1076">
        <v>15</v>
      </c>
      <c r="N1076" s="6">
        <v>2040</v>
      </c>
      <c r="O1076" s="6">
        <f>Table1[[#This Row],[Revenue]]-Table1[[#This Row],[Total Cost Of Production]]</f>
        <v>600</v>
      </c>
      <c r="P1076" s="6">
        <v>476</v>
      </c>
      <c r="Q1076" s="6">
        <f>Table1[[#This Row],[Revenue]]-Table1[[#This Row],[Marketing Spend]]</f>
        <v>1564</v>
      </c>
      <c r="R1076" t="s">
        <v>51</v>
      </c>
      <c r="S1076" s="6">
        <v>763</v>
      </c>
      <c r="T1076"/>
      <c r="U1076"/>
    </row>
    <row r="1077" spans="1:21" hidden="1" x14ac:dyDescent="0.2">
      <c r="A1077" s="1">
        <v>45325</v>
      </c>
      <c r="B1077" s="1" t="str">
        <f>TEXT(Table1[[#This Row],[Date]],"yyyy")</f>
        <v>2024</v>
      </c>
      <c r="C1077" s="1" t="str">
        <f>TEXT(Table1[[#This Row],[Date]],"mmmm")</f>
        <v>February</v>
      </c>
      <c r="D1077" s="1" t="str">
        <f>TEXT(Table1[[#This Row],[Date]],"dddd")</f>
        <v>Saturday</v>
      </c>
      <c r="E1077" s="5">
        <v>7</v>
      </c>
      <c r="F1077" t="s">
        <v>9</v>
      </c>
      <c r="G1077" t="s">
        <v>8</v>
      </c>
      <c r="H1077" s="6">
        <f>60%*Table1[[#This Row],[Price]]</f>
        <v>180</v>
      </c>
      <c r="I1077" s="6">
        <v>300</v>
      </c>
      <c r="J1077">
        <v>3</v>
      </c>
      <c r="K1077" s="6">
        <f>Table1[[#This Row],[Cost]]*Table1[[#This Row],[Quantity Sold]]</f>
        <v>540</v>
      </c>
      <c r="L1077" s="6">
        <v>900</v>
      </c>
      <c r="M1077">
        <v>5</v>
      </c>
      <c r="N1077" s="6">
        <v>855</v>
      </c>
      <c r="O1077" s="6">
        <f>Table1[[#This Row],[Revenue]]-Table1[[#This Row],[Total Cost Of Production]]</f>
        <v>315</v>
      </c>
      <c r="P1077" s="6">
        <v>692</v>
      </c>
      <c r="Q1077" s="6">
        <f>Table1[[#This Row],[Revenue]]-Table1[[#This Row],[Marketing Spend]]</f>
        <v>163</v>
      </c>
      <c r="R1077" t="s">
        <v>51</v>
      </c>
      <c r="S1077" s="6">
        <v>326</v>
      </c>
      <c r="T1077"/>
      <c r="U1077"/>
    </row>
    <row r="1078" spans="1:21" x14ac:dyDescent="0.2">
      <c r="A1078" s="1">
        <v>45326</v>
      </c>
      <c r="B1078" s="1" t="str">
        <f>TEXT(Table1[[#This Row],[Date]],"yyyy")</f>
        <v>2024</v>
      </c>
      <c r="C1078" s="1" t="str">
        <f>TEXT(Table1[[#This Row],[Date]],"mmmm")</f>
        <v>February</v>
      </c>
      <c r="D1078" s="1" t="str">
        <f>TEXT(Table1[[#This Row],[Date]],"dddd")</f>
        <v>Sunday</v>
      </c>
      <c r="E1078" s="5">
        <v>4</v>
      </c>
      <c r="F1078" t="s">
        <v>13</v>
      </c>
      <c r="G1078" t="s">
        <v>12</v>
      </c>
      <c r="H1078" s="6">
        <f>60%*Table1[[#This Row],[Price]]</f>
        <v>42</v>
      </c>
      <c r="I1078" s="6">
        <v>70</v>
      </c>
      <c r="J1078">
        <v>1</v>
      </c>
      <c r="K1078" s="6">
        <f>Table1[[#This Row],[Cost]]*Table1[[#This Row],[Quantity Sold]]</f>
        <v>42</v>
      </c>
      <c r="L1078" s="6">
        <v>70</v>
      </c>
      <c r="M1078">
        <v>20</v>
      </c>
      <c r="N1078" s="6">
        <v>56</v>
      </c>
      <c r="O1078" s="6">
        <f>Table1[[#This Row],[Revenue]]-Table1[[#This Row],[Total Cost Of Production]]</f>
        <v>14</v>
      </c>
      <c r="P1078" s="6">
        <v>541</v>
      </c>
      <c r="Q1078" s="6">
        <f>Table1[[#This Row],[Revenue]]-Table1[[#This Row],[Marketing Spend]]</f>
        <v>-485</v>
      </c>
      <c r="R1078" t="s">
        <v>52</v>
      </c>
      <c r="S1078" s="6">
        <v>62</v>
      </c>
      <c r="T1078"/>
      <c r="U1078"/>
    </row>
    <row r="1079" spans="1:21" hidden="1" x14ac:dyDescent="0.2">
      <c r="A1079" s="1">
        <v>45326</v>
      </c>
      <c r="B1079" s="1" t="str">
        <f>TEXT(Table1[[#This Row],[Date]],"yyyy")</f>
        <v>2024</v>
      </c>
      <c r="C1079" s="1" t="str">
        <f>TEXT(Table1[[#This Row],[Date]],"mmmm")</f>
        <v>February</v>
      </c>
      <c r="D1079" s="1" t="str">
        <f>TEXT(Table1[[#This Row],[Date]],"dddd")</f>
        <v>Sunday</v>
      </c>
      <c r="E1079" s="5">
        <v>2</v>
      </c>
      <c r="F1079" t="s">
        <v>7</v>
      </c>
      <c r="G1079" t="s">
        <v>10</v>
      </c>
      <c r="H1079" s="6">
        <f>60%*Table1[[#This Row],[Price]]</f>
        <v>300</v>
      </c>
      <c r="I1079" s="6">
        <v>500</v>
      </c>
      <c r="J1079">
        <v>6</v>
      </c>
      <c r="K1079" s="6">
        <f>Table1[[#This Row],[Cost]]*Table1[[#This Row],[Quantity Sold]]</f>
        <v>1800</v>
      </c>
      <c r="L1079" s="6">
        <v>3000</v>
      </c>
      <c r="M1079">
        <v>20</v>
      </c>
      <c r="N1079" s="6">
        <v>2400</v>
      </c>
      <c r="O1079" s="6">
        <f>Table1[[#This Row],[Revenue]]-Table1[[#This Row],[Total Cost Of Production]]</f>
        <v>600</v>
      </c>
      <c r="P1079" s="6">
        <v>513</v>
      </c>
      <c r="Q1079" s="6">
        <f>Table1[[#This Row],[Revenue]]-Table1[[#This Row],[Marketing Spend]]</f>
        <v>1887</v>
      </c>
      <c r="R1079" t="s">
        <v>51</v>
      </c>
      <c r="S1079" s="6">
        <v>510</v>
      </c>
      <c r="T1079"/>
      <c r="U1079"/>
    </row>
    <row r="1080" spans="1:21" hidden="1" x14ac:dyDescent="0.2">
      <c r="A1080" s="1">
        <v>45326</v>
      </c>
      <c r="B1080" s="1" t="str">
        <f>TEXT(Table1[[#This Row],[Date]],"yyyy")</f>
        <v>2024</v>
      </c>
      <c r="C1080" s="1" t="str">
        <f>TEXT(Table1[[#This Row],[Date]],"mmmm")</f>
        <v>February</v>
      </c>
      <c r="D1080" s="1" t="str">
        <f>TEXT(Table1[[#This Row],[Date]],"dddd")</f>
        <v>Sunday</v>
      </c>
      <c r="E1080" s="5">
        <v>5</v>
      </c>
      <c r="F1080" t="s">
        <v>11</v>
      </c>
      <c r="G1080" t="s">
        <v>12</v>
      </c>
      <c r="H1080" s="6">
        <f>60%*Table1[[#This Row],[Price]]</f>
        <v>90</v>
      </c>
      <c r="I1080" s="6">
        <v>150</v>
      </c>
      <c r="J1080">
        <v>10</v>
      </c>
      <c r="K1080" s="6">
        <f>Table1[[#This Row],[Cost]]*Table1[[#This Row],[Quantity Sold]]</f>
        <v>900</v>
      </c>
      <c r="L1080" s="6">
        <v>1500</v>
      </c>
      <c r="M1080">
        <v>20</v>
      </c>
      <c r="N1080" s="6">
        <v>1200</v>
      </c>
      <c r="O1080" s="6">
        <f>Table1[[#This Row],[Revenue]]-Table1[[#This Row],[Total Cost Of Production]]</f>
        <v>300</v>
      </c>
      <c r="P1080" s="6">
        <v>575</v>
      </c>
      <c r="Q1080" s="6">
        <f>Table1[[#This Row],[Revenue]]-Table1[[#This Row],[Marketing Spend]]</f>
        <v>625</v>
      </c>
      <c r="R1080" t="s">
        <v>55</v>
      </c>
      <c r="S1080" s="6">
        <v>104</v>
      </c>
      <c r="T1080"/>
      <c r="U1080"/>
    </row>
    <row r="1081" spans="1:21" hidden="1" x14ac:dyDescent="0.2">
      <c r="A1081" s="1">
        <v>45326</v>
      </c>
      <c r="B1081" s="1" t="str">
        <f>TEXT(Table1[[#This Row],[Date]],"yyyy")</f>
        <v>2024</v>
      </c>
      <c r="C1081" s="1" t="str">
        <f>TEXT(Table1[[#This Row],[Date]],"mmmm")</f>
        <v>February</v>
      </c>
      <c r="D1081" s="1" t="str">
        <f>TEXT(Table1[[#This Row],[Date]],"dddd")</f>
        <v>Sunday</v>
      </c>
      <c r="E1081" s="5">
        <v>6</v>
      </c>
      <c r="F1081" t="s">
        <v>2</v>
      </c>
      <c r="G1081" t="s">
        <v>8</v>
      </c>
      <c r="H1081" s="6">
        <f>60%*Table1[[#This Row],[Price]]</f>
        <v>720</v>
      </c>
      <c r="I1081" s="6">
        <v>1200</v>
      </c>
      <c r="J1081">
        <v>2</v>
      </c>
      <c r="K1081" s="6">
        <f>Table1[[#This Row],[Cost]]*Table1[[#This Row],[Quantity Sold]]</f>
        <v>1440</v>
      </c>
      <c r="L1081" s="6">
        <v>2400</v>
      </c>
      <c r="M1081">
        <v>10</v>
      </c>
      <c r="N1081" s="6">
        <v>2160</v>
      </c>
      <c r="O1081" s="6">
        <f>Table1[[#This Row],[Revenue]]-Table1[[#This Row],[Total Cost Of Production]]</f>
        <v>720</v>
      </c>
      <c r="P1081" s="6">
        <v>694</v>
      </c>
      <c r="Q1081" s="6">
        <f>Table1[[#This Row],[Revenue]]-Table1[[#This Row],[Marketing Spend]]</f>
        <v>1466</v>
      </c>
      <c r="R1081" t="s">
        <v>53</v>
      </c>
      <c r="S1081" s="6">
        <v>1190</v>
      </c>
      <c r="T1081"/>
      <c r="U1081"/>
    </row>
    <row r="1082" spans="1:21" hidden="1" x14ac:dyDescent="0.2">
      <c r="A1082" s="1">
        <v>45326</v>
      </c>
      <c r="B1082" s="1" t="str">
        <f>TEXT(Table1[[#This Row],[Date]],"yyyy")</f>
        <v>2024</v>
      </c>
      <c r="C1082" s="1" t="str">
        <f>TEXT(Table1[[#This Row],[Date]],"mmmm")</f>
        <v>February</v>
      </c>
      <c r="D1082" s="1" t="str">
        <f>TEXT(Table1[[#This Row],[Date]],"dddd")</f>
        <v>Sunday</v>
      </c>
      <c r="E1082" s="5">
        <v>3</v>
      </c>
      <c r="F1082" t="s">
        <v>15</v>
      </c>
      <c r="G1082" t="s">
        <v>6</v>
      </c>
      <c r="H1082" s="6">
        <f>60%*Table1[[#This Row],[Price]]</f>
        <v>30</v>
      </c>
      <c r="I1082" s="6">
        <v>50</v>
      </c>
      <c r="J1082">
        <v>7</v>
      </c>
      <c r="K1082" s="6">
        <f>Table1[[#This Row],[Cost]]*Table1[[#This Row],[Quantity Sold]]</f>
        <v>210</v>
      </c>
      <c r="L1082" s="6">
        <v>350</v>
      </c>
      <c r="M1082">
        <v>15</v>
      </c>
      <c r="N1082" s="6">
        <v>297.5</v>
      </c>
      <c r="O1082" s="6">
        <f>Table1[[#This Row],[Revenue]]-Table1[[#This Row],[Total Cost Of Production]]</f>
        <v>87.5</v>
      </c>
      <c r="P1082" s="6">
        <v>797</v>
      </c>
      <c r="Q1082" s="6">
        <f>Table1[[#This Row],[Revenue]]-Table1[[#This Row],[Marketing Spend]]</f>
        <v>-499.5</v>
      </c>
      <c r="R1082" t="s">
        <v>51</v>
      </c>
      <c r="S1082" s="6">
        <v>90</v>
      </c>
      <c r="T1082"/>
      <c r="U1082"/>
    </row>
    <row r="1083" spans="1:21" hidden="1" x14ac:dyDescent="0.2">
      <c r="A1083" s="1">
        <v>45326</v>
      </c>
      <c r="B1083" s="1" t="str">
        <f>TEXT(Table1[[#This Row],[Date]],"yyyy")</f>
        <v>2024</v>
      </c>
      <c r="C1083" s="1" t="str">
        <f>TEXT(Table1[[#This Row],[Date]],"mmmm")</f>
        <v>February</v>
      </c>
      <c r="D1083" s="1" t="str">
        <f>TEXT(Table1[[#This Row],[Date]],"dddd")</f>
        <v>Sunday</v>
      </c>
      <c r="E1083" s="5">
        <v>1</v>
      </c>
      <c r="F1083" t="s">
        <v>5</v>
      </c>
      <c r="G1083" t="s">
        <v>10</v>
      </c>
      <c r="H1083" s="6">
        <f>60%*Table1[[#This Row],[Price]]</f>
        <v>480</v>
      </c>
      <c r="I1083" s="6">
        <v>800</v>
      </c>
      <c r="J1083">
        <v>9</v>
      </c>
      <c r="K1083" s="6">
        <f>Table1[[#This Row],[Cost]]*Table1[[#This Row],[Quantity Sold]]</f>
        <v>4320</v>
      </c>
      <c r="L1083" s="6">
        <v>7200</v>
      </c>
      <c r="M1083">
        <v>20</v>
      </c>
      <c r="N1083" s="6">
        <v>5760</v>
      </c>
      <c r="O1083" s="6">
        <f>Table1[[#This Row],[Revenue]]-Table1[[#This Row],[Total Cost Of Production]]</f>
        <v>1440</v>
      </c>
      <c r="P1083" s="6">
        <v>804</v>
      </c>
      <c r="Q1083" s="6">
        <f>Table1[[#This Row],[Revenue]]-Table1[[#This Row],[Marketing Spend]]</f>
        <v>4956</v>
      </c>
      <c r="R1083" t="s">
        <v>53</v>
      </c>
      <c r="S1083" s="6">
        <v>765</v>
      </c>
      <c r="T1083"/>
      <c r="U1083"/>
    </row>
    <row r="1084" spans="1:21" hidden="1" x14ac:dyDescent="0.2">
      <c r="A1084" s="1">
        <v>45326</v>
      </c>
      <c r="B1084" s="1" t="str">
        <f>TEXT(Table1[[#This Row],[Date]],"yyyy")</f>
        <v>2024</v>
      </c>
      <c r="C1084" s="1" t="str">
        <f>TEXT(Table1[[#This Row],[Date]],"mmmm")</f>
        <v>February</v>
      </c>
      <c r="D1084" s="1" t="str">
        <f>TEXT(Table1[[#This Row],[Date]],"dddd")</f>
        <v>Sunday</v>
      </c>
      <c r="E1084" s="5">
        <v>7</v>
      </c>
      <c r="F1084" t="s">
        <v>9</v>
      </c>
      <c r="G1084" t="s">
        <v>8</v>
      </c>
      <c r="H1084" s="6">
        <f>60%*Table1[[#This Row],[Price]]</f>
        <v>180</v>
      </c>
      <c r="I1084" s="6">
        <v>300</v>
      </c>
      <c r="J1084">
        <v>9</v>
      </c>
      <c r="K1084" s="6">
        <f>Table1[[#This Row],[Cost]]*Table1[[#This Row],[Quantity Sold]]</f>
        <v>1620</v>
      </c>
      <c r="L1084" s="6">
        <v>2700</v>
      </c>
      <c r="M1084">
        <v>10</v>
      </c>
      <c r="N1084" s="6">
        <v>2430</v>
      </c>
      <c r="O1084" s="6">
        <f>Table1[[#This Row],[Revenue]]-Table1[[#This Row],[Total Cost Of Production]]</f>
        <v>810</v>
      </c>
      <c r="P1084" s="6">
        <v>921</v>
      </c>
      <c r="Q1084" s="6">
        <f>Table1[[#This Row],[Revenue]]-Table1[[#This Row],[Marketing Spend]]</f>
        <v>1509</v>
      </c>
      <c r="R1084" t="s">
        <v>53</v>
      </c>
      <c r="S1084" s="6">
        <v>294</v>
      </c>
      <c r="T1084"/>
      <c r="U1084"/>
    </row>
    <row r="1085" spans="1:21" hidden="1" x14ac:dyDescent="0.2">
      <c r="A1085" s="1">
        <v>45327</v>
      </c>
      <c r="B1085" s="1" t="str">
        <f>TEXT(Table1[[#This Row],[Date]],"yyyy")</f>
        <v>2024</v>
      </c>
      <c r="C1085" s="1" t="str">
        <f>TEXT(Table1[[#This Row],[Date]],"mmmm")</f>
        <v>February</v>
      </c>
      <c r="D1085" s="1" t="str">
        <f>TEXT(Table1[[#This Row],[Date]],"dddd")</f>
        <v>Monday</v>
      </c>
      <c r="E1085" s="5">
        <v>4</v>
      </c>
      <c r="F1085" t="s">
        <v>13</v>
      </c>
      <c r="G1085" t="s">
        <v>12</v>
      </c>
      <c r="H1085" s="6">
        <f>60%*Table1[[#This Row],[Price]]</f>
        <v>42</v>
      </c>
      <c r="I1085" s="6">
        <v>70</v>
      </c>
      <c r="J1085">
        <v>8</v>
      </c>
      <c r="K1085" s="6">
        <f>Table1[[#This Row],[Cost]]*Table1[[#This Row],[Quantity Sold]]</f>
        <v>336</v>
      </c>
      <c r="L1085" s="6">
        <v>560</v>
      </c>
      <c r="M1085">
        <v>5</v>
      </c>
      <c r="N1085" s="6">
        <v>532</v>
      </c>
      <c r="O1085" s="6">
        <f>Table1[[#This Row],[Revenue]]-Table1[[#This Row],[Total Cost Of Production]]</f>
        <v>196</v>
      </c>
      <c r="P1085" s="6">
        <v>760</v>
      </c>
      <c r="Q1085" s="6">
        <f>Table1[[#This Row],[Revenue]]-Table1[[#This Row],[Marketing Spend]]</f>
        <v>-228</v>
      </c>
      <c r="R1085" t="s">
        <v>55</v>
      </c>
      <c r="S1085" s="6">
        <v>49</v>
      </c>
      <c r="T1085"/>
      <c r="U1085"/>
    </row>
    <row r="1086" spans="1:21" x14ac:dyDescent="0.2">
      <c r="A1086" s="1">
        <v>45327</v>
      </c>
      <c r="B1086" s="1" t="str">
        <f>TEXT(Table1[[#This Row],[Date]],"yyyy")</f>
        <v>2024</v>
      </c>
      <c r="C1086" s="1" t="str">
        <f>TEXT(Table1[[#This Row],[Date]],"mmmm")</f>
        <v>February</v>
      </c>
      <c r="D1086" s="1" t="str">
        <f>TEXT(Table1[[#This Row],[Date]],"dddd")</f>
        <v>Monday</v>
      </c>
      <c r="E1086" s="5">
        <v>2</v>
      </c>
      <c r="F1086" t="s">
        <v>7</v>
      </c>
      <c r="G1086" t="s">
        <v>10</v>
      </c>
      <c r="H1086" s="6">
        <f>60%*Table1[[#This Row],[Price]]</f>
        <v>300</v>
      </c>
      <c r="I1086" s="6">
        <v>500</v>
      </c>
      <c r="J1086">
        <v>8</v>
      </c>
      <c r="K1086" s="6">
        <f>Table1[[#This Row],[Cost]]*Table1[[#This Row],[Quantity Sold]]</f>
        <v>2400</v>
      </c>
      <c r="L1086" s="6">
        <v>4000</v>
      </c>
      <c r="M1086">
        <v>20</v>
      </c>
      <c r="N1086" s="6">
        <v>3200</v>
      </c>
      <c r="O1086" s="6">
        <f>Table1[[#This Row],[Revenue]]-Table1[[#This Row],[Total Cost Of Production]]</f>
        <v>800</v>
      </c>
      <c r="P1086" s="6">
        <v>319</v>
      </c>
      <c r="Q1086" s="6">
        <f>Table1[[#This Row],[Revenue]]-Table1[[#This Row],[Marketing Spend]]</f>
        <v>2881</v>
      </c>
      <c r="R1086" t="s">
        <v>52</v>
      </c>
      <c r="S1086" s="6">
        <v>520</v>
      </c>
      <c r="T1086"/>
      <c r="U1086"/>
    </row>
    <row r="1087" spans="1:21" hidden="1" x14ac:dyDescent="0.2">
      <c r="A1087" s="1">
        <v>45327</v>
      </c>
      <c r="B1087" s="1" t="str">
        <f>TEXT(Table1[[#This Row],[Date]],"yyyy")</f>
        <v>2024</v>
      </c>
      <c r="C1087" s="1" t="str">
        <f>TEXT(Table1[[#This Row],[Date]],"mmmm")</f>
        <v>February</v>
      </c>
      <c r="D1087" s="1" t="str">
        <f>TEXT(Table1[[#This Row],[Date]],"dddd")</f>
        <v>Monday</v>
      </c>
      <c r="E1087" s="5">
        <v>5</v>
      </c>
      <c r="F1087" t="s">
        <v>11</v>
      </c>
      <c r="G1087" t="s">
        <v>12</v>
      </c>
      <c r="H1087" s="6">
        <f>60%*Table1[[#This Row],[Price]]</f>
        <v>90</v>
      </c>
      <c r="I1087" s="6">
        <v>150</v>
      </c>
      <c r="J1087">
        <v>9</v>
      </c>
      <c r="K1087" s="6">
        <f>Table1[[#This Row],[Cost]]*Table1[[#This Row],[Quantity Sold]]</f>
        <v>810</v>
      </c>
      <c r="L1087" s="6">
        <v>1350</v>
      </c>
      <c r="M1087">
        <v>15</v>
      </c>
      <c r="N1087" s="6">
        <v>1147.5</v>
      </c>
      <c r="O1087" s="6">
        <f>Table1[[#This Row],[Revenue]]-Table1[[#This Row],[Total Cost Of Production]]</f>
        <v>337.5</v>
      </c>
      <c r="P1087" s="6">
        <v>311</v>
      </c>
      <c r="Q1087" s="6">
        <f>Table1[[#This Row],[Revenue]]-Table1[[#This Row],[Marketing Spend]]</f>
        <v>836.5</v>
      </c>
      <c r="R1087" t="s">
        <v>54</v>
      </c>
      <c r="S1087" s="6">
        <v>170</v>
      </c>
      <c r="T1087"/>
      <c r="U1087"/>
    </row>
    <row r="1088" spans="1:21" hidden="1" x14ac:dyDescent="0.2">
      <c r="A1088" s="1">
        <v>45327</v>
      </c>
      <c r="B1088" s="1" t="str">
        <f>TEXT(Table1[[#This Row],[Date]],"yyyy")</f>
        <v>2024</v>
      </c>
      <c r="C1088" s="1" t="str">
        <f>TEXT(Table1[[#This Row],[Date]],"mmmm")</f>
        <v>February</v>
      </c>
      <c r="D1088" s="1" t="str">
        <f>TEXT(Table1[[#This Row],[Date]],"dddd")</f>
        <v>Monday</v>
      </c>
      <c r="E1088" s="5">
        <v>6</v>
      </c>
      <c r="F1088" t="s">
        <v>2</v>
      </c>
      <c r="G1088" t="s">
        <v>8</v>
      </c>
      <c r="H1088" s="6">
        <f>60%*Table1[[#This Row],[Price]]</f>
        <v>720</v>
      </c>
      <c r="I1088" s="6">
        <v>1200</v>
      </c>
      <c r="J1088">
        <v>3</v>
      </c>
      <c r="K1088" s="6">
        <f>Table1[[#This Row],[Cost]]*Table1[[#This Row],[Quantity Sold]]</f>
        <v>2160</v>
      </c>
      <c r="L1088" s="6">
        <v>3600</v>
      </c>
      <c r="M1088">
        <v>15</v>
      </c>
      <c r="N1088" s="6">
        <v>3060</v>
      </c>
      <c r="O1088" s="6">
        <f>Table1[[#This Row],[Revenue]]-Table1[[#This Row],[Total Cost Of Production]]</f>
        <v>900</v>
      </c>
      <c r="P1088" s="6">
        <v>843</v>
      </c>
      <c r="Q1088" s="6">
        <f>Table1[[#This Row],[Revenue]]-Table1[[#This Row],[Marketing Spend]]</f>
        <v>2217</v>
      </c>
      <c r="R1088" t="s">
        <v>51</v>
      </c>
      <c r="S1088" s="6">
        <v>1172</v>
      </c>
      <c r="T1088"/>
      <c r="U1088"/>
    </row>
    <row r="1089" spans="1:21" x14ac:dyDescent="0.2">
      <c r="A1089" s="1">
        <v>45327</v>
      </c>
      <c r="B1089" s="1" t="str">
        <f>TEXT(Table1[[#This Row],[Date]],"yyyy")</f>
        <v>2024</v>
      </c>
      <c r="C1089" s="1" t="str">
        <f>TEXT(Table1[[#This Row],[Date]],"mmmm")</f>
        <v>February</v>
      </c>
      <c r="D1089" s="1" t="str">
        <f>TEXT(Table1[[#This Row],[Date]],"dddd")</f>
        <v>Monday</v>
      </c>
      <c r="E1089" s="5">
        <v>3</v>
      </c>
      <c r="F1089" t="s">
        <v>15</v>
      </c>
      <c r="G1089" t="s">
        <v>6</v>
      </c>
      <c r="H1089" s="6">
        <f>60%*Table1[[#This Row],[Price]]</f>
        <v>30</v>
      </c>
      <c r="I1089" s="6">
        <v>50</v>
      </c>
      <c r="J1089">
        <v>9</v>
      </c>
      <c r="K1089" s="6">
        <f>Table1[[#This Row],[Cost]]*Table1[[#This Row],[Quantity Sold]]</f>
        <v>270</v>
      </c>
      <c r="L1089" s="6">
        <v>450</v>
      </c>
      <c r="M1089">
        <v>10</v>
      </c>
      <c r="N1089" s="6">
        <v>405</v>
      </c>
      <c r="O1089" s="6">
        <f>Table1[[#This Row],[Revenue]]-Table1[[#This Row],[Total Cost Of Production]]</f>
        <v>135</v>
      </c>
      <c r="P1089" s="6">
        <v>706</v>
      </c>
      <c r="Q1089" s="6">
        <f>Table1[[#This Row],[Revenue]]-Table1[[#This Row],[Marketing Spend]]</f>
        <v>-301</v>
      </c>
      <c r="R1089" t="s">
        <v>52</v>
      </c>
      <c r="S1089" s="6">
        <v>87</v>
      </c>
      <c r="T1089"/>
      <c r="U1089"/>
    </row>
    <row r="1090" spans="1:21" hidden="1" x14ac:dyDescent="0.2">
      <c r="A1090" s="1">
        <v>45327</v>
      </c>
      <c r="B1090" s="1" t="str">
        <f>TEXT(Table1[[#This Row],[Date]],"yyyy")</f>
        <v>2024</v>
      </c>
      <c r="C1090" s="1" t="str">
        <f>TEXT(Table1[[#This Row],[Date]],"mmmm")</f>
        <v>February</v>
      </c>
      <c r="D1090" s="1" t="str">
        <f>TEXT(Table1[[#This Row],[Date]],"dddd")</f>
        <v>Monday</v>
      </c>
      <c r="E1090" s="5">
        <v>1</v>
      </c>
      <c r="F1090" t="s">
        <v>5</v>
      </c>
      <c r="G1090" t="s">
        <v>10</v>
      </c>
      <c r="H1090" s="6">
        <f>60%*Table1[[#This Row],[Price]]</f>
        <v>480</v>
      </c>
      <c r="I1090" s="6">
        <v>800</v>
      </c>
      <c r="J1090">
        <v>7</v>
      </c>
      <c r="K1090" s="6">
        <f>Table1[[#This Row],[Cost]]*Table1[[#This Row],[Quantity Sold]]</f>
        <v>3360</v>
      </c>
      <c r="L1090" s="6">
        <v>5600</v>
      </c>
      <c r="M1090">
        <v>20</v>
      </c>
      <c r="N1090" s="6">
        <v>4480</v>
      </c>
      <c r="O1090" s="6">
        <f>Table1[[#This Row],[Revenue]]-Table1[[#This Row],[Total Cost Of Production]]</f>
        <v>1120</v>
      </c>
      <c r="P1090" s="6">
        <v>686</v>
      </c>
      <c r="Q1090" s="6">
        <f>Table1[[#This Row],[Revenue]]-Table1[[#This Row],[Marketing Spend]]</f>
        <v>3794</v>
      </c>
      <c r="R1090" t="s">
        <v>55</v>
      </c>
      <c r="S1090" s="6">
        <v>800</v>
      </c>
      <c r="T1090"/>
      <c r="U1090"/>
    </row>
    <row r="1091" spans="1:21" hidden="1" x14ac:dyDescent="0.2">
      <c r="A1091" s="1">
        <v>45327</v>
      </c>
      <c r="B1091" s="1" t="str">
        <f>TEXT(Table1[[#This Row],[Date]],"yyyy")</f>
        <v>2024</v>
      </c>
      <c r="C1091" s="1" t="str">
        <f>TEXT(Table1[[#This Row],[Date]],"mmmm")</f>
        <v>February</v>
      </c>
      <c r="D1091" s="1" t="str">
        <f>TEXT(Table1[[#This Row],[Date]],"dddd")</f>
        <v>Monday</v>
      </c>
      <c r="E1091" s="5">
        <v>7</v>
      </c>
      <c r="F1091" t="s">
        <v>9</v>
      </c>
      <c r="G1091" t="s">
        <v>8</v>
      </c>
      <c r="H1091" s="6">
        <f>60%*Table1[[#This Row],[Price]]</f>
        <v>180</v>
      </c>
      <c r="I1091" s="6">
        <v>300</v>
      </c>
      <c r="J1091">
        <v>5</v>
      </c>
      <c r="K1091" s="6">
        <f>Table1[[#This Row],[Cost]]*Table1[[#This Row],[Quantity Sold]]</f>
        <v>900</v>
      </c>
      <c r="L1091" s="6">
        <v>1500</v>
      </c>
      <c r="M1091">
        <v>20</v>
      </c>
      <c r="N1091" s="6">
        <v>1200</v>
      </c>
      <c r="O1091" s="6">
        <f>Table1[[#This Row],[Revenue]]-Table1[[#This Row],[Total Cost Of Production]]</f>
        <v>300</v>
      </c>
      <c r="P1091" s="6">
        <v>501</v>
      </c>
      <c r="Q1091" s="6">
        <f>Table1[[#This Row],[Revenue]]-Table1[[#This Row],[Marketing Spend]]</f>
        <v>699</v>
      </c>
      <c r="R1091" t="s">
        <v>54</v>
      </c>
      <c r="S1091" s="6">
        <v>296</v>
      </c>
      <c r="T1091"/>
      <c r="U1091"/>
    </row>
    <row r="1092" spans="1:21" hidden="1" x14ac:dyDescent="0.2">
      <c r="A1092" s="1">
        <v>45328</v>
      </c>
      <c r="B1092" s="1" t="str">
        <f>TEXT(Table1[[#This Row],[Date]],"yyyy")</f>
        <v>2024</v>
      </c>
      <c r="C1092" s="1" t="str">
        <f>TEXT(Table1[[#This Row],[Date]],"mmmm")</f>
        <v>February</v>
      </c>
      <c r="D1092" s="1" t="str">
        <f>TEXT(Table1[[#This Row],[Date]],"dddd")</f>
        <v>Tuesday</v>
      </c>
      <c r="E1092" s="5">
        <v>4</v>
      </c>
      <c r="F1092" t="s">
        <v>13</v>
      </c>
      <c r="G1092" t="s">
        <v>12</v>
      </c>
      <c r="H1092" s="6">
        <f>60%*Table1[[#This Row],[Price]]</f>
        <v>42</v>
      </c>
      <c r="I1092" s="6">
        <v>70</v>
      </c>
      <c r="J1092">
        <v>10</v>
      </c>
      <c r="K1092" s="6">
        <f>Table1[[#This Row],[Cost]]*Table1[[#This Row],[Quantity Sold]]</f>
        <v>420</v>
      </c>
      <c r="L1092" s="6">
        <v>700</v>
      </c>
      <c r="M1092">
        <v>20</v>
      </c>
      <c r="N1092" s="6">
        <v>560</v>
      </c>
      <c r="O1092" s="6">
        <f>Table1[[#This Row],[Revenue]]-Table1[[#This Row],[Total Cost Of Production]]</f>
        <v>140</v>
      </c>
      <c r="P1092" s="6">
        <v>786</v>
      </c>
      <c r="Q1092" s="6">
        <f>Table1[[#This Row],[Revenue]]-Table1[[#This Row],[Marketing Spend]]</f>
        <v>-226</v>
      </c>
      <c r="R1092" t="s">
        <v>55</v>
      </c>
      <c r="S1092" s="6">
        <v>80</v>
      </c>
      <c r="T1092"/>
      <c r="U1092"/>
    </row>
    <row r="1093" spans="1:21" hidden="1" x14ac:dyDescent="0.2">
      <c r="A1093" s="1">
        <v>45328</v>
      </c>
      <c r="B1093" s="1" t="str">
        <f>TEXT(Table1[[#This Row],[Date]],"yyyy")</f>
        <v>2024</v>
      </c>
      <c r="C1093" s="1" t="str">
        <f>TEXT(Table1[[#This Row],[Date]],"mmmm")</f>
        <v>February</v>
      </c>
      <c r="D1093" s="1" t="str">
        <f>TEXT(Table1[[#This Row],[Date]],"dddd")</f>
        <v>Tuesday</v>
      </c>
      <c r="E1093" s="5">
        <v>2</v>
      </c>
      <c r="F1093" t="s">
        <v>7</v>
      </c>
      <c r="G1093" t="s">
        <v>10</v>
      </c>
      <c r="H1093" s="6">
        <f>60%*Table1[[#This Row],[Price]]</f>
        <v>300</v>
      </c>
      <c r="I1093" s="6">
        <v>500</v>
      </c>
      <c r="J1093">
        <v>10</v>
      </c>
      <c r="K1093" s="6">
        <f>Table1[[#This Row],[Cost]]*Table1[[#This Row],[Quantity Sold]]</f>
        <v>3000</v>
      </c>
      <c r="L1093" s="6">
        <v>5000</v>
      </c>
      <c r="M1093">
        <v>5</v>
      </c>
      <c r="N1093" s="6">
        <v>4750</v>
      </c>
      <c r="O1093" s="6">
        <f>Table1[[#This Row],[Revenue]]-Table1[[#This Row],[Total Cost Of Production]]</f>
        <v>1750</v>
      </c>
      <c r="P1093" s="6">
        <v>636</v>
      </c>
      <c r="Q1093" s="6">
        <f>Table1[[#This Row],[Revenue]]-Table1[[#This Row],[Marketing Spend]]</f>
        <v>4114</v>
      </c>
      <c r="R1093" t="s">
        <v>51</v>
      </c>
      <c r="S1093" s="6">
        <v>463</v>
      </c>
      <c r="T1093"/>
      <c r="U1093"/>
    </row>
    <row r="1094" spans="1:21" hidden="1" x14ac:dyDescent="0.2">
      <c r="A1094" s="1">
        <v>45328</v>
      </c>
      <c r="B1094" s="1" t="str">
        <f>TEXT(Table1[[#This Row],[Date]],"yyyy")</f>
        <v>2024</v>
      </c>
      <c r="C1094" s="1" t="str">
        <f>TEXT(Table1[[#This Row],[Date]],"mmmm")</f>
        <v>February</v>
      </c>
      <c r="D1094" s="1" t="str">
        <f>TEXT(Table1[[#This Row],[Date]],"dddd")</f>
        <v>Tuesday</v>
      </c>
      <c r="E1094" s="5">
        <v>5</v>
      </c>
      <c r="F1094" t="s">
        <v>11</v>
      </c>
      <c r="G1094" t="s">
        <v>12</v>
      </c>
      <c r="H1094" s="6">
        <f>60%*Table1[[#This Row],[Price]]</f>
        <v>90</v>
      </c>
      <c r="I1094" s="6">
        <v>150</v>
      </c>
      <c r="J1094">
        <v>8</v>
      </c>
      <c r="K1094" s="6">
        <f>Table1[[#This Row],[Cost]]*Table1[[#This Row],[Quantity Sold]]</f>
        <v>720</v>
      </c>
      <c r="L1094" s="6">
        <v>1200</v>
      </c>
      <c r="M1094">
        <v>5</v>
      </c>
      <c r="N1094" s="6">
        <v>1140</v>
      </c>
      <c r="O1094" s="6">
        <f>Table1[[#This Row],[Revenue]]-Table1[[#This Row],[Total Cost Of Production]]</f>
        <v>420</v>
      </c>
      <c r="P1094" s="6">
        <v>532</v>
      </c>
      <c r="Q1094" s="6">
        <f>Table1[[#This Row],[Revenue]]-Table1[[#This Row],[Marketing Spend]]</f>
        <v>608</v>
      </c>
      <c r="R1094" t="s">
        <v>53</v>
      </c>
      <c r="S1094" s="6">
        <v>189</v>
      </c>
      <c r="T1094"/>
      <c r="U1094"/>
    </row>
    <row r="1095" spans="1:21" hidden="1" x14ac:dyDescent="0.2">
      <c r="A1095" s="1">
        <v>45328</v>
      </c>
      <c r="B1095" s="1" t="str">
        <f>TEXT(Table1[[#This Row],[Date]],"yyyy")</f>
        <v>2024</v>
      </c>
      <c r="C1095" s="1" t="str">
        <f>TEXT(Table1[[#This Row],[Date]],"mmmm")</f>
        <v>February</v>
      </c>
      <c r="D1095" s="1" t="str">
        <f>TEXT(Table1[[#This Row],[Date]],"dddd")</f>
        <v>Tuesday</v>
      </c>
      <c r="E1095" s="5">
        <v>6</v>
      </c>
      <c r="F1095" t="s">
        <v>2</v>
      </c>
      <c r="G1095" t="s">
        <v>8</v>
      </c>
      <c r="H1095" s="6">
        <f>60%*Table1[[#This Row],[Price]]</f>
        <v>720</v>
      </c>
      <c r="I1095" s="6">
        <v>1200</v>
      </c>
      <c r="J1095">
        <v>3</v>
      </c>
      <c r="K1095" s="6">
        <f>Table1[[#This Row],[Cost]]*Table1[[#This Row],[Quantity Sold]]</f>
        <v>2160</v>
      </c>
      <c r="L1095" s="6">
        <v>3600</v>
      </c>
      <c r="M1095">
        <v>10</v>
      </c>
      <c r="N1095" s="6">
        <v>3240</v>
      </c>
      <c r="O1095" s="6">
        <f>Table1[[#This Row],[Revenue]]-Table1[[#This Row],[Total Cost Of Production]]</f>
        <v>1080</v>
      </c>
      <c r="P1095" s="6">
        <v>357</v>
      </c>
      <c r="Q1095" s="6">
        <f>Table1[[#This Row],[Revenue]]-Table1[[#This Row],[Marketing Spend]]</f>
        <v>2883</v>
      </c>
      <c r="R1095" t="s">
        <v>55</v>
      </c>
      <c r="S1095" s="6">
        <v>1156</v>
      </c>
      <c r="T1095"/>
      <c r="U1095"/>
    </row>
    <row r="1096" spans="1:21" hidden="1" x14ac:dyDescent="0.2">
      <c r="A1096" s="1">
        <v>45328</v>
      </c>
      <c r="B1096" s="1" t="str">
        <f>TEXT(Table1[[#This Row],[Date]],"yyyy")</f>
        <v>2024</v>
      </c>
      <c r="C1096" s="1" t="str">
        <f>TEXT(Table1[[#This Row],[Date]],"mmmm")</f>
        <v>February</v>
      </c>
      <c r="D1096" s="1" t="str">
        <f>TEXT(Table1[[#This Row],[Date]],"dddd")</f>
        <v>Tuesday</v>
      </c>
      <c r="E1096" s="5">
        <v>3</v>
      </c>
      <c r="F1096" t="s">
        <v>15</v>
      </c>
      <c r="G1096" t="s">
        <v>6</v>
      </c>
      <c r="H1096" s="6">
        <f>60%*Table1[[#This Row],[Price]]</f>
        <v>30</v>
      </c>
      <c r="I1096" s="6">
        <v>50</v>
      </c>
      <c r="J1096">
        <v>2</v>
      </c>
      <c r="K1096" s="6">
        <f>Table1[[#This Row],[Cost]]*Table1[[#This Row],[Quantity Sold]]</f>
        <v>60</v>
      </c>
      <c r="L1096" s="6">
        <v>100</v>
      </c>
      <c r="M1096">
        <v>15</v>
      </c>
      <c r="N1096" s="6">
        <v>85</v>
      </c>
      <c r="O1096" s="6">
        <f>Table1[[#This Row],[Revenue]]-Table1[[#This Row],[Total Cost Of Production]]</f>
        <v>25</v>
      </c>
      <c r="P1096" s="6">
        <v>827</v>
      </c>
      <c r="Q1096" s="6">
        <f>Table1[[#This Row],[Revenue]]-Table1[[#This Row],[Marketing Spend]]</f>
        <v>-742</v>
      </c>
      <c r="R1096" t="s">
        <v>53</v>
      </c>
      <c r="S1096" s="6">
        <v>39</v>
      </c>
      <c r="T1096"/>
      <c r="U1096"/>
    </row>
    <row r="1097" spans="1:21" hidden="1" x14ac:dyDescent="0.2">
      <c r="A1097" s="1">
        <v>45328</v>
      </c>
      <c r="B1097" s="1" t="str">
        <f>TEXT(Table1[[#This Row],[Date]],"yyyy")</f>
        <v>2024</v>
      </c>
      <c r="C1097" s="1" t="str">
        <f>TEXT(Table1[[#This Row],[Date]],"mmmm")</f>
        <v>February</v>
      </c>
      <c r="D1097" s="1" t="str">
        <f>TEXT(Table1[[#This Row],[Date]],"dddd")</f>
        <v>Tuesday</v>
      </c>
      <c r="E1097" s="5">
        <v>1</v>
      </c>
      <c r="F1097" t="s">
        <v>5</v>
      </c>
      <c r="G1097" t="s">
        <v>10</v>
      </c>
      <c r="H1097" s="6">
        <f>60%*Table1[[#This Row],[Price]]</f>
        <v>480</v>
      </c>
      <c r="I1097" s="6">
        <v>800</v>
      </c>
      <c r="J1097">
        <v>6</v>
      </c>
      <c r="K1097" s="6">
        <f>Table1[[#This Row],[Cost]]*Table1[[#This Row],[Quantity Sold]]</f>
        <v>2880</v>
      </c>
      <c r="L1097" s="6">
        <v>4800</v>
      </c>
      <c r="M1097">
        <v>5</v>
      </c>
      <c r="N1097" s="6">
        <v>4560</v>
      </c>
      <c r="O1097" s="6">
        <f>Table1[[#This Row],[Revenue]]-Table1[[#This Row],[Total Cost Of Production]]</f>
        <v>1680</v>
      </c>
      <c r="P1097" s="6">
        <v>869</v>
      </c>
      <c r="Q1097" s="6">
        <f>Table1[[#This Row],[Revenue]]-Table1[[#This Row],[Marketing Spend]]</f>
        <v>3691</v>
      </c>
      <c r="R1097" t="s">
        <v>54</v>
      </c>
      <c r="S1097" s="6">
        <v>828</v>
      </c>
      <c r="T1097"/>
      <c r="U1097"/>
    </row>
    <row r="1098" spans="1:21" hidden="1" x14ac:dyDescent="0.2">
      <c r="A1098" s="1">
        <v>45328</v>
      </c>
      <c r="B1098" s="1" t="str">
        <f>TEXT(Table1[[#This Row],[Date]],"yyyy")</f>
        <v>2024</v>
      </c>
      <c r="C1098" s="1" t="str">
        <f>TEXT(Table1[[#This Row],[Date]],"mmmm")</f>
        <v>February</v>
      </c>
      <c r="D1098" s="1" t="str">
        <f>TEXT(Table1[[#This Row],[Date]],"dddd")</f>
        <v>Tuesday</v>
      </c>
      <c r="E1098" s="5">
        <v>7</v>
      </c>
      <c r="F1098" t="s">
        <v>9</v>
      </c>
      <c r="G1098" t="s">
        <v>8</v>
      </c>
      <c r="H1098" s="6">
        <f>60%*Table1[[#This Row],[Price]]</f>
        <v>180</v>
      </c>
      <c r="I1098" s="6">
        <v>300</v>
      </c>
      <c r="J1098">
        <v>5</v>
      </c>
      <c r="K1098" s="6">
        <f>Table1[[#This Row],[Cost]]*Table1[[#This Row],[Quantity Sold]]</f>
        <v>900</v>
      </c>
      <c r="L1098" s="6">
        <v>1500</v>
      </c>
      <c r="M1098">
        <v>20</v>
      </c>
      <c r="N1098" s="6">
        <v>1200</v>
      </c>
      <c r="O1098" s="6">
        <f>Table1[[#This Row],[Revenue]]-Table1[[#This Row],[Total Cost Of Production]]</f>
        <v>300</v>
      </c>
      <c r="P1098" s="6">
        <v>432</v>
      </c>
      <c r="Q1098" s="6">
        <f>Table1[[#This Row],[Revenue]]-Table1[[#This Row],[Marketing Spend]]</f>
        <v>768</v>
      </c>
      <c r="R1098" t="s">
        <v>54</v>
      </c>
      <c r="S1098" s="6">
        <v>349</v>
      </c>
      <c r="T1098"/>
      <c r="U1098"/>
    </row>
    <row r="1099" spans="1:21" hidden="1" x14ac:dyDescent="0.2">
      <c r="A1099" s="1">
        <v>45329</v>
      </c>
      <c r="B1099" s="1" t="str">
        <f>TEXT(Table1[[#This Row],[Date]],"yyyy")</f>
        <v>2024</v>
      </c>
      <c r="C1099" s="1" t="str">
        <f>TEXT(Table1[[#This Row],[Date]],"mmmm")</f>
        <v>February</v>
      </c>
      <c r="D1099" s="1" t="str">
        <f>TEXT(Table1[[#This Row],[Date]],"dddd")</f>
        <v>Wednesday</v>
      </c>
      <c r="E1099" s="5">
        <v>4</v>
      </c>
      <c r="F1099" t="s">
        <v>13</v>
      </c>
      <c r="G1099" t="s">
        <v>12</v>
      </c>
      <c r="H1099" s="6">
        <f>60%*Table1[[#This Row],[Price]]</f>
        <v>42</v>
      </c>
      <c r="I1099" s="6">
        <v>70</v>
      </c>
      <c r="J1099">
        <v>8</v>
      </c>
      <c r="K1099" s="6">
        <f>Table1[[#This Row],[Cost]]*Table1[[#This Row],[Quantity Sold]]</f>
        <v>336</v>
      </c>
      <c r="L1099" s="6">
        <v>560</v>
      </c>
      <c r="M1099">
        <v>5</v>
      </c>
      <c r="N1099" s="6">
        <v>532</v>
      </c>
      <c r="O1099" s="6">
        <f>Table1[[#This Row],[Revenue]]-Table1[[#This Row],[Total Cost Of Production]]</f>
        <v>196</v>
      </c>
      <c r="P1099" s="6">
        <v>366</v>
      </c>
      <c r="Q1099" s="6">
        <f>Table1[[#This Row],[Revenue]]-Table1[[#This Row],[Marketing Spend]]</f>
        <v>166</v>
      </c>
      <c r="R1099" t="s">
        <v>55</v>
      </c>
      <c r="S1099" s="6">
        <v>20</v>
      </c>
      <c r="T1099"/>
      <c r="U1099"/>
    </row>
    <row r="1100" spans="1:21" x14ac:dyDescent="0.2">
      <c r="A1100" s="1">
        <v>45329</v>
      </c>
      <c r="B1100" s="1" t="str">
        <f>TEXT(Table1[[#This Row],[Date]],"yyyy")</f>
        <v>2024</v>
      </c>
      <c r="C1100" s="1" t="str">
        <f>TEXT(Table1[[#This Row],[Date]],"mmmm")</f>
        <v>February</v>
      </c>
      <c r="D1100" s="1" t="str">
        <f>TEXT(Table1[[#This Row],[Date]],"dddd")</f>
        <v>Wednesday</v>
      </c>
      <c r="E1100" s="5">
        <v>2</v>
      </c>
      <c r="F1100" t="s">
        <v>7</v>
      </c>
      <c r="G1100" t="s">
        <v>10</v>
      </c>
      <c r="H1100" s="6">
        <f>60%*Table1[[#This Row],[Price]]</f>
        <v>300</v>
      </c>
      <c r="I1100" s="6">
        <v>500</v>
      </c>
      <c r="J1100">
        <v>5</v>
      </c>
      <c r="K1100" s="6">
        <f>Table1[[#This Row],[Cost]]*Table1[[#This Row],[Quantity Sold]]</f>
        <v>1500</v>
      </c>
      <c r="L1100" s="6">
        <v>2500</v>
      </c>
      <c r="M1100">
        <v>20</v>
      </c>
      <c r="N1100" s="6">
        <v>2000</v>
      </c>
      <c r="O1100" s="6">
        <f>Table1[[#This Row],[Revenue]]-Table1[[#This Row],[Total Cost Of Production]]</f>
        <v>500</v>
      </c>
      <c r="P1100" s="6">
        <v>876</v>
      </c>
      <c r="Q1100" s="6">
        <f>Table1[[#This Row],[Revenue]]-Table1[[#This Row],[Marketing Spend]]</f>
        <v>1124</v>
      </c>
      <c r="R1100" t="s">
        <v>52</v>
      </c>
      <c r="S1100" s="6">
        <v>498</v>
      </c>
      <c r="T1100"/>
      <c r="U1100"/>
    </row>
    <row r="1101" spans="1:21" hidden="1" x14ac:dyDescent="0.2">
      <c r="A1101" s="1">
        <v>45329</v>
      </c>
      <c r="B1101" s="1" t="str">
        <f>TEXT(Table1[[#This Row],[Date]],"yyyy")</f>
        <v>2024</v>
      </c>
      <c r="C1101" s="1" t="str">
        <f>TEXT(Table1[[#This Row],[Date]],"mmmm")</f>
        <v>February</v>
      </c>
      <c r="D1101" s="1" t="str">
        <f>TEXT(Table1[[#This Row],[Date]],"dddd")</f>
        <v>Wednesday</v>
      </c>
      <c r="E1101" s="5">
        <v>5</v>
      </c>
      <c r="F1101" t="s">
        <v>11</v>
      </c>
      <c r="G1101" t="s">
        <v>12</v>
      </c>
      <c r="H1101" s="6">
        <f>60%*Table1[[#This Row],[Price]]</f>
        <v>90</v>
      </c>
      <c r="I1101" s="6">
        <v>150</v>
      </c>
      <c r="J1101">
        <v>8</v>
      </c>
      <c r="K1101" s="6">
        <f>Table1[[#This Row],[Cost]]*Table1[[#This Row],[Quantity Sold]]</f>
        <v>720</v>
      </c>
      <c r="L1101" s="6">
        <v>1200</v>
      </c>
      <c r="M1101">
        <v>5</v>
      </c>
      <c r="N1101" s="6">
        <v>1140</v>
      </c>
      <c r="O1101" s="6">
        <f>Table1[[#This Row],[Revenue]]-Table1[[#This Row],[Total Cost Of Production]]</f>
        <v>420</v>
      </c>
      <c r="P1101" s="6">
        <v>541</v>
      </c>
      <c r="Q1101" s="6">
        <f>Table1[[#This Row],[Revenue]]-Table1[[#This Row],[Marketing Spend]]</f>
        <v>599</v>
      </c>
      <c r="R1101" t="s">
        <v>54</v>
      </c>
      <c r="S1101" s="6">
        <v>145</v>
      </c>
      <c r="T1101"/>
      <c r="U1101"/>
    </row>
    <row r="1102" spans="1:21" hidden="1" x14ac:dyDescent="0.2">
      <c r="A1102" s="1">
        <v>45329</v>
      </c>
      <c r="B1102" s="1" t="str">
        <f>TEXT(Table1[[#This Row],[Date]],"yyyy")</f>
        <v>2024</v>
      </c>
      <c r="C1102" s="1" t="str">
        <f>TEXT(Table1[[#This Row],[Date]],"mmmm")</f>
        <v>February</v>
      </c>
      <c r="D1102" s="1" t="str">
        <f>TEXT(Table1[[#This Row],[Date]],"dddd")</f>
        <v>Wednesday</v>
      </c>
      <c r="E1102" s="5">
        <v>6</v>
      </c>
      <c r="F1102" t="s">
        <v>2</v>
      </c>
      <c r="G1102" t="s">
        <v>8</v>
      </c>
      <c r="H1102" s="6">
        <f>60%*Table1[[#This Row],[Price]]</f>
        <v>720</v>
      </c>
      <c r="I1102" s="6">
        <v>1200</v>
      </c>
      <c r="J1102">
        <v>9</v>
      </c>
      <c r="K1102" s="6">
        <f>Table1[[#This Row],[Cost]]*Table1[[#This Row],[Quantity Sold]]</f>
        <v>6480</v>
      </c>
      <c r="L1102" s="6">
        <v>10800</v>
      </c>
      <c r="M1102">
        <v>20</v>
      </c>
      <c r="N1102" s="6">
        <v>8640</v>
      </c>
      <c r="O1102" s="6">
        <f>Table1[[#This Row],[Revenue]]-Table1[[#This Row],[Total Cost Of Production]]</f>
        <v>2160</v>
      </c>
      <c r="P1102" s="6">
        <v>779</v>
      </c>
      <c r="Q1102" s="6">
        <f>Table1[[#This Row],[Revenue]]-Table1[[#This Row],[Marketing Spend]]</f>
        <v>7861</v>
      </c>
      <c r="R1102" t="s">
        <v>55</v>
      </c>
      <c r="S1102" s="6">
        <v>1168</v>
      </c>
      <c r="T1102"/>
      <c r="U1102"/>
    </row>
    <row r="1103" spans="1:21" x14ac:dyDescent="0.2">
      <c r="A1103" s="1">
        <v>45329</v>
      </c>
      <c r="B1103" s="1" t="str">
        <f>TEXT(Table1[[#This Row],[Date]],"yyyy")</f>
        <v>2024</v>
      </c>
      <c r="C1103" s="1" t="str">
        <f>TEXT(Table1[[#This Row],[Date]],"mmmm")</f>
        <v>February</v>
      </c>
      <c r="D1103" s="1" t="str">
        <f>TEXT(Table1[[#This Row],[Date]],"dddd")</f>
        <v>Wednesday</v>
      </c>
      <c r="E1103" s="5">
        <v>3</v>
      </c>
      <c r="F1103" t="s">
        <v>15</v>
      </c>
      <c r="G1103" t="s">
        <v>6</v>
      </c>
      <c r="H1103" s="6">
        <f>60%*Table1[[#This Row],[Price]]</f>
        <v>30</v>
      </c>
      <c r="I1103" s="6">
        <v>50</v>
      </c>
      <c r="J1103">
        <v>3</v>
      </c>
      <c r="K1103" s="6">
        <f>Table1[[#This Row],[Cost]]*Table1[[#This Row],[Quantity Sold]]</f>
        <v>90</v>
      </c>
      <c r="L1103" s="6">
        <v>150</v>
      </c>
      <c r="M1103">
        <v>10</v>
      </c>
      <c r="N1103" s="6">
        <v>135</v>
      </c>
      <c r="O1103" s="6">
        <f>Table1[[#This Row],[Revenue]]-Table1[[#This Row],[Total Cost Of Production]]</f>
        <v>45</v>
      </c>
      <c r="P1103" s="6">
        <v>389</v>
      </c>
      <c r="Q1103" s="6">
        <f>Table1[[#This Row],[Revenue]]-Table1[[#This Row],[Marketing Spend]]</f>
        <v>-254</v>
      </c>
      <c r="R1103" t="s">
        <v>52</v>
      </c>
      <c r="S1103" s="6">
        <v>32</v>
      </c>
      <c r="T1103"/>
      <c r="U1103"/>
    </row>
    <row r="1104" spans="1:21" x14ac:dyDescent="0.2">
      <c r="A1104" s="1">
        <v>45329</v>
      </c>
      <c r="B1104" s="1" t="str">
        <f>TEXT(Table1[[#This Row],[Date]],"yyyy")</f>
        <v>2024</v>
      </c>
      <c r="C1104" s="1" t="str">
        <f>TEXT(Table1[[#This Row],[Date]],"mmmm")</f>
        <v>February</v>
      </c>
      <c r="D1104" s="1" t="str">
        <f>TEXT(Table1[[#This Row],[Date]],"dddd")</f>
        <v>Wednesday</v>
      </c>
      <c r="E1104" s="5">
        <v>1</v>
      </c>
      <c r="F1104" t="s">
        <v>5</v>
      </c>
      <c r="G1104" t="s">
        <v>10</v>
      </c>
      <c r="H1104" s="6">
        <f>60%*Table1[[#This Row],[Price]]</f>
        <v>480</v>
      </c>
      <c r="I1104" s="6">
        <v>800</v>
      </c>
      <c r="J1104">
        <v>2</v>
      </c>
      <c r="K1104" s="6">
        <f>Table1[[#This Row],[Cost]]*Table1[[#This Row],[Quantity Sold]]</f>
        <v>960</v>
      </c>
      <c r="L1104" s="6">
        <v>1600</v>
      </c>
      <c r="M1104">
        <v>20</v>
      </c>
      <c r="N1104" s="6">
        <v>1280</v>
      </c>
      <c r="O1104" s="6">
        <f>Table1[[#This Row],[Revenue]]-Table1[[#This Row],[Total Cost Of Production]]</f>
        <v>320</v>
      </c>
      <c r="P1104" s="6">
        <v>946</v>
      </c>
      <c r="Q1104" s="6">
        <f>Table1[[#This Row],[Revenue]]-Table1[[#This Row],[Marketing Spend]]</f>
        <v>334</v>
      </c>
      <c r="R1104" t="s">
        <v>52</v>
      </c>
      <c r="S1104" s="6">
        <v>837</v>
      </c>
      <c r="T1104"/>
      <c r="U1104"/>
    </row>
    <row r="1105" spans="1:21" x14ac:dyDescent="0.2">
      <c r="A1105" s="1">
        <v>45329</v>
      </c>
      <c r="B1105" s="1" t="str">
        <f>TEXT(Table1[[#This Row],[Date]],"yyyy")</f>
        <v>2024</v>
      </c>
      <c r="C1105" s="1" t="str">
        <f>TEXT(Table1[[#This Row],[Date]],"mmmm")</f>
        <v>February</v>
      </c>
      <c r="D1105" s="1" t="str">
        <f>TEXT(Table1[[#This Row],[Date]],"dddd")</f>
        <v>Wednesday</v>
      </c>
      <c r="E1105" s="5">
        <v>7</v>
      </c>
      <c r="F1105" t="s">
        <v>9</v>
      </c>
      <c r="G1105" t="s">
        <v>8</v>
      </c>
      <c r="H1105" s="6">
        <f>60%*Table1[[#This Row],[Price]]</f>
        <v>180</v>
      </c>
      <c r="I1105" s="6">
        <v>300</v>
      </c>
      <c r="J1105">
        <v>6</v>
      </c>
      <c r="K1105" s="6">
        <f>Table1[[#This Row],[Cost]]*Table1[[#This Row],[Quantity Sold]]</f>
        <v>1080</v>
      </c>
      <c r="L1105" s="6">
        <v>1800</v>
      </c>
      <c r="M1105">
        <v>10</v>
      </c>
      <c r="N1105" s="6">
        <v>1620</v>
      </c>
      <c r="O1105" s="6">
        <f>Table1[[#This Row],[Revenue]]-Table1[[#This Row],[Total Cost Of Production]]</f>
        <v>540</v>
      </c>
      <c r="P1105" s="6">
        <v>957</v>
      </c>
      <c r="Q1105" s="6">
        <f>Table1[[#This Row],[Revenue]]-Table1[[#This Row],[Marketing Spend]]</f>
        <v>663</v>
      </c>
      <c r="R1105" t="s">
        <v>52</v>
      </c>
      <c r="S1105" s="6">
        <v>257</v>
      </c>
      <c r="T1105"/>
      <c r="U1105"/>
    </row>
    <row r="1106" spans="1:21" hidden="1" x14ac:dyDescent="0.2">
      <c r="A1106" s="1">
        <v>45330</v>
      </c>
      <c r="B1106" s="1" t="str">
        <f>TEXT(Table1[[#This Row],[Date]],"yyyy")</f>
        <v>2024</v>
      </c>
      <c r="C1106" s="1" t="str">
        <f>TEXT(Table1[[#This Row],[Date]],"mmmm")</f>
        <v>February</v>
      </c>
      <c r="D1106" s="1" t="str">
        <f>TEXT(Table1[[#This Row],[Date]],"dddd")</f>
        <v>Thursday</v>
      </c>
      <c r="E1106" s="5">
        <v>4</v>
      </c>
      <c r="F1106" t="s">
        <v>13</v>
      </c>
      <c r="G1106" t="s">
        <v>12</v>
      </c>
      <c r="H1106" s="6">
        <f>60%*Table1[[#This Row],[Price]]</f>
        <v>42</v>
      </c>
      <c r="I1106" s="6">
        <v>70</v>
      </c>
      <c r="J1106">
        <v>1</v>
      </c>
      <c r="K1106" s="6">
        <f>Table1[[#This Row],[Cost]]*Table1[[#This Row],[Quantity Sold]]</f>
        <v>42</v>
      </c>
      <c r="L1106" s="6">
        <v>70</v>
      </c>
      <c r="M1106">
        <v>5</v>
      </c>
      <c r="N1106" s="6">
        <v>66.5</v>
      </c>
      <c r="O1106" s="6">
        <f>Table1[[#This Row],[Revenue]]-Table1[[#This Row],[Total Cost Of Production]]</f>
        <v>24.5</v>
      </c>
      <c r="P1106" s="6">
        <v>387</v>
      </c>
      <c r="Q1106" s="6">
        <f>Table1[[#This Row],[Revenue]]-Table1[[#This Row],[Marketing Spend]]</f>
        <v>-320.5</v>
      </c>
      <c r="R1106" t="s">
        <v>54</v>
      </c>
      <c r="S1106" s="6">
        <v>99</v>
      </c>
      <c r="T1106"/>
      <c r="U1106"/>
    </row>
    <row r="1107" spans="1:21" hidden="1" x14ac:dyDescent="0.2">
      <c r="A1107" s="1">
        <v>45330</v>
      </c>
      <c r="B1107" s="1" t="str">
        <f>TEXT(Table1[[#This Row],[Date]],"yyyy")</f>
        <v>2024</v>
      </c>
      <c r="C1107" s="1" t="str">
        <f>TEXT(Table1[[#This Row],[Date]],"mmmm")</f>
        <v>February</v>
      </c>
      <c r="D1107" s="1" t="str">
        <f>TEXT(Table1[[#This Row],[Date]],"dddd")</f>
        <v>Thursday</v>
      </c>
      <c r="E1107" s="5">
        <v>2</v>
      </c>
      <c r="F1107" t="s">
        <v>7</v>
      </c>
      <c r="G1107" t="s">
        <v>10</v>
      </c>
      <c r="H1107" s="6">
        <f>60%*Table1[[#This Row],[Price]]</f>
        <v>300</v>
      </c>
      <c r="I1107" s="6">
        <v>500</v>
      </c>
      <c r="J1107">
        <v>1</v>
      </c>
      <c r="K1107" s="6">
        <f>Table1[[#This Row],[Cost]]*Table1[[#This Row],[Quantity Sold]]</f>
        <v>300</v>
      </c>
      <c r="L1107" s="6">
        <v>500</v>
      </c>
      <c r="M1107">
        <v>15</v>
      </c>
      <c r="N1107" s="6">
        <v>425</v>
      </c>
      <c r="O1107" s="6">
        <f>Table1[[#This Row],[Revenue]]-Table1[[#This Row],[Total Cost Of Production]]</f>
        <v>125</v>
      </c>
      <c r="P1107" s="6">
        <v>960</v>
      </c>
      <c r="Q1107" s="6">
        <f>Table1[[#This Row],[Revenue]]-Table1[[#This Row],[Marketing Spend]]</f>
        <v>-535</v>
      </c>
      <c r="R1107" t="s">
        <v>51</v>
      </c>
      <c r="S1107" s="6">
        <v>508</v>
      </c>
      <c r="T1107"/>
      <c r="U1107"/>
    </row>
    <row r="1108" spans="1:21" hidden="1" x14ac:dyDescent="0.2">
      <c r="A1108" s="1">
        <v>45330</v>
      </c>
      <c r="B1108" s="1" t="str">
        <f>TEXT(Table1[[#This Row],[Date]],"yyyy")</f>
        <v>2024</v>
      </c>
      <c r="C1108" s="1" t="str">
        <f>TEXT(Table1[[#This Row],[Date]],"mmmm")</f>
        <v>February</v>
      </c>
      <c r="D1108" s="1" t="str">
        <f>TEXT(Table1[[#This Row],[Date]],"dddd")</f>
        <v>Thursday</v>
      </c>
      <c r="E1108" s="5">
        <v>5</v>
      </c>
      <c r="F1108" t="s">
        <v>11</v>
      </c>
      <c r="G1108" t="s">
        <v>12</v>
      </c>
      <c r="H1108" s="6">
        <f>60%*Table1[[#This Row],[Price]]</f>
        <v>90</v>
      </c>
      <c r="I1108" s="6">
        <v>150</v>
      </c>
      <c r="J1108">
        <v>9</v>
      </c>
      <c r="K1108" s="6">
        <f>Table1[[#This Row],[Cost]]*Table1[[#This Row],[Quantity Sold]]</f>
        <v>810</v>
      </c>
      <c r="L1108" s="6">
        <v>1350</v>
      </c>
      <c r="M1108">
        <v>10</v>
      </c>
      <c r="N1108" s="6">
        <v>1215</v>
      </c>
      <c r="O1108" s="6">
        <f>Table1[[#This Row],[Revenue]]-Table1[[#This Row],[Total Cost Of Production]]</f>
        <v>405</v>
      </c>
      <c r="P1108" s="6">
        <v>833</v>
      </c>
      <c r="Q1108" s="6">
        <f>Table1[[#This Row],[Revenue]]-Table1[[#This Row],[Marketing Spend]]</f>
        <v>382</v>
      </c>
      <c r="R1108" t="s">
        <v>54</v>
      </c>
      <c r="S1108" s="6">
        <v>165</v>
      </c>
      <c r="T1108"/>
      <c r="U1108"/>
    </row>
    <row r="1109" spans="1:21" hidden="1" x14ac:dyDescent="0.2">
      <c r="A1109" s="1">
        <v>45330</v>
      </c>
      <c r="B1109" s="1" t="str">
        <f>TEXT(Table1[[#This Row],[Date]],"yyyy")</f>
        <v>2024</v>
      </c>
      <c r="C1109" s="1" t="str">
        <f>TEXT(Table1[[#This Row],[Date]],"mmmm")</f>
        <v>February</v>
      </c>
      <c r="D1109" s="1" t="str">
        <f>TEXT(Table1[[#This Row],[Date]],"dddd")</f>
        <v>Thursday</v>
      </c>
      <c r="E1109" s="5">
        <v>6</v>
      </c>
      <c r="F1109" t="s">
        <v>2</v>
      </c>
      <c r="G1109" t="s">
        <v>8</v>
      </c>
      <c r="H1109" s="6">
        <f>60%*Table1[[#This Row],[Price]]</f>
        <v>720</v>
      </c>
      <c r="I1109" s="6">
        <v>1200</v>
      </c>
      <c r="J1109">
        <v>9</v>
      </c>
      <c r="K1109" s="6">
        <f>Table1[[#This Row],[Cost]]*Table1[[#This Row],[Quantity Sold]]</f>
        <v>6480</v>
      </c>
      <c r="L1109" s="6">
        <v>10800</v>
      </c>
      <c r="M1109">
        <v>5</v>
      </c>
      <c r="N1109" s="6">
        <v>10260</v>
      </c>
      <c r="O1109" s="6">
        <f>Table1[[#This Row],[Revenue]]-Table1[[#This Row],[Total Cost Of Production]]</f>
        <v>3780</v>
      </c>
      <c r="P1109" s="6">
        <v>321</v>
      </c>
      <c r="Q1109" s="6">
        <f>Table1[[#This Row],[Revenue]]-Table1[[#This Row],[Marketing Spend]]</f>
        <v>9939</v>
      </c>
      <c r="R1109" t="s">
        <v>54</v>
      </c>
      <c r="S1109" s="6">
        <v>1173</v>
      </c>
      <c r="T1109"/>
      <c r="U1109"/>
    </row>
    <row r="1110" spans="1:21" hidden="1" x14ac:dyDescent="0.2">
      <c r="A1110" s="1">
        <v>45330</v>
      </c>
      <c r="B1110" s="1" t="str">
        <f>TEXT(Table1[[#This Row],[Date]],"yyyy")</f>
        <v>2024</v>
      </c>
      <c r="C1110" s="1" t="str">
        <f>TEXT(Table1[[#This Row],[Date]],"mmmm")</f>
        <v>February</v>
      </c>
      <c r="D1110" s="1" t="str">
        <f>TEXT(Table1[[#This Row],[Date]],"dddd")</f>
        <v>Thursday</v>
      </c>
      <c r="E1110" s="5">
        <v>3</v>
      </c>
      <c r="F1110" t="s">
        <v>15</v>
      </c>
      <c r="G1110" t="s">
        <v>6</v>
      </c>
      <c r="H1110" s="6">
        <f>60%*Table1[[#This Row],[Price]]</f>
        <v>30</v>
      </c>
      <c r="I1110" s="6">
        <v>50</v>
      </c>
      <c r="J1110">
        <v>4</v>
      </c>
      <c r="K1110" s="6">
        <f>Table1[[#This Row],[Cost]]*Table1[[#This Row],[Quantity Sold]]</f>
        <v>120</v>
      </c>
      <c r="L1110" s="6">
        <v>200</v>
      </c>
      <c r="M1110">
        <v>15</v>
      </c>
      <c r="N1110" s="6">
        <v>170</v>
      </c>
      <c r="O1110" s="6">
        <f>Table1[[#This Row],[Revenue]]-Table1[[#This Row],[Total Cost Of Production]]</f>
        <v>50</v>
      </c>
      <c r="P1110" s="6">
        <v>305</v>
      </c>
      <c r="Q1110" s="6">
        <f>Table1[[#This Row],[Revenue]]-Table1[[#This Row],[Marketing Spend]]</f>
        <v>-135</v>
      </c>
      <c r="R1110" t="s">
        <v>53</v>
      </c>
      <c r="S1110" s="6">
        <v>74</v>
      </c>
      <c r="T1110"/>
      <c r="U1110"/>
    </row>
    <row r="1111" spans="1:21" x14ac:dyDescent="0.2">
      <c r="A1111" s="1">
        <v>45330</v>
      </c>
      <c r="B1111" s="1" t="str">
        <f>TEXT(Table1[[#This Row],[Date]],"yyyy")</f>
        <v>2024</v>
      </c>
      <c r="C1111" s="1" t="str">
        <f>TEXT(Table1[[#This Row],[Date]],"mmmm")</f>
        <v>February</v>
      </c>
      <c r="D1111" s="1" t="str">
        <f>TEXT(Table1[[#This Row],[Date]],"dddd")</f>
        <v>Thursday</v>
      </c>
      <c r="E1111" s="5">
        <v>1</v>
      </c>
      <c r="F1111" t="s">
        <v>5</v>
      </c>
      <c r="G1111" t="s">
        <v>10</v>
      </c>
      <c r="H1111" s="6">
        <f>60%*Table1[[#This Row],[Price]]</f>
        <v>480</v>
      </c>
      <c r="I1111" s="6">
        <v>800</v>
      </c>
      <c r="J1111">
        <v>3</v>
      </c>
      <c r="K1111" s="6">
        <f>Table1[[#This Row],[Cost]]*Table1[[#This Row],[Quantity Sold]]</f>
        <v>1440</v>
      </c>
      <c r="L1111" s="6">
        <v>2400</v>
      </c>
      <c r="M1111">
        <v>10</v>
      </c>
      <c r="N1111" s="6">
        <v>2160</v>
      </c>
      <c r="O1111" s="6">
        <f>Table1[[#This Row],[Revenue]]-Table1[[#This Row],[Total Cost Of Production]]</f>
        <v>720</v>
      </c>
      <c r="P1111" s="6">
        <v>941</v>
      </c>
      <c r="Q1111" s="6">
        <f>Table1[[#This Row],[Revenue]]-Table1[[#This Row],[Marketing Spend]]</f>
        <v>1219</v>
      </c>
      <c r="R1111" t="s">
        <v>52</v>
      </c>
      <c r="S1111" s="6">
        <v>781</v>
      </c>
      <c r="T1111"/>
      <c r="U1111"/>
    </row>
    <row r="1112" spans="1:21" hidden="1" x14ac:dyDescent="0.2">
      <c r="A1112" s="1">
        <v>45330</v>
      </c>
      <c r="B1112" s="1" t="str">
        <f>TEXT(Table1[[#This Row],[Date]],"yyyy")</f>
        <v>2024</v>
      </c>
      <c r="C1112" s="1" t="str">
        <f>TEXT(Table1[[#This Row],[Date]],"mmmm")</f>
        <v>February</v>
      </c>
      <c r="D1112" s="1" t="str">
        <f>TEXT(Table1[[#This Row],[Date]],"dddd")</f>
        <v>Thursday</v>
      </c>
      <c r="E1112" s="5">
        <v>7</v>
      </c>
      <c r="F1112" t="s">
        <v>9</v>
      </c>
      <c r="G1112" t="s">
        <v>8</v>
      </c>
      <c r="H1112" s="6">
        <f>60%*Table1[[#This Row],[Price]]</f>
        <v>180</v>
      </c>
      <c r="I1112" s="6">
        <v>300</v>
      </c>
      <c r="J1112">
        <v>2</v>
      </c>
      <c r="K1112" s="6">
        <f>Table1[[#This Row],[Cost]]*Table1[[#This Row],[Quantity Sold]]</f>
        <v>360</v>
      </c>
      <c r="L1112" s="6">
        <v>600</v>
      </c>
      <c r="M1112">
        <v>10</v>
      </c>
      <c r="N1112" s="6">
        <v>540</v>
      </c>
      <c r="O1112" s="6">
        <f>Table1[[#This Row],[Revenue]]-Table1[[#This Row],[Total Cost Of Production]]</f>
        <v>180</v>
      </c>
      <c r="P1112" s="6">
        <v>831</v>
      </c>
      <c r="Q1112" s="6">
        <f>Table1[[#This Row],[Revenue]]-Table1[[#This Row],[Marketing Spend]]</f>
        <v>-291</v>
      </c>
      <c r="R1112" t="s">
        <v>55</v>
      </c>
      <c r="S1112" s="6">
        <v>350</v>
      </c>
      <c r="T1112"/>
      <c r="U1112"/>
    </row>
    <row r="1113" spans="1:21" hidden="1" x14ac:dyDescent="0.2">
      <c r="A1113" s="1">
        <v>45331</v>
      </c>
      <c r="B1113" s="1" t="str">
        <f>TEXT(Table1[[#This Row],[Date]],"yyyy")</f>
        <v>2024</v>
      </c>
      <c r="C1113" s="1" t="str">
        <f>TEXT(Table1[[#This Row],[Date]],"mmmm")</f>
        <v>February</v>
      </c>
      <c r="D1113" s="1" t="str">
        <f>TEXT(Table1[[#This Row],[Date]],"dddd")</f>
        <v>Friday</v>
      </c>
      <c r="E1113" s="5">
        <v>4</v>
      </c>
      <c r="F1113" t="s">
        <v>13</v>
      </c>
      <c r="G1113" t="s">
        <v>12</v>
      </c>
      <c r="H1113" s="6">
        <f>60%*Table1[[#This Row],[Price]]</f>
        <v>42</v>
      </c>
      <c r="I1113" s="6">
        <v>70</v>
      </c>
      <c r="J1113">
        <v>1</v>
      </c>
      <c r="K1113" s="6">
        <f>Table1[[#This Row],[Cost]]*Table1[[#This Row],[Quantity Sold]]</f>
        <v>42</v>
      </c>
      <c r="L1113" s="6">
        <v>70</v>
      </c>
      <c r="M1113">
        <v>15</v>
      </c>
      <c r="N1113" s="6">
        <v>59.5</v>
      </c>
      <c r="O1113" s="6">
        <f>Table1[[#This Row],[Revenue]]-Table1[[#This Row],[Total Cost Of Production]]</f>
        <v>17.5</v>
      </c>
      <c r="P1113" s="6">
        <v>520</v>
      </c>
      <c r="Q1113" s="6">
        <f>Table1[[#This Row],[Revenue]]-Table1[[#This Row],[Marketing Spend]]</f>
        <v>-460.5</v>
      </c>
      <c r="R1113" t="s">
        <v>54</v>
      </c>
      <c r="S1113" s="6">
        <v>41</v>
      </c>
      <c r="T1113"/>
      <c r="U1113"/>
    </row>
    <row r="1114" spans="1:21" hidden="1" x14ac:dyDescent="0.2">
      <c r="A1114" s="1">
        <v>45331</v>
      </c>
      <c r="B1114" s="1" t="str">
        <f>TEXT(Table1[[#This Row],[Date]],"yyyy")</f>
        <v>2024</v>
      </c>
      <c r="C1114" s="1" t="str">
        <f>TEXT(Table1[[#This Row],[Date]],"mmmm")</f>
        <v>February</v>
      </c>
      <c r="D1114" s="1" t="str">
        <f>TEXT(Table1[[#This Row],[Date]],"dddd")</f>
        <v>Friday</v>
      </c>
      <c r="E1114" s="5">
        <v>2</v>
      </c>
      <c r="F1114" t="s">
        <v>7</v>
      </c>
      <c r="G1114" t="s">
        <v>10</v>
      </c>
      <c r="H1114" s="6">
        <f>60%*Table1[[#This Row],[Price]]</f>
        <v>300</v>
      </c>
      <c r="I1114" s="6">
        <v>500</v>
      </c>
      <c r="J1114">
        <v>6</v>
      </c>
      <c r="K1114" s="6">
        <f>Table1[[#This Row],[Cost]]*Table1[[#This Row],[Quantity Sold]]</f>
        <v>1800</v>
      </c>
      <c r="L1114" s="6">
        <v>3000</v>
      </c>
      <c r="M1114">
        <v>10</v>
      </c>
      <c r="N1114" s="6">
        <v>2700</v>
      </c>
      <c r="O1114" s="6">
        <f>Table1[[#This Row],[Revenue]]-Table1[[#This Row],[Total Cost Of Production]]</f>
        <v>900</v>
      </c>
      <c r="P1114" s="6">
        <v>471</v>
      </c>
      <c r="Q1114" s="6">
        <f>Table1[[#This Row],[Revenue]]-Table1[[#This Row],[Marketing Spend]]</f>
        <v>2229</v>
      </c>
      <c r="R1114" t="s">
        <v>55</v>
      </c>
      <c r="S1114" s="6">
        <v>485</v>
      </c>
      <c r="T1114"/>
      <c r="U1114"/>
    </row>
    <row r="1115" spans="1:21" hidden="1" x14ac:dyDescent="0.2">
      <c r="A1115" s="1">
        <v>45331</v>
      </c>
      <c r="B1115" s="1" t="str">
        <f>TEXT(Table1[[#This Row],[Date]],"yyyy")</f>
        <v>2024</v>
      </c>
      <c r="C1115" s="1" t="str">
        <f>TEXT(Table1[[#This Row],[Date]],"mmmm")</f>
        <v>February</v>
      </c>
      <c r="D1115" s="1" t="str">
        <f>TEXT(Table1[[#This Row],[Date]],"dddd")</f>
        <v>Friday</v>
      </c>
      <c r="E1115" s="5">
        <v>5</v>
      </c>
      <c r="F1115" t="s">
        <v>11</v>
      </c>
      <c r="G1115" t="s">
        <v>12</v>
      </c>
      <c r="H1115" s="6">
        <f>60%*Table1[[#This Row],[Price]]</f>
        <v>90</v>
      </c>
      <c r="I1115" s="6">
        <v>150</v>
      </c>
      <c r="J1115">
        <v>7</v>
      </c>
      <c r="K1115" s="6">
        <f>Table1[[#This Row],[Cost]]*Table1[[#This Row],[Quantity Sold]]</f>
        <v>630</v>
      </c>
      <c r="L1115" s="6">
        <v>1050</v>
      </c>
      <c r="M1115">
        <v>5</v>
      </c>
      <c r="N1115" s="6">
        <v>997.5</v>
      </c>
      <c r="O1115" s="6">
        <f>Table1[[#This Row],[Revenue]]-Table1[[#This Row],[Total Cost Of Production]]</f>
        <v>367.5</v>
      </c>
      <c r="P1115" s="6">
        <v>697</v>
      </c>
      <c r="Q1115" s="6">
        <f>Table1[[#This Row],[Revenue]]-Table1[[#This Row],[Marketing Spend]]</f>
        <v>300.5</v>
      </c>
      <c r="R1115" t="s">
        <v>51</v>
      </c>
      <c r="S1115" s="6">
        <v>141</v>
      </c>
      <c r="T1115"/>
      <c r="U1115"/>
    </row>
    <row r="1116" spans="1:21" x14ac:dyDescent="0.2">
      <c r="A1116" s="1">
        <v>45331</v>
      </c>
      <c r="B1116" s="1" t="str">
        <f>TEXT(Table1[[#This Row],[Date]],"yyyy")</f>
        <v>2024</v>
      </c>
      <c r="C1116" s="1" t="str">
        <f>TEXT(Table1[[#This Row],[Date]],"mmmm")</f>
        <v>February</v>
      </c>
      <c r="D1116" s="1" t="str">
        <f>TEXT(Table1[[#This Row],[Date]],"dddd")</f>
        <v>Friday</v>
      </c>
      <c r="E1116" s="5">
        <v>6</v>
      </c>
      <c r="F1116" t="s">
        <v>2</v>
      </c>
      <c r="G1116" t="s">
        <v>8</v>
      </c>
      <c r="H1116" s="6">
        <f>60%*Table1[[#This Row],[Price]]</f>
        <v>720</v>
      </c>
      <c r="I1116" s="6">
        <v>1200</v>
      </c>
      <c r="J1116">
        <v>6</v>
      </c>
      <c r="K1116" s="6">
        <f>Table1[[#This Row],[Cost]]*Table1[[#This Row],[Quantity Sold]]</f>
        <v>4320</v>
      </c>
      <c r="L1116" s="6">
        <v>7200</v>
      </c>
      <c r="M1116">
        <v>5</v>
      </c>
      <c r="N1116" s="6">
        <v>6840</v>
      </c>
      <c r="O1116" s="6">
        <f>Table1[[#This Row],[Revenue]]-Table1[[#This Row],[Total Cost Of Production]]</f>
        <v>2520</v>
      </c>
      <c r="P1116" s="6">
        <v>885</v>
      </c>
      <c r="Q1116" s="6">
        <f>Table1[[#This Row],[Revenue]]-Table1[[#This Row],[Marketing Spend]]</f>
        <v>5955</v>
      </c>
      <c r="R1116" t="s">
        <v>52</v>
      </c>
      <c r="S1116" s="6">
        <v>1220</v>
      </c>
      <c r="T1116"/>
      <c r="U1116"/>
    </row>
    <row r="1117" spans="1:21" hidden="1" x14ac:dyDescent="0.2">
      <c r="A1117" s="1">
        <v>45331</v>
      </c>
      <c r="B1117" s="1" t="str">
        <f>TEXT(Table1[[#This Row],[Date]],"yyyy")</f>
        <v>2024</v>
      </c>
      <c r="C1117" s="1" t="str">
        <f>TEXT(Table1[[#This Row],[Date]],"mmmm")</f>
        <v>February</v>
      </c>
      <c r="D1117" s="1" t="str">
        <f>TEXT(Table1[[#This Row],[Date]],"dddd")</f>
        <v>Friday</v>
      </c>
      <c r="E1117" s="5">
        <v>3</v>
      </c>
      <c r="F1117" t="s">
        <v>15</v>
      </c>
      <c r="G1117" t="s">
        <v>6</v>
      </c>
      <c r="H1117" s="6">
        <f>60%*Table1[[#This Row],[Price]]</f>
        <v>30</v>
      </c>
      <c r="I1117" s="6">
        <v>50</v>
      </c>
      <c r="J1117">
        <v>5</v>
      </c>
      <c r="K1117" s="6">
        <f>Table1[[#This Row],[Cost]]*Table1[[#This Row],[Quantity Sold]]</f>
        <v>150</v>
      </c>
      <c r="L1117" s="6">
        <v>250</v>
      </c>
      <c r="M1117">
        <v>10</v>
      </c>
      <c r="N1117" s="6">
        <v>225</v>
      </c>
      <c r="O1117" s="6">
        <f>Table1[[#This Row],[Revenue]]-Table1[[#This Row],[Total Cost Of Production]]</f>
        <v>75</v>
      </c>
      <c r="P1117" s="6">
        <v>634</v>
      </c>
      <c r="Q1117" s="6">
        <f>Table1[[#This Row],[Revenue]]-Table1[[#This Row],[Marketing Spend]]</f>
        <v>-409</v>
      </c>
      <c r="R1117" t="s">
        <v>54</v>
      </c>
      <c r="S1117" s="6">
        <v>16</v>
      </c>
      <c r="T1117"/>
      <c r="U1117"/>
    </row>
    <row r="1118" spans="1:21" hidden="1" x14ac:dyDescent="0.2">
      <c r="A1118" s="1">
        <v>45331</v>
      </c>
      <c r="B1118" s="1" t="str">
        <f>TEXT(Table1[[#This Row],[Date]],"yyyy")</f>
        <v>2024</v>
      </c>
      <c r="C1118" s="1" t="str">
        <f>TEXT(Table1[[#This Row],[Date]],"mmmm")</f>
        <v>February</v>
      </c>
      <c r="D1118" s="1" t="str">
        <f>TEXT(Table1[[#This Row],[Date]],"dddd")</f>
        <v>Friday</v>
      </c>
      <c r="E1118" s="5">
        <v>1</v>
      </c>
      <c r="F1118" t="s">
        <v>5</v>
      </c>
      <c r="G1118" t="s">
        <v>10</v>
      </c>
      <c r="H1118" s="6">
        <f>60%*Table1[[#This Row],[Price]]</f>
        <v>480</v>
      </c>
      <c r="I1118" s="6">
        <v>800</v>
      </c>
      <c r="J1118">
        <v>2</v>
      </c>
      <c r="K1118" s="6">
        <f>Table1[[#This Row],[Cost]]*Table1[[#This Row],[Quantity Sold]]</f>
        <v>960</v>
      </c>
      <c r="L1118" s="6">
        <v>1600</v>
      </c>
      <c r="M1118">
        <v>5</v>
      </c>
      <c r="N1118" s="6">
        <v>1520</v>
      </c>
      <c r="O1118" s="6">
        <f>Table1[[#This Row],[Revenue]]-Table1[[#This Row],[Total Cost Of Production]]</f>
        <v>560</v>
      </c>
      <c r="P1118" s="6">
        <v>864</v>
      </c>
      <c r="Q1118" s="6">
        <f>Table1[[#This Row],[Revenue]]-Table1[[#This Row],[Marketing Spend]]</f>
        <v>656</v>
      </c>
      <c r="R1118" t="s">
        <v>51</v>
      </c>
      <c r="S1118" s="6">
        <v>818</v>
      </c>
      <c r="T1118"/>
      <c r="U1118"/>
    </row>
    <row r="1119" spans="1:21" hidden="1" x14ac:dyDescent="0.2">
      <c r="A1119" s="1">
        <v>45331</v>
      </c>
      <c r="B1119" s="1" t="str">
        <f>TEXT(Table1[[#This Row],[Date]],"yyyy")</f>
        <v>2024</v>
      </c>
      <c r="C1119" s="1" t="str">
        <f>TEXT(Table1[[#This Row],[Date]],"mmmm")</f>
        <v>February</v>
      </c>
      <c r="D1119" s="1" t="str">
        <f>TEXT(Table1[[#This Row],[Date]],"dddd")</f>
        <v>Friday</v>
      </c>
      <c r="E1119" s="5">
        <v>7</v>
      </c>
      <c r="F1119" t="s">
        <v>9</v>
      </c>
      <c r="G1119" t="s">
        <v>8</v>
      </c>
      <c r="H1119" s="6">
        <f>60%*Table1[[#This Row],[Price]]</f>
        <v>180</v>
      </c>
      <c r="I1119" s="6">
        <v>300</v>
      </c>
      <c r="J1119">
        <v>10</v>
      </c>
      <c r="K1119" s="6">
        <f>Table1[[#This Row],[Cost]]*Table1[[#This Row],[Quantity Sold]]</f>
        <v>1800</v>
      </c>
      <c r="L1119" s="6">
        <v>3000</v>
      </c>
      <c r="M1119">
        <v>15</v>
      </c>
      <c r="N1119" s="6">
        <v>2550</v>
      </c>
      <c r="O1119" s="6">
        <f>Table1[[#This Row],[Revenue]]-Table1[[#This Row],[Total Cost Of Production]]</f>
        <v>750</v>
      </c>
      <c r="P1119" s="6">
        <v>340</v>
      </c>
      <c r="Q1119" s="6">
        <f>Table1[[#This Row],[Revenue]]-Table1[[#This Row],[Marketing Spend]]</f>
        <v>2210</v>
      </c>
      <c r="R1119" t="s">
        <v>55</v>
      </c>
      <c r="S1119" s="6">
        <v>284</v>
      </c>
      <c r="T1119"/>
      <c r="U1119"/>
    </row>
    <row r="1120" spans="1:21" hidden="1" x14ac:dyDescent="0.2">
      <c r="A1120" s="1">
        <v>45332</v>
      </c>
      <c r="B1120" s="1" t="str">
        <f>TEXT(Table1[[#This Row],[Date]],"yyyy")</f>
        <v>2024</v>
      </c>
      <c r="C1120" s="1" t="str">
        <f>TEXT(Table1[[#This Row],[Date]],"mmmm")</f>
        <v>February</v>
      </c>
      <c r="D1120" s="1" t="str">
        <f>TEXT(Table1[[#This Row],[Date]],"dddd")</f>
        <v>Saturday</v>
      </c>
      <c r="E1120" s="5">
        <v>4</v>
      </c>
      <c r="F1120" t="s">
        <v>13</v>
      </c>
      <c r="G1120" t="s">
        <v>12</v>
      </c>
      <c r="H1120" s="6">
        <f>60%*Table1[[#This Row],[Price]]</f>
        <v>42</v>
      </c>
      <c r="I1120" s="6">
        <v>70</v>
      </c>
      <c r="J1120">
        <v>10</v>
      </c>
      <c r="K1120" s="6">
        <f>Table1[[#This Row],[Cost]]*Table1[[#This Row],[Quantity Sold]]</f>
        <v>420</v>
      </c>
      <c r="L1120" s="6">
        <v>700</v>
      </c>
      <c r="M1120">
        <v>15</v>
      </c>
      <c r="N1120" s="6">
        <v>595</v>
      </c>
      <c r="O1120" s="6">
        <f>Table1[[#This Row],[Revenue]]-Table1[[#This Row],[Total Cost Of Production]]</f>
        <v>175</v>
      </c>
      <c r="P1120" s="6">
        <v>361</v>
      </c>
      <c r="Q1120" s="6">
        <f>Table1[[#This Row],[Revenue]]-Table1[[#This Row],[Marketing Spend]]</f>
        <v>234</v>
      </c>
      <c r="R1120" t="s">
        <v>51</v>
      </c>
      <c r="S1120" s="6">
        <v>104</v>
      </c>
      <c r="T1120"/>
      <c r="U1120"/>
    </row>
    <row r="1121" spans="1:21" hidden="1" x14ac:dyDescent="0.2">
      <c r="A1121" s="1">
        <v>45332</v>
      </c>
      <c r="B1121" s="1" t="str">
        <f>TEXT(Table1[[#This Row],[Date]],"yyyy")</f>
        <v>2024</v>
      </c>
      <c r="C1121" s="1" t="str">
        <f>TEXT(Table1[[#This Row],[Date]],"mmmm")</f>
        <v>February</v>
      </c>
      <c r="D1121" s="1" t="str">
        <f>TEXT(Table1[[#This Row],[Date]],"dddd")</f>
        <v>Saturday</v>
      </c>
      <c r="E1121" s="5">
        <v>2</v>
      </c>
      <c r="F1121" t="s">
        <v>7</v>
      </c>
      <c r="G1121" t="s">
        <v>10</v>
      </c>
      <c r="H1121" s="6">
        <f>60%*Table1[[#This Row],[Price]]</f>
        <v>300</v>
      </c>
      <c r="I1121" s="6">
        <v>500</v>
      </c>
      <c r="J1121">
        <v>1</v>
      </c>
      <c r="K1121" s="6">
        <f>Table1[[#This Row],[Cost]]*Table1[[#This Row],[Quantity Sold]]</f>
        <v>300</v>
      </c>
      <c r="L1121" s="6">
        <v>500</v>
      </c>
      <c r="M1121">
        <v>5</v>
      </c>
      <c r="N1121" s="6">
        <v>475</v>
      </c>
      <c r="O1121" s="6">
        <f>Table1[[#This Row],[Revenue]]-Table1[[#This Row],[Total Cost Of Production]]</f>
        <v>175</v>
      </c>
      <c r="P1121" s="6">
        <v>558</v>
      </c>
      <c r="Q1121" s="6">
        <f>Table1[[#This Row],[Revenue]]-Table1[[#This Row],[Marketing Spend]]</f>
        <v>-83</v>
      </c>
      <c r="R1121" t="s">
        <v>51</v>
      </c>
      <c r="S1121" s="6">
        <v>500</v>
      </c>
      <c r="T1121"/>
      <c r="U1121"/>
    </row>
    <row r="1122" spans="1:21" x14ac:dyDescent="0.2">
      <c r="A1122" s="1">
        <v>45332</v>
      </c>
      <c r="B1122" s="1" t="str">
        <f>TEXT(Table1[[#This Row],[Date]],"yyyy")</f>
        <v>2024</v>
      </c>
      <c r="C1122" s="1" t="str">
        <f>TEXT(Table1[[#This Row],[Date]],"mmmm")</f>
        <v>February</v>
      </c>
      <c r="D1122" s="1" t="str">
        <f>TEXT(Table1[[#This Row],[Date]],"dddd")</f>
        <v>Saturday</v>
      </c>
      <c r="E1122" s="5">
        <v>5</v>
      </c>
      <c r="F1122" t="s">
        <v>11</v>
      </c>
      <c r="G1122" t="s">
        <v>12</v>
      </c>
      <c r="H1122" s="6">
        <f>60%*Table1[[#This Row],[Price]]</f>
        <v>90</v>
      </c>
      <c r="I1122" s="6">
        <v>150</v>
      </c>
      <c r="J1122">
        <v>4</v>
      </c>
      <c r="K1122" s="6">
        <f>Table1[[#This Row],[Cost]]*Table1[[#This Row],[Quantity Sold]]</f>
        <v>360</v>
      </c>
      <c r="L1122" s="6">
        <v>600</v>
      </c>
      <c r="M1122">
        <v>20</v>
      </c>
      <c r="N1122" s="6">
        <v>480</v>
      </c>
      <c r="O1122" s="6">
        <f>Table1[[#This Row],[Revenue]]-Table1[[#This Row],[Total Cost Of Production]]</f>
        <v>120</v>
      </c>
      <c r="P1122" s="6">
        <v>340</v>
      </c>
      <c r="Q1122" s="6">
        <f>Table1[[#This Row],[Revenue]]-Table1[[#This Row],[Marketing Spend]]</f>
        <v>140</v>
      </c>
      <c r="R1122" t="s">
        <v>52</v>
      </c>
      <c r="S1122" s="6">
        <v>154</v>
      </c>
      <c r="T1122"/>
      <c r="U1122"/>
    </row>
    <row r="1123" spans="1:21" x14ac:dyDescent="0.2">
      <c r="A1123" s="1">
        <v>45332</v>
      </c>
      <c r="B1123" s="1" t="str">
        <f>TEXT(Table1[[#This Row],[Date]],"yyyy")</f>
        <v>2024</v>
      </c>
      <c r="C1123" s="1" t="str">
        <f>TEXT(Table1[[#This Row],[Date]],"mmmm")</f>
        <v>February</v>
      </c>
      <c r="D1123" s="1" t="str">
        <f>TEXT(Table1[[#This Row],[Date]],"dddd")</f>
        <v>Saturday</v>
      </c>
      <c r="E1123" s="5">
        <v>6</v>
      </c>
      <c r="F1123" t="s">
        <v>2</v>
      </c>
      <c r="G1123" t="s">
        <v>8</v>
      </c>
      <c r="H1123" s="6">
        <f>60%*Table1[[#This Row],[Price]]</f>
        <v>720</v>
      </c>
      <c r="I1123" s="6">
        <v>1200</v>
      </c>
      <c r="J1123">
        <v>6</v>
      </c>
      <c r="K1123" s="6">
        <f>Table1[[#This Row],[Cost]]*Table1[[#This Row],[Quantity Sold]]</f>
        <v>4320</v>
      </c>
      <c r="L1123" s="6">
        <v>7200</v>
      </c>
      <c r="M1123">
        <v>10</v>
      </c>
      <c r="N1123" s="6">
        <v>6480</v>
      </c>
      <c r="O1123" s="6">
        <f>Table1[[#This Row],[Revenue]]-Table1[[#This Row],[Total Cost Of Production]]</f>
        <v>2160</v>
      </c>
      <c r="P1123" s="6">
        <v>933</v>
      </c>
      <c r="Q1123" s="6">
        <f>Table1[[#This Row],[Revenue]]-Table1[[#This Row],[Marketing Spend]]</f>
        <v>5547</v>
      </c>
      <c r="R1123" t="s">
        <v>52</v>
      </c>
      <c r="S1123" s="6">
        <v>1215</v>
      </c>
      <c r="T1123"/>
      <c r="U1123"/>
    </row>
    <row r="1124" spans="1:21" hidden="1" x14ac:dyDescent="0.2">
      <c r="A1124" s="1">
        <v>45332</v>
      </c>
      <c r="B1124" s="1" t="str">
        <f>TEXT(Table1[[#This Row],[Date]],"yyyy")</f>
        <v>2024</v>
      </c>
      <c r="C1124" s="1" t="str">
        <f>TEXT(Table1[[#This Row],[Date]],"mmmm")</f>
        <v>February</v>
      </c>
      <c r="D1124" s="1" t="str">
        <f>TEXT(Table1[[#This Row],[Date]],"dddd")</f>
        <v>Saturday</v>
      </c>
      <c r="E1124" s="5">
        <v>3</v>
      </c>
      <c r="F1124" t="s">
        <v>15</v>
      </c>
      <c r="G1124" t="s">
        <v>6</v>
      </c>
      <c r="H1124" s="6">
        <f>60%*Table1[[#This Row],[Price]]</f>
        <v>30</v>
      </c>
      <c r="I1124" s="6">
        <v>50</v>
      </c>
      <c r="J1124">
        <v>9</v>
      </c>
      <c r="K1124" s="6">
        <f>Table1[[#This Row],[Cost]]*Table1[[#This Row],[Quantity Sold]]</f>
        <v>270</v>
      </c>
      <c r="L1124" s="6">
        <v>450</v>
      </c>
      <c r="M1124">
        <v>15</v>
      </c>
      <c r="N1124" s="6">
        <v>382.5</v>
      </c>
      <c r="O1124" s="6">
        <f>Table1[[#This Row],[Revenue]]-Table1[[#This Row],[Total Cost Of Production]]</f>
        <v>112.5</v>
      </c>
      <c r="P1124" s="6">
        <v>562</v>
      </c>
      <c r="Q1124" s="6">
        <f>Table1[[#This Row],[Revenue]]-Table1[[#This Row],[Marketing Spend]]</f>
        <v>-179.5</v>
      </c>
      <c r="R1124" t="s">
        <v>55</v>
      </c>
      <c r="S1124" s="6">
        <v>64</v>
      </c>
      <c r="T1124"/>
      <c r="U1124"/>
    </row>
    <row r="1125" spans="1:21" hidden="1" x14ac:dyDescent="0.2">
      <c r="A1125" s="1">
        <v>45332</v>
      </c>
      <c r="B1125" s="1" t="str">
        <f>TEXT(Table1[[#This Row],[Date]],"yyyy")</f>
        <v>2024</v>
      </c>
      <c r="C1125" s="1" t="str">
        <f>TEXT(Table1[[#This Row],[Date]],"mmmm")</f>
        <v>February</v>
      </c>
      <c r="D1125" s="1" t="str">
        <f>TEXT(Table1[[#This Row],[Date]],"dddd")</f>
        <v>Saturday</v>
      </c>
      <c r="E1125" s="5">
        <v>1</v>
      </c>
      <c r="F1125" t="s">
        <v>5</v>
      </c>
      <c r="G1125" t="s">
        <v>10</v>
      </c>
      <c r="H1125" s="6">
        <f>60%*Table1[[#This Row],[Price]]</f>
        <v>480</v>
      </c>
      <c r="I1125" s="6">
        <v>800</v>
      </c>
      <c r="J1125">
        <v>7</v>
      </c>
      <c r="K1125" s="6">
        <f>Table1[[#This Row],[Cost]]*Table1[[#This Row],[Quantity Sold]]</f>
        <v>3360</v>
      </c>
      <c r="L1125" s="6">
        <v>5600</v>
      </c>
      <c r="M1125">
        <v>5</v>
      </c>
      <c r="N1125" s="6">
        <v>5320</v>
      </c>
      <c r="O1125" s="6">
        <f>Table1[[#This Row],[Revenue]]-Table1[[#This Row],[Total Cost Of Production]]</f>
        <v>1960</v>
      </c>
      <c r="P1125" s="6">
        <v>788</v>
      </c>
      <c r="Q1125" s="6">
        <f>Table1[[#This Row],[Revenue]]-Table1[[#This Row],[Marketing Spend]]</f>
        <v>4532</v>
      </c>
      <c r="R1125" t="s">
        <v>53</v>
      </c>
      <c r="S1125" s="6">
        <v>817</v>
      </c>
      <c r="T1125"/>
      <c r="U1125"/>
    </row>
    <row r="1126" spans="1:21" hidden="1" x14ac:dyDescent="0.2">
      <c r="A1126" s="1">
        <v>45332</v>
      </c>
      <c r="B1126" s="1" t="str">
        <f>TEXT(Table1[[#This Row],[Date]],"yyyy")</f>
        <v>2024</v>
      </c>
      <c r="C1126" s="1" t="str">
        <f>TEXT(Table1[[#This Row],[Date]],"mmmm")</f>
        <v>February</v>
      </c>
      <c r="D1126" s="1" t="str">
        <f>TEXT(Table1[[#This Row],[Date]],"dddd")</f>
        <v>Saturday</v>
      </c>
      <c r="E1126" s="5">
        <v>7</v>
      </c>
      <c r="F1126" t="s">
        <v>9</v>
      </c>
      <c r="G1126" t="s">
        <v>8</v>
      </c>
      <c r="H1126" s="6">
        <f>60%*Table1[[#This Row],[Price]]</f>
        <v>180</v>
      </c>
      <c r="I1126" s="6">
        <v>300</v>
      </c>
      <c r="J1126">
        <v>8</v>
      </c>
      <c r="K1126" s="6">
        <f>Table1[[#This Row],[Cost]]*Table1[[#This Row],[Quantity Sold]]</f>
        <v>1440</v>
      </c>
      <c r="L1126" s="6">
        <v>2400</v>
      </c>
      <c r="M1126">
        <v>5</v>
      </c>
      <c r="N1126" s="6">
        <v>2280</v>
      </c>
      <c r="O1126" s="6">
        <f>Table1[[#This Row],[Revenue]]-Table1[[#This Row],[Total Cost Of Production]]</f>
        <v>840</v>
      </c>
      <c r="P1126" s="6">
        <v>494</v>
      </c>
      <c r="Q1126" s="6">
        <f>Table1[[#This Row],[Revenue]]-Table1[[#This Row],[Marketing Spend]]</f>
        <v>1786</v>
      </c>
      <c r="R1126" t="s">
        <v>54</v>
      </c>
      <c r="S1126" s="6">
        <v>302</v>
      </c>
      <c r="T1126"/>
      <c r="U1126"/>
    </row>
    <row r="1127" spans="1:21" hidden="1" x14ac:dyDescent="0.2">
      <c r="A1127" s="1">
        <v>45333</v>
      </c>
      <c r="B1127" s="1" t="str">
        <f>TEXT(Table1[[#This Row],[Date]],"yyyy")</f>
        <v>2024</v>
      </c>
      <c r="C1127" s="1" t="str">
        <f>TEXT(Table1[[#This Row],[Date]],"mmmm")</f>
        <v>February</v>
      </c>
      <c r="D1127" s="1" t="str">
        <f>TEXT(Table1[[#This Row],[Date]],"dddd")</f>
        <v>Sunday</v>
      </c>
      <c r="E1127" s="5">
        <v>4</v>
      </c>
      <c r="F1127" t="s">
        <v>13</v>
      </c>
      <c r="G1127" t="s">
        <v>12</v>
      </c>
      <c r="H1127" s="6">
        <f>60%*Table1[[#This Row],[Price]]</f>
        <v>42</v>
      </c>
      <c r="I1127" s="6">
        <v>70</v>
      </c>
      <c r="J1127">
        <v>1</v>
      </c>
      <c r="K1127" s="6">
        <f>Table1[[#This Row],[Cost]]*Table1[[#This Row],[Quantity Sold]]</f>
        <v>42</v>
      </c>
      <c r="L1127" s="6">
        <v>70</v>
      </c>
      <c r="M1127">
        <v>15</v>
      </c>
      <c r="N1127" s="6">
        <v>59.5</v>
      </c>
      <c r="O1127" s="6">
        <f>Table1[[#This Row],[Revenue]]-Table1[[#This Row],[Total Cost Of Production]]</f>
        <v>17.5</v>
      </c>
      <c r="P1127" s="6">
        <v>735</v>
      </c>
      <c r="Q1127" s="6">
        <f>Table1[[#This Row],[Revenue]]-Table1[[#This Row],[Marketing Spend]]</f>
        <v>-675.5</v>
      </c>
      <c r="R1127" t="s">
        <v>51</v>
      </c>
      <c r="S1127" s="6">
        <v>22</v>
      </c>
      <c r="T1127"/>
      <c r="U1127"/>
    </row>
    <row r="1128" spans="1:21" x14ac:dyDescent="0.2">
      <c r="A1128" s="1">
        <v>45333</v>
      </c>
      <c r="B1128" s="1" t="str">
        <f>TEXT(Table1[[#This Row],[Date]],"yyyy")</f>
        <v>2024</v>
      </c>
      <c r="C1128" s="1" t="str">
        <f>TEXT(Table1[[#This Row],[Date]],"mmmm")</f>
        <v>February</v>
      </c>
      <c r="D1128" s="1" t="str">
        <f>TEXT(Table1[[#This Row],[Date]],"dddd")</f>
        <v>Sunday</v>
      </c>
      <c r="E1128" s="5">
        <v>2</v>
      </c>
      <c r="F1128" t="s">
        <v>7</v>
      </c>
      <c r="G1128" t="s">
        <v>10</v>
      </c>
      <c r="H1128" s="6">
        <f>60%*Table1[[#This Row],[Price]]</f>
        <v>300</v>
      </c>
      <c r="I1128" s="6">
        <v>500</v>
      </c>
      <c r="J1128">
        <v>6</v>
      </c>
      <c r="K1128" s="6">
        <f>Table1[[#This Row],[Cost]]*Table1[[#This Row],[Quantity Sold]]</f>
        <v>1800</v>
      </c>
      <c r="L1128" s="6">
        <v>3000</v>
      </c>
      <c r="M1128">
        <v>20</v>
      </c>
      <c r="N1128" s="6">
        <v>2400</v>
      </c>
      <c r="O1128" s="6">
        <f>Table1[[#This Row],[Revenue]]-Table1[[#This Row],[Total Cost Of Production]]</f>
        <v>600</v>
      </c>
      <c r="P1128" s="6">
        <v>781</v>
      </c>
      <c r="Q1128" s="6">
        <f>Table1[[#This Row],[Revenue]]-Table1[[#This Row],[Marketing Spend]]</f>
        <v>1619</v>
      </c>
      <c r="R1128" t="s">
        <v>52</v>
      </c>
      <c r="S1128" s="6">
        <v>458</v>
      </c>
      <c r="T1128"/>
      <c r="U1128"/>
    </row>
    <row r="1129" spans="1:21" hidden="1" x14ac:dyDescent="0.2">
      <c r="A1129" s="1">
        <v>45333</v>
      </c>
      <c r="B1129" s="1" t="str">
        <f>TEXT(Table1[[#This Row],[Date]],"yyyy")</f>
        <v>2024</v>
      </c>
      <c r="C1129" s="1" t="str">
        <f>TEXT(Table1[[#This Row],[Date]],"mmmm")</f>
        <v>February</v>
      </c>
      <c r="D1129" s="1" t="str">
        <f>TEXT(Table1[[#This Row],[Date]],"dddd")</f>
        <v>Sunday</v>
      </c>
      <c r="E1129" s="5">
        <v>5</v>
      </c>
      <c r="F1129" t="s">
        <v>11</v>
      </c>
      <c r="G1129" t="s">
        <v>12</v>
      </c>
      <c r="H1129" s="6">
        <f>60%*Table1[[#This Row],[Price]]</f>
        <v>90</v>
      </c>
      <c r="I1129" s="6">
        <v>150</v>
      </c>
      <c r="J1129">
        <v>1</v>
      </c>
      <c r="K1129" s="6">
        <f>Table1[[#This Row],[Cost]]*Table1[[#This Row],[Quantity Sold]]</f>
        <v>90</v>
      </c>
      <c r="L1129" s="6">
        <v>150</v>
      </c>
      <c r="M1129">
        <v>15</v>
      </c>
      <c r="N1129" s="6">
        <v>127.5</v>
      </c>
      <c r="O1129" s="6">
        <f>Table1[[#This Row],[Revenue]]-Table1[[#This Row],[Total Cost Of Production]]</f>
        <v>37.5</v>
      </c>
      <c r="P1129" s="6">
        <v>944</v>
      </c>
      <c r="Q1129" s="6">
        <f>Table1[[#This Row],[Revenue]]-Table1[[#This Row],[Marketing Spend]]</f>
        <v>-816.5</v>
      </c>
      <c r="R1129" t="s">
        <v>55</v>
      </c>
      <c r="S1129" s="6">
        <v>121</v>
      </c>
      <c r="T1129"/>
      <c r="U1129"/>
    </row>
    <row r="1130" spans="1:21" hidden="1" x14ac:dyDescent="0.2">
      <c r="A1130" s="1">
        <v>45333</v>
      </c>
      <c r="B1130" s="1" t="str">
        <f>TEXT(Table1[[#This Row],[Date]],"yyyy")</f>
        <v>2024</v>
      </c>
      <c r="C1130" s="1" t="str">
        <f>TEXT(Table1[[#This Row],[Date]],"mmmm")</f>
        <v>February</v>
      </c>
      <c r="D1130" s="1" t="str">
        <f>TEXT(Table1[[#This Row],[Date]],"dddd")</f>
        <v>Sunday</v>
      </c>
      <c r="E1130" s="5">
        <v>6</v>
      </c>
      <c r="F1130" t="s">
        <v>2</v>
      </c>
      <c r="G1130" t="s">
        <v>8</v>
      </c>
      <c r="H1130" s="6">
        <f>60%*Table1[[#This Row],[Price]]</f>
        <v>720</v>
      </c>
      <c r="I1130" s="6">
        <v>1200</v>
      </c>
      <c r="J1130">
        <v>4</v>
      </c>
      <c r="K1130" s="6">
        <f>Table1[[#This Row],[Cost]]*Table1[[#This Row],[Quantity Sold]]</f>
        <v>2880</v>
      </c>
      <c r="L1130" s="6">
        <v>4800</v>
      </c>
      <c r="M1130">
        <v>10</v>
      </c>
      <c r="N1130" s="6">
        <v>4320</v>
      </c>
      <c r="O1130" s="6">
        <f>Table1[[#This Row],[Revenue]]-Table1[[#This Row],[Total Cost Of Production]]</f>
        <v>1440</v>
      </c>
      <c r="P1130" s="6">
        <v>856</v>
      </c>
      <c r="Q1130" s="6">
        <f>Table1[[#This Row],[Revenue]]-Table1[[#This Row],[Marketing Spend]]</f>
        <v>3464</v>
      </c>
      <c r="R1130" t="s">
        <v>54</v>
      </c>
      <c r="S1130" s="6">
        <v>1163</v>
      </c>
      <c r="T1130"/>
      <c r="U1130"/>
    </row>
    <row r="1131" spans="1:21" x14ac:dyDescent="0.2">
      <c r="A1131" s="1">
        <v>45333</v>
      </c>
      <c r="B1131" s="1" t="str">
        <f>TEXT(Table1[[#This Row],[Date]],"yyyy")</f>
        <v>2024</v>
      </c>
      <c r="C1131" s="1" t="str">
        <f>TEXT(Table1[[#This Row],[Date]],"mmmm")</f>
        <v>February</v>
      </c>
      <c r="D1131" s="1" t="str">
        <f>TEXT(Table1[[#This Row],[Date]],"dddd")</f>
        <v>Sunday</v>
      </c>
      <c r="E1131" s="5">
        <v>3</v>
      </c>
      <c r="F1131" t="s">
        <v>15</v>
      </c>
      <c r="G1131" t="s">
        <v>6</v>
      </c>
      <c r="H1131" s="6">
        <f>60%*Table1[[#This Row],[Price]]</f>
        <v>30</v>
      </c>
      <c r="I1131" s="6">
        <v>50</v>
      </c>
      <c r="J1131">
        <v>6</v>
      </c>
      <c r="K1131" s="6">
        <f>Table1[[#This Row],[Cost]]*Table1[[#This Row],[Quantity Sold]]</f>
        <v>180</v>
      </c>
      <c r="L1131" s="6">
        <v>300</v>
      </c>
      <c r="M1131">
        <v>20</v>
      </c>
      <c r="N1131" s="6">
        <v>240</v>
      </c>
      <c r="O1131" s="6">
        <f>Table1[[#This Row],[Revenue]]-Table1[[#This Row],[Total Cost Of Production]]</f>
        <v>60</v>
      </c>
      <c r="P1131" s="6">
        <v>881</v>
      </c>
      <c r="Q1131" s="6">
        <f>Table1[[#This Row],[Revenue]]-Table1[[#This Row],[Marketing Spend]]</f>
        <v>-641</v>
      </c>
      <c r="R1131" t="s">
        <v>52</v>
      </c>
      <c r="S1131" s="6">
        <v>49</v>
      </c>
      <c r="T1131"/>
      <c r="U1131"/>
    </row>
    <row r="1132" spans="1:21" x14ac:dyDescent="0.2">
      <c r="A1132" s="1">
        <v>45333</v>
      </c>
      <c r="B1132" s="1" t="str">
        <f>TEXT(Table1[[#This Row],[Date]],"yyyy")</f>
        <v>2024</v>
      </c>
      <c r="C1132" s="1" t="str">
        <f>TEXT(Table1[[#This Row],[Date]],"mmmm")</f>
        <v>February</v>
      </c>
      <c r="D1132" s="1" t="str">
        <f>TEXT(Table1[[#This Row],[Date]],"dddd")</f>
        <v>Sunday</v>
      </c>
      <c r="E1132" s="5">
        <v>1</v>
      </c>
      <c r="F1132" t="s">
        <v>5</v>
      </c>
      <c r="G1132" t="s">
        <v>10</v>
      </c>
      <c r="H1132" s="6">
        <f>60%*Table1[[#This Row],[Price]]</f>
        <v>480</v>
      </c>
      <c r="I1132" s="6">
        <v>800</v>
      </c>
      <c r="J1132">
        <v>5</v>
      </c>
      <c r="K1132" s="6">
        <f>Table1[[#This Row],[Cost]]*Table1[[#This Row],[Quantity Sold]]</f>
        <v>2400</v>
      </c>
      <c r="L1132" s="6">
        <v>4000</v>
      </c>
      <c r="M1132">
        <v>10</v>
      </c>
      <c r="N1132" s="6">
        <v>3600</v>
      </c>
      <c r="O1132" s="6">
        <f>Table1[[#This Row],[Revenue]]-Table1[[#This Row],[Total Cost Of Production]]</f>
        <v>1200</v>
      </c>
      <c r="P1132" s="6">
        <v>830</v>
      </c>
      <c r="Q1132" s="6">
        <f>Table1[[#This Row],[Revenue]]-Table1[[#This Row],[Marketing Spend]]</f>
        <v>2770</v>
      </c>
      <c r="R1132" t="s">
        <v>52</v>
      </c>
      <c r="S1132" s="6">
        <v>772</v>
      </c>
      <c r="T1132"/>
      <c r="U1132"/>
    </row>
    <row r="1133" spans="1:21" x14ac:dyDescent="0.2">
      <c r="A1133" s="1">
        <v>45333</v>
      </c>
      <c r="B1133" s="1" t="str">
        <f>TEXT(Table1[[#This Row],[Date]],"yyyy")</f>
        <v>2024</v>
      </c>
      <c r="C1133" s="1" t="str">
        <f>TEXT(Table1[[#This Row],[Date]],"mmmm")</f>
        <v>February</v>
      </c>
      <c r="D1133" s="1" t="str">
        <f>TEXT(Table1[[#This Row],[Date]],"dddd")</f>
        <v>Sunday</v>
      </c>
      <c r="E1133" s="5">
        <v>7</v>
      </c>
      <c r="F1133" t="s">
        <v>9</v>
      </c>
      <c r="G1133" t="s">
        <v>8</v>
      </c>
      <c r="H1133" s="6">
        <f>60%*Table1[[#This Row],[Price]]</f>
        <v>180</v>
      </c>
      <c r="I1133" s="6">
        <v>300</v>
      </c>
      <c r="J1133">
        <v>2</v>
      </c>
      <c r="K1133" s="6">
        <f>Table1[[#This Row],[Cost]]*Table1[[#This Row],[Quantity Sold]]</f>
        <v>360</v>
      </c>
      <c r="L1133" s="6">
        <v>600</v>
      </c>
      <c r="M1133">
        <v>20</v>
      </c>
      <c r="N1133" s="6">
        <v>480</v>
      </c>
      <c r="O1133" s="6">
        <f>Table1[[#This Row],[Revenue]]-Table1[[#This Row],[Total Cost Of Production]]</f>
        <v>120</v>
      </c>
      <c r="P1133" s="6">
        <v>910</v>
      </c>
      <c r="Q1133" s="6">
        <f>Table1[[#This Row],[Revenue]]-Table1[[#This Row],[Marketing Spend]]</f>
        <v>-430</v>
      </c>
      <c r="R1133" t="s">
        <v>52</v>
      </c>
      <c r="S1133" s="6">
        <v>310</v>
      </c>
      <c r="T1133"/>
      <c r="U1133"/>
    </row>
    <row r="1134" spans="1:21" hidden="1" x14ac:dyDescent="0.2">
      <c r="A1134" s="1">
        <v>45334</v>
      </c>
      <c r="B1134" s="1" t="str">
        <f>TEXT(Table1[[#This Row],[Date]],"yyyy")</f>
        <v>2024</v>
      </c>
      <c r="C1134" s="1" t="str">
        <f>TEXT(Table1[[#This Row],[Date]],"mmmm")</f>
        <v>February</v>
      </c>
      <c r="D1134" s="1" t="str">
        <f>TEXT(Table1[[#This Row],[Date]],"dddd")</f>
        <v>Monday</v>
      </c>
      <c r="E1134" s="5">
        <v>4</v>
      </c>
      <c r="F1134" t="s">
        <v>13</v>
      </c>
      <c r="G1134" t="s">
        <v>12</v>
      </c>
      <c r="H1134" s="6">
        <f>60%*Table1[[#This Row],[Price]]</f>
        <v>42</v>
      </c>
      <c r="I1134" s="6">
        <v>70</v>
      </c>
      <c r="J1134">
        <v>6</v>
      </c>
      <c r="K1134" s="6">
        <f>Table1[[#This Row],[Cost]]*Table1[[#This Row],[Quantity Sold]]</f>
        <v>252</v>
      </c>
      <c r="L1134" s="6">
        <v>420</v>
      </c>
      <c r="M1134">
        <v>20</v>
      </c>
      <c r="N1134" s="6">
        <v>336</v>
      </c>
      <c r="O1134" s="6">
        <f>Table1[[#This Row],[Revenue]]-Table1[[#This Row],[Total Cost Of Production]]</f>
        <v>84</v>
      </c>
      <c r="P1134" s="6">
        <v>677</v>
      </c>
      <c r="Q1134" s="6">
        <f>Table1[[#This Row],[Revenue]]-Table1[[#This Row],[Marketing Spend]]</f>
        <v>-341</v>
      </c>
      <c r="R1134" t="s">
        <v>51</v>
      </c>
      <c r="S1134" s="6">
        <v>53</v>
      </c>
      <c r="T1134"/>
      <c r="U1134"/>
    </row>
    <row r="1135" spans="1:21" hidden="1" x14ac:dyDescent="0.2">
      <c r="A1135" s="1">
        <v>45334</v>
      </c>
      <c r="B1135" s="1" t="str">
        <f>TEXT(Table1[[#This Row],[Date]],"yyyy")</f>
        <v>2024</v>
      </c>
      <c r="C1135" s="1" t="str">
        <f>TEXT(Table1[[#This Row],[Date]],"mmmm")</f>
        <v>February</v>
      </c>
      <c r="D1135" s="1" t="str">
        <f>TEXT(Table1[[#This Row],[Date]],"dddd")</f>
        <v>Monday</v>
      </c>
      <c r="E1135" s="5">
        <v>2</v>
      </c>
      <c r="F1135" t="s">
        <v>7</v>
      </c>
      <c r="G1135" t="s">
        <v>10</v>
      </c>
      <c r="H1135" s="6">
        <f>60%*Table1[[#This Row],[Price]]</f>
        <v>300</v>
      </c>
      <c r="I1135" s="6">
        <v>500</v>
      </c>
      <c r="J1135">
        <v>5</v>
      </c>
      <c r="K1135" s="6">
        <f>Table1[[#This Row],[Cost]]*Table1[[#This Row],[Quantity Sold]]</f>
        <v>1500</v>
      </c>
      <c r="L1135" s="6">
        <v>2500</v>
      </c>
      <c r="M1135">
        <v>15</v>
      </c>
      <c r="N1135" s="6">
        <v>2125</v>
      </c>
      <c r="O1135" s="6">
        <f>Table1[[#This Row],[Revenue]]-Table1[[#This Row],[Total Cost Of Production]]</f>
        <v>625</v>
      </c>
      <c r="P1135" s="6">
        <v>497</v>
      </c>
      <c r="Q1135" s="6">
        <f>Table1[[#This Row],[Revenue]]-Table1[[#This Row],[Marketing Spend]]</f>
        <v>1628</v>
      </c>
      <c r="R1135" t="s">
        <v>54</v>
      </c>
      <c r="S1135" s="6">
        <v>499</v>
      </c>
      <c r="T1135"/>
      <c r="U1135"/>
    </row>
    <row r="1136" spans="1:21" hidden="1" x14ac:dyDescent="0.2">
      <c r="A1136" s="1">
        <v>45334</v>
      </c>
      <c r="B1136" s="1" t="str">
        <f>TEXT(Table1[[#This Row],[Date]],"yyyy")</f>
        <v>2024</v>
      </c>
      <c r="C1136" s="1" t="str">
        <f>TEXT(Table1[[#This Row],[Date]],"mmmm")</f>
        <v>February</v>
      </c>
      <c r="D1136" s="1" t="str">
        <f>TEXT(Table1[[#This Row],[Date]],"dddd")</f>
        <v>Monday</v>
      </c>
      <c r="E1136" s="5">
        <v>5</v>
      </c>
      <c r="F1136" t="s">
        <v>11</v>
      </c>
      <c r="G1136" t="s">
        <v>12</v>
      </c>
      <c r="H1136" s="6">
        <f>60%*Table1[[#This Row],[Price]]</f>
        <v>90</v>
      </c>
      <c r="I1136" s="6">
        <v>150</v>
      </c>
      <c r="J1136">
        <v>6</v>
      </c>
      <c r="K1136" s="6">
        <f>Table1[[#This Row],[Cost]]*Table1[[#This Row],[Quantity Sold]]</f>
        <v>540</v>
      </c>
      <c r="L1136" s="6">
        <v>900</v>
      </c>
      <c r="M1136">
        <v>20</v>
      </c>
      <c r="N1136" s="6">
        <v>720</v>
      </c>
      <c r="O1136" s="6">
        <f>Table1[[#This Row],[Revenue]]-Table1[[#This Row],[Total Cost Of Production]]</f>
        <v>180</v>
      </c>
      <c r="P1136" s="6">
        <v>341</v>
      </c>
      <c r="Q1136" s="6">
        <f>Table1[[#This Row],[Revenue]]-Table1[[#This Row],[Marketing Spend]]</f>
        <v>379</v>
      </c>
      <c r="R1136" t="s">
        <v>51</v>
      </c>
      <c r="S1136" s="6">
        <v>113</v>
      </c>
      <c r="T1136"/>
      <c r="U1136"/>
    </row>
    <row r="1137" spans="1:21" hidden="1" x14ac:dyDescent="0.2">
      <c r="A1137" s="1">
        <v>45334</v>
      </c>
      <c r="B1137" s="1" t="str">
        <f>TEXT(Table1[[#This Row],[Date]],"yyyy")</f>
        <v>2024</v>
      </c>
      <c r="C1137" s="1" t="str">
        <f>TEXT(Table1[[#This Row],[Date]],"mmmm")</f>
        <v>February</v>
      </c>
      <c r="D1137" s="1" t="str">
        <f>TEXT(Table1[[#This Row],[Date]],"dddd")</f>
        <v>Monday</v>
      </c>
      <c r="E1137" s="5">
        <v>6</v>
      </c>
      <c r="F1137" t="s">
        <v>2</v>
      </c>
      <c r="G1137" t="s">
        <v>8</v>
      </c>
      <c r="H1137" s="6">
        <f>60%*Table1[[#This Row],[Price]]</f>
        <v>720</v>
      </c>
      <c r="I1137" s="6">
        <v>1200</v>
      </c>
      <c r="J1137">
        <v>8</v>
      </c>
      <c r="K1137" s="6">
        <f>Table1[[#This Row],[Cost]]*Table1[[#This Row],[Quantity Sold]]</f>
        <v>5760</v>
      </c>
      <c r="L1137" s="6">
        <v>9600</v>
      </c>
      <c r="M1137">
        <v>20</v>
      </c>
      <c r="N1137" s="6">
        <v>7680</v>
      </c>
      <c r="O1137" s="6">
        <f>Table1[[#This Row],[Revenue]]-Table1[[#This Row],[Total Cost Of Production]]</f>
        <v>1920</v>
      </c>
      <c r="P1137" s="6">
        <v>519</v>
      </c>
      <c r="Q1137" s="6">
        <f>Table1[[#This Row],[Revenue]]-Table1[[#This Row],[Marketing Spend]]</f>
        <v>7161</v>
      </c>
      <c r="R1137" t="s">
        <v>53</v>
      </c>
      <c r="S1137" s="6">
        <v>1227</v>
      </c>
      <c r="T1137"/>
      <c r="U1137"/>
    </row>
    <row r="1138" spans="1:21" hidden="1" x14ac:dyDescent="0.2">
      <c r="A1138" s="1">
        <v>45334</v>
      </c>
      <c r="B1138" s="1" t="str">
        <f>TEXT(Table1[[#This Row],[Date]],"yyyy")</f>
        <v>2024</v>
      </c>
      <c r="C1138" s="1" t="str">
        <f>TEXT(Table1[[#This Row],[Date]],"mmmm")</f>
        <v>February</v>
      </c>
      <c r="D1138" s="1" t="str">
        <f>TEXT(Table1[[#This Row],[Date]],"dddd")</f>
        <v>Monday</v>
      </c>
      <c r="E1138" s="5">
        <v>3</v>
      </c>
      <c r="F1138" t="s">
        <v>15</v>
      </c>
      <c r="G1138" t="s">
        <v>6</v>
      </c>
      <c r="H1138" s="6">
        <f>60%*Table1[[#This Row],[Price]]</f>
        <v>30</v>
      </c>
      <c r="I1138" s="6">
        <v>50</v>
      </c>
      <c r="J1138">
        <v>8</v>
      </c>
      <c r="K1138" s="6">
        <f>Table1[[#This Row],[Cost]]*Table1[[#This Row],[Quantity Sold]]</f>
        <v>240</v>
      </c>
      <c r="L1138" s="6">
        <v>400</v>
      </c>
      <c r="M1138">
        <v>10</v>
      </c>
      <c r="N1138" s="6">
        <v>360</v>
      </c>
      <c r="O1138" s="6">
        <f>Table1[[#This Row],[Revenue]]-Table1[[#This Row],[Total Cost Of Production]]</f>
        <v>120</v>
      </c>
      <c r="P1138" s="6">
        <v>729</v>
      </c>
      <c r="Q1138" s="6">
        <f>Table1[[#This Row],[Revenue]]-Table1[[#This Row],[Marketing Spend]]</f>
        <v>-369</v>
      </c>
      <c r="R1138" t="s">
        <v>54</v>
      </c>
      <c r="S1138" s="6">
        <v>95</v>
      </c>
      <c r="T1138"/>
      <c r="U1138"/>
    </row>
    <row r="1139" spans="1:21" hidden="1" x14ac:dyDescent="0.2">
      <c r="A1139" s="1">
        <v>45334</v>
      </c>
      <c r="B1139" s="1" t="str">
        <f>TEXT(Table1[[#This Row],[Date]],"yyyy")</f>
        <v>2024</v>
      </c>
      <c r="C1139" s="1" t="str">
        <f>TEXT(Table1[[#This Row],[Date]],"mmmm")</f>
        <v>February</v>
      </c>
      <c r="D1139" s="1" t="str">
        <f>TEXT(Table1[[#This Row],[Date]],"dddd")</f>
        <v>Monday</v>
      </c>
      <c r="E1139" s="5">
        <v>1</v>
      </c>
      <c r="F1139" t="s">
        <v>5</v>
      </c>
      <c r="G1139" t="s">
        <v>10</v>
      </c>
      <c r="H1139" s="6">
        <f>60%*Table1[[#This Row],[Price]]</f>
        <v>480</v>
      </c>
      <c r="I1139" s="6">
        <v>800</v>
      </c>
      <c r="J1139">
        <v>7</v>
      </c>
      <c r="K1139" s="6">
        <f>Table1[[#This Row],[Cost]]*Table1[[#This Row],[Quantity Sold]]</f>
        <v>3360</v>
      </c>
      <c r="L1139" s="6">
        <v>5600</v>
      </c>
      <c r="M1139">
        <v>5</v>
      </c>
      <c r="N1139" s="6">
        <v>5320</v>
      </c>
      <c r="O1139" s="6">
        <f>Table1[[#This Row],[Revenue]]-Table1[[#This Row],[Total Cost Of Production]]</f>
        <v>1960</v>
      </c>
      <c r="P1139" s="6">
        <v>844</v>
      </c>
      <c r="Q1139" s="6">
        <f>Table1[[#This Row],[Revenue]]-Table1[[#This Row],[Marketing Spend]]</f>
        <v>4476</v>
      </c>
      <c r="R1139" t="s">
        <v>54</v>
      </c>
      <c r="S1139" s="6">
        <v>768</v>
      </c>
      <c r="T1139"/>
      <c r="U1139"/>
    </row>
    <row r="1140" spans="1:21" hidden="1" x14ac:dyDescent="0.2">
      <c r="A1140" s="1">
        <v>45334</v>
      </c>
      <c r="B1140" s="1" t="str">
        <f>TEXT(Table1[[#This Row],[Date]],"yyyy")</f>
        <v>2024</v>
      </c>
      <c r="C1140" s="1" t="str">
        <f>TEXT(Table1[[#This Row],[Date]],"mmmm")</f>
        <v>February</v>
      </c>
      <c r="D1140" s="1" t="str">
        <f>TEXT(Table1[[#This Row],[Date]],"dddd")</f>
        <v>Monday</v>
      </c>
      <c r="E1140" s="5">
        <v>7</v>
      </c>
      <c r="F1140" t="s">
        <v>9</v>
      </c>
      <c r="G1140" t="s">
        <v>8</v>
      </c>
      <c r="H1140" s="6">
        <f>60%*Table1[[#This Row],[Price]]</f>
        <v>180</v>
      </c>
      <c r="I1140" s="6">
        <v>300</v>
      </c>
      <c r="J1140">
        <v>10</v>
      </c>
      <c r="K1140" s="6">
        <f>Table1[[#This Row],[Cost]]*Table1[[#This Row],[Quantity Sold]]</f>
        <v>1800</v>
      </c>
      <c r="L1140" s="6">
        <v>3000</v>
      </c>
      <c r="M1140">
        <v>10</v>
      </c>
      <c r="N1140" s="6">
        <v>2700</v>
      </c>
      <c r="O1140" s="6">
        <f>Table1[[#This Row],[Revenue]]-Table1[[#This Row],[Total Cost Of Production]]</f>
        <v>900</v>
      </c>
      <c r="P1140" s="6">
        <v>633</v>
      </c>
      <c r="Q1140" s="6">
        <f>Table1[[#This Row],[Revenue]]-Table1[[#This Row],[Marketing Spend]]</f>
        <v>2067</v>
      </c>
      <c r="R1140" t="s">
        <v>55</v>
      </c>
      <c r="S1140" s="6">
        <v>269</v>
      </c>
      <c r="T1140"/>
      <c r="U1140"/>
    </row>
    <row r="1141" spans="1:21" x14ac:dyDescent="0.2">
      <c r="A1141" s="1">
        <v>45335</v>
      </c>
      <c r="B1141" s="1" t="str">
        <f>TEXT(Table1[[#This Row],[Date]],"yyyy")</f>
        <v>2024</v>
      </c>
      <c r="C1141" s="1" t="str">
        <f>TEXT(Table1[[#This Row],[Date]],"mmmm")</f>
        <v>February</v>
      </c>
      <c r="D1141" s="1" t="str">
        <f>TEXT(Table1[[#This Row],[Date]],"dddd")</f>
        <v>Tuesday</v>
      </c>
      <c r="E1141" s="5">
        <v>4</v>
      </c>
      <c r="F1141" t="s">
        <v>13</v>
      </c>
      <c r="G1141" t="s">
        <v>12</v>
      </c>
      <c r="H1141" s="6">
        <f>60%*Table1[[#This Row],[Price]]</f>
        <v>42</v>
      </c>
      <c r="I1141" s="6">
        <v>70</v>
      </c>
      <c r="J1141">
        <v>7</v>
      </c>
      <c r="K1141" s="6">
        <f>Table1[[#This Row],[Cost]]*Table1[[#This Row],[Quantity Sold]]</f>
        <v>294</v>
      </c>
      <c r="L1141" s="6">
        <v>490</v>
      </c>
      <c r="M1141">
        <v>15</v>
      </c>
      <c r="N1141" s="6">
        <v>416.5</v>
      </c>
      <c r="O1141" s="6">
        <f>Table1[[#This Row],[Revenue]]-Table1[[#This Row],[Total Cost Of Production]]</f>
        <v>122.5</v>
      </c>
      <c r="P1141" s="6">
        <v>304</v>
      </c>
      <c r="Q1141" s="6">
        <f>Table1[[#This Row],[Revenue]]-Table1[[#This Row],[Marketing Spend]]</f>
        <v>112.5</v>
      </c>
      <c r="R1141" t="s">
        <v>52</v>
      </c>
      <c r="S1141" s="6">
        <v>77</v>
      </c>
      <c r="T1141"/>
      <c r="U1141"/>
    </row>
    <row r="1142" spans="1:21" hidden="1" x14ac:dyDescent="0.2">
      <c r="A1142" s="1">
        <v>45335</v>
      </c>
      <c r="B1142" s="1" t="str">
        <f>TEXT(Table1[[#This Row],[Date]],"yyyy")</f>
        <v>2024</v>
      </c>
      <c r="C1142" s="1" t="str">
        <f>TEXT(Table1[[#This Row],[Date]],"mmmm")</f>
        <v>February</v>
      </c>
      <c r="D1142" s="1" t="str">
        <f>TEXT(Table1[[#This Row],[Date]],"dddd")</f>
        <v>Tuesday</v>
      </c>
      <c r="E1142" s="5">
        <v>2</v>
      </c>
      <c r="F1142" t="s">
        <v>7</v>
      </c>
      <c r="G1142" t="s">
        <v>10</v>
      </c>
      <c r="H1142" s="6">
        <f>60%*Table1[[#This Row],[Price]]</f>
        <v>300</v>
      </c>
      <c r="I1142" s="6">
        <v>500</v>
      </c>
      <c r="J1142">
        <v>1</v>
      </c>
      <c r="K1142" s="6">
        <f>Table1[[#This Row],[Cost]]*Table1[[#This Row],[Quantity Sold]]</f>
        <v>300</v>
      </c>
      <c r="L1142" s="6">
        <v>500</v>
      </c>
      <c r="M1142">
        <v>15</v>
      </c>
      <c r="N1142" s="6">
        <v>425</v>
      </c>
      <c r="O1142" s="6">
        <f>Table1[[#This Row],[Revenue]]-Table1[[#This Row],[Total Cost Of Production]]</f>
        <v>125</v>
      </c>
      <c r="P1142" s="6">
        <v>822</v>
      </c>
      <c r="Q1142" s="6">
        <f>Table1[[#This Row],[Revenue]]-Table1[[#This Row],[Marketing Spend]]</f>
        <v>-397</v>
      </c>
      <c r="R1142" t="s">
        <v>54</v>
      </c>
      <c r="S1142" s="6">
        <v>546</v>
      </c>
      <c r="T1142"/>
      <c r="U1142"/>
    </row>
    <row r="1143" spans="1:21" x14ac:dyDescent="0.2">
      <c r="A1143" s="1">
        <v>45335</v>
      </c>
      <c r="B1143" s="1" t="str">
        <f>TEXT(Table1[[#This Row],[Date]],"yyyy")</f>
        <v>2024</v>
      </c>
      <c r="C1143" s="1" t="str">
        <f>TEXT(Table1[[#This Row],[Date]],"mmmm")</f>
        <v>February</v>
      </c>
      <c r="D1143" s="1" t="str">
        <f>TEXT(Table1[[#This Row],[Date]],"dddd")</f>
        <v>Tuesday</v>
      </c>
      <c r="E1143" s="5">
        <v>5</v>
      </c>
      <c r="F1143" t="s">
        <v>11</v>
      </c>
      <c r="G1143" t="s">
        <v>12</v>
      </c>
      <c r="H1143" s="6">
        <f>60%*Table1[[#This Row],[Price]]</f>
        <v>90</v>
      </c>
      <c r="I1143" s="6">
        <v>150</v>
      </c>
      <c r="J1143">
        <v>3</v>
      </c>
      <c r="K1143" s="6">
        <f>Table1[[#This Row],[Cost]]*Table1[[#This Row],[Quantity Sold]]</f>
        <v>270</v>
      </c>
      <c r="L1143" s="6">
        <v>450</v>
      </c>
      <c r="M1143">
        <v>20</v>
      </c>
      <c r="N1143" s="6">
        <v>360</v>
      </c>
      <c r="O1143" s="6">
        <f>Table1[[#This Row],[Revenue]]-Table1[[#This Row],[Total Cost Of Production]]</f>
        <v>90</v>
      </c>
      <c r="P1143" s="6">
        <v>414</v>
      </c>
      <c r="Q1143" s="6">
        <f>Table1[[#This Row],[Revenue]]-Table1[[#This Row],[Marketing Spend]]</f>
        <v>-54</v>
      </c>
      <c r="R1143" t="s">
        <v>52</v>
      </c>
      <c r="S1143" s="6">
        <v>182</v>
      </c>
      <c r="T1143"/>
      <c r="U1143"/>
    </row>
    <row r="1144" spans="1:21" x14ac:dyDescent="0.2">
      <c r="A1144" s="1">
        <v>45335</v>
      </c>
      <c r="B1144" s="1" t="str">
        <f>TEXT(Table1[[#This Row],[Date]],"yyyy")</f>
        <v>2024</v>
      </c>
      <c r="C1144" s="1" t="str">
        <f>TEXT(Table1[[#This Row],[Date]],"mmmm")</f>
        <v>February</v>
      </c>
      <c r="D1144" s="1" t="str">
        <f>TEXT(Table1[[#This Row],[Date]],"dddd")</f>
        <v>Tuesday</v>
      </c>
      <c r="E1144" s="5">
        <v>6</v>
      </c>
      <c r="F1144" t="s">
        <v>2</v>
      </c>
      <c r="G1144" t="s">
        <v>8</v>
      </c>
      <c r="H1144" s="6">
        <f>60%*Table1[[#This Row],[Price]]</f>
        <v>720</v>
      </c>
      <c r="I1144" s="6">
        <v>1200</v>
      </c>
      <c r="J1144">
        <v>8</v>
      </c>
      <c r="K1144" s="6">
        <f>Table1[[#This Row],[Cost]]*Table1[[#This Row],[Quantity Sold]]</f>
        <v>5760</v>
      </c>
      <c r="L1144" s="6">
        <v>9600</v>
      </c>
      <c r="M1144">
        <v>5</v>
      </c>
      <c r="N1144" s="6">
        <v>9120</v>
      </c>
      <c r="O1144" s="6">
        <f>Table1[[#This Row],[Revenue]]-Table1[[#This Row],[Total Cost Of Production]]</f>
        <v>3360</v>
      </c>
      <c r="P1144" s="6">
        <v>953</v>
      </c>
      <c r="Q1144" s="6">
        <f>Table1[[#This Row],[Revenue]]-Table1[[#This Row],[Marketing Spend]]</f>
        <v>8167</v>
      </c>
      <c r="R1144" t="s">
        <v>52</v>
      </c>
      <c r="S1144" s="6">
        <v>1177</v>
      </c>
      <c r="T1144"/>
      <c r="U1144"/>
    </row>
    <row r="1145" spans="1:21" hidden="1" x14ac:dyDescent="0.2">
      <c r="A1145" s="1">
        <v>45335</v>
      </c>
      <c r="B1145" s="1" t="str">
        <f>TEXT(Table1[[#This Row],[Date]],"yyyy")</f>
        <v>2024</v>
      </c>
      <c r="C1145" s="1" t="str">
        <f>TEXT(Table1[[#This Row],[Date]],"mmmm")</f>
        <v>February</v>
      </c>
      <c r="D1145" s="1" t="str">
        <f>TEXT(Table1[[#This Row],[Date]],"dddd")</f>
        <v>Tuesday</v>
      </c>
      <c r="E1145" s="5">
        <v>3</v>
      </c>
      <c r="F1145" t="s">
        <v>15</v>
      </c>
      <c r="G1145" t="s">
        <v>6</v>
      </c>
      <c r="H1145" s="6">
        <f>60%*Table1[[#This Row],[Price]]</f>
        <v>30</v>
      </c>
      <c r="I1145" s="6">
        <v>50</v>
      </c>
      <c r="J1145">
        <v>9</v>
      </c>
      <c r="K1145" s="6">
        <f>Table1[[#This Row],[Cost]]*Table1[[#This Row],[Quantity Sold]]</f>
        <v>270</v>
      </c>
      <c r="L1145" s="6">
        <v>450</v>
      </c>
      <c r="M1145">
        <v>5</v>
      </c>
      <c r="N1145" s="6">
        <v>427.5</v>
      </c>
      <c r="O1145" s="6">
        <f>Table1[[#This Row],[Revenue]]-Table1[[#This Row],[Total Cost Of Production]]</f>
        <v>157.5</v>
      </c>
      <c r="P1145" s="6">
        <v>523</v>
      </c>
      <c r="Q1145" s="6">
        <f>Table1[[#This Row],[Revenue]]-Table1[[#This Row],[Marketing Spend]]</f>
        <v>-95.5</v>
      </c>
      <c r="R1145" t="s">
        <v>54</v>
      </c>
      <c r="S1145" s="6">
        <v>25</v>
      </c>
      <c r="T1145"/>
      <c r="U1145"/>
    </row>
    <row r="1146" spans="1:21" x14ac:dyDescent="0.2">
      <c r="A1146" s="1">
        <v>45335</v>
      </c>
      <c r="B1146" s="1" t="str">
        <f>TEXT(Table1[[#This Row],[Date]],"yyyy")</f>
        <v>2024</v>
      </c>
      <c r="C1146" s="1" t="str">
        <f>TEXT(Table1[[#This Row],[Date]],"mmmm")</f>
        <v>February</v>
      </c>
      <c r="D1146" s="1" t="str">
        <f>TEXT(Table1[[#This Row],[Date]],"dddd")</f>
        <v>Tuesday</v>
      </c>
      <c r="E1146" s="5">
        <v>1</v>
      </c>
      <c r="F1146" t="s">
        <v>5</v>
      </c>
      <c r="G1146" t="s">
        <v>10</v>
      </c>
      <c r="H1146" s="6">
        <f>60%*Table1[[#This Row],[Price]]</f>
        <v>480</v>
      </c>
      <c r="I1146" s="6">
        <v>800</v>
      </c>
      <c r="J1146">
        <v>10</v>
      </c>
      <c r="K1146" s="6">
        <f>Table1[[#This Row],[Cost]]*Table1[[#This Row],[Quantity Sold]]</f>
        <v>4800</v>
      </c>
      <c r="L1146" s="6">
        <v>8000</v>
      </c>
      <c r="M1146">
        <v>20</v>
      </c>
      <c r="N1146" s="6">
        <v>6400</v>
      </c>
      <c r="O1146" s="6">
        <f>Table1[[#This Row],[Revenue]]-Table1[[#This Row],[Total Cost Of Production]]</f>
        <v>1600</v>
      </c>
      <c r="P1146" s="6">
        <v>428</v>
      </c>
      <c r="Q1146" s="6">
        <f>Table1[[#This Row],[Revenue]]-Table1[[#This Row],[Marketing Spend]]</f>
        <v>5972</v>
      </c>
      <c r="R1146" t="s">
        <v>52</v>
      </c>
      <c r="S1146" s="6">
        <v>824</v>
      </c>
      <c r="T1146"/>
      <c r="U1146"/>
    </row>
    <row r="1147" spans="1:21" x14ac:dyDescent="0.2">
      <c r="A1147" s="1">
        <v>45335</v>
      </c>
      <c r="B1147" s="1" t="str">
        <f>TEXT(Table1[[#This Row],[Date]],"yyyy")</f>
        <v>2024</v>
      </c>
      <c r="C1147" s="1" t="str">
        <f>TEXT(Table1[[#This Row],[Date]],"mmmm")</f>
        <v>February</v>
      </c>
      <c r="D1147" s="1" t="str">
        <f>TEXT(Table1[[#This Row],[Date]],"dddd")</f>
        <v>Tuesday</v>
      </c>
      <c r="E1147" s="5">
        <v>7</v>
      </c>
      <c r="F1147" t="s">
        <v>9</v>
      </c>
      <c r="G1147" t="s">
        <v>8</v>
      </c>
      <c r="H1147" s="6">
        <f>60%*Table1[[#This Row],[Price]]</f>
        <v>180</v>
      </c>
      <c r="I1147" s="6">
        <v>300</v>
      </c>
      <c r="J1147">
        <v>10</v>
      </c>
      <c r="K1147" s="6">
        <f>Table1[[#This Row],[Cost]]*Table1[[#This Row],[Quantity Sold]]</f>
        <v>1800</v>
      </c>
      <c r="L1147" s="6">
        <v>3000</v>
      </c>
      <c r="M1147">
        <v>20</v>
      </c>
      <c r="N1147" s="6">
        <v>2400</v>
      </c>
      <c r="O1147" s="6">
        <f>Table1[[#This Row],[Revenue]]-Table1[[#This Row],[Total Cost Of Production]]</f>
        <v>600</v>
      </c>
      <c r="P1147" s="6">
        <v>868</v>
      </c>
      <c r="Q1147" s="6">
        <f>Table1[[#This Row],[Revenue]]-Table1[[#This Row],[Marketing Spend]]</f>
        <v>1532</v>
      </c>
      <c r="R1147" t="s">
        <v>52</v>
      </c>
      <c r="S1147" s="6">
        <v>252</v>
      </c>
      <c r="T1147"/>
      <c r="U1147"/>
    </row>
    <row r="1148" spans="1:21" hidden="1" x14ac:dyDescent="0.2">
      <c r="A1148" s="1">
        <v>45336</v>
      </c>
      <c r="B1148" s="1" t="str">
        <f>TEXT(Table1[[#This Row],[Date]],"yyyy")</f>
        <v>2024</v>
      </c>
      <c r="C1148" s="1" t="str">
        <f>TEXT(Table1[[#This Row],[Date]],"mmmm")</f>
        <v>February</v>
      </c>
      <c r="D1148" s="1" t="str">
        <f>TEXT(Table1[[#This Row],[Date]],"dddd")</f>
        <v>Wednesday</v>
      </c>
      <c r="E1148" s="5">
        <v>4</v>
      </c>
      <c r="F1148" t="s">
        <v>13</v>
      </c>
      <c r="G1148" t="s">
        <v>12</v>
      </c>
      <c r="H1148" s="6">
        <f>60%*Table1[[#This Row],[Price]]</f>
        <v>42</v>
      </c>
      <c r="I1148" s="6">
        <v>70</v>
      </c>
      <c r="J1148">
        <v>2</v>
      </c>
      <c r="K1148" s="6">
        <f>Table1[[#This Row],[Cost]]*Table1[[#This Row],[Quantity Sold]]</f>
        <v>84</v>
      </c>
      <c r="L1148" s="6">
        <v>140</v>
      </c>
      <c r="M1148">
        <v>15</v>
      </c>
      <c r="N1148" s="6">
        <v>119</v>
      </c>
      <c r="O1148" s="6">
        <f>Table1[[#This Row],[Revenue]]-Table1[[#This Row],[Total Cost Of Production]]</f>
        <v>35</v>
      </c>
      <c r="P1148" s="6">
        <v>627</v>
      </c>
      <c r="Q1148" s="6">
        <f>Table1[[#This Row],[Revenue]]-Table1[[#This Row],[Marketing Spend]]</f>
        <v>-508</v>
      </c>
      <c r="R1148" t="s">
        <v>51</v>
      </c>
      <c r="S1148" s="6">
        <v>66</v>
      </c>
      <c r="T1148"/>
      <c r="U1148"/>
    </row>
    <row r="1149" spans="1:21" hidden="1" x14ac:dyDescent="0.2">
      <c r="A1149" s="1">
        <v>45336</v>
      </c>
      <c r="B1149" s="1" t="str">
        <f>TEXT(Table1[[#This Row],[Date]],"yyyy")</f>
        <v>2024</v>
      </c>
      <c r="C1149" s="1" t="str">
        <f>TEXT(Table1[[#This Row],[Date]],"mmmm")</f>
        <v>February</v>
      </c>
      <c r="D1149" s="1" t="str">
        <f>TEXT(Table1[[#This Row],[Date]],"dddd")</f>
        <v>Wednesday</v>
      </c>
      <c r="E1149" s="5">
        <v>2</v>
      </c>
      <c r="F1149" t="s">
        <v>7</v>
      </c>
      <c r="G1149" t="s">
        <v>10</v>
      </c>
      <c r="H1149" s="6">
        <f>60%*Table1[[#This Row],[Price]]</f>
        <v>300</v>
      </c>
      <c r="I1149" s="6">
        <v>500</v>
      </c>
      <c r="J1149">
        <v>9</v>
      </c>
      <c r="K1149" s="6">
        <f>Table1[[#This Row],[Cost]]*Table1[[#This Row],[Quantity Sold]]</f>
        <v>2700</v>
      </c>
      <c r="L1149" s="6">
        <v>4500</v>
      </c>
      <c r="M1149">
        <v>5</v>
      </c>
      <c r="N1149" s="6">
        <v>4275</v>
      </c>
      <c r="O1149" s="6">
        <f>Table1[[#This Row],[Revenue]]-Table1[[#This Row],[Total Cost Of Production]]</f>
        <v>1575</v>
      </c>
      <c r="P1149" s="6">
        <v>780</v>
      </c>
      <c r="Q1149" s="6">
        <f>Table1[[#This Row],[Revenue]]-Table1[[#This Row],[Marketing Spend]]</f>
        <v>3495</v>
      </c>
      <c r="R1149" t="s">
        <v>55</v>
      </c>
      <c r="S1149" s="6">
        <v>540</v>
      </c>
      <c r="T1149"/>
      <c r="U1149"/>
    </row>
    <row r="1150" spans="1:21" hidden="1" x14ac:dyDescent="0.2">
      <c r="A1150" s="1">
        <v>45336</v>
      </c>
      <c r="B1150" s="1" t="str">
        <f>TEXT(Table1[[#This Row],[Date]],"yyyy")</f>
        <v>2024</v>
      </c>
      <c r="C1150" s="1" t="str">
        <f>TEXT(Table1[[#This Row],[Date]],"mmmm")</f>
        <v>February</v>
      </c>
      <c r="D1150" s="1" t="str">
        <f>TEXT(Table1[[#This Row],[Date]],"dddd")</f>
        <v>Wednesday</v>
      </c>
      <c r="E1150" s="5">
        <v>5</v>
      </c>
      <c r="F1150" t="s">
        <v>11</v>
      </c>
      <c r="G1150" t="s">
        <v>12</v>
      </c>
      <c r="H1150" s="6">
        <f>60%*Table1[[#This Row],[Price]]</f>
        <v>90</v>
      </c>
      <c r="I1150" s="6">
        <v>150</v>
      </c>
      <c r="J1150">
        <v>9</v>
      </c>
      <c r="K1150" s="6">
        <f>Table1[[#This Row],[Cost]]*Table1[[#This Row],[Quantity Sold]]</f>
        <v>810</v>
      </c>
      <c r="L1150" s="6">
        <v>1350</v>
      </c>
      <c r="M1150">
        <v>5</v>
      </c>
      <c r="N1150" s="6">
        <v>1282.5</v>
      </c>
      <c r="O1150" s="6">
        <f>Table1[[#This Row],[Revenue]]-Table1[[#This Row],[Total Cost Of Production]]</f>
        <v>472.5</v>
      </c>
      <c r="P1150" s="6">
        <v>609</v>
      </c>
      <c r="Q1150" s="6">
        <f>Table1[[#This Row],[Revenue]]-Table1[[#This Row],[Marketing Spend]]</f>
        <v>673.5</v>
      </c>
      <c r="R1150" t="s">
        <v>51</v>
      </c>
      <c r="S1150" s="6">
        <v>101</v>
      </c>
      <c r="T1150"/>
      <c r="U1150"/>
    </row>
    <row r="1151" spans="1:21" hidden="1" x14ac:dyDescent="0.2">
      <c r="A1151" s="1">
        <v>45336</v>
      </c>
      <c r="B1151" s="1" t="str">
        <f>TEXT(Table1[[#This Row],[Date]],"yyyy")</f>
        <v>2024</v>
      </c>
      <c r="C1151" s="1" t="str">
        <f>TEXT(Table1[[#This Row],[Date]],"mmmm")</f>
        <v>February</v>
      </c>
      <c r="D1151" s="1" t="str">
        <f>TEXT(Table1[[#This Row],[Date]],"dddd")</f>
        <v>Wednesday</v>
      </c>
      <c r="E1151" s="5">
        <v>6</v>
      </c>
      <c r="F1151" t="s">
        <v>2</v>
      </c>
      <c r="G1151" t="s">
        <v>8</v>
      </c>
      <c r="H1151" s="6">
        <f>60%*Table1[[#This Row],[Price]]</f>
        <v>720</v>
      </c>
      <c r="I1151" s="6">
        <v>1200</v>
      </c>
      <c r="J1151">
        <v>3</v>
      </c>
      <c r="K1151" s="6">
        <f>Table1[[#This Row],[Cost]]*Table1[[#This Row],[Quantity Sold]]</f>
        <v>2160</v>
      </c>
      <c r="L1151" s="6">
        <v>3600</v>
      </c>
      <c r="M1151">
        <v>15</v>
      </c>
      <c r="N1151" s="6">
        <v>3060</v>
      </c>
      <c r="O1151" s="6">
        <f>Table1[[#This Row],[Revenue]]-Table1[[#This Row],[Total Cost Of Production]]</f>
        <v>900</v>
      </c>
      <c r="P1151" s="6">
        <v>988</v>
      </c>
      <c r="Q1151" s="6">
        <f>Table1[[#This Row],[Revenue]]-Table1[[#This Row],[Marketing Spend]]</f>
        <v>2072</v>
      </c>
      <c r="R1151" t="s">
        <v>53</v>
      </c>
      <c r="S1151" s="6">
        <v>1230</v>
      </c>
      <c r="T1151"/>
      <c r="U1151"/>
    </row>
    <row r="1152" spans="1:21" hidden="1" x14ac:dyDescent="0.2">
      <c r="A1152" s="1">
        <v>45336</v>
      </c>
      <c r="B1152" s="1" t="str">
        <f>TEXT(Table1[[#This Row],[Date]],"yyyy")</f>
        <v>2024</v>
      </c>
      <c r="C1152" s="1" t="str">
        <f>TEXT(Table1[[#This Row],[Date]],"mmmm")</f>
        <v>February</v>
      </c>
      <c r="D1152" s="1" t="str">
        <f>TEXT(Table1[[#This Row],[Date]],"dddd")</f>
        <v>Wednesday</v>
      </c>
      <c r="E1152" s="5">
        <v>3</v>
      </c>
      <c r="F1152" t="s">
        <v>15</v>
      </c>
      <c r="G1152" t="s">
        <v>6</v>
      </c>
      <c r="H1152" s="6">
        <f>60%*Table1[[#This Row],[Price]]</f>
        <v>30</v>
      </c>
      <c r="I1152" s="6">
        <v>50</v>
      </c>
      <c r="J1152">
        <v>4</v>
      </c>
      <c r="K1152" s="6">
        <f>Table1[[#This Row],[Cost]]*Table1[[#This Row],[Quantity Sold]]</f>
        <v>120</v>
      </c>
      <c r="L1152" s="6">
        <v>200</v>
      </c>
      <c r="M1152">
        <v>20</v>
      </c>
      <c r="N1152" s="6">
        <v>160</v>
      </c>
      <c r="O1152" s="6">
        <f>Table1[[#This Row],[Revenue]]-Table1[[#This Row],[Total Cost Of Production]]</f>
        <v>40</v>
      </c>
      <c r="P1152" s="6">
        <v>863</v>
      </c>
      <c r="Q1152" s="6">
        <f>Table1[[#This Row],[Revenue]]-Table1[[#This Row],[Marketing Spend]]</f>
        <v>-703</v>
      </c>
      <c r="R1152" t="s">
        <v>54</v>
      </c>
      <c r="S1152" s="6">
        <v>51</v>
      </c>
      <c r="T1152"/>
      <c r="U1152"/>
    </row>
    <row r="1153" spans="1:21" hidden="1" x14ac:dyDescent="0.2">
      <c r="A1153" s="1">
        <v>45336</v>
      </c>
      <c r="B1153" s="1" t="str">
        <f>TEXT(Table1[[#This Row],[Date]],"yyyy")</f>
        <v>2024</v>
      </c>
      <c r="C1153" s="1" t="str">
        <f>TEXT(Table1[[#This Row],[Date]],"mmmm")</f>
        <v>February</v>
      </c>
      <c r="D1153" s="1" t="str">
        <f>TEXT(Table1[[#This Row],[Date]],"dddd")</f>
        <v>Wednesday</v>
      </c>
      <c r="E1153" s="5">
        <v>1</v>
      </c>
      <c r="F1153" t="s">
        <v>5</v>
      </c>
      <c r="G1153" t="s">
        <v>10</v>
      </c>
      <c r="H1153" s="6">
        <f>60%*Table1[[#This Row],[Price]]</f>
        <v>480</v>
      </c>
      <c r="I1153" s="6">
        <v>800</v>
      </c>
      <c r="J1153">
        <v>9</v>
      </c>
      <c r="K1153" s="6">
        <f>Table1[[#This Row],[Cost]]*Table1[[#This Row],[Quantity Sold]]</f>
        <v>4320</v>
      </c>
      <c r="L1153" s="6">
        <v>7200</v>
      </c>
      <c r="M1153">
        <v>15</v>
      </c>
      <c r="N1153" s="6">
        <v>6120</v>
      </c>
      <c r="O1153" s="6">
        <f>Table1[[#This Row],[Revenue]]-Table1[[#This Row],[Total Cost Of Production]]</f>
        <v>1800</v>
      </c>
      <c r="P1153" s="6">
        <v>320</v>
      </c>
      <c r="Q1153" s="6">
        <f>Table1[[#This Row],[Revenue]]-Table1[[#This Row],[Marketing Spend]]</f>
        <v>5800</v>
      </c>
      <c r="R1153" t="s">
        <v>55</v>
      </c>
      <c r="S1153" s="6">
        <v>838</v>
      </c>
      <c r="T1153"/>
      <c r="U1153"/>
    </row>
    <row r="1154" spans="1:21" hidden="1" x14ac:dyDescent="0.2">
      <c r="A1154" s="1">
        <v>45336</v>
      </c>
      <c r="B1154" s="1" t="str">
        <f>TEXT(Table1[[#This Row],[Date]],"yyyy")</f>
        <v>2024</v>
      </c>
      <c r="C1154" s="1" t="str">
        <f>TEXT(Table1[[#This Row],[Date]],"mmmm")</f>
        <v>February</v>
      </c>
      <c r="D1154" s="1" t="str">
        <f>TEXT(Table1[[#This Row],[Date]],"dddd")</f>
        <v>Wednesday</v>
      </c>
      <c r="E1154" s="5">
        <v>7</v>
      </c>
      <c r="F1154" t="s">
        <v>9</v>
      </c>
      <c r="G1154" t="s">
        <v>8</v>
      </c>
      <c r="H1154" s="6">
        <f>60%*Table1[[#This Row],[Price]]</f>
        <v>180</v>
      </c>
      <c r="I1154" s="6">
        <v>300</v>
      </c>
      <c r="J1154">
        <v>7</v>
      </c>
      <c r="K1154" s="6">
        <f>Table1[[#This Row],[Cost]]*Table1[[#This Row],[Quantity Sold]]</f>
        <v>1260</v>
      </c>
      <c r="L1154" s="6">
        <v>2100</v>
      </c>
      <c r="M1154">
        <v>5</v>
      </c>
      <c r="N1154" s="6">
        <v>1995</v>
      </c>
      <c r="O1154" s="6">
        <f>Table1[[#This Row],[Revenue]]-Table1[[#This Row],[Total Cost Of Production]]</f>
        <v>735</v>
      </c>
      <c r="P1154" s="6">
        <v>713</v>
      </c>
      <c r="Q1154" s="6">
        <f>Table1[[#This Row],[Revenue]]-Table1[[#This Row],[Marketing Spend]]</f>
        <v>1282</v>
      </c>
      <c r="R1154" t="s">
        <v>51</v>
      </c>
      <c r="S1154" s="6">
        <v>299</v>
      </c>
      <c r="T1154"/>
      <c r="U1154"/>
    </row>
    <row r="1155" spans="1:21" hidden="1" x14ac:dyDescent="0.2">
      <c r="A1155" s="1">
        <v>45337</v>
      </c>
      <c r="B1155" s="1" t="str">
        <f>TEXT(Table1[[#This Row],[Date]],"yyyy")</f>
        <v>2024</v>
      </c>
      <c r="C1155" s="1" t="str">
        <f>TEXT(Table1[[#This Row],[Date]],"mmmm")</f>
        <v>February</v>
      </c>
      <c r="D1155" s="1" t="str">
        <f>TEXT(Table1[[#This Row],[Date]],"dddd")</f>
        <v>Thursday</v>
      </c>
      <c r="E1155" s="5">
        <v>4</v>
      </c>
      <c r="F1155" t="s">
        <v>13</v>
      </c>
      <c r="G1155" t="s">
        <v>12</v>
      </c>
      <c r="H1155" s="6">
        <f>60%*Table1[[#This Row],[Price]]</f>
        <v>42</v>
      </c>
      <c r="I1155" s="6">
        <v>70</v>
      </c>
      <c r="J1155">
        <v>9</v>
      </c>
      <c r="K1155" s="6">
        <f>Table1[[#This Row],[Cost]]*Table1[[#This Row],[Quantity Sold]]</f>
        <v>378</v>
      </c>
      <c r="L1155" s="6">
        <v>630</v>
      </c>
      <c r="M1155">
        <v>10</v>
      </c>
      <c r="N1155" s="6">
        <v>567</v>
      </c>
      <c r="O1155" s="6">
        <f>Table1[[#This Row],[Revenue]]-Table1[[#This Row],[Total Cost Of Production]]</f>
        <v>189</v>
      </c>
      <c r="P1155" s="6">
        <v>979</v>
      </c>
      <c r="Q1155" s="6">
        <f>Table1[[#This Row],[Revenue]]-Table1[[#This Row],[Marketing Spend]]</f>
        <v>-412</v>
      </c>
      <c r="R1155" t="s">
        <v>55</v>
      </c>
      <c r="S1155" s="6">
        <v>43</v>
      </c>
      <c r="T1155"/>
      <c r="U1155"/>
    </row>
    <row r="1156" spans="1:21" x14ac:dyDescent="0.2">
      <c r="A1156" s="1">
        <v>45337</v>
      </c>
      <c r="B1156" s="1" t="str">
        <f>TEXT(Table1[[#This Row],[Date]],"yyyy")</f>
        <v>2024</v>
      </c>
      <c r="C1156" s="1" t="str">
        <f>TEXT(Table1[[#This Row],[Date]],"mmmm")</f>
        <v>February</v>
      </c>
      <c r="D1156" s="1" t="str">
        <f>TEXT(Table1[[#This Row],[Date]],"dddd")</f>
        <v>Thursday</v>
      </c>
      <c r="E1156" s="5">
        <v>2</v>
      </c>
      <c r="F1156" t="s">
        <v>7</v>
      </c>
      <c r="G1156" t="s">
        <v>10</v>
      </c>
      <c r="H1156" s="6">
        <f>60%*Table1[[#This Row],[Price]]</f>
        <v>300</v>
      </c>
      <c r="I1156" s="6">
        <v>500</v>
      </c>
      <c r="J1156">
        <v>4</v>
      </c>
      <c r="K1156" s="6">
        <f>Table1[[#This Row],[Cost]]*Table1[[#This Row],[Quantity Sold]]</f>
        <v>1200</v>
      </c>
      <c r="L1156" s="6">
        <v>2000</v>
      </c>
      <c r="M1156">
        <v>20</v>
      </c>
      <c r="N1156" s="6">
        <v>1600</v>
      </c>
      <c r="O1156" s="6">
        <f>Table1[[#This Row],[Revenue]]-Table1[[#This Row],[Total Cost Of Production]]</f>
        <v>400</v>
      </c>
      <c r="P1156" s="6">
        <v>949</v>
      </c>
      <c r="Q1156" s="6">
        <f>Table1[[#This Row],[Revenue]]-Table1[[#This Row],[Marketing Spend]]</f>
        <v>651</v>
      </c>
      <c r="R1156" t="s">
        <v>52</v>
      </c>
      <c r="S1156" s="6">
        <v>453</v>
      </c>
      <c r="T1156"/>
      <c r="U1156"/>
    </row>
    <row r="1157" spans="1:21" hidden="1" x14ac:dyDescent="0.2">
      <c r="A1157" s="1">
        <v>45337</v>
      </c>
      <c r="B1157" s="1" t="str">
        <f>TEXT(Table1[[#This Row],[Date]],"yyyy")</f>
        <v>2024</v>
      </c>
      <c r="C1157" s="1" t="str">
        <f>TEXT(Table1[[#This Row],[Date]],"mmmm")</f>
        <v>February</v>
      </c>
      <c r="D1157" s="1" t="str">
        <f>TEXT(Table1[[#This Row],[Date]],"dddd")</f>
        <v>Thursday</v>
      </c>
      <c r="E1157" s="5">
        <v>5</v>
      </c>
      <c r="F1157" t="s">
        <v>11</v>
      </c>
      <c r="G1157" t="s">
        <v>12</v>
      </c>
      <c r="H1157" s="6">
        <f>60%*Table1[[#This Row],[Price]]</f>
        <v>90</v>
      </c>
      <c r="I1157" s="6">
        <v>150</v>
      </c>
      <c r="J1157">
        <v>6</v>
      </c>
      <c r="K1157" s="6">
        <f>Table1[[#This Row],[Cost]]*Table1[[#This Row],[Quantity Sold]]</f>
        <v>540</v>
      </c>
      <c r="L1157" s="6">
        <v>900</v>
      </c>
      <c r="M1157">
        <v>20</v>
      </c>
      <c r="N1157" s="6">
        <v>720</v>
      </c>
      <c r="O1157" s="6">
        <f>Table1[[#This Row],[Revenue]]-Table1[[#This Row],[Total Cost Of Production]]</f>
        <v>180</v>
      </c>
      <c r="P1157" s="6">
        <v>392</v>
      </c>
      <c r="Q1157" s="6">
        <f>Table1[[#This Row],[Revenue]]-Table1[[#This Row],[Marketing Spend]]</f>
        <v>328</v>
      </c>
      <c r="R1157" t="s">
        <v>53</v>
      </c>
      <c r="S1157" s="6">
        <v>119</v>
      </c>
      <c r="T1157"/>
      <c r="U1157"/>
    </row>
    <row r="1158" spans="1:21" hidden="1" x14ac:dyDescent="0.2">
      <c r="A1158" s="1">
        <v>45337</v>
      </c>
      <c r="B1158" s="1" t="str">
        <f>TEXT(Table1[[#This Row],[Date]],"yyyy")</f>
        <v>2024</v>
      </c>
      <c r="C1158" s="1" t="str">
        <f>TEXT(Table1[[#This Row],[Date]],"mmmm")</f>
        <v>February</v>
      </c>
      <c r="D1158" s="1" t="str">
        <f>TEXT(Table1[[#This Row],[Date]],"dddd")</f>
        <v>Thursday</v>
      </c>
      <c r="E1158" s="5">
        <v>6</v>
      </c>
      <c r="F1158" t="s">
        <v>2</v>
      </c>
      <c r="G1158" t="s">
        <v>8</v>
      </c>
      <c r="H1158" s="6">
        <f>60%*Table1[[#This Row],[Price]]</f>
        <v>720</v>
      </c>
      <c r="I1158" s="6">
        <v>1200</v>
      </c>
      <c r="J1158">
        <v>10</v>
      </c>
      <c r="K1158" s="6">
        <f>Table1[[#This Row],[Cost]]*Table1[[#This Row],[Quantity Sold]]</f>
        <v>7200</v>
      </c>
      <c r="L1158" s="6">
        <v>12000</v>
      </c>
      <c r="M1158">
        <v>10</v>
      </c>
      <c r="N1158" s="6">
        <v>10800</v>
      </c>
      <c r="O1158" s="6">
        <f>Table1[[#This Row],[Revenue]]-Table1[[#This Row],[Total Cost Of Production]]</f>
        <v>3600</v>
      </c>
      <c r="P1158" s="6">
        <v>309</v>
      </c>
      <c r="Q1158" s="6">
        <f>Table1[[#This Row],[Revenue]]-Table1[[#This Row],[Marketing Spend]]</f>
        <v>10491</v>
      </c>
      <c r="R1158" t="s">
        <v>53</v>
      </c>
      <c r="S1158" s="6">
        <v>1175</v>
      </c>
      <c r="T1158"/>
      <c r="U1158"/>
    </row>
    <row r="1159" spans="1:21" hidden="1" x14ac:dyDescent="0.2">
      <c r="A1159" s="1">
        <v>45337</v>
      </c>
      <c r="B1159" s="1" t="str">
        <f>TEXT(Table1[[#This Row],[Date]],"yyyy")</f>
        <v>2024</v>
      </c>
      <c r="C1159" s="1" t="str">
        <f>TEXT(Table1[[#This Row],[Date]],"mmmm")</f>
        <v>February</v>
      </c>
      <c r="D1159" s="1" t="str">
        <f>TEXT(Table1[[#This Row],[Date]],"dddd")</f>
        <v>Thursday</v>
      </c>
      <c r="E1159" s="5">
        <v>3</v>
      </c>
      <c r="F1159" t="s">
        <v>15</v>
      </c>
      <c r="G1159" t="s">
        <v>6</v>
      </c>
      <c r="H1159" s="6">
        <f>60%*Table1[[#This Row],[Price]]</f>
        <v>30</v>
      </c>
      <c r="I1159" s="6">
        <v>50</v>
      </c>
      <c r="J1159">
        <v>2</v>
      </c>
      <c r="K1159" s="6">
        <f>Table1[[#This Row],[Cost]]*Table1[[#This Row],[Quantity Sold]]</f>
        <v>60</v>
      </c>
      <c r="L1159" s="6">
        <v>100</v>
      </c>
      <c r="M1159">
        <v>20</v>
      </c>
      <c r="N1159" s="6">
        <v>80</v>
      </c>
      <c r="O1159" s="6">
        <f>Table1[[#This Row],[Revenue]]-Table1[[#This Row],[Total Cost Of Production]]</f>
        <v>20</v>
      </c>
      <c r="P1159" s="6">
        <v>614</v>
      </c>
      <c r="Q1159" s="6">
        <f>Table1[[#This Row],[Revenue]]-Table1[[#This Row],[Marketing Spend]]</f>
        <v>-534</v>
      </c>
      <c r="R1159" t="s">
        <v>55</v>
      </c>
      <c r="S1159" s="6">
        <v>82</v>
      </c>
      <c r="T1159"/>
      <c r="U1159"/>
    </row>
    <row r="1160" spans="1:21" hidden="1" x14ac:dyDescent="0.2">
      <c r="A1160" s="1">
        <v>45337</v>
      </c>
      <c r="B1160" s="1" t="str">
        <f>TEXT(Table1[[#This Row],[Date]],"yyyy")</f>
        <v>2024</v>
      </c>
      <c r="C1160" s="1" t="str">
        <f>TEXT(Table1[[#This Row],[Date]],"mmmm")</f>
        <v>February</v>
      </c>
      <c r="D1160" s="1" t="str">
        <f>TEXT(Table1[[#This Row],[Date]],"dddd")</f>
        <v>Thursday</v>
      </c>
      <c r="E1160" s="5">
        <v>1</v>
      </c>
      <c r="F1160" t="s">
        <v>5</v>
      </c>
      <c r="G1160" t="s">
        <v>10</v>
      </c>
      <c r="H1160" s="6">
        <f>60%*Table1[[#This Row],[Price]]</f>
        <v>480</v>
      </c>
      <c r="I1160" s="6">
        <v>800</v>
      </c>
      <c r="J1160">
        <v>7</v>
      </c>
      <c r="K1160" s="6">
        <f>Table1[[#This Row],[Cost]]*Table1[[#This Row],[Quantity Sold]]</f>
        <v>3360</v>
      </c>
      <c r="L1160" s="6">
        <v>5600</v>
      </c>
      <c r="M1160">
        <v>5</v>
      </c>
      <c r="N1160" s="6">
        <v>5320</v>
      </c>
      <c r="O1160" s="6">
        <f>Table1[[#This Row],[Revenue]]-Table1[[#This Row],[Total Cost Of Production]]</f>
        <v>1960</v>
      </c>
      <c r="P1160" s="6">
        <v>500</v>
      </c>
      <c r="Q1160" s="6">
        <f>Table1[[#This Row],[Revenue]]-Table1[[#This Row],[Marketing Spend]]</f>
        <v>4820</v>
      </c>
      <c r="R1160" t="s">
        <v>54</v>
      </c>
      <c r="S1160" s="6">
        <v>759</v>
      </c>
      <c r="T1160"/>
      <c r="U1160"/>
    </row>
    <row r="1161" spans="1:21" hidden="1" x14ac:dyDescent="0.2">
      <c r="A1161" s="1">
        <v>45337</v>
      </c>
      <c r="B1161" s="1" t="str">
        <f>TEXT(Table1[[#This Row],[Date]],"yyyy")</f>
        <v>2024</v>
      </c>
      <c r="C1161" s="1" t="str">
        <f>TEXT(Table1[[#This Row],[Date]],"mmmm")</f>
        <v>February</v>
      </c>
      <c r="D1161" s="1" t="str">
        <f>TEXT(Table1[[#This Row],[Date]],"dddd")</f>
        <v>Thursday</v>
      </c>
      <c r="E1161" s="5">
        <v>7</v>
      </c>
      <c r="F1161" t="s">
        <v>9</v>
      </c>
      <c r="G1161" t="s">
        <v>8</v>
      </c>
      <c r="H1161" s="6">
        <f>60%*Table1[[#This Row],[Price]]</f>
        <v>180</v>
      </c>
      <c r="I1161" s="6">
        <v>300</v>
      </c>
      <c r="J1161">
        <v>1</v>
      </c>
      <c r="K1161" s="6">
        <f>Table1[[#This Row],[Cost]]*Table1[[#This Row],[Quantity Sold]]</f>
        <v>180</v>
      </c>
      <c r="L1161" s="6">
        <v>300</v>
      </c>
      <c r="M1161">
        <v>5</v>
      </c>
      <c r="N1161" s="6">
        <v>285</v>
      </c>
      <c r="O1161" s="6">
        <f>Table1[[#This Row],[Revenue]]-Table1[[#This Row],[Total Cost Of Production]]</f>
        <v>105</v>
      </c>
      <c r="P1161" s="6">
        <v>726</v>
      </c>
      <c r="Q1161" s="6">
        <f>Table1[[#This Row],[Revenue]]-Table1[[#This Row],[Marketing Spend]]</f>
        <v>-441</v>
      </c>
      <c r="R1161" t="s">
        <v>54</v>
      </c>
      <c r="S1161" s="6">
        <v>303</v>
      </c>
      <c r="T1161"/>
      <c r="U1161"/>
    </row>
    <row r="1162" spans="1:21" hidden="1" x14ac:dyDescent="0.2">
      <c r="A1162" s="1">
        <v>45338</v>
      </c>
      <c r="B1162" s="1" t="str">
        <f>TEXT(Table1[[#This Row],[Date]],"yyyy")</f>
        <v>2024</v>
      </c>
      <c r="C1162" s="1" t="str">
        <f>TEXT(Table1[[#This Row],[Date]],"mmmm")</f>
        <v>February</v>
      </c>
      <c r="D1162" s="1" t="str">
        <f>TEXT(Table1[[#This Row],[Date]],"dddd")</f>
        <v>Friday</v>
      </c>
      <c r="E1162" s="5">
        <v>4</v>
      </c>
      <c r="F1162" t="s">
        <v>13</v>
      </c>
      <c r="G1162" t="s">
        <v>12</v>
      </c>
      <c r="H1162" s="6">
        <f>60%*Table1[[#This Row],[Price]]</f>
        <v>42</v>
      </c>
      <c r="I1162" s="6">
        <v>70</v>
      </c>
      <c r="J1162">
        <v>2</v>
      </c>
      <c r="K1162" s="6">
        <f>Table1[[#This Row],[Cost]]*Table1[[#This Row],[Quantity Sold]]</f>
        <v>84</v>
      </c>
      <c r="L1162" s="6">
        <v>140</v>
      </c>
      <c r="M1162">
        <v>20</v>
      </c>
      <c r="N1162" s="6">
        <v>112</v>
      </c>
      <c r="O1162" s="6">
        <f>Table1[[#This Row],[Revenue]]-Table1[[#This Row],[Total Cost Of Production]]</f>
        <v>28</v>
      </c>
      <c r="P1162" s="6">
        <v>510</v>
      </c>
      <c r="Q1162" s="6">
        <f>Table1[[#This Row],[Revenue]]-Table1[[#This Row],[Marketing Spend]]</f>
        <v>-398</v>
      </c>
      <c r="R1162" t="s">
        <v>53</v>
      </c>
      <c r="S1162" s="6">
        <v>65</v>
      </c>
      <c r="T1162"/>
      <c r="U1162"/>
    </row>
    <row r="1163" spans="1:21" hidden="1" x14ac:dyDescent="0.2">
      <c r="A1163" s="1">
        <v>45338</v>
      </c>
      <c r="B1163" s="1" t="str">
        <f>TEXT(Table1[[#This Row],[Date]],"yyyy")</f>
        <v>2024</v>
      </c>
      <c r="C1163" s="1" t="str">
        <f>TEXT(Table1[[#This Row],[Date]],"mmmm")</f>
        <v>February</v>
      </c>
      <c r="D1163" s="1" t="str">
        <f>TEXT(Table1[[#This Row],[Date]],"dddd")</f>
        <v>Friday</v>
      </c>
      <c r="E1163" s="5">
        <v>2</v>
      </c>
      <c r="F1163" t="s">
        <v>7</v>
      </c>
      <c r="G1163" t="s">
        <v>10</v>
      </c>
      <c r="H1163" s="6">
        <f>60%*Table1[[#This Row],[Price]]</f>
        <v>300</v>
      </c>
      <c r="I1163" s="6">
        <v>500</v>
      </c>
      <c r="J1163">
        <v>6</v>
      </c>
      <c r="K1163" s="6">
        <f>Table1[[#This Row],[Cost]]*Table1[[#This Row],[Quantity Sold]]</f>
        <v>1800</v>
      </c>
      <c r="L1163" s="6">
        <v>3000</v>
      </c>
      <c r="M1163">
        <v>10</v>
      </c>
      <c r="N1163" s="6">
        <v>2700</v>
      </c>
      <c r="O1163" s="6">
        <f>Table1[[#This Row],[Revenue]]-Table1[[#This Row],[Total Cost Of Production]]</f>
        <v>900</v>
      </c>
      <c r="P1163" s="6">
        <v>453</v>
      </c>
      <c r="Q1163" s="6">
        <f>Table1[[#This Row],[Revenue]]-Table1[[#This Row],[Marketing Spend]]</f>
        <v>2247</v>
      </c>
      <c r="R1163" t="s">
        <v>55</v>
      </c>
      <c r="S1163" s="6">
        <v>466</v>
      </c>
      <c r="T1163"/>
      <c r="U1163"/>
    </row>
    <row r="1164" spans="1:21" x14ac:dyDescent="0.2">
      <c r="A1164" s="1">
        <v>45338</v>
      </c>
      <c r="B1164" s="1" t="str">
        <f>TEXT(Table1[[#This Row],[Date]],"yyyy")</f>
        <v>2024</v>
      </c>
      <c r="C1164" s="1" t="str">
        <f>TEXT(Table1[[#This Row],[Date]],"mmmm")</f>
        <v>February</v>
      </c>
      <c r="D1164" s="1" t="str">
        <f>TEXT(Table1[[#This Row],[Date]],"dddd")</f>
        <v>Friday</v>
      </c>
      <c r="E1164" s="5">
        <v>5</v>
      </c>
      <c r="F1164" t="s">
        <v>11</v>
      </c>
      <c r="G1164" t="s">
        <v>12</v>
      </c>
      <c r="H1164" s="6">
        <f>60%*Table1[[#This Row],[Price]]</f>
        <v>90</v>
      </c>
      <c r="I1164" s="6">
        <v>150</v>
      </c>
      <c r="J1164">
        <v>8</v>
      </c>
      <c r="K1164" s="6">
        <f>Table1[[#This Row],[Cost]]*Table1[[#This Row],[Quantity Sold]]</f>
        <v>720</v>
      </c>
      <c r="L1164" s="6">
        <v>1200</v>
      </c>
      <c r="M1164">
        <v>20</v>
      </c>
      <c r="N1164" s="6">
        <v>960</v>
      </c>
      <c r="O1164" s="6">
        <f>Table1[[#This Row],[Revenue]]-Table1[[#This Row],[Total Cost Of Production]]</f>
        <v>240</v>
      </c>
      <c r="P1164" s="6">
        <v>697</v>
      </c>
      <c r="Q1164" s="6">
        <f>Table1[[#This Row],[Revenue]]-Table1[[#This Row],[Marketing Spend]]</f>
        <v>263</v>
      </c>
      <c r="R1164" t="s">
        <v>52</v>
      </c>
      <c r="S1164" s="6">
        <v>198</v>
      </c>
      <c r="T1164"/>
      <c r="U1164"/>
    </row>
    <row r="1165" spans="1:21" hidden="1" x14ac:dyDescent="0.2">
      <c r="A1165" s="1">
        <v>45338</v>
      </c>
      <c r="B1165" s="1" t="str">
        <f>TEXT(Table1[[#This Row],[Date]],"yyyy")</f>
        <v>2024</v>
      </c>
      <c r="C1165" s="1" t="str">
        <f>TEXT(Table1[[#This Row],[Date]],"mmmm")</f>
        <v>February</v>
      </c>
      <c r="D1165" s="1" t="str">
        <f>TEXT(Table1[[#This Row],[Date]],"dddd")</f>
        <v>Friday</v>
      </c>
      <c r="E1165" s="5">
        <v>6</v>
      </c>
      <c r="F1165" t="s">
        <v>2</v>
      </c>
      <c r="G1165" t="s">
        <v>8</v>
      </c>
      <c r="H1165" s="6">
        <f>60%*Table1[[#This Row],[Price]]</f>
        <v>720</v>
      </c>
      <c r="I1165" s="6">
        <v>1200</v>
      </c>
      <c r="J1165">
        <v>5</v>
      </c>
      <c r="K1165" s="6">
        <f>Table1[[#This Row],[Cost]]*Table1[[#This Row],[Quantity Sold]]</f>
        <v>3600</v>
      </c>
      <c r="L1165" s="6">
        <v>6000</v>
      </c>
      <c r="M1165">
        <v>15</v>
      </c>
      <c r="N1165" s="6">
        <v>5100</v>
      </c>
      <c r="O1165" s="6">
        <f>Table1[[#This Row],[Revenue]]-Table1[[#This Row],[Total Cost Of Production]]</f>
        <v>1500</v>
      </c>
      <c r="P1165" s="6">
        <v>729</v>
      </c>
      <c r="Q1165" s="6">
        <f>Table1[[#This Row],[Revenue]]-Table1[[#This Row],[Marketing Spend]]</f>
        <v>4371</v>
      </c>
      <c r="R1165" t="s">
        <v>51</v>
      </c>
      <c r="S1165" s="6">
        <v>1202</v>
      </c>
      <c r="T1165"/>
      <c r="U1165"/>
    </row>
    <row r="1166" spans="1:21" x14ac:dyDescent="0.2">
      <c r="A1166" s="1">
        <v>45338</v>
      </c>
      <c r="B1166" s="1" t="str">
        <f>TEXT(Table1[[#This Row],[Date]],"yyyy")</f>
        <v>2024</v>
      </c>
      <c r="C1166" s="1" t="str">
        <f>TEXT(Table1[[#This Row],[Date]],"mmmm")</f>
        <v>February</v>
      </c>
      <c r="D1166" s="1" t="str">
        <f>TEXT(Table1[[#This Row],[Date]],"dddd")</f>
        <v>Friday</v>
      </c>
      <c r="E1166" s="5">
        <v>3</v>
      </c>
      <c r="F1166" t="s">
        <v>15</v>
      </c>
      <c r="G1166" t="s">
        <v>6</v>
      </c>
      <c r="H1166" s="6">
        <f>60%*Table1[[#This Row],[Price]]</f>
        <v>30</v>
      </c>
      <c r="I1166" s="6">
        <v>50</v>
      </c>
      <c r="J1166">
        <v>5</v>
      </c>
      <c r="K1166" s="6">
        <f>Table1[[#This Row],[Cost]]*Table1[[#This Row],[Quantity Sold]]</f>
        <v>150</v>
      </c>
      <c r="L1166" s="6">
        <v>250</v>
      </c>
      <c r="M1166">
        <v>20</v>
      </c>
      <c r="N1166" s="6">
        <v>200</v>
      </c>
      <c r="O1166" s="6">
        <f>Table1[[#This Row],[Revenue]]-Table1[[#This Row],[Total Cost Of Production]]</f>
        <v>50</v>
      </c>
      <c r="P1166" s="6">
        <v>607</v>
      </c>
      <c r="Q1166" s="6">
        <f>Table1[[#This Row],[Revenue]]-Table1[[#This Row],[Marketing Spend]]</f>
        <v>-407</v>
      </c>
      <c r="R1166" t="s">
        <v>52</v>
      </c>
      <c r="S1166" s="6">
        <v>45</v>
      </c>
      <c r="T1166"/>
      <c r="U1166"/>
    </row>
    <row r="1167" spans="1:21" hidden="1" x14ac:dyDescent="0.2">
      <c r="A1167" s="1">
        <v>45338</v>
      </c>
      <c r="B1167" s="1" t="str">
        <f>TEXT(Table1[[#This Row],[Date]],"yyyy")</f>
        <v>2024</v>
      </c>
      <c r="C1167" s="1" t="str">
        <f>TEXT(Table1[[#This Row],[Date]],"mmmm")</f>
        <v>February</v>
      </c>
      <c r="D1167" s="1" t="str">
        <f>TEXT(Table1[[#This Row],[Date]],"dddd")</f>
        <v>Friday</v>
      </c>
      <c r="E1167" s="5">
        <v>1</v>
      </c>
      <c r="F1167" t="s">
        <v>5</v>
      </c>
      <c r="G1167" t="s">
        <v>10</v>
      </c>
      <c r="H1167" s="6">
        <f>60%*Table1[[#This Row],[Price]]</f>
        <v>480</v>
      </c>
      <c r="I1167" s="6">
        <v>800</v>
      </c>
      <c r="J1167">
        <v>4</v>
      </c>
      <c r="K1167" s="6">
        <f>Table1[[#This Row],[Cost]]*Table1[[#This Row],[Quantity Sold]]</f>
        <v>1920</v>
      </c>
      <c r="L1167" s="6">
        <v>3200</v>
      </c>
      <c r="M1167">
        <v>10</v>
      </c>
      <c r="N1167" s="6">
        <v>2880</v>
      </c>
      <c r="O1167" s="6">
        <f>Table1[[#This Row],[Revenue]]-Table1[[#This Row],[Total Cost Of Production]]</f>
        <v>960</v>
      </c>
      <c r="P1167" s="6">
        <v>644</v>
      </c>
      <c r="Q1167" s="6">
        <f>Table1[[#This Row],[Revenue]]-Table1[[#This Row],[Marketing Spend]]</f>
        <v>2236</v>
      </c>
      <c r="R1167" t="s">
        <v>54</v>
      </c>
      <c r="S1167" s="6">
        <v>755</v>
      </c>
      <c r="T1167"/>
      <c r="U1167"/>
    </row>
    <row r="1168" spans="1:21" hidden="1" x14ac:dyDescent="0.2">
      <c r="A1168" s="1">
        <v>45338</v>
      </c>
      <c r="B1168" s="1" t="str">
        <f>TEXT(Table1[[#This Row],[Date]],"yyyy")</f>
        <v>2024</v>
      </c>
      <c r="C1168" s="1" t="str">
        <f>TEXT(Table1[[#This Row],[Date]],"mmmm")</f>
        <v>February</v>
      </c>
      <c r="D1168" s="1" t="str">
        <f>TEXT(Table1[[#This Row],[Date]],"dddd")</f>
        <v>Friday</v>
      </c>
      <c r="E1168" s="5">
        <v>7</v>
      </c>
      <c r="F1168" t="s">
        <v>9</v>
      </c>
      <c r="G1168" t="s">
        <v>8</v>
      </c>
      <c r="H1168" s="6">
        <f>60%*Table1[[#This Row],[Price]]</f>
        <v>180</v>
      </c>
      <c r="I1168" s="6">
        <v>300</v>
      </c>
      <c r="J1168">
        <v>6</v>
      </c>
      <c r="K1168" s="6">
        <f>Table1[[#This Row],[Cost]]*Table1[[#This Row],[Quantity Sold]]</f>
        <v>1080</v>
      </c>
      <c r="L1168" s="6">
        <v>1800</v>
      </c>
      <c r="M1168">
        <v>10</v>
      </c>
      <c r="N1168" s="6">
        <v>1620</v>
      </c>
      <c r="O1168" s="6">
        <f>Table1[[#This Row],[Revenue]]-Table1[[#This Row],[Total Cost Of Production]]</f>
        <v>540</v>
      </c>
      <c r="P1168" s="6">
        <v>815</v>
      </c>
      <c r="Q1168" s="6">
        <f>Table1[[#This Row],[Revenue]]-Table1[[#This Row],[Marketing Spend]]</f>
        <v>805</v>
      </c>
      <c r="R1168" t="s">
        <v>55</v>
      </c>
      <c r="S1168" s="6">
        <v>342</v>
      </c>
      <c r="T1168"/>
      <c r="U1168"/>
    </row>
    <row r="1169" spans="1:21" hidden="1" x14ac:dyDescent="0.2">
      <c r="A1169" s="1">
        <v>45339</v>
      </c>
      <c r="B1169" s="1" t="str">
        <f>TEXT(Table1[[#This Row],[Date]],"yyyy")</f>
        <v>2024</v>
      </c>
      <c r="C1169" s="1" t="str">
        <f>TEXT(Table1[[#This Row],[Date]],"mmmm")</f>
        <v>February</v>
      </c>
      <c r="D1169" s="1" t="str">
        <f>TEXT(Table1[[#This Row],[Date]],"dddd")</f>
        <v>Saturday</v>
      </c>
      <c r="E1169" s="5">
        <v>4</v>
      </c>
      <c r="F1169" t="s">
        <v>13</v>
      </c>
      <c r="G1169" t="s">
        <v>12</v>
      </c>
      <c r="H1169" s="6">
        <f>60%*Table1[[#This Row],[Price]]</f>
        <v>42</v>
      </c>
      <c r="I1169" s="6">
        <v>70</v>
      </c>
      <c r="J1169">
        <v>6</v>
      </c>
      <c r="K1169" s="6">
        <f>Table1[[#This Row],[Cost]]*Table1[[#This Row],[Quantity Sold]]</f>
        <v>252</v>
      </c>
      <c r="L1169" s="6">
        <v>420</v>
      </c>
      <c r="M1169">
        <v>10</v>
      </c>
      <c r="N1169" s="6">
        <v>378</v>
      </c>
      <c r="O1169" s="6">
        <f>Table1[[#This Row],[Revenue]]-Table1[[#This Row],[Total Cost Of Production]]</f>
        <v>126</v>
      </c>
      <c r="P1169" s="6">
        <v>844</v>
      </c>
      <c r="Q1169" s="6">
        <f>Table1[[#This Row],[Revenue]]-Table1[[#This Row],[Marketing Spend]]</f>
        <v>-466</v>
      </c>
      <c r="R1169" t="s">
        <v>55</v>
      </c>
      <c r="S1169" s="6">
        <v>25</v>
      </c>
      <c r="T1169"/>
      <c r="U1169"/>
    </row>
    <row r="1170" spans="1:21" hidden="1" x14ac:dyDescent="0.2">
      <c r="A1170" s="1">
        <v>45339</v>
      </c>
      <c r="B1170" s="1" t="str">
        <f>TEXT(Table1[[#This Row],[Date]],"yyyy")</f>
        <v>2024</v>
      </c>
      <c r="C1170" s="1" t="str">
        <f>TEXT(Table1[[#This Row],[Date]],"mmmm")</f>
        <v>February</v>
      </c>
      <c r="D1170" s="1" t="str">
        <f>TEXT(Table1[[#This Row],[Date]],"dddd")</f>
        <v>Saturday</v>
      </c>
      <c r="E1170" s="5">
        <v>2</v>
      </c>
      <c r="F1170" t="s">
        <v>7</v>
      </c>
      <c r="G1170" t="s">
        <v>10</v>
      </c>
      <c r="H1170" s="6">
        <f>60%*Table1[[#This Row],[Price]]</f>
        <v>300</v>
      </c>
      <c r="I1170" s="6">
        <v>500</v>
      </c>
      <c r="J1170">
        <v>4</v>
      </c>
      <c r="K1170" s="6">
        <f>Table1[[#This Row],[Cost]]*Table1[[#This Row],[Quantity Sold]]</f>
        <v>1200</v>
      </c>
      <c r="L1170" s="6">
        <v>2000</v>
      </c>
      <c r="M1170">
        <v>5</v>
      </c>
      <c r="N1170" s="6">
        <v>1900</v>
      </c>
      <c r="O1170" s="6">
        <f>Table1[[#This Row],[Revenue]]-Table1[[#This Row],[Total Cost Of Production]]</f>
        <v>700</v>
      </c>
      <c r="P1170" s="6">
        <v>498</v>
      </c>
      <c r="Q1170" s="6">
        <f>Table1[[#This Row],[Revenue]]-Table1[[#This Row],[Marketing Spend]]</f>
        <v>1402</v>
      </c>
      <c r="R1170" t="s">
        <v>53</v>
      </c>
      <c r="S1170" s="6">
        <v>524</v>
      </c>
      <c r="T1170"/>
      <c r="U1170"/>
    </row>
    <row r="1171" spans="1:21" hidden="1" x14ac:dyDescent="0.2">
      <c r="A1171" s="1">
        <v>45339</v>
      </c>
      <c r="B1171" s="1" t="str">
        <f>TEXT(Table1[[#This Row],[Date]],"yyyy")</f>
        <v>2024</v>
      </c>
      <c r="C1171" s="1" t="str">
        <f>TEXT(Table1[[#This Row],[Date]],"mmmm")</f>
        <v>February</v>
      </c>
      <c r="D1171" s="1" t="str">
        <f>TEXT(Table1[[#This Row],[Date]],"dddd")</f>
        <v>Saturday</v>
      </c>
      <c r="E1171" s="5">
        <v>5</v>
      </c>
      <c r="F1171" t="s">
        <v>11</v>
      </c>
      <c r="G1171" t="s">
        <v>12</v>
      </c>
      <c r="H1171" s="6">
        <f>60%*Table1[[#This Row],[Price]]</f>
        <v>90</v>
      </c>
      <c r="I1171" s="6">
        <v>150</v>
      </c>
      <c r="J1171">
        <v>8</v>
      </c>
      <c r="K1171" s="6">
        <f>Table1[[#This Row],[Cost]]*Table1[[#This Row],[Quantity Sold]]</f>
        <v>720</v>
      </c>
      <c r="L1171" s="6">
        <v>1200</v>
      </c>
      <c r="M1171">
        <v>5</v>
      </c>
      <c r="N1171" s="6">
        <v>1140</v>
      </c>
      <c r="O1171" s="6">
        <f>Table1[[#This Row],[Revenue]]-Table1[[#This Row],[Total Cost Of Production]]</f>
        <v>420</v>
      </c>
      <c r="P1171" s="6">
        <v>507</v>
      </c>
      <c r="Q1171" s="6">
        <f>Table1[[#This Row],[Revenue]]-Table1[[#This Row],[Marketing Spend]]</f>
        <v>633</v>
      </c>
      <c r="R1171" t="s">
        <v>54</v>
      </c>
      <c r="S1171" s="6">
        <v>174</v>
      </c>
      <c r="T1171"/>
      <c r="U1171"/>
    </row>
    <row r="1172" spans="1:21" hidden="1" x14ac:dyDescent="0.2">
      <c r="A1172" s="1">
        <v>45339</v>
      </c>
      <c r="B1172" s="1" t="str">
        <f>TEXT(Table1[[#This Row],[Date]],"yyyy")</f>
        <v>2024</v>
      </c>
      <c r="C1172" s="1" t="str">
        <f>TEXT(Table1[[#This Row],[Date]],"mmmm")</f>
        <v>February</v>
      </c>
      <c r="D1172" s="1" t="str">
        <f>TEXT(Table1[[#This Row],[Date]],"dddd")</f>
        <v>Saturday</v>
      </c>
      <c r="E1172" s="5">
        <v>6</v>
      </c>
      <c r="F1172" t="s">
        <v>2</v>
      </c>
      <c r="G1172" t="s">
        <v>8</v>
      </c>
      <c r="H1172" s="6">
        <f>60%*Table1[[#This Row],[Price]]</f>
        <v>720</v>
      </c>
      <c r="I1172" s="6">
        <v>1200</v>
      </c>
      <c r="J1172">
        <v>9</v>
      </c>
      <c r="K1172" s="6">
        <f>Table1[[#This Row],[Cost]]*Table1[[#This Row],[Quantity Sold]]</f>
        <v>6480</v>
      </c>
      <c r="L1172" s="6">
        <v>10800</v>
      </c>
      <c r="M1172">
        <v>5</v>
      </c>
      <c r="N1172" s="6">
        <v>10260</v>
      </c>
      <c r="O1172" s="6">
        <f>Table1[[#This Row],[Revenue]]-Table1[[#This Row],[Total Cost Of Production]]</f>
        <v>3780</v>
      </c>
      <c r="P1172" s="6">
        <v>349</v>
      </c>
      <c r="Q1172" s="6">
        <f>Table1[[#This Row],[Revenue]]-Table1[[#This Row],[Marketing Spend]]</f>
        <v>9911</v>
      </c>
      <c r="R1172" t="s">
        <v>51</v>
      </c>
      <c r="S1172" s="6">
        <v>1158</v>
      </c>
      <c r="T1172"/>
      <c r="U1172"/>
    </row>
    <row r="1173" spans="1:21" hidden="1" x14ac:dyDescent="0.2">
      <c r="A1173" s="1">
        <v>45339</v>
      </c>
      <c r="B1173" s="1" t="str">
        <f>TEXT(Table1[[#This Row],[Date]],"yyyy")</f>
        <v>2024</v>
      </c>
      <c r="C1173" s="1" t="str">
        <f>TEXT(Table1[[#This Row],[Date]],"mmmm")</f>
        <v>February</v>
      </c>
      <c r="D1173" s="1" t="str">
        <f>TEXT(Table1[[#This Row],[Date]],"dddd")</f>
        <v>Saturday</v>
      </c>
      <c r="E1173" s="5">
        <v>3</v>
      </c>
      <c r="F1173" t="s">
        <v>15</v>
      </c>
      <c r="G1173" t="s">
        <v>6</v>
      </c>
      <c r="H1173" s="6">
        <f>60%*Table1[[#This Row],[Price]]</f>
        <v>30</v>
      </c>
      <c r="I1173" s="6">
        <v>50</v>
      </c>
      <c r="J1173">
        <v>9</v>
      </c>
      <c r="K1173" s="6">
        <f>Table1[[#This Row],[Cost]]*Table1[[#This Row],[Quantity Sold]]</f>
        <v>270</v>
      </c>
      <c r="L1173" s="6">
        <v>450</v>
      </c>
      <c r="M1173">
        <v>15</v>
      </c>
      <c r="N1173" s="6">
        <v>382.5</v>
      </c>
      <c r="O1173" s="6">
        <f>Table1[[#This Row],[Revenue]]-Table1[[#This Row],[Total Cost Of Production]]</f>
        <v>112.5</v>
      </c>
      <c r="P1173" s="6">
        <v>995</v>
      </c>
      <c r="Q1173" s="6">
        <f>Table1[[#This Row],[Revenue]]-Table1[[#This Row],[Marketing Spend]]</f>
        <v>-612.5</v>
      </c>
      <c r="R1173" t="s">
        <v>54</v>
      </c>
      <c r="S1173" s="6">
        <v>13</v>
      </c>
      <c r="T1173"/>
      <c r="U1173"/>
    </row>
    <row r="1174" spans="1:21" hidden="1" x14ac:dyDescent="0.2">
      <c r="A1174" s="1">
        <v>45339</v>
      </c>
      <c r="B1174" s="1" t="str">
        <f>TEXT(Table1[[#This Row],[Date]],"yyyy")</f>
        <v>2024</v>
      </c>
      <c r="C1174" s="1" t="str">
        <f>TEXT(Table1[[#This Row],[Date]],"mmmm")</f>
        <v>February</v>
      </c>
      <c r="D1174" s="1" t="str">
        <f>TEXT(Table1[[#This Row],[Date]],"dddd")</f>
        <v>Saturday</v>
      </c>
      <c r="E1174" s="5">
        <v>1</v>
      </c>
      <c r="F1174" t="s">
        <v>5</v>
      </c>
      <c r="G1174" t="s">
        <v>10</v>
      </c>
      <c r="H1174" s="6">
        <f>60%*Table1[[#This Row],[Price]]</f>
        <v>480</v>
      </c>
      <c r="I1174" s="6">
        <v>800</v>
      </c>
      <c r="J1174">
        <v>8</v>
      </c>
      <c r="K1174" s="6">
        <f>Table1[[#This Row],[Cost]]*Table1[[#This Row],[Quantity Sold]]</f>
        <v>3840</v>
      </c>
      <c r="L1174" s="6">
        <v>6400</v>
      </c>
      <c r="M1174">
        <v>20</v>
      </c>
      <c r="N1174" s="6">
        <v>5120</v>
      </c>
      <c r="O1174" s="6">
        <f>Table1[[#This Row],[Revenue]]-Table1[[#This Row],[Total Cost Of Production]]</f>
        <v>1280</v>
      </c>
      <c r="P1174" s="6">
        <v>877</v>
      </c>
      <c r="Q1174" s="6">
        <f>Table1[[#This Row],[Revenue]]-Table1[[#This Row],[Marketing Spend]]</f>
        <v>4243</v>
      </c>
      <c r="R1174" t="s">
        <v>53</v>
      </c>
      <c r="S1174" s="6">
        <v>795</v>
      </c>
      <c r="T1174"/>
      <c r="U1174"/>
    </row>
    <row r="1175" spans="1:21" hidden="1" x14ac:dyDescent="0.2">
      <c r="A1175" s="1">
        <v>45339</v>
      </c>
      <c r="B1175" s="1" t="str">
        <f>TEXT(Table1[[#This Row],[Date]],"yyyy")</f>
        <v>2024</v>
      </c>
      <c r="C1175" s="1" t="str">
        <f>TEXT(Table1[[#This Row],[Date]],"mmmm")</f>
        <v>February</v>
      </c>
      <c r="D1175" s="1" t="str">
        <f>TEXT(Table1[[#This Row],[Date]],"dddd")</f>
        <v>Saturday</v>
      </c>
      <c r="E1175" s="5">
        <v>7</v>
      </c>
      <c r="F1175" t="s">
        <v>9</v>
      </c>
      <c r="G1175" t="s">
        <v>8</v>
      </c>
      <c r="H1175" s="6">
        <f>60%*Table1[[#This Row],[Price]]</f>
        <v>180</v>
      </c>
      <c r="I1175" s="6">
        <v>300</v>
      </c>
      <c r="J1175">
        <v>4</v>
      </c>
      <c r="K1175" s="6">
        <f>Table1[[#This Row],[Cost]]*Table1[[#This Row],[Quantity Sold]]</f>
        <v>720</v>
      </c>
      <c r="L1175" s="6">
        <v>1200</v>
      </c>
      <c r="M1175">
        <v>20</v>
      </c>
      <c r="N1175" s="6">
        <v>960</v>
      </c>
      <c r="O1175" s="6">
        <f>Table1[[#This Row],[Revenue]]-Table1[[#This Row],[Total Cost Of Production]]</f>
        <v>240</v>
      </c>
      <c r="P1175" s="6">
        <v>896</v>
      </c>
      <c r="Q1175" s="6">
        <f>Table1[[#This Row],[Revenue]]-Table1[[#This Row],[Marketing Spend]]</f>
        <v>64</v>
      </c>
      <c r="R1175" t="s">
        <v>53</v>
      </c>
      <c r="S1175" s="6">
        <v>294</v>
      </c>
      <c r="T1175"/>
      <c r="U1175"/>
    </row>
    <row r="1176" spans="1:21" hidden="1" x14ac:dyDescent="0.2">
      <c r="A1176" s="1">
        <v>45340</v>
      </c>
      <c r="B1176" s="1" t="str">
        <f>TEXT(Table1[[#This Row],[Date]],"yyyy")</f>
        <v>2024</v>
      </c>
      <c r="C1176" s="1" t="str">
        <f>TEXT(Table1[[#This Row],[Date]],"mmmm")</f>
        <v>February</v>
      </c>
      <c r="D1176" s="1" t="str">
        <f>TEXT(Table1[[#This Row],[Date]],"dddd")</f>
        <v>Sunday</v>
      </c>
      <c r="E1176" s="5">
        <v>4</v>
      </c>
      <c r="F1176" t="s">
        <v>13</v>
      </c>
      <c r="G1176" t="s">
        <v>12</v>
      </c>
      <c r="H1176" s="6">
        <f>60%*Table1[[#This Row],[Price]]</f>
        <v>42</v>
      </c>
      <c r="I1176" s="6">
        <v>70</v>
      </c>
      <c r="J1176">
        <v>9</v>
      </c>
      <c r="K1176" s="6">
        <f>Table1[[#This Row],[Cost]]*Table1[[#This Row],[Quantity Sold]]</f>
        <v>378</v>
      </c>
      <c r="L1176" s="6">
        <v>630</v>
      </c>
      <c r="M1176">
        <v>15</v>
      </c>
      <c r="N1176" s="6">
        <v>535.5</v>
      </c>
      <c r="O1176" s="6">
        <f>Table1[[#This Row],[Revenue]]-Table1[[#This Row],[Total Cost Of Production]]</f>
        <v>157.5</v>
      </c>
      <c r="P1176" s="6">
        <v>658</v>
      </c>
      <c r="Q1176" s="6">
        <f>Table1[[#This Row],[Revenue]]-Table1[[#This Row],[Marketing Spend]]</f>
        <v>-122.5</v>
      </c>
      <c r="R1176" t="s">
        <v>55</v>
      </c>
      <c r="S1176" s="6">
        <v>37</v>
      </c>
      <c r="T1176"/>
      <c r="U1176"/>
    </row>
    <row r="1177" spans="1:21" hidden="1" x14ac:dyDescent="0.2">
      <c r="A1177" s="1">
        <v>45340</v>
      </c>
      <c r="B1177" s="1" t="str">
        <f>TEXT(Table1[[#This Row],[Date]],"yyyy")</f>
        <v>2024</v>
      </c>
      <c r="C1177" s="1" t="str">
        <f>TEXT(Table1[[#This Row],[Date]],"mmmm")</f>
        <v>February</v>
      </c>
      <c r="D1177" s="1" t="str">
        <f>TEXT(Table1[[#This Row],[Date]],"dddd")</f>
        <v>Sunday</v>
      </c>
      <c r="E1177" s="5">
        <v>2</v>
      </c>
      <c r="F1177" t="s">
        <v>7</v>
      </c>
      <c r="G1177" t="s">
        <v>10</v>
      </c>
      <c r="H1177" s="6">
        <f>60%*Table1[[#This Row],[Price]]</f>
        <v>300</v>
      </c>
      <c r="I1177" s="6">
        <v>500</v>
      </c>
      <c r="J1177">
        <v>6</v>
      </c>
      <c r="K1177" s="6">
        <f>Table1[[#This Row],[Cost]]*Table1[[#This Row],[Quantity Sold]]</f>
        <v>1800</v>
      </c>
      <c r="L1177" s="6">
        <v>3000</v>
      </c>
      <c r="M1177">
        <v>5</v>
      </c>
      <c r="N1177" s="6">
        <v>2850</v>
      </c>
      <c r="O1177" s="6">
        <f>Table1[[#This Row],[Revenue]]-Table1[[#This Row],[Total Cost Of Production]]</f>
        <v>1050</v>
      </c>
      <c r="P1177" s="6">
        <v>643</v>
      </c>
      <c r="Q1177" s="6">
        <f>Table1[[#This Row],[Revenue]]-Table1[[#This Row],[Marketing Spend]]</f>
        <v>2207</v>
      </c>
      <c r="R1177" t="s">
        <v>54</v>
      </c>
      <c r="S1177" s="6">
        <v>462</v>
      </c>
      <c r="T1177"/>
      <c r="U1177"/>
    </row>
    <row r="1178" spans="1:21" hidden="1" x14ac:dyDescent="0.2">
      <c r="A1178" s="1">
        <v>45340</v>
      </c>
      <c r="B1178" s="1" t="str">
        <f>TEXT(Table1[[#This Row],[Date]],"yyyy")</f>
        <v>2024</v>
      </c>
      <c r="C1178" s="1" t="str">
        <f>TEXT(Table1[[#This Row],[Date]],"mmmm")</f>
        <v>February</v>
      </c>
      <c r="D1178" s="1" t="str">
        <f>TEXT(Table1[[#This Row],[Date]],"dddd")</f>
        <v>Sunday</v>
      </c>
      <c r="E1178" s="5">
        <v>5</v>
      </c>
      <c r="F1178" t="s">
        <v>11</v>
      </c>
      <c r="G1178" t="s">
        <v>12</v>
      </c>
      <c r="H1178" s="6">
        <f>60%*Table1[[#This Row],[Price]]</f>
        <v>90</v>
      </c>
      <c r="I1178" s="6">
        <v>150</v>
      </c>
      <c r="J1178">
        <v>3</v>
      </c>
      <c r="K1178" s="6">
        <f>Table1[[#This Row],[Cost]]*Table1[[#This Row],[Quantity Sold]]</f>
        <v>270</v>
      </c>
      <c r="L1178" s="6">
        <v>450</v>
      </c>
      <c r="M1178">
        <v>15</v>
      </c>
      <c r="N1178" s="6">
        <v>382.5</v>
      </c>
      <c r="O1178" s="6">
        <f>Table1[[#This Row],[Revenue]]-Table1[[#This Row],[Total Cost Of Production]]</f>
        <v>112.5</v>
      </c>
      <c r="P1178" s="6">
        <v>994</v>
      </c>
      <c r="Q1178" s="6">
        <f>Table1[[#This Row],[Revenue]]-Table1[[#This Row],[Marketing Spend]]</f>
        <v>-611.5</v>
      </c>
      <c r="R1178" t="s">
        <v>53</v>
      </c>
      <c r="S1178" s="6">
        <v>175</v>
      </c>
      <c r="T1178"/>
      <c r="U1178"/>
    </row>
    <row r="1179" spans="1:21" hidden="1" x14ac:dyDescent="0.2">
      <c r="A1179" s="1">
        <v>45340</v>
      </c>
      <c r="B1179" s="1" t="str">
        <f>TEXT(Table1[[#This Row],[Date]],"yyyy")</f>
        <v>2024</v>
      </c>
      <c r="C1179" s="1" t="str">
        <f>TEXT(Table1[[#This Row],[Date]],"mmmm")</f>
        <v>February</v>
      </c>
      <c r="D1179" s="1" t="str">
        <f>TEXT(Table1[[#This Row],[Date]],"dddd")</f>
        <v>Sunday</v>
      </c>
      <c r="E1179" s="5">
        <v>6</v>
      </c>
      <c r="F1179" t="s">
        <v>2</v>
      </c>
      <c r="G1179" t="s">
        <v>8</v>
      </c>
      <c r="H1179" s="6">
        <f>60%*Table1[[#This Row],[Price]]</f>
        <v>720</v>
      </c>
      <c r="I1179" s="6">
        <v>1200</v>
      </c>
      <c r="J1179">
        <v>9</v>
      </c>
      <c r="K1179" s="6">
        <f>Table1[[#This Row],[Cost]]*Table1[[#This Row],[Quantity Sold]]</f>
        <v>6480</v>
      </c>
      <c r="L1179" s="6">
        <v>10800</v>
      </c>
      <c r="M1179">
        <v>15</v>
      </c>
      <c r="N1179" s="6">
        <v>9180</v>
      </c>
      <c r="O1179" s="6">
        <f>Table1[[#This Row],[Revenue]]-Table1[[#This Row],[Total Cost Of Production]]</f>
        <v>2700</v>
      </c>
      <c r="P1179" s="6">
        <v>447</v>
      </c>
      <c r="Q1179" s="6">
        <f>Table1[[#This Row],[Revenue]]-Table1[[#This Row],[Marketing Spend]]</f>
        <v>8733</v>
      </c>
      <c r="R1179" t="s">
        <v>51</v>
      </c>
      <c r="S1179" s="6">
        <v>1237</v>
      </c>
      <c r="T1179"/>
      <c r="U1179"/>
    </row>
    <row r="1180" spans="1:21" hidden="1" x14ac:dyDescent="0.2">
      <c r="A1180" s="1">
        <v>45340</v>
      </c>
      <c r="B1180" s="1" t="str">
        <f>TEXT(Table1[[#This Row],[Date]],"yyyy")</f>
        <v>2024</v>
      </c>
      <c r="C1180" s="1" t="str">
        <f>TEXT(Table1[[#This Row],[Date]],"mmmm")</f>
        <v>February</v>
      </c>
      <c r="D1180" s="1" t="str">
        <f>TEXT(Table1[[#This Row],[Date]],"dddd")</f>
        <v>Sunday</v>
      </c>
      <c r="E1180" s="5">
        <v>3</v>
      </c>
      <c r="F1180" t="s">
        <v>15</v>
      </c>
      <c r="G1180" t="s">
        <v>6</v>
      </c>
      <c r="H1180" s="6">
        <f>60%*Table1[[#This Row],[Price]]</f>
        <v>30</v>
      </c>
      <c r="I1180" s="6">
        <v>50</v>
      </c>
      <c r="J1180">
        <v>2</v>
      </c>
      <c r="K1180" s="6">
        <f>Table1[[#This Row],[Cost]]*Table1[[#This Row],[Quantity Sold]]</f>
        <v>60</v>
      </c>
      <c r="L1180" s="6">
        <v>100</v>
      </c>
      <c r="M1180">
        <v>20</v>
      </c>
      <c r="N1180" s="6">
        <v>80</v>
      </c>
      <c r="O1180" s="6">
        <f>Table1[[#This Row],[Revenue]]-Table1[[#This Row],[Total Cost Of Production]]</f>
        <v>20</v>
      </c>
      <c r="P1180" s="6">
        <v>635</v>
      </c>
      <c r="Q1180" s="6">
        <f>Table1[[#This Row],[Revenue]]-Table1[[#This Row],[Marketing Spend]]</f>
        <v>-555</v>
      </c>
      <c r="R1180" t="s">
        <v>51</v>
      </c>
      <c r="S1180" s="6">
        <v>20</v>
      </c>
      <c r="T1180"/>
      <c r="U1180"/>
    </row>
    <row r="1181" spans="1:21" hidden="1" x14ac:dyDescent="0.2">
      <c r="A1181" s="1">
        <v>45340</v>
      </c>
      <c r="B1181" s="1" t="str">
        <f>TEXT(Table1[[#This Row],[Date]],"yyyy")</f>
        <v>2024</v>
      </c>
      <c r="C1181" s="1" t="str">
        <f>TEXT(Table1[[#This Row],[Date]],"mmmm")</f>
        <v>February</v>
      </c>
      <c r="D1181" s="1" t="str">
        <f>TEXT(Table1[[#This Row],[Date]],"dddd")</f>
        <v>Sunday</v>
      </c>
      <c r="E1181" s="5">
        <v>1</v>
      </c>
      <c r="F1181" t="s">
        <v>5</v>
      </c>
      <c r="G1181" t="s">
        <v>10</v>
      </c>
      <c r="H1181" s="6">
        <f>60%*Table1[[#This Row],[Price]]</f>
        <v>480</v>
      </c>
      <c r="I1181" s="6">
        <v>800</v>
      </c>
      <c r="J1181">
        <v>9</v>
      </c>
      <c r="K1181" s="6">
        <f>Table1[[#This Row],[Cost]]*Table1[[#This Row],[Quantity Sold]]</f>
        <v>4320</v>
      </c>
      <c r="L1181" s="6">
        <v>7200</v>
      </c>
      <c r="M1181">
        <v>15</v>
      </c>
      <c r="N1181" s="6">
        <v>6120</v>
      </c>
      <c r="O1181" s="6">
        <f>Table1[[#This Row],[Revenue]]-Table1[[#This Row],[Total Cost Of Production]]</f>
        <v>1800</v>
      </c>
      <c r="P1181" s="6">
        <v>441</v>
      </c>
      <c r="Q1181" s="6">
        <f>Table1[[#This Row],[Revenue]]-Table1[[#This Row],[Marketing Spend]]</f>
        <v>5679</v>
      </c>
      <c r="R1181" t="s">
        <v>51</v>
      </c>
      <c r="S1181" s="6">
        <v>763</v>
      </c>
      <c r="T1181"/>
      <c r="U1181"/>
    </row>
    <row r="1182" spans="1:21" hidden="1" x14ac:dyDescent="0.2">
      <c r="A1182" s="1">
        <v>45340</v>
      </c>
      <c r="B1182" s="1" t="str">
        <f>TEXT(Table1[[#This Row],[Date]],"yyyy")</f>
        <v>2024</v>
      </c>
      <c r="C1182" s="1" t="str">
        <f>TEXT(Table1[[#This Row],[Date]],"mmmm")</f>
        <v>February</v>
      </c>
      <c r="D1182" s="1" t="str">
        <f>TEXT(Table1[[#This Row],[Date]],"dddd")</f>
        <v>Sunday</v>
      </c>
      <c r="E1182" s="5">
        <v>7</v>
      </c>
      <c r="F1182" t="s">
        <v>9</v>
      </c>
      <c r="G1182" t="s">
        <v>8</v>
      </c>
      <c r="H1182" s="6">
        <f>60%*Table1[[#This Row],[Price]]</f>
        <v>180</v>
      </c>
      <c r="I1182" s="6">
        <v>300</v>
      </c>
      <c r="J1182">
        <v>9</v>
      </c>
      <c r="K1182" s="6">
        <f>Table1[[#This Row],[Cost]]*Table1[[#This Row],[Quantity Sold]]</f>
        <v>1620</v>
      </c>
      <c r="L1182" s="6">
        <v>2700</v>
      </c>
      <c r="M1182">
        <v>5</v>
      </c>
      <c r="N1182" s="6">
        <v>2565</v>
      </c>
      <c r="O1182" s="6">
        <f>Table1[[#This Row],[Revenue]]-Table1[[#This Row],[Total Cost Of Production]]</f>
        <v>945</v>
      </c>
      <c r="P1182" s="6">
        <v>937</v>
      </c>
      <c r="Q1182" s="6">
        <f>Table1[[#This Row],[Revenue]]-Table1[[#This Row],[Marketing Spend]]</f>
        <v>1628</v>
      </c>
      <c r="R1182" t="s">
        <v>51</v>
      </c>
      <c r="S1182" s="6">
        <v>324</v>
      </c>
      <c r="T1182"/>
      <c r="U1182"/>
    </row>
    <row r="1183" spans="1:21" hidden="1" x14ac:dyDescent="0.2">
      <c r="A1183" s="1">
        <v>45341</v>
      </c>
      <c r="B1183" s="1" t="str">
        <f>TEXT(Table1[[#This Row],[Date]],"yyyy")</f>
        <v>2024</v>
      </c>
      <c r="C1183" s="1" t="str">
        <f>TEXT(Table1[[#This Row],[Date]],"mmmm")</f>
        <v>February</v>
      </c>
      <c r="D1183" s="1" t="str">
        <f>TEXT(Table1[[#This Row],[Date]],"dddd")</f>
        <v>Monday</v>
      </c>
      <c r="E1183" s="5">
        <v>4</v>
      </c>
      <c r="F1183" t="s">
        <v>13</v>
      </c>
      <c r="G1183" t="s">
        <v>12</v>
      </c>
      <c r="H1183" s="6">
        <f>60%*Table1[[#This Row],[Price]]</f>
        <v>42</v>
      </c>
      <c r="I1183" s="6">
        <v>70</v>
      </c>
      <c r="J1183">
        <v>8</v>
      </c>
      <c r="K1183" s="6">
        <f>Table1[[#This Row],[Cost]]*Table1[[#This Row],[Quantity Sold]]</f>
        <v>336</v>
      </c>
      <c r="L1183" s="6">
        <v>560</v>
      </c>
      <c r="M1183">
        <v>10</v>
      </c>
      <c r="N1183" s="6">
        <v>504</v>
      </c>
      <c r="O1183" s="6">
        <f>Table1[[#This Row],[Revenue]]-Table1[[#This Row],[Total Cost Of Production]]</f>
        <v>168</v>
      </c>
      <c r="P1183" s="6">
        <v>369</v>
      </c>
      <c r="Q1183" s="6">
        <f>Table1[[#This Row],[Revenue]]-Table1[[#This Row],[Marketing Spend]]</f>
        <v>135</v>
      </c>
      <c r="R1183" t="s">
        <v>53</v>
      </c>
      <c r="S1183" s="6">
        <v>22</v>
      </c>
      <c r="T1183"/>
      <c r="U1183"/>
    </row>
    <row r="1184" spans="1:21" hidden="1" x14ac:dyDescent="0.2">
      <c r="A1184" s="1">
        <v>45341</v>
      </c>
      <c r="B1184" s="1" t="str">
        <f>TEXT(Table1[[#This Row],[Date]],"yyyy")</f>
        <v>2024</v>
      </c>
      <c r="C1184" s="1" t="str">
        <f>TEXT(Table1[[#This Row],[Date]],"mmmm")</f>
        <v>February</v>
      </c>
      <c r="D1184" s="1" t="str">
        <f>TEXT(Table1[[#This Row],[Date]],"dddd")</f>
        <v>Monday</v>
      </c>
      <c r="E1184" s="5">
        <v>2</v>
      </c>
      <c r="F1184" t="s">
        <v>7</v>
      </c>
      <c r="G1184" t="s">
        <v>10</v>
      </c>
      <c r="H1184" s="6">
        <f>60%*Table1[[#This Row],[Price]]</f>
        <v>300</v>
      </c>
      <c r="I1184" s="6">
        <v>500</v>
      </c>
      <c r="J1184">
        <v>7</v>
      </c>
      <c r="K1184" s="6">
        <f>Table1[[#This Row],[Cost]]*Table1[[#This Row],[Quantity Sold]]</f>
        <v>2100</v>
      </c>
      <c r="L1184" s="6">
        <v>3500</v>
      </c>
      <c r="M1184">
        <v>20</v>
      </c>
      <c r="N1184" s="6">
        <v>2800</v>
      </c>
      <c r="O1184" s="6">
        <f>Table1[[#This Row],[Revenue]]-Table1[[#This Row],[Total Cost Of Production]]</f>
        <v>700</v>
      </c>
      <c r="P1184" s="6">
        <v>931</v>
      </c>
      <c r="Q1184" s="6">
        <f>Table1[[#This Row],[Revenue]]-Table1[[#This Row],[Marketing Spend]]</f>
        <v>1869</v>
      </c>
      <c r="R1184" t="s">
        <v>53</v>
      </c>
      <c r="S1184" s="6">
        <v>514</v>
      </c>
      <c r="T1184"/>
      <c r="U1184"/>
    </row>
    <row r="1185" spans="1:21" hidden="1" x14ac:dyDescent="0.2">
      <c r="A1185" s="1">
        <v>45341</v>
      </c>
      <c r="B1185" s="1" t="str">
        <f>TEXT(Table1[[#This Row],[Date]],"yyyy")</f>
        <v>2024</v>
      </c>
      <c r="C1185" s="1" t="str">
        <f>TEXT(Table1[[#This Row],[Date]],"mmmm")</f>
        <v>February</v>
      </c>
      <c r="D1185" s="1" t="str">
        <f>TEXT(Table1[[#This Row],[Date]],"dddd")</f>
        <v>Monday</v>
      </c>
      <c r="E1185" s="5">
        <v>5</v>
      </c>
      <c r="F1185" t="s">
        <v>11</v>
      </c>
      <c r="G1185" t="s">
        <v>12</v>
      </c>
      <c r="H1185" s="6">
        <f>60%*Table1[[#This Row],[Price]]</f>
        <v>90</v>
      </c>
      <c r="I1185" s="6">
        <v>150</v>
      </c>
      <c r="J1185">
        <v>8</v>
      </c>
      <c r="K1185" s="6">
        <f>Table1[[#This Row],[Cost]]*Table1[[#This Row],[Quantity Sold]]</f>
        <v>720</v>
      </c>
      <c r="L1185" s="6">
        <v>1200</v>
      </c>
      <c r="M1185">
        <v>5</v>
      </c>
      <c r="N1185" s="6">
        <v>1140</v>
      </c>
      <c r="O1185" s="6">
        <f>Table1[[#This Row],[Revenue]]-Table1[[#This Row],[Total Cost Of Production]]</f>
        <v>420</v>
      </c>
      <c r="P1185" s="6">
        <v>650</v>
      </c>
      <c r="Q1185" s="6">
        <f>Table1[[#This Row],[Revenue]]-Table1[[#This Row],[Marketing Spend]]</f>
        <v>490</v>
      </c>
      <c r="R1185" t="s">
        <v>55</v>
      </c>
      <c r="S1185" s="6">
        <v>164</v>
      </c>
      <c r="T1185"/>
      <c r="U1185"/>
    </row>
    <row r="1186" spans="1:21" hidden="1" x14ac:dyDescent="0.2">
      <c r="A1186" s="1">
        <v>45341</v>
      </c>
      <c r="B1186" s="1" t="str">
        <f>TEXT(Table1[[#This Row],[Date]],"yyyy")</f>
        <v>2024</v>
      </c>
      <c r="C1186" s="1" t="str">
        <f>TEXT(Table1[[#This Row],[Date]],"mmmm")</f>
        <v>February</v>
      </c>
      <c r="D1186" s="1" t="str">
        <f>TEXT(Table1[[#This Row],[Date]],"dddd")</f>
        <v>Monday</v>
      </c>
      <c r="E1186" s="5">
        <v>6</v>
      </c>
      <c r="F1186" t="s">
        <v>2</v>
      </c>
      <c r="G1186" t="s">
        <v>8</v>
      </c>
      <c r="H1186" s="6">
        <f>60%*Table1[[#This Row],[Price]]</f>
        <v>720</v>
      </c>
      <c r="I1186" s="6">
        <v>1200</v>
      </c>
      <c r="J1186">
        <v>5</v>
      </c>
      <c r="K1186" s="6">
        <f>Table1[[#This Row],[Cost]]*Table1[[#This Row],[Quantity Sold]]</f>
        <v>3600</v>
      </c>
      <c r="L1186" s="6">
        <v>6000</v>
      </c>
      <c r="M1186">
        <v>5</v>
      </c>
      <c r="N1186" s="6">
        <v>5700</v>
      </c>
      <c r="O1186" s="6">
        <f>Table1[[#This Row],[Revenue]]-Table1[[#This Row],[Total Cost Of Production]]</f>
        <v>2100</v>
      </c>
      <c r="P1186" s="6">
        <v>613</v>
      </c>
      <c r="Q1186" s="6">
        <f>Table1[[#This Row],[Revenue]]-Table1[[#This Row],[Marketing Spend]]</f>
        <v>5087</v>
      </c>
      <c r="R1186" t="s">
        <v>55</v>
      </c>
      <c r="S1186" s="6">
        <v>1216</v>
      </c>
      <c r="T1186"/>
      <c r="U1186"/>
    </row>
    <row r="1187" spans="1:21" hidden="1" x14ac:dyDescent="0.2">
      <c r="A1187" s="1">
        <v>45341</v>
      </c>
      <c r="B1187" s="1" t="str">
        <f>TEXT(Table1[[#This Row],[Date]],"yyyy")</f>
        <v>2024</v>
      </c>
      <c r="C1187" s="1" t="str">
        <f>TEXT(Table1[[#This Row],[Date]],"mmmm")</f>
        <v>February</v>
      </c>
      <c r="D1187" s="1" t="str">
        <f>TEXT(Table1[[#This Row],[Date]],"dddd")</f>
        <v>Monday</v>
      </c>
      <c r="E1187" s="5">
        <v>3</v>
      </c>
      <c r="F1187" t="s">
        <v>15</v>
      </c>
      <c r="G1187" t="s">
        <v>6</v>
      </c>
      <c r="H1187" s="6">
        <f>60%*Table1[[#This Row],[Price]]</f>
        <v>30</v>
      </c>
      <c r="I1187" s="6">
        <v>50</v>
      </c>
      <c r="J1187">
        <v>1</v>
      </c>
      <c r="K1187" s="6">
        <f>Table1[[#This Row],[Cost]]*Table1[[#This Row],[Quantity Sold]]</f>
        <v>30</v>
      </c>
      <c r="L1187" s="6">
        <v>50</v>
      </c>
      <c r="M1187">
        <v>10</v>
      </c>
      <c r="N1187" s="6">
        <v>45</v>
      </c>
      <c r="O1187" s="6">
        <f>Table1[[#This Row],[Revenue]]-Table1[[#This Row],[Total Cost Of Production]]</f>
        <v>15</v>
      </c>
      <c r="P1187" s="6">
        <v>793</v>
      </c>
      <c r="Q1187" s="6">
        <f>Table1[[#This Row],[Revenue]]-Table1[[#This Row],[Marketing Spend]]</f>
        <v>-748</v>
      </c>
      <c r="R1187" t="s">
        <v>55</v>
      </c>
      <c r="S1187" s="6">
        <v>54</v>
      </c>
      <c r="T1187"/>
      <c r="U1187"/>
    </row>
    <row r="1188" spans="1:21" hidden="1" x14ac:dyDescent="0.2">
      <c r="A1188" s="1">
        <v>45341</v>
      </c>
      <c r="B1188" s="1" t="str">
        <f>TEXT(Table1[[#This Row],[Date]],"yyyy")</f>
        <v>2024</v>
      </c>
      <c r="C1188" s="1" t="str">
        <f>TEXT(Table1[[#This Row],[Date]],"mmmm")</f>
        <v>February</v>
      </c>
      <c r="D1188" s="1" t="str">
        <f>TEXT(Table1[[#This Row],[Date]],"dddd")</f>
        <v>Monday</v>
      </c>
      <c r="E1188" s="5">
        <v>1</v>
      </c>
      <c r="F1188" t="s">
        <v>5</v>
      </c>
      <c r="G1188" t="s">
        <v>10</v>
      </c>
      <c r="H1188" s="6">
        <f>60%*Table1[[#This Row],[Price]]</f>
        <v>480</v>
      </c>
      <c r="I1188" s="6">
        <v>800</v>
      </c>
      <c r="J1188">
        <v>6</v>
      </c>
      <c r="K1188" s="6">
        <f>Table1[[#This Row],[Cost]]*Table1[[#This Row],[Quantity Sold]]</f>
        <v>2880</v>
      </c>
      <c r="L1188" s="6">
        <v>4800</v>
      </c>
      <c r="M1188">
        <v>5</v>
      </c>
      <c r="N1188" s="6">
        <v>4560</v>
      </c>
      <c r="O1188" s="6">
        <f>Table1[[#This Row],[Revenue]]-Table1[[#This Row],[Total Cost Of Production]]</f>
        <v>1680</v>
      </c>
      <c r="P1188" s="6">
        <v>953</v>
      </c>
      <c r="Q1188" s="6">
        <f>Table1[[#This Row],[Revenue]]-Table1[[#This Row],[Marketing Spend]]</f>
        <v>3607</v>
      </c>
      <c r="R1188" t="s">
        <v>54</v>
      </c>
      <c r="S1188" s="6">
        <v>823</v>
      </c>
      <c r="T1188"/>
      <c r="U1188"/>
    </row>
    <row r="1189" spans="1:21" hidden="1" x14ac:dyDescent="0.2">
      <c r="A1189" s="1">
        <v>45341</v>
      </c>
      <c r="B1189" s="1" t="str">
        <f>TEXT(Table1[[#This Row],[Date]],"yyyy")</f>
        <v>2024</v>
      </c>
      <c r="C1189" s="1" t="str">
        <f>TEXT(Table1[[#This Row],[Date]],"mmmm")</f>
        <v>February</v>
      </c>
      <c r="D1189" s="1" t="str">
        <f>TEXT(Table1[[#This Row],[Date]],"dddd")</f>
        <v>Monday</v>
      </c>
      <c r="E1189" s="5">
        <v>7</v>
      </c>
      <c r="F1189" t="s">
        <v>9</v>
      </c>
      <c r="G1189" t="s">
        <v>8</v>
      </c>
      <c r="H1189" s="6">
        <f>60%*Table1[[#This Row],[Price]]</f>
        <v>180</v>
      </c>
      <c r="I1189" s="6">
        <v>300</v>
      </c>
      <c r="J1189">
        <v>8</v>
      </c>
      <c r="K1189" s="6">
        <f>Table1[[#This Row],[Cost]]*Table1[[#This Row],[Quantity Sold]]</f>
        <v>1440</v>
      </c>
      <c r="L1189" s="6">
        <v>2400</v>
      </c>
      <c r="M1189">
        <v>10</v>
      </c>
      <c r="N1189" s="6">
        <v>2160</v>
      </c>
      <c r="O1189" s="6">
        <f>Table1[[#This Row],[Revenue]]-Table1[[#This Row],[Total Cost Of Production]]</f>
        <v>720</v>
      </c>
      <c r="P1189" s="6">
        <v>806</v>
      </c>
      <c r="Q1189" s="6">
        <f>Table1[[#This Row],[Revenue]]-Table1[[#This Row],[Marketing Spend]]</f>
        <v>1354</v>
      </c>
      <c r="R1189" t="s">
        <v>53</v>
      </c>
      <c r="S1189" s="6">
        <v>252</v>
      </c>
      <c r="T1189"/>
      <c r="U1189"/>
    </row>
    <row r="1190" spans="1:21" hidden="1" x14ac:dyDescent="0.2">
      <c r="A1190" s="1">
        <v>45342</v>
      </c>
      <c r="B1190" s="1" t="str">
        <f>TEXT(Table1[[#This Row],[Date]],"yyyy")</f>
        <v>2024</v>
      </c>
      <c r="C1190" s="1" t="str">
        <f>TEXT(Table1[[#This Row],[Date]],"mmmm")</f>
        <v>February</v>
      </c>
      <c r="D1190" s="1" t="str">
        <f>TEXT(Table1[[#This Row],[Date]],"dddd")</f>
        <v>Tuesday</v>
      </c>
      <c r="E1190" s="5">
        <v>4</v>
      </c>
      <c r="F1190" t="s">
        <v>13</v>
      </c>
      <c r="G1190" t="s">
        <v>12</v>
      </c>
      <c r="H1190" s="6">
        <f>60%*Table1[[#This Row],[Price]]</f>
        <v>42</v>
      </c>
      <c r="I1190" s="6">
        <v>70</v>
      </c>
      <c r="J1190">
        <v>3</v>
      </c>
      <c r="K1190" s="6">
        <f>Table1[[#This Row],[Cost]]*Table1[[#This Row],[Quantity Sold]]</f>
        <v>126</v>
      </c>
      <c r="L1190" s="6">
        <v>210</v>
      </c>
      <c r="M1190">
        <v>15</v>
      </c>
      <c r="N1190" s="6">
        <v>178.5</v>
      </c>
      <c r="O1190" s="6">
        <f>Table1[[#This Row],[Revenue]]-Table1[[#This Row],[Total Cost Of Production]]</f>
        <v>52.5</v>
      </c>
      <c r="P1190" s="6">
        <v>830</v>
      </c>
      <c r="Q1190" s="6">
        <f>Table1[[#This Row],[Revenue]]-Table1[[#This Row],[Marketing Spend]]</f>
        <v>-651.5</v>
      </c>
      <c r="R1190" t="s">
        <v>55</v>
      </c>
      <c r="S1190" s="6">
        <v>93</v>
      </c>
      <c r="T1190"/>
      <c r="U1190"/>
    </row>
    <row r="1191" spans="1:21" hidden="1" x14ac:dyDescent="0.2">
      <c r="A1191" s="1">
        <v>45342</v>
      </c>
      <c r="B1191" s="1" t="str">
        <f>TEXT(Table1[[#This Row],[Date]],"yyyy")</f>
        <v>2024</v>
      </c>
      <c r="C1191" s="1" t="str">
        <f>TEXT(Table1[[#This Row],[Date]],"mmmm")</f>
        <v>February</v>
      </c>
      <c r="D1191" s="1" t="str">
        <f>TEXT(Table1[[#This Row],[Date]],"dddd")</f>
        <v>Tuesday</v>
      </c>
      <c r="E1191" s="5">
        <v>2</v>
      </c>
      <c r="F1191" t="s">
        <v>7</v>
      </c>
      <c r="G1191" t="s">
        <v>10</v>
      </c>
      <c r="H1191" s="6">
        <f>60%*Table1[[#This Row],[Price]]</f>
        <v>300</v>
      </c>
      <c r="I1191" s="6">
        <v>500</v>
      </c>
      <c r="J1191">
        <v>10</v>
      </c>
      <c r="K1191" s="6">
        <f>Table1[[#This Row],[Cost]]*Table1[[#This Row],[Quantity Sold]]</f>
        <v>3000</v>
      </c>
      <c r="L1191" s="6">
        <v>5000</v>
      </c>
      <c r="M1191">
        <v>5</v>
      </c>
      <c r="N1191" s="6">
        <v>4750</v>
      </c>
      <c r="O1191" s="6">
        <f>Table1[[#This Row],[Revenue]]-Table1[[#This Row],[Total Cost Of Production]]</f>
        <v>1750</v>
      </c>
      <c r="P1191" s="6">
        <v>497</v>
      </c>
      <c r="Q1191" s="6">
        <f>Table1[[#This Row],[Revenue]]-Table1[[#This Row],[Marketing Spend]]</f>
        <v>4253</v>
      </c>
      <c r="R1191" t="s">
        <v>54</v>
      </c>
      <c r="S1191" s="6">
        <v>478</v>
      </c>
      <c r="T1191"/>
      <c r="U1191"/>
    </row>
    <row r="1192" spans="1:21" hidden="1" x14ac:dyDescent="0.2">
      <c r="A1192" s="1">
        <v>45342</v>
      </c>
      <c r="B1192" s="1" t="str">
        <f>TEXT(Table1[[#This Row],[Date]],"yyyy")</f>
        <v>2024</v>
      </c>
      <c r="C1192" s="1" t="str">
        <f>TEXT(Table1[[#This Row],[Date]],"mmmm")</f>
        <v>February</v>
      </c>
      <c r="D1192" s="1" t="str">
        <f>TEXT(Table1[[#This Row],[Date]],"dddd")</f>
        <v>Tuesday</v>
      </c>
      <c r="E1192" s="5">
        <v>5</v>
      </c>
      <c r="F1192" t="s">
        <v>11</v>
      </c>
      <c r="G1192" t="s">
        <v>12</v>
      </c>
      <c r="H1192" s="6">
        <f>60%*Table1[[#This Row],[Price]]</f>
        <v>90</v>
      </c>
      <c r="I1192" s="6">
        <v>150</v>
      </c>
      <c r="J1192">
        <v>8</v>
      </c>
      <c r="K1192" s="6">
        <f>Table1[[#This Row],[Cost]]*Table1[[#This Row],[Quantity Sold]]</f>
        <v>720</v>
      </c>
      <c r="L1192" s="6">
        <v>1200</v>
      </c>
      <c r="M1192">
        <v>5</v>
      </c>
      <c r="N1192" s="6">
        <v>1140</v>
      </c>
      <c r="O1192" s="6">
        <f>Table1[[#This Row],[Revenue]]-Table1[[#This Row],[Total Cost Of Production]]</f>
        <v>420</v>
      </c>
      <c r="P1192" s="6">
        <v>606</v>
      </c>
      <c r="Q1192" s="6">
        <f>Table1[[#This Row],[Revenue]]-Table1[[#This Row],[Marketing Spend]]</f>
        <v>534</v>
      </c>
      <c r="R1192" t="s">
        <v>55</v>
      </c>
      <c r="S1192" s="6">
        <v>164</v>
      </c>
      <c r="T1192"/>
      <c r="U1192"/>
    </row>
    <row r="1193" spans="1:21" hidden="1" x14ac:dyDescent="0.2">
      <c r="A1193" s="1">
        <v>45342</v>
      </c>
      <c r="B1193" s="1" t="str">
        <f>TEXT(Table1[[#This Row],[Date]],"yyyy")</f>
        <v>2024</v>
      </c>
      <c r="C1193" s="1" t="str">
        <f>TEXT(Table1[[#This Row],[Date]],"mmmm")</f>
        <v>February</v>
      </c>
      <c r="D1193" s="1" t="str">
        <f>TEXT(Table1[[#This Row],[Date]],"dddd")</f>
        <v>Tuesday</v>
      </c>
      <c r="E1193" s="5">
        <v>6</v>
      </c>
      <c r="F1193" t="s">
        <v>2</v>
      </c>
      <c r="G1193" t="s">
        <v>8</v>
      </c>
      <c r="H1193" s="6">
        <f>60%*Table1[[#This Row],[Price]]</f>
        <v>720</v>
      </c>
      <c r="I1193" s="6">
        <v>1200</v>
      </c>
      <c r="J1193">
        <v>2</v>
      </c>
      <c r="K1193" s="6">
        <f>Table1[[#This Row],[Cost]]*Table1[[#This Row],[Quantity Sold]]</f>
        <v>1440</v>
      </c>
      <c r="L1193" s="6">
        <v>2400</v>
      </c>
      <c r="M1193">
        <v>10</v>
      </c>
      <c r="N1193" s="6">
        <v>2160</v>
      </c>
      <c r="O1193" s="6">
        <f>Table1[[#This Row],[Revenue]]-Table1[[#This Row],[Total Cost Of Production]]</f>
        <v>720</v>
      </c>
      <c r="P1193" s="6">
        <v>857</v>
      </c>
      <c r="Q1193" s="6">
        <f>Table1[[#This Row],[Revenue]]-Table1[[#This Row],[Marketing Spend]]</f>
        <v>1303</v>
      </c>
      <c r="R1193" t="s">
        <v>55</v>
      </c>
      <c r="S1193" s="6">
        <v>1163</v>
      </c>
      <c r="T1193"/>
      <c r="U1193"/>
    </row>
    <row r="1194" spans="1:21" hidden="1" x14ac:dyDescent="0.2">
      <c r="A1194" s="1">
        <v>45342</v>
      </c>
      <c r="B1194" s="1" t="str">
        <f>TEXT(Table1[[#This Row],[Date]],"yyyy")</f>
        <v>2024</v>
      </c>
      <c r="C1194" s="1" t="str">
        <f>TEXT(Table1[[#This Row],[Date]],"mmmm")</f>
        <v>February</v>
      </c>
      <c r="D1194" s="1" t="str">
        <f>TEXT(Table1[[#This Row],[Date]],"dddd")</f>
        <v>Tuesday</v>
      </c>
      <c r="E1194" s="5">
        <v>3</v>
      </c>
      <c r="F1194" t="s">
        <v>15</v>
      </c>
      <c r="G1194" t="s">
        <v>6</v>
      </c>
      <c r="H1194" s="6">
        <f>60%*Table1[[#This Row],[Price]]</f>
        <v>30</v>
      </c>
      <c r="I1194" s="6">
        <v>50</v>
      </c>
      <c r="J1194">
        <v>9</v>
      </c>
      <c r="K1194" s="6">
        <f>Table1[[#This Row],[Cost]]*Table1[[#This Row],[Quantity Sold]]</f>
        <v>270</v>
      </c>
      <c r="L1194" s="6">
        <v>450</v>
      </c>
      <c r="M1194">
        <v>5</v>
      </c>
      <c r="N1194" s="6">
        <v>427.5</v>
      </c>
      <c r="O1194" s="6">
        <f>Table1[[#This Row],[Revenue]]-Table1[[#This Row],[Total Cost Of Production]]</f>
        <v>157.5</v>
      </c>
      <c r="P1194" s="6">
        <v>990</v>
      </c>
      <c r="Q1194" s="6">
        <f>Table1[[#This Row],[Revenue]]-Table1[[#This Row],[Marketing Spend]]</f>
        <v>-562.5</v>
      </c>
      <c r="R1194" t="s">
        <v>53</v>
      </c>
      <c r="S1194" s="6">
        <v>98</v>
      </c>
      <c r="T1194"/>
      <c r="U1194"/>
    </row>
    <row r="1195" spans="1:21" hidden="1" x14ac:dyDescent="0.2">
      <c r="A1195" s="1">
        <v>45342</v>
      </c>
      <c r="B1195" s="1" t="str">
        <f>TEXT(Table1[[#This Row],[Date]],"yyyy")</f>
        <v>2024</v>
      </c>
      <c r="C1195" s="1" t="str">
        <f>TEXT(Table1[[#This Row],[Date]],"mmmm")</f>
        <v>February</v>
      </c>
      <c r="D1195" s="1" t="str">
        <f>TEXT(Table1[[#This Row],[Date]],"dddd")</f>
        <v>Tuesday</v>
      </c>
      <c r="E1195" s="5">
        <v>1</v>
      </c>
      <c r="F1195" t="s">
        <v>5</v>
      </c>
      <c r="G1195" t="s">
        <v>10</v>
      </c>
      <c r="H1195" s="6">
        <f>60%*Table1[[#This Row],[Price]]</f>
        <v>480</v>
      </c>
      <c r="I1195" s="6">
        <v>800</v>
      </c>
      <c r="J1195">
        <v>8</v>
      </c>
      <c r="K1195" s="6">
        <f>Table1[[#This Row],[Cost]]*Table1[[#This Row],[Quantity Sold]]</f>
        <v>3840</v>
      </c>
      <c r="L1195" s="6">
        <v>6400</v>
      </c>
      <c r="M1195">
        <v>5</v>
      </c>
      <c r="N1195" s="6">
        <v>6080</v>
      </c>
      <c r="O1195" s="6">
        <f>Table1[[#This Row],[Revenue]]-Table1[[#This Row],[Total Cost Of Production]]</f>
        <v>2240</v>
      </c>
      <c r="P1195" s="6">
        <v>978</v>
      </c>
      <c r="Q1195" s="6">
        <f>Table1[[#This Row],[Revenue]]-Table1[[#This Row],[Marketing Spend]]</f>
        <v>5102</v>
      </c>
      <c r="R1195" t="s">
        <v>53</v>
      </c>
      <c r="S1195" s="6">
        <v>788</v>
      </c>
      <c r="T1195"/>
      <c r="U1195"/>
    </row>
    <row r="1196" spans="1:21" hidden="1" x14ac:dyDescent="0.2">
      <c r="A1196" s="1">
        <v>45342</v>
      </c>
      <c r="B1196" s="1" t="str">
        <f>TEXT(Table1[[#This Row],[Date]],"yyyy")</f>
        <v>2024</v>
      </c>
      <c r="C1196" s="1" t="str">
        <f>TEXT(Table1[[#This Row],[Date]],"mmmm")</f>
        <v>February</v>
      </c>
      <c r="D1196" s="1" t="str">
        <f>TEXT(Table1[[#This Row],[Date]],"dddd")</f>
        <v>Tuesday</v>
      </c>
      <c r="E1196" s="5">
        <v>7</v>
      </c>
      <c r="F1196" t="s">
        <v>9</v>
      </c>
      <c r="G1196" t="s">
        <v>8</v>
      </c>
      <c r="H1196" s="6">
        <f>60%*Table1[[#This Row],[Price]]</f>
        <v>180</v>
      </c>
      <c r="I1196" s="6">
        <v>300</v>
      </c>
      <c r="J1196">
        <v>3</v>
      </c>
      <c r="K1196" s="6">
        <f>Table1[[#This Row],[Cost]]*Table1[[#This Row],[Quantity Sold]]</f>
        <v>540</v>
      </c>
      <c r="L1196" s="6">
        <v>900</v>
      </c>
      <c r="M1196">
        <v>20</v>
      </c>
      <c r="N1196" s="6">
        <v>720</v>
      </c>
      <c r="O1196" s="6">
        <f>Table1[[#This Row],[Revenue]]-Table1[[#This Row],[Total Cost Of Production]]</f>
        <v>180</v>
      </c>
      <c r="P1196" s="6">
        <v>329</v>
      </c>
      <c r="Q1196" s="6">
        <f>Table1[[#This Row],[Revenue]]-Table1[[#This Row],[Marketing Spend]]</f>
        <v>391</v>
      </c>
      <c r="R1196" t="s">
        <v>53</v>
      </c>
      <c r="S1196" s="6">
        <v>310</v>
      </c>
      <c r="T1196"/>
      <c r="U1196"/>
    </row>
    <row r="1197" spans="1:21" x14ac:dyDescent="0.2">
      <c r="A1197" s="1">
        <v>45343</v>
      </c>
      <c r="B1197" s="1" t="str">
        <f>TEXT(Table1[[#This Row],[Date]],"yyyy")</f>
        <v>2024</v>
      </c>
      <c r="C1197" s="1" t="str">
        <f>TEXT(Table1[[#This Row],[Date]],"mmmm")</f>
        <v>February</v>
      </c>
      <c r="D1197" s="1" t="str">
        <f>TEXT(Table1[[#This Row],[Date]],"dddd")</f>
        <v>Wednesday</v>
      </c>
      <c r="E1197" s="5">
        <v>4</v>
      </c>
      <c r="F1197" t="s">
        <v>13</v>
      </c>
      <c r="G1197" t="s">
        <v>12</v>
      </c>
      <c r="H1197" s="6">
        <f>60%*Table1[[#This Row],[Price]]</f>
        <v>42</v>
      </c>
      <c r="I1197" s="6">
        <v>70</v>
      </c>
      <c r="J1197">
        <v>10</v>
      </c>
      <c r="K1197" s="6">
        <f>Table1[[#This Row],[Cost]]*Table1[[#This Row],[Quantity Sold]]</f>
        <v>420</v>
      </c>
      <c r="L1197" s="6">
        <v>700</v>
      </c>
      <c r="M1197">
        <v>5</v>
      </c>
      <c r="N1197" s="6">
        <v>665</v>
      </c>
      <c r="O1197" s="6">
        <f>Table1[[#This Row],[Revenue]]-Table1[[#This Row],[Total Cost Of Production]]</f>
        <v>245</v>
      </c>
      <c r="P1197" s="6">
        <v>616</v>
      </c>
      <c r="Q1197" s="6">
        <f>Table1[[#This Row],[Revenue]]-Table1[[#This Row],[Marketing Spend]]</f>
        <v>49</v>
      </c>
      <c r="R1197" t="s">
        <v>52</v>
      </c>
      <c r="S1197" s="6">
        <v>107</v>
      </c>
      <c r="T1197"/>
      <c r="U1197"/>
    </row>
    <row r="1198" spans="1:21" hidden="1" x14ac:dyDescent="0.2">
      <c r="A1198" s="1">
        <v>45343</v>
      </c>
      <c r="B1198" s="1" t="str">
        <f>TEXT(Table1[[#This Row],[Date]],"yyyy")</f>
        <v>2024</v>
      </c>
      <c r="C1198" s="1" t="str">
        <f>TEXT(Table1[[#This Row],[Date]],"mmmm")</f>
        <v>February</v>
      </c>
      <c r="D1198" s="1" t="str">
        <f>TEXT(Table1[[#This Row],[Date]],"dddd")</f>
        <v>Wednesday</v>
      </c>
      <c r="E1198" s="5">
        <v>2</v>
      </c>
      <c r="F1198" t="s">
        <v>7</v>
      </c>
      <c r="G1198" t="s">
        <v>10</v>
      </c>
      <c r="H1198" s="6">
        <f>60%*Table1[[#This Row],[Price]]</f>
        <v>300</v>
      </c>
      <c r="I1198" s="6">
        <v>500</v>
      </c>
      <c r="J1198">
        <v>8</v>
      </c>
      <c r="K1198" s="6">
        <f>Table1[[#This Row],[Cost]]*Table1[[#This Row],[Quantity Sold]]</f>
        <v>2400</v>
      </c>
      <c r="L1198" s="6">
        <v>4000</v>
      </c>
      <c r="M1198">
        <v>10</v>
      </c>
      <c r="N1198" s="6">
        <v>3600</v>
      </c>
      <c r="O1198" s="6">
        <f>Table1[[#This Row],[Revenue]]-Table1[[#This Row],[Total Cost Of Production]]</f>
        <v>1200</v>
      </c>
      <c r="P1198" s="6">
        <v>377</v>
      </c>
      <c r="Q1198" s="6">
        <f>Table1[[#This Row],[Revenue]]-Table1[[#This Row],[Marketing Spend]]</f>
        <v>3223</v>
      </c>
      <c r="R1198" t="s">
        <v>55</v>
      </c>
      <c r="S1198" s="6">
        <v>478</v>
      </c>
      <c r="T1198"/>
      <c r="U1198"/>
    </row>
    <row r="1199" spans="1:21" hidden="1" x14ac:dyDescent="0.2">
      <c r="A1199" s="1">
        <v>45343</v>
      </c>
      <c r="B1199" s="1" t="str">
        <f>TEXT(Table1[[#This Row],[Date]],"yyyy")</f>
        <v>2024</v>
      </c>
      <c r="C1199" s="1" t="str">
        <f>TEXT(Table1[[#This Row],[Date]],"mmmm")</f>
        <v>February</v>
      </c>
      <c r="D1199" s="1" t="str">
        <f>TEXT(Table1[[#This Row],[Date]],"dddd")</f>
        <v>Wednesday</v>
      </c>
      <c r="E1199" s="5">
        <v>5</v>
      </c>
      <c r="F1199" t="s">
        <v>11</v>
      </c>
      <c r="G1199" t="s">
        <v>12</v>
      </c>
      <c r="H1199" s="6">
        <f>60%*Table1[[#This Row],[Price]]</f>
        <v>90</v>
      </c>
      <c r="I1199" s="6">
        <v>150</v>
      </c>
      <c r="J1199">
        <v>1</v>
      </c>
      <c r="K1199" s="6">
        <f>Table1[[#This Row],[Cost]]*Table1[[#This Row],[Quantity Sold]]</f>
        <v>90</v>
      </c>
      <c r="L1199" s="6">
        <v>150</v>
      </c>
      <c r="M1199">
        <v>10</v>
      </c>
      <c r="N1199" s="6">
        <v>135</v>
      </c>
      <c r="O1199" s="6">
        <f>Table1[[#This Row],[Revenue]]-Table1[[#This Row],[Total Cost Of Production]]</f>
        <v>45</v>
      </c>
      <c r="P1199" s="6">
        <v>766</v>
      </c>
      <c r="Q1199" s="6">
        <f>Table1[[#This Row],[Revenue]]-Table1[[#This Row],[Marketing Spend]]</f>
        <v>-631</v>
      </c>
      <c r="R1199" t="s">
        <v>54</v>
      </c>
      <c r="S1199" s="6">
        <v>153</v>
      </c>
      <c r="T1199"/>
      <c r="U1199"/>
    </row>
    <row r="1200" spans="1:21" x14ac:dyDescent="0.2">
      <c r="A1200" s="1">
        <v>45343</v>
      </c>
      <c r="B1200" s="1" t="str">
        <f>TEXT(Table1[[#This Row],[Date]],"yyyy")</f>
        <v>2024</v>
      </c>
      <c r="C1200" s="1" t="str">
        <f>TEXT(Table1[[#This Row],[Date]],"mmmm")</f>
        <v>February</v>
      </c>
      <c r="D1200" s="1" t="str">
        <f>TEXT(Table1[[#This Row],[Date]],"dddd")</f>
        <v>Wednesday</v>
      </c>
      <c r="E1200" s="5">
        <v>6</v>
      </c>
      <c r="F1200" t="s">
        <v>2</v>
      </c>
      <c r="G1200" t="s">
        <v>8</v>
      </c>
      <c r="H1200" s="6">
        <f>60%*Table1[[#This Row],[Price]]</f>
        <v>720</v>
      </c>
      <c r="I1200" s="6">
        <v>1200</v>
      </c>
      <c r="J1200">
        <v>1</v>
      </c>
      <c r="K1200" s="6">
        <f>Table1[[#This Row],[Cost]]*Table1[[#This Row],[Quantity Sold]]</f>
        <v>720</v>
      </c>
      <c r="L1200" s="6">
        <v>1200</v>
      </c>
      <c r="M1200">
        <v>15</v>
      </c>
      <c r="N1200" s="6">
        <v>1020</v>
      </c>
      <c r="O1200" s="6">
        <f>Table1[[#This Row],[Revenue]]-Table1[[#This Row],[Total Cost Of Production]]</f>
        <v>300</v>
      </c>
      <c r="P1200" s="6">
        <v>853</v>
      </c>
      <c r="Q1200" s="6">
        <f>Table1[[#This Row],[Revenue]]-Table1[[#This Row],[Marketing Spend]]</f>
        <v>167</v>
      </c>
      <c r="R1200" t="s">
        <v>52</v>
      </c>
      <c r="S1200" s="6">
        <v>1197</v>
      </c>
      <c r="T1200"/>
      <c r="U1200"/>
    </row>
    <row r="1201" spans="1:21" hidden="1" x14ac:dyDescent="0.2">
      <c r="A1201" s="1">
        <v>45343</v>
      </c>
      <c r="B1201" s="1" t="str">
        <f>TEXT(Table1[[#This Row],[Date]],"yyyy")</f>
        <v>2024</v>
      </c>
      <c r="C1201" s="1" t="str">
        <f>TEXT(Table1[[#This Row],[Date]],"mmmm")</f>
        <v>February</v>
      </c>
      <c r="D1201" s="1" t="str">
        <f>TEXT(Table1[[#This Row],[Date]],"dddd")</f>
        <v>Wednesday</v>
      </c>
      <c r="E1201" s="5">
        <v>3</v>
      </c>
      <c r="F1201" t="s">
        <v>15</v>
      </c>
      <c r="G1201" t="s">
        <v>6</v>
      </c>
      <c r="H1201" s="6">
        <f>60%*Table1[[#This Row],[Price]]</f>
        <v>30</v>
      </c>
      <c r="I1201" s="6">
        <v>50</v>
      </c>
      <c r="J1201">
        <v>1</v>
      </c>
      <c r="K1201" s="6">
        <f>Table1[[#This Row],[Cost]]*Table1[[#This Row],[Quantity Sold]]</f>
        <v>30</v>
      </c>
      <c r="L1201" s="6">
        <v>50</v>
      </c>
      <c r="M1201">
        <v>20</v>
      </c>
      <c r="N1201" s="6">
        <v>40</v>
      </c>
      <c r="O1201" s="6">
        <f>Table1[[#This Row],[Revenue]]-Table1[[#This Row],[Total Cost Of Production]]</f>
        <v>10</v>
      </c>
      <c r="P1201" s="6">
        <v>472</v>
      </c>
      <c r="Q1201" s="6">
        <f>Table1[[#This Row],[Revenue]]-Table1[[#This Row],[Marketing Spend]]</f>
        <v>-432</v>
      </c>
      <c r="R1201" t="s">
        <v>55</v>
      </c>
      <c r="S1201" s="6">
        <v>95</v>
      </c>
      <c r="T1201"/>
      <c r="U1201"/>
    </row>
    <row r="1202" spans="1:21" x14ac:dyDescent="0.2">
      <c r="A1202" s="1">
        <v>45343</v>
      </c>
      <c r="B1202" s="1" t="str">
        <f>TEXT(Table1[[#This Row],[Date]],"yyyy")</f>
        <v>2024</v>
      </c>
      <c r="C1202" s="1" t="str">
        <f>TEXT(Table1[[#This Row],[Date]],"mmmm")</f>
        <v>February</v>
      </c>
      <c r="D1202" s="1" t="str">
        <f>TEXT(Table1[[#This Row],[Date]],"dddd")</f>
        <v>Wednesday</v>
      </c>
      <c r="E1202" s="5">
        <v>1</v>
      </c>
      <c r="F1202" t="s">
        <v>5</v>
      </c>
      <c r="G1202" t="s">
        <v>10</v>
      </c>
      <c r="H1202" s="6">
        <f>60%*Table1[[#This Row],[Price]]</f>
        <v>480</v>
      </c>
      <c r="I1202" s="6">
        <v>800</v>
      </c>
      <c r="J1202">
        <v>9</v>
      </c>
      <c r="K1202" s="6">
        <f>Table1[[#This Row],[Cost]]*Table1[[#This Row],[Quantity Sold]]</f>
        <v>4320</v>
      </c>
      <c r="L1202" s="6">
        <v>7200</v>
      </c>
      <c r="M1202">
        <v>15</v>
      </c>
      <c r="N1202" s="6">
        <v>6120</v>
      </c>
      <c r="O1202" s="6">
        <f>Table1[[#This Row],[Revenue]]-Table1[[#This Row],[Total Cost Of Production]]</f>
        <v>1800</v>
      </c>
      <c r="P1202" s="6">
        <v>819</v>
      </c>
      <c r="Q1202" s="6">
        <f>Table1[[#This Row],[Revenue]]-Table1[[#This Row],[Marketing Spend]]</f>
        <v>5301</v>
      </c>
      <c r="R1202" t="s">
        <v>52</v>
      </c>
      <c r="S1202" s="6">
        <v>799</v>
      </c>
      <c r="T1202"/>
      <c r="U1202"/>
    </row>
    <row r="1203" spans="1:21" hidden="1" x14ac:dyDescent="0.2">
      <c r="A1203" s="1">
        <v>45343</v>
      </c>
      <c r="B1203" s="1" t="str">
        <f>TEXT(Table1[[#This Row],[Date]],"yyyy")</f>
        <v>2024</v>
      </c>
      <c r="C1203" s="1" t="str">
        <f>TEXT(Table1[[#This Row],[Date]],"mmmm")</f>
        <v>February</v>
      </c>
      <c r="D1203" s="1" t="str">
        <f>TEXT(Table1[[#This Row],[Date]],"dddd")</f>
        <v>Wednesday</v>
      </c>
      <c r="E1203" s="5">
        <v>7</v>
      </c>
      <c r="F1203" t="s">
        <v>9</v>
      </c>
      <c r="G1203" t="s">
        <v>8</v>
      </c>
      <c r="H1203" s="6">
        <f>60%*Table1[[#This Row],[Price]]</f>
        <v>180</v>
      </c>
      <c r="I1203" s="6">
        <v>300</v>
      </c>
      <c r="J1203">
        <v>3</v>
      </c>
      <c r="K1203" s="6">
        <f>Table1[[#This Row],[Cost]]*Table1[[#This Row],[Quantity Sold]]</f>
        <v>540</v>
      </c>
      <c r="L1203" s="6">
        <v>900</v>
      </c>
      <c r="M1203">
        <v>15</v>
      </c>
      <c r="N1203" s="6">
        <v>765</v>
      </c>
      <c r="O1203" s="6">
        <f>Table1[[#This Row],[Revenue]]-Table1[[#This Row],[Total Cost Of Production]]</f>
        <v>225</v>
      </c>
      <c r="P1203" s="6">
        <v>967</v>
      </c>
      <c r="Q1203" s="6">
        <f>Table1[[#This Row],[Revenue]]-Table1[[#This Row],[Marketing Spend]]</f>
        <v>-202</v>
      </c>
      <c r="R1203" t="s">
        <v>53</v>
      </c>
      <c r="S1203" s="6">
        <v>323</v>
      </c>
      <c r="T1203"/>
      <c r="U1203"/>
    </row>
    <row r="1204" spans="1:21" hidden="1" x14ac:dyDescent="0.2">
      <c r="A1204" s="1">
        <v>45344</v>
      </c>
      <c r="B1204" s="1" t="str">
        <f>TEXT(Table1[[#This Row],[Date]],"yyyy")</f>
        <v>2024</v>
      </c>
      <c r="C1204" s="1" t="str">
        <f>TEXT(Table1[[#This Row],[Date]],"mmmm")</f>
        <v>February</v>
      </c>
      <c r="D1204" s="1" t="str">
        <f>TEXT(Table1[[#This Row],[Date]],"dddd")</f>
        <v>Thursday</v>
      </c>
      <c r="E1204" s="5">
        <v>4</v>
      </c>
      <c r="F1204" t="s">
        <v>13</v>
      </c>
      <c r="G1204" t="s">
        <v>12</v>
      </c>
      <c r="H1204" s="6">
        <f>60%*Table1[[#This Row],[Price]]</f>
        <v>42</v>
      </c>
      <c r="I1204" s="6">
        <v>70</v>
      </c>
      <c r="J1204">
        <v>2</v>
      </c>
      <c r="K1204" s="6">
        <f>Table1[[#This Row],[Cost]]*Table1[[#This Row],[Quantity Sold]]</f>
        <v>84</v>
      </c>
      <c r="L1204" s="6">
        <v>140</v>
      </c>
      <c r="M1204">
        <v>5</v>
      </c>
      <c r="N1204" s="6">
        <v>133</v>
      </c>
      <c r="O1204" s="6">
        <f>Table1[[#This Row],[Revenue]]-Table1[[#This Row],[Total Cost Of Production]]</f>
        <v>49</v>
      </c>
      <c r="P1204" s="6">
        <v>496</v>
      </c>
      <c r="Q1204" s="6">
        <f>Table1[[#This Row],[Revenue]]-Table1[[#This Row],[Marketing Spend]]</f>
        <v>-363</v>
      </c>
      <c r="R1204" t="s">
        <v>54</v>
      </c>
      <c r="S1204" s="6">
        <v>116</v>
      </c>
      <c r="T1204"/>
      <c r="U1204"/>
    </row>
    <row r="1205" spans="1:21" hidden="1" x14ac:dyDescent="0.2">
      <c r="A1205" s="1">
        <v>45344</v>
      </c>
      <c r="B1205" s="1" t="str">
        <f>TEXT(Table1[[#This Row],[Date]],"yyyy")</f>
        <v>2024</v>
      </c>
      <c r="C1205" s="1" t="str">
        <f>TEXT(Table1[[#This Row],[Date]],"mmmm")</f>
        <v>February</v>
      </c>
      <c r="D1205" s="1" t="str">
        <f>TEXT(Table1[[#This Row],[Date]],"dddd")</f>
        <v>Thursday</v>
      </c>
      <c r="E1205" s="5">
        <v>2</v>
      </c>
      <c r="F1205" t="s">
        <v>7</v>
      </c>
      <c r="G1205" t="s">
        <v>10</v>
      </c>
      <c r="H1205" s="6">
        <f>60%*Table1[[#This Row],[Price]]</f>
        <v>300</v>
      </c>
      <c r="I1205" s="6">
        <v>500</v>
      </c>
      <c r="J1205">
        <v>1</v>
      </c>
      <c r="K1205" s="6">
        <f>Table1[[#This Row],[Cost]]*Table1[[#This Row],[Quantity Sold]]</f>
        <v>300</v>
      </c>
      <c r="L1205" s="6">
        <v>500</v>
      </c>
      <c r="M1205">
        <v>10</v>
      </c>
      <c r="N1205" s="6">
        <v>450</v>
      </c>
      <c r="O1205" s="6">
        <f>Table1[[#This Row],[Revenue]]-Table1[[#This Row],[Total Cost Of Production]]</f>
        <v>150</v>
      </c>
      <c r="P1205" s="6">
        <v>560</v>
      </c>
      <c r="Q1205" s="6">
        <f>Table1[[#This Row],[Revenue]]-Table1[[#This Row],[Marketing Spend]]</f>
        <v>-110</v>
      </c>
      <c r="R1205" t="s">
        <v>54</v>
      </c>
      <c r="S1205" s="6">
        <v>525</v>
      </c>
      <c r="T1205"/>
      <c r="U1205"/>
    </row>
    <row r="1206" spans="1:21" x14ac:dyDescent="0.2">
      <c r="A1206" s="1">
        <v>45344</v>
      </c>
      <c r="B1206" s="1" t="str">
        <f>TEXT(Table1[[#This Row],[Date]],"yyyy")</f>
        <v>2024</v>
      </c>
      <c r="C1206" s="1" t="str">
        <f>TEXT(Table1[[#This Row],[Date]],"mmmm")</f>
        <v>February</v>
      </c>
      <c r="D1206" s="1" t="str">
        <f>TEXT(Table1[[#This Row],[Date]],"dddd")</f>
        <v>Thursday</v>
      </c>
      <c r="E1206" s="5">
        <v>5</v>
      </c>
      <c r="F1206" t="s">
        <v>11</v>
      </c>
      <c r="G1206" t="s">
        <v>12</v>
      </c>
      <c r="H1206" s="6">
        <f>60%*Table1[[#This Row],[Price]]</f>
        <v>90</v>
      </c>
      <c r="I1206" s="6">
        <v>150</v>
      </c>
      <c r="J1206">
        <v>5</v>
      </c>
      <c r="K1206" s="6">
        <f>Table1[[#This Row],[Cost]]*Table1[[#This Row],[Quantity Sold]]</f>
        <v>450</v>
      </c>
      <c r="L1206" s="6">
        <v>750</v>
      </c>
      <c r="M1206">
        <v>5</v>
      </c>
      <c r="N1206" s="6">
        <v>712.5</v>
      </c>
      <c r="O1206" s="6">
        <f>Table1[[#This Row],[Revenue]]-Table1[[#This Row],[Total Cost Of Production]]</f>
        <v>262.5</v>
      </c>
      <c r="P1206" s="6">
        <v>359</v>
      </c>
      <c r="Q1206" s="6">
        <f>Table1[[#This Row],[Revenue]]-Table1[[#This Row],[Marketing Spend]]</f>
        <v>353.5</v>
      </c>
      <c r="R1206" t="s">
        <v>52</v>
      </c>
      <c r="S1206" s="6">
        <v>146</v>
      </c>
      <c r="T1206"/>
      <c r="U1206"/>
    </row>
    <row r="1207" spans="1:21" hidden="1" x14ac:dyDescent="0.2">
      <c r="A1207" s="1">
        <v>45344</v>
      </c>
      <c r="B1207" s="1" t="str">
        <f>TEXT(Table1[[#This Row],[Date]],"yyyy")</f>
        <v>2024</v>
      </c>
      <c r="C1207" s="1" t="str">
        <f>TEXT(Table1[[#This Row],[Date]],"mmmm")</f>
        <v>February</v>
      </c>
      <c r="D1207" s="1" t="str">
        <f>TEXT(Table1[[#This Row],[Date]],"dddd")</f>
        <v>Thursday</v>
      </c>
      <c r="E1207" s="5">
        <v>6</v>
      </c>
      <c r="F1207" t="s">
        <v>2</v>
      </c>
      <c r="G1207" t="s">
        <v>8</v>
      </c>
      <c r="H1207" s="6">
        <f>60%*Table1[[#This Row],[Price]]</f>
        <v>720</v>
      </c>
      <c r="I1207" s="6">
        <v>1200</v>
      </c>
      <c r="J1207">
        <v>6</v>
      </c>
      <c r="K1207" s="6">
        <f>Table1[[#This Row],[Cost]]*Table1[[#This Row],[Quantity Sold]]</f>
        <v>4320</v>
      </c>
      <c r="L1207" s="6">
        <v>7200</v>
      </c>
      <c r="M1207">
        <v>10</v>
      </c>
      <c r="N1207" s="6">
        <v>6480</v>
      </c>
      <c r="O1207" s="6">
        <f>Table1[[#This Row],[Revenue]]-Table1[[#This Row],[Total Cost Of Production]]</f>
        <v>2160</v>
      </c>
      <c r="P1207" s="6">
        <v>971</v>
      </c>
      <c r="Q1207" s="6">
        <f>Table1[[#This Row],[Revenue]]-Table1[[#This Row],[Marketing Spend]]</f>
        <v>5509</v>
      </c>
      <c r="R1207" t="s">
        <v>55</v>
      </c>
      <c r="S1207" s="6">
        <v>1165</v>
      </c>
      <c r="T1207"/>
      <c r="U1207"/>
    </row>
    <row r="1208" spans="1:21" hidden="1" x14ac:dyDescent="0.2">
      <c r="A1208" s="1">
        <v>45344</v>
      </c>
      <c r="B1208" s="1" t="str">
        <f>TEXT(Table1[[#This Row],[Date]],"yyyy")</f>
        <v>2024</v>
      </c>
      <c r="C1208" s="1" t="str">
        <f>TEXT(Table1[[#This Row],[Date]],"mmmm")</f>
        <v>February</v>
      </c>
      <c r="D1208" s="1" t="str">
        <f>TEXT(Table1[[#This Row],[Date]],"dddd")</f>
        <v>Thursday</v>
      </c>
      <c r="E1208" s="5">
        <v>3</v>
      </c>
      <c r="F1208" t="s">
        <v>15</v>
      </c>
      <c r="G1208" t="s">
        <v>6</v>
      </c>
      <c r="H1208" s="6">
        <f>60%*Table1[[#This Row],[Price]]</f>
        <v>30</v>
      </c>
      <c r="I1208" s="6">
        <v>50</v>
      </c>
      <c r="J1208">
        <v>7</v>
      </c>
      <c r="K1208" s="6">
        <f>Table1[[#This Row],[Cost]]*Table1[[#This Row],[Quantity Sold]]</f>
        <v>210</v>
      </c>
      <c r="L1208" s="6">
        <v>350</v>
      </c>
      <c r="M1208">
        <v>10</v>
      </c>
      <c r="N1208" s="6">
        <v>315</v>
      </c>
      <c r="O1208" s="6">
        <f>Table1[[#This Row],[Revenue]]-Table1[[#This Row],[Total Cost Of Production]]</f>
        <v>105</v>
      </c>
      <c r="P1208" s="6">
        <v>527</v>
      </c>
      <c r="Q1208" s="6">
        <f>Table1[[#This Row],[Revenue]]-Table1[[#This Row],[Marketing Spend]]</f>
        <v>-212</v>
      </c>
      <c r="R1208" t="s">
        <v>53</v>
      </c>
      <c r="S1208" s="6">
        <v>72</v>
      </c>
      <c r="T1208"/>
      <c r="U1208"/>
    </row>
    <row r="1209" spans="1:21" hidden="1" x14ac:dyDescent="0.2">
      <c r="A1209" s="1">
        <v>45344</v>
      </c>
      <c r="B1209" s="1" t="str">
        <f>TEXT(Table1[[#This Row],[Date]],"yyyy")</f>
        <v>2024</v>
      </c>
      <c r="C1209" s="1" t="str">
        <f>TEXT(Table1[[#This Row],[Date]],"mmmm")</f>
        <v>February</v>
      </c>
      <c r="D1209" s="1" t="str">
        <f>TEXT(Table1[[#This Row],[Date]],"dddd")</f>
        <v>Thursday</v>
      </c>
      <c r="E1209" s="5">
        <v>1</v>
      </c>
      <c r="F1209" t="s">
        <v>5</v>
      </c>
      <c r="G1209" t="s">
        <v>10</v>
      </c>
      <c r="H1209" s="6">
        <f>60%*Table1[[#This Row],[Price]]</f>
        <v>480</v>
      </c>
      <c r="I1209" s="6">
        <v>800</v>
      </c>
      <c r="J1209">
        <v>7</v>
      </c>
      <c r="K1209" s="6">
        <f>Table1[[#This Row],[Cost]]*Table1[[#This Row],[Quantity Sold]]</f>
        <v>3360</v>
      </c>
      <c r="L1209" s="6">
        <v>5600</v>
      </c>
      <c r="M1209">
        <v>15</v>
      </c>
      <c r="N1209" s="6">
        <v>4760</v>
      </c>
      <c r="O1209" s="6">
        <f>Table1[[#This Row],[Revenue]]-Table1[[#This Row],[Total Cost Of Production]]</f>
        <v>1400</v>
      </c>
      <c r="P1209" s="6">
        <v>699</v>
      </c>
      <c r="Q1209" s="6">
        <f>Table1[[#This Row],[Revenue]]-Table1[[#This Row],[Marketing Spend]]</f>
        <v>4061</v>
      </c>
      <c r="R1209" t="s">
        <v>53</v>
      </c>
      <c r="S1209" s="6">
        <v>800</v>
      </c>
      <c r="T1209"/>
      <c r="U1209"/>
    </row>
    <row r="1210" spans="1:21" x14ac:dyDescent="0.2">
      <c r="A1210" s="1">
        <v>45344</v>
      </c>
      <c r="B1210" s="1" t="str">
        <f>TEXT(Table1[[#This Row],[Date]],"yyyy")</f>
        <v>2024</v>
      </c>
      <c r="C1210" s="1" t="str">
        <f>TEXT(Table1[[#This Row],[Date]],"mmmm")</f>
        <v>February</v>
      </c>
      <c r="D1210" s="1" t="str">
        <f>TEXT(Table1[[#This Row],[Date]],"dddd")</f>
        <v>Thursday</v>
      </c>
      <c r="E1210" s="5">
        <v>7</v>
      </c>
      <c r="F1210" t="s">
        <v>9</v>
      </c>
      <c r="G1210" t="s">
        <v>8</v>
      </c>
      <c r="H1210" s="6">
        <f>60%*Table1[[#This Row],[Price]]</f>
        <v>180</v>
      </c>
      <c r="I1210" s="6">
        <v>300</v>
      </c>
      <c r="J1210">
        <v>9</v>
      </c>
      <c r="K1210" s="6">
        <f>Table1[[#This Row],[Cost]]*Table1[[#This Row],[Quantity Sold]]</f>
        <v>1620</v>
      </c>
      <c r="L1210" s="6">
        <v>2700</v>
      </c>
      <c r="M1210">
        <v>20</v>
      </c>
      <c r="N1210" s="6">
        <v>2160</v>
      </c>
      <c r="O1210" s="6">
        <f>Table1[[#This Row],[Revenue]]-Table1[[#This Row],[Total Cost Of Production]]</f>
        <v>540</v>
      </c>
      <c r="P1210" s="6">
        <v>976</v>
      </c>
      <c r="Q1210" s="6">
        <f>Table1[[#This Row],[Revenue]]-Table1[[#This Row],[Marketing Spend]]</f>
        <v>1184</v>
      </c>
      <c r="R1210" t="s">
        <v>52</v>
      </c>
      <c r="S1210" s="6">
        <v>349</v>
      </c>
      <c r="T1210"/>
      <c r="U1210"/>
    </row>
    <row r="1211" spans="1:21" hidden="1" x14ac:dyDescent="0.2">
      <c r="A1211" s="1">
        <v>45345</v>
      </c>
      <c r="B1211" s="1" t="str">
        <f>TEXT(Table1[[#This Row],[Date]],"yyyy")</f>
        <v>2024</v>
      </c>
      <c r="C1211" s="1" t="str">
        <f>TEXT(Table1[[#This Row],[Date]],"mmmm")</f>
        <v>February</v>
      </c>
      <c r="D1211" s="1" t="str">
        <f>TEXT(Table1[[#This Row],[Date]],"dddd")</f>
        <v>Friday</v>
      </c>
      <c r="E1211" s="5">
        <v>4</v>
      </c>
      <c r="F1211" t="s">
        <v>13</v>
      </c>
      <c r="G1211" t="s">
        <v>12</v>
      </c>
      <c r="H1211" s="6">
        <f>60%*Table1[[#This Row],[Price]]</f>
        <v>42</v>
      </c>
      <c r="I1211" s="6">
        <v>70</v>
      </c>
      <c r="J1211">
        <v>9</v>
      </c>
      <c r="K1211" s="6">
        <f>Table1[[#This Row],[Cost]]*Table1[[#This Row],[Quantity Sold]]</f>
        <v>378</v>
      </c>
      <c r="L1211" s="6">
        <v>630</v>
      </c>
      <c r="M1211">
        <v>20</v>
      </c>
      <c r="N1211" s="6">
        <v>504</v>
      </c>
      <c r="O1211" s="6">
        <f>Table1[[#This Row],[Revenue]]-Table1[[#This Row],[Total Cost Of Production]]</f>
        <v>126</v>
      </c>
      <c r="P1211" s="6">
        <v>376</v>
      </c>
      <c r="Q1211" s="6">
        <f>Table1[[#This Row],[Revenue]]-Table1[[#This Row],[Marketing Spend]]</f>
        <v>128</v>
      </c>
      <c r="R1211" t="s">
        <v>55</v>
      </c>
      <c r="S1211" s="6">
        <v>92</v>
      </c>
      <c r="T1211"/>
      <c r="U1211"/>
    </row>
    <row r="1212" spans="1:21" hidden="1" x14ac:dyDescent="0.2">
      <c r="A1212" s="1">
        <v>45345</v>
      </c>
      <c r="B1212" s="1" t="str">
        <f>TEXT(Table1[[#This Row],[Date]],"yyyy")</f>
        <v>2024</v>
      </c>
      <c r="C1212" s="1" t="str">
        <f>TEXT(Table1[[#This Row],[Date]],"mmmm")</f>
        <v>February</v>
      </c>
      <c r="D1212" s="1" t="str">
        <f>TEXT(Table1[[#This Row],[Date]],"dddd")</f>
        <v>Friday</v>
      </c>
      <c r="E1212" s="5">
        <v>2</v>
      </c>
      <c r="F1212" t="s">
        <v>7</v>
      </c>
      <c r="G1212" t="s">
        <v>10</v>
      </c>
      <c r="H1212" s="6">
        <f>60%*Table1[[#This Row],[Price]]</f>
        <v>300</v>
      </c>
      <c r="I1212" s="6">
        <v>500</v>
      </c>
      <c r="J1212">
        <v>1</v>
      </c>
      <c r="K1212" s="6">
        <f>Table1[[#This Row],[Cost]]*Table1[[#This Row],[Quantity Sold]]</f>
        <v>300</v>
      </c>
      <c r="L1212" s="6">
        <v>500</v>
      </c>
      <c r="M1212">
        <v>15</v>
      </c>
      <c r="N1212" s="6">
        <v>425</v>
      </c>
      <c r="O1212" s="6">
        <f>Table1[[#This Row],[Revenue]]-Table1[[#This Row],[Total Cost Of Production]]</f>
        <v>125</v>
      </c>
      <c r="P1212" s="6">
        <v>301</v>
      </c>
      <c r="Q1212" s="6">
        <f>Table1[[#This Row],[Revenue]]-Table1[[#This Row],[Marketing Spend]]</f>
        <v>124</v>
      </c>
      <c r="R1212" t="s">
        <v>51</v>
      </c>
      <c r="S1212" s="6">
        <v>530</v>
      </c>
      <c r="T1212"/>
      <c r="U1212"/>
    </row>
    <row r="1213" spans="1:21" hidden="1" x14ac:dyDescent="0.2">
      <c r="A1213" s="1">
        <v>45345</v>
      </c>
      <c r="B1213" s="1" t="str">
        <f>TEXT(Table1[[#This Row],[Date]],"yyyy")</f>
        <v>2024</v>
      </c>
      <c r="C1213" s="1" t="str">
        <f>TEXT(Table1[[#This Row],[Date]],"mmmm")</f>
        <v>February</v>
      </c>
      <c r="D1213" s="1" t="str">
        <f>TEXT(Table1[[#This Row],[Date]],"dddd")</f>
        <v>Friday</v>
      </c>
      <c r="E1213" s="5">
        <v>5</v>
      </c>
      <c r="F1213" t="s">
        <v>11</v>
      </c>
      <c r="G1213" t="s">
        <v>12</v>
      </c>
      <c r="H1213" s="6">
        <f>60%*Table1[[#This Row],[Price]]</f>
        <v>90</v>
      </c>
      <c r="I1213" s="6">
        <v>150</v>
      </c>
      <c r="J1213">
        <v>2</v>
      </c>
      <c r="K1213" s="6">
        <f>Table1[[#This Row],[Cost]]*Table1[[#This Row],[Quantity Sold]]</f>
        <v>180</v>
      </c>
      <c r="L1213" s="6">
        <v>300</v>
      </c>
      <c r="M1213">
        <v>20</v>
      </c>
      <c r="N1213" s="6">
        <v>240</v>
      </c>
      <c r="O1213" s="6">
        <f>Table1[[#This Row],[Revenue]]-Table1[[#This Row],[Total Cost Of Production]]</f>
        <v>60</v>
      </c>
      <c r="P1213" s="6">
        <v>427</v>
      </c>
      <c r="Q1213" s="6">
        <f>Table1[[#This Row],[Revenue]]-Table1[[#This Row],[Marketing Spend]]</f>
        <v>-187</v>
      </c>
      <c r="R1213" t="s">
        <v>54</v>
      </c>
      <c r="S1213" s="6">
        <v>116</v>
      </c>
      <c r="T1213"/>
      <c r="U1213"/>
    </row>
    <row r="1214" spans="1:21" hidden="1" x14ac:dyDescent="0.2">
      <c r="A1214" s="1">
        <v>45345</v>
      </c>
      <c r="B1214" s="1" t="str">
        <f>TEXT(Table1[[#This Row],[Date]],"yyyy")</f>
        <v>2024</v>
      </c>
      <c r="C1214" s="1" t="str">
        <f>TEXT(Table1[[#This Row],[Date]],"mmmm")</f>
        <v>February</v>
      </c>
      <c r="D1214" s="1" t="str">
        <f>TEXT(Table1[[#This Row],[Date]],"dddd")</f>
        <v>Friday</v>
      </c>
      <c r="E1214" s="5">
        <v>6</v>
      </c>
      <c r="F1214" t="s">
        <v>2</v>
      </c>
      <c r="G1214" t="s">
        <v>8</v>
      </c>
      <c r="H1214" s="6">
        <f>60%*Table1[[#This Row],[Price]]</f>
        <v>720</v>
      </c>
      <c r="I1214" s="6">
        <v>1200</v>
      </c>
      <c r="J1214">
        <v>7</v>
      </c>
      <c r="K1214" s="6">
        <f>Table1[[#This Row],[Cost]]*Table1[[#This Row],[Quantity Sold]]</f>
        <v>5040</v>
      </c>
      <c r="L1214" s="6">
        <v>8400</v>
      </c>
      <c r="M1214">
        <v>20</v>
      </c>
      <c r="N1214" s="6">
        <v>6720</v>
      </c>
      <c r="O1214" s="6">
        <f>Table1[[#This Row],[Revenue]]-Table1[[#This Row],[Total Cost Of Production]]</f>
        <v>1680</v>
      </c>
      <c r="P1214" s="6">
        <v>807</v>
      </c>
      <c r="Q1214" s="6">
        <f>Table1[[#This Row],[Revenue]]-Table1[[#This Row],[Marketing Spend]]</f>
        <v>5913</v>
      </c>
      <c r="R1214" t="s">
        <v>54</v>
      </c>
      <c r="S1214" s="6">
        <v>1231</v>
      </c>
      <c r="T1214"/>
      <c r="U1214"/>
    </row>
    <row r="1215" spans="1:21" hidden="1" x14ac:dyDescent="0.2">
      <c r="A1215" s="1">
        <v>45345</v>
      </c>
      <c r="B1215" s="1" t="str">
        <f>TEXT(Table1[[#This Row],[Date]],"yyyy")</f>
        <v>2024</v>
      </c>
      <c r="C1215" s="1" t="str">
        <f>TEXT(Table1[[#This Row],[Date]],"mmmm")</f>
        <v>February</v>
      </c>
      <c r="D1215" s="1" t="str">
        <f>TEXT(Table1[[#This Row],[Date]],"dddd")</f>
        <v>Friday</v>
      </c>
      <c r="E1215" s="5">
        <v>3</v>
      </c>
      <c r="F1215" t="s">
        <v>15</v>
      </c>
      <c r="G1215" t="s">
        <v>6</v>
      </c>
      <c r="H1215" s="6">
        <f>60%*Table1[[#This Row],[Price]]</f>
        <v>30</v>
      </c>
      <c r="I1215" s="6">
        <v>50</v>
      </c>
      <c r="J1215">
        <v>8</v>
      </c>
      <c r="K1215" s="6">
        <f>Table1[[#This Row],[Cost]]*Table1[[#This Row],[Quantity Sold]]</f>
        <v>240</v>
      </c>
      <c r="L1215" s="6">
        <v>400</v>
      </c>
      <c r="M1215">
        <v>10</v>
      </c>
      <c r="N1215" s="6">
        <v>360</v>
      </c>
      <c r="O1215" s="6">
        <f>Table1[[#This Row],[Revenue]]-Table1[[#This Row],[Total Cost Of Production]]</f>
        <v>120</v>
      </c>
      <c r="P1215" s="6">
        <v>421</v>
      </c>
      <c r="Q1215" s="6">
        <f>Table1[[#This Row],[Revenue]]-Table1[[#This Row],[Marketing Spend]]</f>
        <v>-61</v>
      </c>
      <c r="R1215" t="s">
        <v>55</v>
      </c>
      <c r="S1215" s="6">
        <v>23</v>
      </c>
      <c r="T1215"/>
      <c r="U1215"/>
    </row>
    <row r="1216" spans="1:21" hidden="1" x14ac:dyDescent="0.2">
      <c r="A1216" s="1">
        <v>45345</v>
      </c>
      <c r="B1216" s="1" t="str">
        <f>TEXT(Table1[[#This Row],[Date]],"yyyy")</f>
        <v>2024</v>
      </c>
      <c r="C1216" s="1" t="str">
        <f>TEXT(Table1[[#This Row],[Date]],"mmmm")</f>
        <v>February</v>
      </c>
      <c r="D1216" s="1" t="str">
        <f>TEXT(Table1[[#This Row],[Date]],"dddd")</f>
        <v>Friday</v>
      </c>
      <c r="E1216" s="5">
        <v>1</v>
      </c>
      <c r="F1216" t="s">
        <v>5</v>
      </c>
      <c r="G1216" t="s">
        <v>10</v>
      </c>
      <c r="H1216" s="6">
        <f>60%*Table1[[#This Row],[Price]]</f>
        <v>480</v>
      </c>
      <c r="I1216" s="6">
        <v>800</v>
      </c>
      <c r="J1216">
        <v>3</v>
      </c>
      <c r="K1216" s="6">
        <f>Table1[[#This Row],[Cost]]*Table1[[#This Row],[Quantity Sold]]</f>
        <v>1440</v>
      </c>
      <c r="L1216" s="6">
        <v>2400</v>
      </c>
      <c r="M1216">
        <v>10</v>
      </c>
      <c r="N1216" s="6">
        <v>2160</v>
      </c>
      <c r="O1216" s="6">
        <f>Table1[[#This Row],[Revenue]]-Table1[[#This Row],[Total Cost Of Production]]</f>
        <v>720</v>
      </c>
      <c r="P1216" s="6">
        <v>517</v>
      </c>
      <c r="Q1216" s="6">
        <f>Table1[[#This Row],[Revenue]]-Table1[[#This Row],[Marketing Spend]]</f>
        <v>1643</v>
      </c>
      <c r="R1216" t="s">
        <v>53</v>
      </c>
      <c r="S1216" s="6">
        <v>750</v>
      </c>
      <c r="T1216"/>
      <c r="U1216"/>
    </row>
    <row r="1217" spans="1:21" hidden="1" x14ac:dyDescent="0.2">
      <c r="A1217" s="1">
        <v>45345</v>
      </c>
      <c r="B1217" s="1" t="str">
        <f>TEXT(Table1[[#This Row],[Date]],"yyyy")</f>
        <v>2024</v>
      </c>
      <c r="C1217" s="1" t="str">
        <f>TEXT(Table1[[#This Row],[Date]],"mmmm")</f>
        <v>February</v>
      </c>
      <c r="D1217" s="1" t="str">
        <f>TEXT(Table1[[#This Row],[Date]],"dddd")</f>
        <v>Friday</v>
      </c>
      <c r="E1217" s="5">
        <v>7</v>
      </c>
      <c r="F1217" t="s">
        <v>9</v>
      </c>
      <c r="G1217" t="s">
        <v>8</v>
      </c>
      <c r="H1217" s="6">
        <f>60%*Table1[[#This Row],[Price]]</f>
        <v>180</v>
      </c>
      <c r="I1217" s="6">
        <v>300</v>
      </c>
      <c r="J1217">
        <v>2</v>
      </c>
      <c r="K1217" s="6">
        <f>Table1[[#This Row],[Cost]]*Table1[[#This Row],[Quantity Sold]]</f>
        <v>360</v>
      </c>
      <c r="L1217" s="6">
        <v>600</v>
      </c>
      <c r="M1217">
        <v>10</v>
      </c>
      <c r="N1217" s="6">
        <v>540</v>
      </c>
      <c r="O1217" s="6">
        <f>Table1[[#This Row],[Revenue]]-Table1[[#This Row],[Total Cost Of Production]]</f>
        <v>180</v>
      </c>
      <c r="P1217" s="6">
        <v>894</v>
      </c>
      <c r="Q1217" s="6">
        <f>Table1[[#This Row],[Revenue]]-Table1[[#This Row],[Marketing Spend]]</f>
        <v>-354</v>
      </c>
      <c r="R1217" t="s">
        <v>51</v>
      </c>
      <c r="S1217" s="6">
        <v>331</v>
      </c>
      <c r="T1217"/>
      <c r="U1217"/>
    </row>
    <row r="1218" spans="1:21" hidden="1" x14ac:dyDescent="0.2">
      <c r="A1218" s="1">
        <v>45346</v>
      </c>
      <c r="B1218" s="1" t="str">
        <f>TEXT(Table1[[#This Row],[Date]],"yyyy")</f>
        <v>2024</v>
      </c>
      <c r="C1218" s="1" t="str">
        <f>TEXT(Table1[[#This Row],[Date]],"mmmm")</f>
        <v>February</v>
      </c>
      <c r="D1218" s="1" t="str">
        <f>TEXT(Table1[[#This Row],[Date]],"dddd")</f>
        <v>Saturday</v>
      </c>
      <c r="E1218" s="5">
        <v>4</v>
      </c>
      <c r="F1218" t="s">
        <v>13</v>
      </c>
      <c r="G1218" t="s">
        <v>12</v>
      </c>
      <c r="H1218" s="6">
        <f>60%*Table1[[#This Row],[Price]]</f>
        <v>42</v>
      </c>
      <c r="I1218" s="6">
        <v>70</v>
      </c>
      <c r="J1218">
        <v>10</v>
      </c>
      <c r="K1218" s="6">
        <f>Table1[[#This Row],[Cost]]*Table1[[#This Row],[Quantity Sold]]</f>
        <v>420</v>
      </c>
      <c r="L1218" s="6">
        <v>700</v>
      </c>
      <c r="M1218">
        <v>10</v>
      </c>
      <c r="N1218" s="6">
        <v>630</v>
      </c>
      <c r="O1218" s="6">
        <f>Table1[[#This Row],[Revenue]]-Table1[[#This Row],[Total Cost Of Production]]</f>
        <v>210</v>
      </c>
      <c r="P1218" s="6">
        <v>405</v>
      </c>
      <c r="Q1218" s="6">
        <f>Table1[[#This Row],[Revenue]]-Table1[[#This Row],[Marketing Spend]]</f>
        <v>225</v>
      </c>
      <c r="R1218" t="s">
        <v>53</v>
      </c>
      <c r="S1218" s="6">
        <v>85</v>
      </c>
      <c r="T1218"/>
      <c r="U1218"/>
    </row>
    <row r="1219" spans="1:21" hidden="1" x14ac:dyDescent="0.2">
      <c r="A1219" s="1">
        <v>45346</v>
      </c>
      <c r="B1219" s="1" t="str">
        <f>TEXT(Table1[[#This Row],[Date]],"yyyy")</f>
        <v>2024</v>
      </c>
      <c r="C1219" s="1" t="str">
        <f>TEXT(Table1[[#This Row],[Date]],"mmmm")</f>
        <v>February</v>
      </c>
      <c r="D1219" s="1" t="str">
        <f>TEXT(Table1[[#This Row],[Date]],"dddd")</f>
        <v>Saturday</v>
      </c>
      <c r="E1219" s="5">
        <v>2</v>
      </c>
      <c r="F1219" t="s">
        <v>7</v>
      </c>
      <c r="G1219" t="s">
        <v>10</v>
      </c>
      <c r="H1219" s="6">
        <f>60%*Table1[[#This Row],[Price]]</f>
        <v>300</v>
      </c>
      <c r="I1219" s="6">
        <v>500</v>
      </c>
      <c r="J1219">
        <v>5</v>
      </c>
      <c r="K1219" s="6">
        <f>Table1[[#This Row],[Cost]]*Table1[[#This Row],[Quantity Sold]]</f>
        <v>1500</v>
      </c>
      <c r="L1219" s="6">
        <v>2500</v>
      </c>
      <c r="M1219">
        <v>15</v>
      </c>
      <c r="N1219" s="6">
        <v>2125</v>
      </c>
      <c r="O1219" s="6">
        <f>Table1[[#This Row],[Revenue]]-Table1[[#This Row],[Total Cost Of Production]]</f>
        <v>625</v>
      </c>
      <c r="P1219" s="6">
        <v>316</v>
      </c>
      <c r="Q1219" s="6">
        <f>Table1[[#This Row],[Revenue]]-Table1[[#This Row],[Marketing Spend]]</f>
        <v>1809</v>
      </c>
      <c r="R1219" t="s">
        <v>53</v>
      </c>
      <c r="S1219" s="6">
        <v>462</v>
      </c>
      <c r="T1219"/>
      <c r="U1219"/>
    </row>
    <row r="1220" spans="1:21" x14ac:dyDescent="0.2">
      <c r="A1220" s="1">
        <v>45346</v>
      </c>
      <c r="B1220" s="1" t="str">
        <f>TEXT(Table1[[#This Row],[Date]],"yyyy")</f>
        <v>2024</v>
      </c>
      <c r="C1220" s="1" t="str">
        <f>TEXT(Table1[[#This Row],[Date]],"mmmm")</f>
        <v>February</v>
      </c>
      <c r="D1220" s="1" t="str">
        <f>TEXT(Table1[[#This Row],[Date]],"dddd")</f>
        <v>Saturday</v>
      </c>
      <c r="E1220" s="5">
        <v>5</v>
      </c>
      <c r="F1220" t="s">
        <v>11</v>
      </c>
      <c r="G1220" t="s">
        <v>12</v>
      </c>
      <c r="H1220" s="6">
        <f>60%*Table1[[#This Row],[Price]]</f>
        <v>90</v>
      </c>
      <c r="I1220" s="6">
        <v>150</v>
      </c>
      <c r="J1220">
        <v>5</v>
      </c>
      <c r="K1220" s="6">
        <f>Table1[[#This Row],[Cost]]*Table1[[#This Row],[Quantity Sold]]</f>
        <v>450</v>
      </c>
      <c r="L1220" s="6">
        <v>750</v>
      </c>
      <c r="M1220">
        <v>20</v>
      </c>
      <c r="N1220" s="6">
        <v>600</v>
      </c>
      <c r="O1220" s="6">
        <f>Table1[[#This Row],[Revenue]]-Table1[[#This Row],[Total Cost Of Production]]</f>
        <v>150</v>
      </c>
      <c r="P1220" s="6">
        <v>645</v>
      </c>
      <c r="Q1220" s="6">
        <f>Table1[[#This Row],[Revenue]]-Table1[[#This Row],[Marketing Spend]]</f>
        <v>-45</v>
      </c>
      <c r="R1220" t="s">
        <v>52</v>
      </c>
      <c r="S1220" s="6">
        <v>180</v>
      </c>
      <c r="T1220"/>
      <c r="U1220"/>
    </row>
    <row r="1221" spans="1:21" x14ac:dyDescent="0.2">
      <c r="A1221" s="1">
        <v>45346</v>
      </c>
      <c r="B1221" s="1" t="str">
        <f>TEXT(Table1[[#This Row],[Date]],"yyyy")</f>
        <v>2024</v>
      </c>
      <c r="C1221" s="1" t="str">
        <f>TEXT(Table1[[#This Row],[Date]],"mmmm")</f>
        <v>February</v>
      </c>
      <c r="D1221" s="1" t="str">
        <f>TEXT(Table1[[#This Row],[Date]],"dddd")</f>
        <v>Saturday</v>
      </c>
      <c r="E1221" s="5">
        <v>6</v>
      </c>
      <c r="F1221" t="s">
        <v>2</v>
      </c>
      <c r="G1221" t="s">
        <v>8</v>
      </c>
      <c r="H1221" s="6">
        <f>60%*Table1[[#This Row],[Price]]</f>
        <v>720</v>
      </c>
      <c r="I1221" s="6">
        <v>1200</v>
      </c>
      <c r="J1221">
        <v>1</v>
      </c>
      <c r="K1221" s="6">
        <f>Table1[[#This Row],[Cost]]*Table1[[#This Row],[Quantity Sold]]</f>
        <v>720</v>
      </c>
      <c r="L1221" s="6">
        <v>1200</v>
      </c>
      <c r="M1221">
        <v>15</v>
      </c>
      <c r="N1221" s="6">
        <v>1020</v>
      </c>
      <c r="O1221" s="6">
        <f>Table1[[#This Row],[Revenue]]-Table1[[#This Row],[Total Cost Of Production]]</f>
        <v>300</v>
      </c>
      <c r="P1221" s="6">
        <v>751</v>
      </c>
      <c r="Q1221" s="6">
        <f>Table1[[#This Row],[Revenue]]-Table1[[#This Row],[Marketing Spend]]</f>
        <v>269</v>
      </c>
      <c r="R1221" t="s">
        <v>52</v>
      </c>
      <c r="S1221" s="6">
        <v>1201</v>
      </c>
      <c r="T1221"/>
      <c r="U1221"/>
    </row>
    <row r="1222" spans="1:21" hidden="1" x14ac:dyDescent="0.2">
      <c r="A1222" s="1">
        <v>45346</v>
      </c>
      <c r="B1222" s="1" t="str">
        <f>TEXT(Table1[[#This Row],[Date]],"yyyy")</f>
        <v>2024</v>
      </c>
      <c r="C1222" s="1" t="str">
        <f>TEXT(Table1[[#This Row],[Date]],"mmmm")</f>
        <v>February</v>
      </c>
      <c r="D1222" s="1" t="str">
        <f>TEXT(Table1[[#This Row],[Date]],"dddd")</f>
        <v>Saturday</v>
      </c>
      <c r="E1222" s="5">
        <v>3</v>
      </c>
      <c r="F1222" t="s">
        <v>15</v>
      </c>
      <c r="G1222" t="s">
        <v>6</v>
      </c>
      <c r="H1222" s="6">
        <f>60%*Table1[[#This Row],[Price]]</f>
        <v>30</v>
      </c>
      <c r="I1222" s="6">
        <v>50</v>
      </c>
      <c r="J1222">
        <v>4</v>
      </c>
      <c r="K1222" s="6">
        <f>Table1[[#This Row],[Cost]]*Table1[[#This Row],[Quantity Sold]]</f>
        <v>120</v>
      </c>
      <c r="L1222" s="6">
        <v>200</v>
      </c>
      <c r="M1222">
        <v>15</v>
      </c>
      <c r="N1222" s="6">
        <v>170</v>
      </c>
      <c r="O1222" s="6">
        <f>Table1[[#This Row],[Revenue]]-Table1[[#This Row],[Total Cost Of Production]]</f>
        <v>50</v>
      </c>
      <c r="P1222" s="6">
        <v>605</v>
      </c>
      <c r="Q1222" s="6">
        <f>Table1[[#This Row],[Revenue]]-Table1[[#This Row],[Marketing Spend]]</f>
        <v>-435</v>
      </c>
      <c r="R1222" t="s">
        <v>55</v>
      </c>
      <c r="S1222" s="6">
        <v>12</v>
      </c>
      <c r="T1222"/>
      <c r="U1222"/>
    </row>
    <row r="1223" spans="1:21" hidden="1" x14ac:dyDescent="0.2">
      <c r="A1223" s="1">
        <v>45346</v>
      </c>
      <c r="B1223" s="1" t="str">
        <f>TEXT(Table1[[#This Row],[Date]],"yyyy")</f>
        <v>2024</v>
      </c>
      <c r="C1223" s="1" t="str">
        <f>TEXT(Table1[[#This Row],[Date]],"mmmm")</f>
        <v>February</v>
      </c>
      <c r="D1223" s="1" t="str">
        <f>TEXT(Table1[[#This Row],[Date]],"dddd")</f>
        <v>Saturday</v>
      </c>
      <c r="E1223" s="5">
        <v>1</v>
      </c>
      <c r="F1223" t="s">
        <v>5</v>
      </c>
      <c r="G1223" t="s">
        <v>10</v>
      </c>
      <c r="H1223" s="6">
        <f>60%*Table1[[#This Row],[Price]]</f>
        <v>480</v>
      </c>
      <c r="I1223" s="6">
        <v>800</v>
      </c>
      <c r="J1223">
        <v>3</v>
      </c>
      <c r="K1223" s="6">
        <f>Table1[[#This Row],[Cost]]*Table1[[#This Row],[Quantity Sold]]</f>
        <v>1440</v>
      </c>
      <c r="L1223" s="6">
        <v>2400</v>
      </c>
      <c r="M1223">
        <v>15</v>
      </c>
      <c r="N1223" s="6">
        <v>2040</v>
      </c>
      <c r="O1223" s="6">
        <f>Table1[[#This Row],[Revenue]]-Table1[[#This Row],[Total Cost Of Production]]</f>
        <v>600</v>
      </c>
      <c r="P1223" s="6">
        <v>673</v>
      </c>
      <c r="Q1223" s="6">
        <f>Table1[[#This Row],[Revenue]]-Table1[[#This Row],[Marketing Spend]]</f>
        <v>1367</v>
      </c>
      <c r="R1223" t="s">
        <v>53</v>
      </c>
      <c r="S1223" s="6">
        <v>800</v>
      </c>
      <c r="T1223"/>
      <c r="U1223"/>
    </row>
    <row r="1224" spans="1:21" hidden="1" x14ac:dyDescent="0.2">
      <c r="A1224" s="1">
        <v>45346</v>
      </c>
      <c r="B1224" s="1" t="str">
        <f>TEXT(Table1[[#This Row],[Date]],"yyyy")</f>
        <v>2024</v>
      </c>
      <c r="C1224" s="1" t="str">
        <f>TEXT(Table1[[#This Row],[Date]],"mmmm")</f>
        <v>February</v>
      </c>
      <c r="D1224" s="1" t="str">
        <f>TEXT(Table1[[#This Row],[Date]],"dddd")</f>
        <v>Saturday</v>
      </c>
      <c r="E1224" s="5">
        <v>7</v>
      </c>
      <c r="F1224" t="s">
        <v>9</v>
      </c>
      <c r="G1224" t="s">
        <v>8</v>
      </c>
      <c r="H1224" s="6">
        <f>60%*Table1[[#This Row],[Price]]</f>
        <v>180</v>
      </c>
      <c r="I1224" s="6">
        <v>300</v>
      </c>
      <c r="J1224">
        <v>6</v>
      </c>
      <c r="K1224" s="6">
        <f>Table1[[#This Row],[Cost]]*Table1[[#This Row],[Quantity Sold]]</f>
        <v>1080</v>
      </c>
      <c r="L1224" s="6">
        <v>1800</v>
      </c>
      <c r="M1224">
        <v>20</v>
      </c>
      <c r="N1224" s="6">
        <v>1440</v>
      </c>
      <c r="O1224" s="6">
        <f>Table1[[#This Row],[Revenue]]-Table1[[#This Row],[Total Cost Of Production]]</f>
        <v>360</v>
      </c>
      <c r="P1224" s="6">
        <v>602</v>
      </c>
      <c r="Q1224" s="6">
        <f>Table1[[#This Row],[Revenue]]-Table1[[#This Row],[Marketing Spend]]</f>
        <v>838</v>
      </c>
      <c r="R1224" t="s">
        <v>51</v>
      </c>
      <c r="S1224" s="6">
        <v>327</v>
      </c>
      <c r="T1224"/>
      <c r="U1224"/>
    </row>
    <row r="1225" spans="1:21" hidden="1" x14ac:dyDescent="0.2">
      <c r="A1225" s="1">
        <v>45347</v>
      </c>
      <c r="B1225" s="1" t="str">
        <f>TEXT(Table1[[#This Row],[Date]],"yyyy")</f>
        <v>2024</v>
      </c>
      <c r="C1225" s="1" t="str">
        <f>TEXT(Table1[[#This Row],[Date]],"mmmm")</f>
        <v>February</v>
      </c>
      <c r="D1225" s="1" t="str">
        <f>TEXT(Table1[[#This Row],[Date]],"dddd")</f>
        <v>Sunday</v>
      </c>
      <c r="E1225" s="5">
        <v>4</v>
      </c>
      <c r="F1225" t="s">
        <v>13</v>
      </c>
      <c r="G1225" t="s">
        <v>12</v>
      </c>
      <c r="H1225" s="6">
        <f>60%*Table1[[#This Row],[Price]]</f>
        <v>42</v>
      </c>
      <c r="I1225" s="6">
        <v>70</v>
      </c>
      <c r="J1225">
        <v>7</v>
      </c>
      <c r="K1225" s="6">
        <f>Table1[[#This Row],[Cost]]*Table1[[#This Row],[Quantity Sold]]</f>
        <v>294</v>
      </c>
      <c r="L1225" s="6">
        <v>490</v>
      </c>
      <c r="M1225">
        <v>15</v>
      </c>
      <c r="N1225" s="6">
        <v>416.5</v>
      </c>
      <c r="O1225" s="6">
        <f>Table1[[#This Row],[Revenue]]-Table1[[#This Row],[Total Cost Of Production]]</f>
        <v>122.5</v>
      </c>
      <c r="P1225" s="6">
        <v>417</v>
      </c>
      <c r="Q1225" s="6">
        <f>Table1[[#This Row],[Revenue]]-Table1[[#This Row],[Marketing Spend]]</f>
        <v>-0.5</v>
      </c>
      <c r="R1225" t="s">
        <v>54</v>
      </c>
      <c r="S1225" s="6">
        <v>44</v>
      </c>
      <c r="T1225"/>
      <c r="U1225"/>
    </row>
    <row r="1226" spans="1:21" x14ac:dyDescent="0.2">
      <c r="A1226" s="1">
        <v>45347</v>
      </c>
      <c r="B1226" s="1" t="str">
        <f>TEXT(Table1[[#This Row],[Date]],"yyyy")</f>
        <v>2024</v>
      </c>
      <c r="C1226" s="1" t="str">
        <f>TEXT(Table1[[#This Row],[Date]],"mmmm")</f>
        <v>February</v>
      </c>
      <c r="D1226" s="1" t="str">
        <f>TEXT(Table1[[#This Row],[Date]],"dddd")</f>
        <v>Sunday</v>
      </c>
      <c r="E1226" s="5">
        <v>2</v>
      </c>
      <c r="F1226" t="s">
        <v>7</v>
      </c>
      <c r="G1226" t="s">
        <v>10</v>
      </c>
      <c r="H1226" s="6">
        <f>60%*Table1[[#This Row],[Price]]</f>
        <v>300</v>
      </c>
      <c r="I1226" s="6">
        <v>500</v>
      </c>
      <c r="J1226">
        <v>7</v>
      </c>
      <c r="K1226" s="6">
        <f>Table1[[#This Row],[Cost]]*Table1[[#This Row],[Quantity Sold]]</f>
        <v>2100</v>
      </c>
      <c r="L1226" s="6">
        <v>3500</v>
      </c>
      <c r="M1226">
        <v>15</v>
      </c>
      <c r="N1226" s="6">
        <v>2975</v>
      </c>
      <c r="O1226" s="6">
        <f>Table1[[#This Row],[Revenue]]-Table1[[#This Row],[Total Cost Of Production]]</f>
        <v>875</v>
      </c>
      <c r="P1226" s="6">
        <v>858</v>
      </c>
      <c r="Q1226" s="6">
        <f>Table1[[#This Row],[Revenue]]-Table1[[#This Row],[Marketing Spend]]</f>
        <v>2117</v>
      </c>
      <c r="R1226" t="s">
        <v>52</v>
      </c>
      <c r="S1226" s="6">
        <v>486</v>
      </c>
      <c r="T1226"/>
      <c r="U1226"/>
    </row>
    <row r="1227" spans="1:21" hidden="1" x14ac:dyDescent="0.2">
      <c r="A1227" s="1">
        <v>45347</v>
      </c>
      <c r="B1227" s="1" t="str">
        <f>TEXT(Table1[[#This Row],[Date]],"yyyy")</f>
        <v>2024</v>
      </c>
      <c r="C1227" s="1" t="str">
        <f>TEXT(Table1[[#This Row],[Date]],"mmmm")</f>
        <v>February</v>
      </c>
      <c r="D1227" s="1" t="str">
        <f>TEXT(Table1[[#This Row],[Date]],"dddd")</f>
        <v>Sunday</v>
      </c>
      <c r="E1227" s="5">
        <v>5</v>
      </c>
      <c r="F1227" t="s">
        <v>11</v>
      </c>
      <c r="G1227" t="s">
        <v>12</v>
      </c>
      <c r="H1227" s="6">
        <f>60%*Table1[[#This Row],[Price]]</f>
        <v>90</v>
      </c>
      <c r="I1227" s="6">
        <v>150</v>
      </c>
      <c r="J1227">
        <v>7</v>
      </c>
      <c r="K1227" s="6">
        <f>Table1[[#This Row],[Cost]]*Table1[[#This Row],[Quantity Sold]]</f>
        <v>630</v>
      </c>
      <c r="L1227" s="6">
        <v>1050</v>
      </c>
      <c r="M1227">
        <v>20</v>
      </c>
      <c r="N1227" s="6">
        <v>840</v>
      </c>
      <c r="O1227" s="6">
        <f>Table1[[#This Row],[Revenue]]-Table1[[#This Row],[Total Cost Of Production]]</f>
        <v>210</v>
      </c>
      <c r="P1227" s="6">
        <v>513</v>
      </c>
      <c r="Q1227" s="6">
        <f>Table1[[#This Row],[Revenue]]-Table1[[#This Row],[Marketing Spend]]</f>
        <v>327</v>
      </c>
      <c r="R1227" t="s">
        <v>54</v>
      </c>
      <c r="S1227" s="6">
        <v>183</v>
      </c>
      <c r="T1227"/>
      <c r="U1227"/>
    </row>
    <row r="1228" spans="1:21" x14ac:dyDescent="0.2">
      <c r="A1228" s="1">
        <v>45347</v>
      </c>
      <c r="B1228" s="1" t="str">
        <f>TEXT(Table1[[#This Row],[Date]],"yyyy")</f>
        <v>2024</v>
      </c>
      <c r="C1228" s="1" t="str">
        <f>TEXT(Table1[[#This Row],[Date]],"mmmm")</f>
        <v>February</v>
      </c>
      <c r="D1228" s="1" t="str">
        <f>TEXT(Table1[[#This Row],[Date]],"dddd")</f>
        <v>Sunday</v>
      </c>
      <c r="E1228" s="5">
        <v>6</v>
      </c>
      <c r="F1228" t="s">
        <v>2</v>
      </c>
      <c r="G1228" t="s">
        <v>8</v>
      </c>
      <c r="H1228" s="6">
        <f>60%*Table1[[#This Row],[Price]]</f>
        <v>720</v>
      </c>
      <c r="I1228" s="6">
        <v>1200</v>
      </c>
      <c r="J1228">
        <v>6</v>
      </c>
      <c r="K1228" s="6">
        <f>Table1[[#This Row],[Cost]]*Table1[[#This Row],[Quantity Sold]]</f>
        <v>4320</v>
      </c>
      <c r="L1228" s="6">
        <v>7200</v>
      </c>
      <c r="M1228">
        <v>10</v>
      </c>
      <c r="N1228" s="6">
        <v>6480</v>
      </c>
      <c r="O1228" s="6">
        <f>Table1[[#This Row],[Revenue]]-Table1[[#This Row],[Total Cost Of Production]]</f>
        <v>2160</v>
      </c>
      <c r="P1228" s="6">
        <v>828</v>
      </c>
      <c r="Q1228" s="6">
        <f>Table1[[#This Row],[Revenue]]-Table1[[#This Row],[Marketing Spend]]</f>
        <v>5652</v>
      </c>
      <c r="R1228" t="s">
        <v>52</v>
      </c>
      <c r="S1228" s="6">
        <v>1171</v>
      </c>
      <c r="T1228"/>
      <c r="U1228"/>
    </row>
    <row r="1229" spans="1:21" hidden="1" x14ac:dyDescent="0.2">
      <c r="A1229" s="1">
        <v>45347</v>
      </c>
      <c r="B1229" s="1" t="str">
        <f>TEXT(Table1[[#This Row],[Date]],"yyyy")</f>
        <v>2024</v>
      </c>
      <c r="C1229" s="1" t="str">
        <f>TEXT(Table1[[#This Row],[Date]],"mmmm")</f>
        <v>February</v>
      </c>
      <c r="D1229" s="1" t="str">
        <f>TEXT(Table1[[#This Row],[Date]],"dddd")</f>
        <v>Sunday</v>
      </c>
      <c r="E1229" s="5">
        <v>3</v>
      </c>
      <c r="F1229" t="s">
        <v>15</v>
      </c>
      <c r="G1229" t="s">
        <v>6</v>
      </c>
      <c r="H1229" s="6">
        <f>60%*Table1[[#This Row],[Price]]</f>
        <v>30</v>
      </c>
      <c r="I1229" s="6">
        <v>50</v>
      </c>
      <c r="J1229">
        <v>10</v>
      </c>
      <c r="K1229" s="6">
        <f>Table1[[#This Row],[Cost]]*Table1[[#This Row],[Quantity Sold]]</f>
        <v>300</v>
      </c>
      <c r="L1229" s="6">
        <v>500</v>
      </c>
      <c r="M1229">
        <v>10</v>
      </c>
      <c r="N1229" s="6">
        <v>450</v>
      </c>
      <c r="O1229" s="6">
        <f>Table1[[#This Row],[Revenue]]-Table1[[#This Row],[Total Cost Of Production]]</f>
        <v>150</v>
      </c>
      <c r="P1229" s="6">
        <v>472</v>
      </c>
      <c r="Q1229" s="6">
        <f>Table1[[#This Row],[Revenue]]-Table1[[#This Row],[Marketing Spend]]</f>
        <v>-22</v>
      </c>
      <c r="R1229" t="s">
        <v>54</v>
      </c>
      <c r="S1229" s="6">
        <v>85</v>
      </c>
      <c r="T1229"/>
      <c r="U1229"/>
    </row>
    <row r="1230" spans="1:21" hidden="1" x14ac:dyDescent="0.2">
      <c r="A1230" s="1">
        <v>45347</v>
      </c>
      <c r="B1230" s="1" t="str">
        <f>TEXT(Table1[[#This Row],[Date]],"yyyy")</f>
        <v>2024</v>
      </c>
      <c r="C1230" s="1" t="str">
        <f>TEXT(Table1[[#This Row],[Date]],"mmmm")</f>
        <v>February</v>
      </c>
      <c r="D1230" s="1" t="str">
        <f>TEXT(Table1[[#This Row],[Date]],"dddd")</f>
        <v>Sunday</v>
      </c>
      <c r="E1230" s="5">
        <v>1</v>
      </c>
      <c r="F1230" t="s">
        <v>5</v>
      </c>
      <c r="G1230" t="s">
        <v>10</v>
      </c>
      <c r="H1230" s="6">
        <f>60%*Table1[[#This Row],[Price]]</f>
        <v>480</v>
      </c>
      <c r="I1230" s="6">
        <v>800</v>
      </c>
      <c r="J1230">
        <v>6</v>
      </c>
      <c r="K1230" s="6">
        <f>Table1[[#This Row],[Cost]]*Table1[[#This Row],[Quantity Sold]]</f>
        <v>2880</v>
      </c>
      <c r="L1230" s="6">
        <v>4800</v>
      </c>
      <c r="M1230">
        <v>20</v>
      </c>
      <c r="N1230" s="6">
        <v>3840</v>
      </c>
      <c r="O1230" s="6">
        <f>Table1[[#This Row],[Revenue]]-Table1[[#This Row],[Total Cost Of Production]]</f>
        <v>960</v>
      </c>
      <c r="P1230" s="6">
        <v>524</v>
      </c>
      <c r="Q1230" s="6">
        <f>Table1[[#This Row],[Revenue]]-Table1[[#This Row],[Marketing Spend]]</f>
        <v>3316</v>
      </c>
      <c r="R1230" t="s">
        <v>55</v>
      </c>
      <c r="S1230" s="6">
        <v>832</v>
      </c>
      <c r="T1230"/>
      <c r="U1230"/>
    </row>
    <row r="1231" spans="1:21" x14ac:dyDescent="0.2">
      <c r="A1231" s="1">
        <v>45347</v>
      </c>
      <c r="B1231" s="1" t="str">
        <f>TEXT(Table1[[#This Row],[Date]],"yyyy")</f>
        <v>2024</v>
      </c>
      <c r="C1231" s="1" t="str">
        <f>TEXT(Table1[[#This Row],[Date]],"mmmm")</f>
        <v>February</v>
      </c>
      <c r="D1231" s="1" t="str">
        <f>TEXT(Table1[[#This Row],[Date]],"dddd")</f>
        <v>Sunday</v>
      </c>
      <c r="E1231" s="5">
        <v>7</v>
      </c>
      <c r="F1231" t="s">
        <v>9</v>
      </c>
      <c r="G1231" t="s">
        <v>8</v>
      </c>
      <c r="H1231" s="6">
        <f>60%*Table1[[#This Row],[Price]]</f>
        <v>180</v>
      </c>
      <c r="I1231" s="6">
        <v>300</v>
      </c>
      <c r="J1231">
        <v>7</v>
      </c>
      <c r="K1231" s="6">
        <f>Table1[[#This Row],[Cost]]*Table1[[#This Row],[Quantity Sold]]</f>
        <v>1260</v>
      </c>
      <c r="L1231" s="6">
        <v>2100</v>
      </c>
      <c r="M1231">
        <v>5</v>
      </c>
      <c r="N1231" s="6">
        <v>1995</v>
      </c>
      <c r="O1231" s="6">
        <f>Table1[[#This Row],[Revenue]]-Table1[[#This Row],[Total Cost Of Production]]</f>
        <v>735</v>
      </c>
      <c r="P1231" s="6">
        <v>306</v>
      </c>
      <c r="Q1231" s="6">
        <f>Table1[[#This Row],[Revenue]]-Table1[[#This Row],[Marketing Spend]]</f>
        <v>1689</v>
      </c>
      <c r="R1231" t="s">
        <v>52</v>
      </c>
      <c r="S1231" s="6">
        <v>300</v>
      </c>
      <c r="T1231"/>
      <c r="U1231"/>
    </row>
    <row r="1232" spans="1:21" hidden="1" x14ac:dyDescent="0.2">
      <c r="A1232" s="1">
        <v>45348</v>
      </c>
      <c r="B1232" s="1" t="str">
        <f>TEXT(Table1[[#This Row],[Date]],"yyyy")</f>
        <v>2024</v>
      </c>
      <c r="C1232" s="1" t="str">
        <f>TEXT(Table1[[#This Row],[Date]],"mmmm")</f>
        <v>February</v>
      </c>
      <c r="D1232" s="1" t="str">
        <f>TEXT(Table1[[#This Row],[Date]],"dddd")</f>
        <v>Monday</v>
      </c>
      <c r="E1232" s="5">
        <v>4</v>
      </c>
      <c r="F1232" t="s">
        <v>13</v>
      </c>
      <c r="G1232" t="s">
        <v>12</v>
      </c>
      <c r="H1232" s="6">
        <f>60%*Table1[[#This Row],[Price]]</f>
        <v>42</v>
      </c>
      <c r="I1232" s="6">
        <v>70</v>
      </c>
      <c r="J1232">
        <v>2</v>
      </c>
      <c r="K1232" s="6">
        <f>Table1[[#This Row],[Cost]]*Table1[[#This Row],[Quantity Sold]]</f>
        <v>84</v>
      </c>
      <c r="L1232" s="6">
        <v>140</v>
      </c>
      <c r="M1232">
        <v>15</v>
      </c>
      <c r="N1232" s="6">
        <v>119</v>
      </c>
      <c r="O1232" s="6">
        <f>Table1[[#This Row],[Revenue]]-Table1[[#This Row],[Total Cost Of Production]]</f>
        <v>35</v>
      </c>
      <c r="P1232" s="6">
        <v>739</v>
      </c>
      <c r="Q1232" s="6">
        <f>Table1[[#This Row],[Revenue]]-Table1[[#This Row],[Marketing Spend]]</f>
        <v>-620</v>
      </c>
      <c r="R1232" t="s">
        <v>55</v>
      </c>
      <c r="S1232" s="6">
        <v>71</v>
      </c>
      <c r="T1232"/>
      <c r="U1232"/>
    </row>
    <row r="1233" spans="1:21" hidden="1" x14ac:dyDescent="0.2">
      <c r="A1233" s="1">
        <v>45348</v>
      </c>
      <c r="B1233" s="1" t="str">
        <f>TEXT(Table1[[#This Row],[Date]],"yyyy")</f>
        <v>2024</v>
      </c>
      <c r="C1233" s="1" t="str">
        <f>TEXT(Table1[[#This Row],[Date]],"mmmm")</f>
        <v>February</v>
      </c>
      <c r="D1233" s="1" t="str">
        <f>TEXT(Table1[[#This Row],[Date]],"dddd")</f>
        <v>Monday</v>
      </c>
      <c r="E1233" s="5">
        <v>2</v>
      </c>
      <c r="F1233" t="s">
        <v>7</v>
      </c>
      <c r="G1233" t="s">
        <v>10</v>
      </c>
      <c r="H1233" s="6">
        <f>60%*Table1[[#This Row],[Price]]</f>
        <v>300</v>
      </c>
      <c r="I1233" s="6">
        <v>500</v>
      </c>
      <c r="J1233">
        <v>1</v>
      </c>
      <c r="K1233" s="6">
        <f>Table1[[#This Row],[Cost]]*Table1[[#This Row],[Quantity Sold]]</f>
        <v>300</v>
      </c>
      <c r="L1233" s="6">
        <v>500</v>
      </c>
      <c r="M1233">
        <v>10</v>
      </c>
      <c r="N1233" s="6">
        <v>450</v>
      </c>
      <c r="O1233" s="6">
        <f>Table1[[#This Row],[Revenue]]-Table1[[#This Row],[Total Cost Of Production]]</f>
        <v>150</v>
      </c>
      <c r="P1233" s="6">
        <v>948</v>
      </c>
      <c r="Q1233" s="6">
        <f>Table1[[#This Row],[Revenue]]-Table1[[#This Row],[Marketing Spend]]</f>
        <v>-498</v>
      </c>
      <c r="R1233" t="s">
        <v>55</v>
      </c>
      <c r="S1233" s="6">
        <v>536</v>
      </c>
      <c r="T1233"/>
      <c r="U1233"/>
    </row>
    <row r="1234" spans="1:21" hidden="1" x14ac:dyDescent="0.2">
      <c r="A1234" s="1">
        <v>45348</v>
      </c>
      <c r="B1234" s="1" t="str">
        <f>TEXT(Table1[[#This Row],[Date]],"yyyy")</f>
        <v>2024</v>
      </c>
      <c r="C1234" s="1" t="str">
        <f>TEXT(Table1[[#This Row],[Date]],"mmmm")</f>
        <v>February</v>
      </c>
      <c r="D1234" s="1" t="str">
        <f>TEXT(Table1[[#This Row],[Date]],"dddd")</f>
        <v>Monday</v>
      </c>
      <c r="E1234" s="5">
        <v>5</v>
      </c>
      <c r="F1234" t="s">
        <v>11</v>
      </c>
      <c r="G1234" t="s">
        <v>12</v>
      </c>
      <c r="H1234" s="6">
        <f>60%*Table1[[#This Row],[Price]]</f>
        <v>90</v>
      </c>
      <c r="I1234" s="6">
        <v>150</v>
      </c>
      <c r="J1234">
        <v>3</v>
      </c>
      <c r="K1234" s="6">
        <f>Table1[[#This Row],[Cost]]*Table1[[#This Row],[Quantity Sold]]</f>
        <v>270</v>
      </c>
      <c r="L1234" s="6">
        <v>450</v>
      </c>
      <c r="M1234">
        <v>15</v>
      </c>
      <c r="N1234" s="6">
        <v>382.5</v>
      </c>
      <c r="O1234" s="6">
        <f>Table1[[#This Row],[Revenue]]-Table1[[#This Row],[Total Cost Of Production]]</f>
        <v>112.5</v>
      </c>
      <c r="P1234" s="6">
        <v>668</v>
      </c>
      <c r="Q1234" s="6">
        <f>Table1[[#This Row],[Revenue]]-Table1[[#This Row],[Marketing Spend]]</f>
        <v>-285.5</v>
      </c>
      <c r="R1234" t="s">
        <v>55</v>
      </c>
      <c r="S1234" s="6">
        <v>187</v>
      </c>
      <c r="T1234"/>
      <c r="U1234"/>
    </row>
    <row r="1235" spans="1:21" hidden="1" x14ac:dyDescent="0.2">
      <c r="A1235" s="1">
        <v>45348</v>
      </c>
      <c r="B1235" s="1" t="str">
        <f>TEXT(Table1[[#This Row],[Date]],"yyyy")</f>
        <v>2024</v>
      </c>
      <c r="C1235" s="1" t="str">
        <f>TEXT(Table1[[#This Row],[Date]],"mmmm")</f>
        <v>February</v>
      </c>
      <c r="D1235" s="1" t="str">
        <f>TEXT(Table1[[#This Row],[Date]],"dddd")</f>
        <v>Monday</v>
      </c>
      <c r="E1235" s="5">
        <v>6</v>
      </c>
      <c r="F1235" t="s">
        <v>2</v>
      </c>
      <c r="G1235" t="s">
        <v>8</v>
      </c>
      <c r="H1235" s="6">
        <f>60%*Table1[[#This Row],[Price]]</f>
        <v>720</v>
      </c>
      <c r="I1235" s="6">
        <v>1200</v>
      </c>
      <c r="J1235">
        <v>6</v>
      </c>
      <c r="K1235" s="6">
        <f>Table1[[#This Row],[Cost]]*Table1[[#This Row],[Quantity Sold]]</f>
        <v>4320</v>
      </c>
      <c r="L1235" s="6">
        <v>7200</v>
      </c>
      <c r="M1235">
        <v>5</v>
      </c>
      <c r="N1235" s="6">
        <v>6840</v>
      </c>
      <c r="O1235" s="6">
        <f>Table1[[#This Row],[Revenue]]-Table1[[#This Row],[Total Cost Of Production]]</f>
        <v>2520</v>
      </c>
      <c r="P1235" s="6">
        <v>318</v>
      </c>
      <c r="Q1235" s="6">
        <f>Table1[[#This Row],[Revenue]]-Table1[[#This Row],[Marketing Spend]]</f>
        <v>6522</v>
      </c>
      <c r="R1235" t="s">
        <v>53</v>
      </c>
      <c r="S1235" s="6">
        <v>1184</v>
      </c>
      <c r="T1235"/>
      <c r="U1235"/>
    </row>
    <row r="1236" spans="1:21" hidden="1" x14ac:dyDescent="0.2">
      <c r="A1236" s="1">
        <v>45348</v>
      </c>
      <c r="B1236" s="1" t="str">
        <f>TEXT(Table1[[#This Row],[Date]],"yyyy")</f>
        <v>2024</v>
      </c>
      <c r="C1236" s="1" t="str">
        <f>TEXT(Table1[[#This Row],[Date]],"mmmm")</f>
        <v>February</v>
      </c>
      <c r="D1236" s="1" t="str">
        <f>TEXT(Table1[[#This Row],[Date]],"dddd")</f>
        <v>Monday</v>
      </c>
      <c r="E1236" s="5">
        <v>3</v>
      </c>
      <c r="F1236" t="s">
        <v>15</v>
      </c>
      <c r="G1236" t="s">
        <v>6</v>
      </c>
      <c r="H1236" s="6">
        <f>60%*Table1[[#This Row],[Price]]</f>
        <v>30</v>
      </c>
      <c r="I1236" s="6">
        <v>50</v>
      </c>
      <c r="J1236">
        <v>5</v>
      </c>
      <c r="K1236" s="6">
        <f>Table1[[#This Row],[Cost]]*Table1[[#This Row],[Quantity Sold]]</f>
        <v>150</v>
      </c>
      <c r="L1236" s="6">
        <v>250</v>
      </c>
      <c r="M1236">
        <v>10</v>
      </c>
      <c r="N1236" s="6">
        <v>225</v>
      </c>
      <c r="O1236" s="6">
        <f>Table1[[#This Row],[Revenue]]-Table1[[#This Row],[Total Cost Of Production]]</f>
        <v>75</v>
      </c>
      <c r="P1236" s="6">
        <v>303</v>
      </c>
      <c r="Q1236" s="6">
        <f>Table1[[#This Row],[Revenue]]-Table1[[#This Row],[Marketing Spend]]</f>
        <v>-78</v>
      </c>
      <c r="R1236" t="s">
        <v>54</v>
      </c>
      <c r="S1236" s="6">
        <v>28</v>
      </c>
      <c r="T1236"/>
      <c r="U1236"/>
    </row>
    <row r="1237" spans="1:21" hidden="1" x14ac:dyDescent="0.2">
      <c r="A1237" s="1">
        <v>45348</v>
      </c>
      <c r="B1237" s="1" t="str">
        <f>TEXT(Table1[[#This Row],[Date]],"yyyy")</f>
        <v>2024</v>
      </c>
      <c r="C1237" s="1" t="str">
        <f>TEXT(Table1[[#This Row],[Date]],"mmmm")</f>
        <v>February</v>
      </c>
      <c r="D1237" s="1" t="str">
        <f>TEXT(Table1[[#This Row],[Date]],"dddd")</f>
        <v>Monday</v>
      </c>
      <c r="E1237" s="5">
        <v>1</v>
      </c>
      <c r="F1237" t="s">
        <v>5</v>
      </c>
      <c r="G1237" t="s">
        <v>10</v>
      </c>
      <c r="H1237" s="6">
        <f>60%*Table1[[#This Row],[Price]]</f>
        <v>480</v>
      </c>
      <c r="I1237" s="6">
        <v>800</v>
      </c>
      <c r="J1237">
        <v>5</v>
      </c>
      <c r="K1237" s="6">
        <f>Table1[[#This Row],[Cost]]*Table1[[#This Row],[Quantity Sold]]</f>
        <v>2400</v>
      </c>
      <c r="L1237" s="6">
        <v>4000</v>
      </c>
      <c r="M1237">
        <v>20</v>
      </c>
      <c r="N1237" s="6">
        <v>3200</v>
      </c>
      <c r="O1237" s="6">
        <f>Table1[[#This Row],[Revenue]]-Table1[[#This Row],[Total Cost Of Production]]</f>
        <v>800</v>
      </c>
      <c r="P1237" s="6">
        <v>755</v>
      </c>
      <c r="Q1237" s="6">
        <f>Table1[[#This Row],[Revenue]]-Table1[[#This Row],[Marketing Spend]]</f>
        <v>2445</v>
      </c>
      <c r="R1237" t="s">
        <v>51</v>
      </c>
      <c r="S1237" s="6">
        <v>836</v>
      </c>
      <c r="T1237"/>
      <c r="U1237"/>
    </row>
    <row r="1238" spans="1:21" hidden="1" x14ac:dyDescent="0.2">
      <c r="A1238" s="1">
        <v>45348</v>
      </c>
      <c r="B1238" s="1" t="str">
        <f>TEXT(Table1[[#This Row],[Date]],"yyyy")</f>
        <v>2024</v>
      </c>
      <c r="C1238" s="1" t="str">
        <f>TEXT(Table1[[#This Row],[Date]],"mmmm")</f>
        <v>February</v>
      </c>
      <c r="D1238" s="1" t="str">
        <f>TEXT(Table1[[#This Row],[Date]],"dddd")</f>
        <v>Monday</v>
      </c>
      <c r="E1238" s="5">
        <v>7</v>
      </c>
      <c r="F1238" t="s">
        <v>9</v>
      </c>
      <c r="G1238" t="s">
        <v>8</v>
      </c>
      <c r="H1238" s="6">
        <f>60%*Table1[[#This Row],[Price]]</f>
        <v>180</v>
      </c>
      <c r="I1238" s="6">
        <v>300</v>
      </c>
      <c r="J1238">
        <v>10</v>
      </c>
      <c r="K1238" s="6">
        <f>Table1[[#This Row],[Cost]]*Table1[[#This Row],[Quantity Sold]]</f>
        <v>1800</v>
      </c>
      <c r="L1238" s="6">
        <v>3000</v>
      </c>
      <c r="M1238">
        <v>10</v>
      </c>
      <c r="N1238" s="6">
        <v>2700</v>
      </c>
      <c r="O1238" s="6">
        <f>Table1[[#This Row],[Revenue]]-Table1[[#This Row],[Total Cost Of Production]]</f>
        <v>900</v>
      </c>
      <c r="P1238" s="6">
        <v>654</v>
      </c>
      <c r="Q1238" s="6">
        <f>Table1[[#This Row],[Revenue]]-Table1[[#This Row],[Marketing Spend]]</f>
        <v>2046</v>
      </c>
      <c r="R1238" t="s">
        <v>53</v>
      </c>
      <c r="S1238" s="6">
        <v>318</v>
      </c>
      <c r="T1238"/>
      <c r="U1238"/>
    </row>
    <row r="1239" spans="1:21" hidden="1" x14ac:dyDescent="0.2">
      <c r="A1239" s="1">
        <v>45349</v>
      </c>
      <c r="B1239" s="1" t="str">
        <f>TEXT(Table1[[#This Row],[Date]],"yyyy")</f>
        <v>2024</v>
      </c>
      <c r="C1239" s="1" t="str">
        <f>TEXT(Table1[[#This Row],[Date]],"mmmm")</f>
        <v>February</v>
      </c>
      <c r="D1239" s="1" t="str">
        <f>TEXT(Table1[[#This Row],[Date]],"dddd")</f>
        <v>Tuesday</v>
      </c>
      <c r="E1239" s="5">
        <v>4</v>
      </c>
      <c r="F1239" t="s">
        <v>13</v>
      </c>
      <c r="G1239" t="s">
        <v>12</v>
      </c>
      <c r="H1239" s="6">
        <f>60%*Table1[[#This Row],[Price]]</f>
        <v>42</v>
      </c>
      <c r="I1239" s="6">
        <v>70</v>
      </c>
      <c r="J1239">
        <v>1</v>
      </c>
      <c r="K1239" s="6">
        <f>Table1[[#This Row],[Cost]]*Table1[[#This Row],[Quantity Sold]]</f>
        <v>42</v>
      </c>
      <c r="L1239" s="6">
        <v>70</v>
      </c>
      <c r="M1239">
        <v>10</v>
      </c>
      <c r="N1239" s="6">
        <v>63</v>
      </c>
      <c r="O1239" s="6">
        <f>Table1[[#This Row],[Revenue]]-Table1[[#This Row],[Total Cost Of Production]]</f>
        <v>21</v>
      </c>
      <c r="P1239" s="6">
        <v>772</v>
      </c>
      <c r="Q1239" s="6">
        <f>Table1[[#This Row],[Revenue]]-Table1[[#This Row],[Marketing Spend]]</f>
        <v>-709</v>
      </c>
      <c r="R1239" t="s">
        <v>51</v>
      </c>
      <c r="S1239" s="6">
        <v>60</v>
      </c>
      <c r="T1239"/>
      <c r="U1239"/>
    </row>
    <row r="1240" spans="1:21" hidden="1" x14ac:dyDescent="0.2">
      <c r="A1240" s="1">
        <v>45349</v>
      </c>
      <c r="B1240" s="1" t="str">
        <f>TEXT(Table1[[#This Row],[Date]],"yyyy")</f>
        <v>2024</v>
      </c>
      <c r="C1240" s="1" t="str">
        <f>TEXT(Table1[[#This Row],[Date]],"mmmm")</f>
        <v>February</v>
      </c>
      <c r="D1240" s="1" t="str">
        <f>TEXT(Table1[[#This Row],[Date]],"dddd")</f>
        <v>Tuesday</v>
      </c>
      <c r="E1240" s="5">
        <v>2</v>
      </c>
      <c r="F1240" t="s">
        <v>7</v>
      </c>
      <c r="G1240" t="s">
        <v>10</v>
      </c>
      <c r="H1240" s="6">
        <f>60%*Table1[[#This Row],[Price]]</f>
        <v>300</v>
      </c>
      <c r="I1240" s="6">
        <v>500</v>
      </c>
      <c r="J1240">
        <v>5</v>
      </c>
      <c r="K1240" s="6">
        <f>Table1[[#This Row],[Cost]]*Table1[[#This Row],[Quantity Sold]]</f>
        <v>1500</v>
      </c>
      <c r="L1240" s="6">
        <v>2500</v>
      </c>
      <c r="M1240">
        <v>15</v>
      </c>
      <c r="N1240" s="6">
        <v>2125</v>
      </c>
      <c r="O1240" s="6">
        <f>Table1[[#This Row],[Revenue]]-Table1[[#This Row],[Total Cost Of Production]]</f>
        <v>625</v>
      </c>
      <c r="P1240" s="6">
        <v>947</v>
      </c>
      <c r="Q1240" s="6">
        <f>Table1[[#This Row],[Revenue]]-Table1[[#This Row],[Marketing Spend]]</f>
        <v>1178</v>
      </c>
      <c r="R1240" t="s">
        <v>55</v>
      </c>
      <c r="S1240" s="6">
        <v>545</v>
      </c>
      <c r="T1240"/>
      <c r="U1240"/>
    </row>
    <row r="1241" spans="1:21" x14ac:dyDescent="0.2">
      <c r="A1241" s="1">
        <v>45349</v>
      </c>
      <c r="B1241" s="1" t="str">
        <f>TEXT(Table1[[#This Row],[Date]],"yyyy")</f>
        <v>2024</v>
      </c>
      <c r="C1241" s="1" t="str">
        <f>TEXT(Table1[[#This Row],[Date]],"mmmm")</f>
        <v>February</v>
      </c>
      <c r="D1241" s="1" t="str">
        <f>TEXT(Table1[[#This Row],[Date]],"dddd")</f>
        <v>Tuesday</v>
      </c>
      <c r="E1241" s="5">
        <v>5</v>
      </c>
      <c r="F1241" t="s">
        <v>11</v>
      </c>
      <c r="G1241" t="s">
        <v>12</v>
      </c>
      <c r="H1241" s="6">
        <f>60%*Table1[[#This Row],[Price]]</f>
        <v>90</v>
      </c>
      <c r="I1241" s="6">
        <v>150</v>
      </c>
      <c r="J1241">
        <v>6</v>
      </c>
      <c r="K1241" s="6">
        <f>Table1[[#This Row],[Cost]]*Table1[[#This Row],[Quantity Sold]]</f>
        <v>540</v>
      </c>
      <c r="L1241" s="6">
        <v>900</v>
      </c>
      <c r="M1241">
        <v>20</v>
      </c>
      <c r="N1241" s="6">
        <v>720</v>
      </c>
      <c r="O1241" s="6">
        <f>Table1[[#This Row],[Revenue]]-Table1[[#This Row],[Total Cost Of Production]]</f>
        <v>180</v>
      </c>
      <c r="P1241" s="6">
        <v>420</v>
      </c>
      <c r="Q1241" s="6">
        <f>Table1[[#This Row],[Revenue]]-Table1[[#This Row],[Marketing Spend]]</f>
        <v>300</v>
      </c>
      <c r="R1241" t="s">
        <v>52</v>
      </c>
      <c r="S1241" s="6">
        <v>187</v>
      </c>
      <c r="T1241"/>
      <c r="U1241"/>
    </row>
    <row r="1242" spans="1:21" hidden="1" x14ac:dyDescent="0.2">
      <c r="A1242" s="1">
        <v>45349</v>
      </c>
      <c r="B1242" s="1" t="str">
        <f>TEXT(Table1[[#This Row],[Date]],"yyyy")</f>
        <v>2024</v>
      </c>
      <c r="C1242" s="1" t="str">
        <f>TEXT(Table1[[#This Row],[Date]],"mmmm")</f>
        <v>February</v>
      </c>
      <c r="D1242" s="1" t="str">
        <f>TEXT(Table1[[#This Row],[Date]],"dddd")</f>
        <v>Tuesday</v>
      </c>
      <c r="E1242" s="5">
        <v>6</v>
      </c>
      <c r="F1242" t="s">
        <v>2</v>
      </c>
      <c r="G1242" t="s">
        <v>8</v>
      </c>
      <c r="H1242" s="6">
        <f>60%*Table1[[#This Row],[Price]]</f>
        <v>720</v>
      </c>
      <c r="I1242" s="6">
        <v>1200</v>
      </c>
      <c r="J1242">
        <v>7</v>
      </c>
      <c r="K1242" s="6">
        <f>Table1[[#This Row],[Cost]]*Table1[[#This Row],[Quantity Sold]]</f>
        <v>5040</v>
      </c>
      <c r="L1242" s="6">
        <v>8400</v>
      </c>
      <c r="M1242">
        <v>20</v>
      </c>
      <c r="N1242" s="6">
        <v>6720</v>
      </c>
      <c r="O1242" s="6">
        <f>Table1[[#This Row],[Revenue]]-Table1[[#This Row],[Total Cost Of Production]]</f>
        <v>1680</v>
      </c>
      <c r="P1242" s="6">
        <v>664</v>
      </c>
      <c r="Q1242" s="6">
        <f>Table1[[#This Row],[Revenue]]-Table1[[#This Row],[Marketing Spend]]</f>
        <v>6056</v>
      </c>
      <c r="R1242" t="s">
        <v>54</v>
      </c>
      <c r="S1242" s="6">
        <v>1207</v>
      </c>
      <c r="T1242"/>
      <c r="U1242"/>
    </row>
    <row r="1243" spans="1:21" hidden="1" x14ac:dyDescent="0.2">
      <c r="A1243" s="1">
        <v>45349</v>
      </c>
      <c r="B1243" s="1" t="str">
        <f>TEXT(Table1[[#This Row],[Date]],"yyyy")</f>
        <v>2024</v>
      </c>
      <c r="C1243" s="1" t="str">
        <f>TEXT(Table1[[#This Row],[Date]],"mmmm")</f>
        <v>February</v>
      </c>
      <c r="D1243" s="1" t="str">
        <f>TEXT(Table1[[#This Row],[Date]],"dddd")</f>
        <v>Tuesday</v>
      </c>
      <c r="E1243" s="5">
        <v>3</v>
      </c>
      <c r="F1243" t="s">
        <v>15</v>
      </c>
      <c r="G1243" t="s">
        <v>6</v>
      </c>
      <c r="H1243" s="6">
        <f>60%*Table1[[#This Row],[Price]]</f>
        <v>30</v>
      </c>
      <c r="I1243" s="6">
        <v>50</v>
      </c>
      <c r="J1243">
        <v>9</v>
      </c>
      <c r="K1243" s="6">
        <f>Table1[[#This Row],[Cost]]*Table1[[#This Row],[Quantity Sold]]</f>
        <v>270</v>
      </c>
      <c r="L1243" s="6">
        <v>450</v>
      </c>
      <c r="M1243">
        <v>10</v>
      </c>
      <c r="N1243" s="6">
        <v>405</v>
      </c>
      <c r="O1243" s="6">
        <f>Table1[[#This Row],[Revenue]]-Table1[[#This Row],[Total Cost Of Production]]</f>
        <v>135</v>
      </c>
      <c r="P1243" s="6">
        <v>628</v>
      </c>
      <c r="Q1243" s="6">
        <f>Table1[[#This Row],[Revenue]]-Table1[[#This Row],[Marketing Spend]]</f>
        <v>-223</v>
      </c>
      <c r="R1243" t="s">
        <v>53</v>
      </c>
      <c r="S1243" s="6">
        <v>32</v>
      </c>
      <c r="T1243"/>
      <c r="U1243"/>
    </row>
    <row r="1244" spans="1:21" hidden="1" x14ac:dyDescent="0.2">
      <c r="A1244" s="1">
        <v>45349</v>
      </c>
      <c r="B1244" s="1" t="str">
        <f>TEXT(Table1[[#This Row],[Date]],"yyyy")</f>
        <v>2024</v>
      </c>
      <c r="C1244" s="1" t="str">
        <f>TEXT(Table1[[#This Row],[Date]],"mmmm")</f>
        <v>February</v>
      </c>
      <c r="D1244" s="1" t="str">
        <f>TEXT(Table1[[#This Row],[Date]],"dddd")</f>
        <v>Tuesday</v>
      </c>
      <c r="E1244" s="5">
        <v>1</v>
      </c>
      <c r="F1244" t="s">
        <v>5</v>
      </c>
      <c r="G1244" t="s">
        <v>10</v>
      </c>
      <c r="H1244" s="6">
        <f>60%*Table1[[#This Row],[Price]]</f>
        <v>480</v>
      </c>
      <c r="I1244" s="6">
        <v>800</v>
      </c>
      <c r="J1244">
        <v>2</v>
      </c>
      <c r="K1244" s="6">
        <f>Table1[[#This Row],[Cost]]*Table1[[#This Row],[Quantity Sold]]</f>
        <v>960</v>
      </c>
      <c r="L1244" s="6">
        <v>1600</v>
      </c>
      <c r="M1244">
        <v>15</v>
      </c>
      <c r="N1244" s="6">
        <v>1360</v>
      </c>
      <c r="O1244" s="6">
        <f>Table1[[#This Row],[Revenue]]-Table1[[#This Row],[Total Cost Of Production]]</f>
        <v>400</v>
      </c>
      <c r="P1244" s="6">
        <v>845</v>
      </c>
      <c r="Q1244" s="6">
        <f>Table1[[#This Row],[Revenue]]-Table1[[#This Row],[Marketing Spend]]</f>
        <v>515</v>
      </c>
      <c r="R1244" t="s">
        <v>54</v>
      </c>
      <c r="S1244" s="6">
        <v>833</v>
      </c>
      <c r="T1244"/>
      <c r="U1244"/>
    </row>
    <row r="1245" spans="1:21" x14ac:dyDescent="0.2">
      <c r="A1245" s="1">
        <v>45349</v>
      </c>
      <c r="B1245" s="1" t="str">
        <f>TEXT(Table1[[#This Row],[Date]],"yyyy")</f>
        <v>2024</v>
      </c>
      <c r="C1245" s="1" t="str">
        <f>TEXT(Table1[[#This Row],[Date]],"mmmm")</f>
        <v>February</v>
      </c>
      <c r="D1245" s="1" t="str">
        <f>TEXT(Table1[[#This Row],[Date]],"dddd")</f>
        <v>Tuesday</v>
      </c>
      <c r="E1245" s="5">
        <v>7</v>
      </c>
      <c r="F1245" t="s">
        <v>9</v>
      </c>
      <c r="G1245" t="s">
        <v>8</v>
      </c>
      <c r="H1245" s="6">
        <f>60%*Table1[[#This Row],[Price]]</f>
        <v>180</v>
      </c>
      <c r="I1245" s="6">
        <v>300</v>
      </c>
      <c r="J1245">
        <v>8</v>
      </c>
      <c r="K1245" s="6">
        <f>Table1[[#This Row],[Cost]]*Table1[[#This Row],[Quantity Sold]]</f>
        <v>1440</v>
      </c>
      <c r="L1245" s="6">
        <v>2400</v>
      </c>
      <c r="M1245">
        <v>15</v>
      </c>
      <c r="N1245" s="6">
        <v>2040</v>
      </c>
      <c r="O1245" s="6">
        <f>Table1[[#This Row],[Revenue]]-Table1[[#This Row],[Total Cost Of Production]]</f>
        <v>600</v>
      </c>
      <c r="P1245" s="6">
        <v>477</v>
      </c>
      <c r="Q1245" s="6">
        <f>Table1[[#This Row],[Revenue]]-Table1[[#This Row],[Marketing Spend]]</f>
        <v>1563</v>
      </c>
      <c r="R1245" t="s">
        <v>52</v>
      </c>
      <c r="S1245" s="6">
        <v>288</v>
      </c>
      <c r="T1245"/>
      <c r="U1245"/>
    </row>
    <row r="1246" spans="1:21" x14ac:dyDescent="0.2">
      <c r="A1246" s="1">
        <v>45350</v>
      </c>
      <c r="B1246" s="1" t="str">
        <f>TEXT(Table1[[#This Row],[Date]],"yyyy")</f>
        <v>2024</v>
      </c>
      <c r="C1246" s="1" t="str">
        <f>TEXT(Table1[[#This Row],[Date]],"mmmm")</f>
        <v>February</v>
      </c>
      <c r="D1246" s="1" t="str">
        <f>TEXT(Table1[[#This Row],[Date]],"dddd")</f>
        <v>Wednesday</v>
      </c>
      <c r="E1246" s="5">
        <v>4</v>
      </c>
      <c r="F1246" t="s">
        <v>13</v>
      </c>
      <c r="G1246" t="s">
        <v>12</v>
      </c>
      <c r="H1246" s="6">
        <f>60%*Table1[[#This Row],[Price]]</f>
        <v>42</v>
      </c>
      <c r="I1246" s="6">
        <v>70</v>
      </c>
      <c r="J1246">
        <v>3</v>
      </c>
      <c r="K1246" s="6">
        <f>Table1[[#This Row],[Cost]]*Table1[[#This Row],[Quantity Sold]]</f>
        <v>126</v>
      </c>
      <c r="L1246" s="6">
        <v>210</v>
      </c>
      <c r="M1246">
        <v>15</v>
      </c>
      <c r="N1246" s="6">
        <v>178.5</v>
      </c>
      <c r="O1246" s="6">
        <f>Table1[[#This Row],[Revenue]]-Table1[[#This Row],[Total Cost Of Production]]</f>
        <v>52.5</v>
      </c>
      <c r="P1246" s="6">
        <v>986</v>
      </c>
      <c r="Q1246" s="6">
        <f>Table1[[#This Row],[Revenue]]-Table1[[#This Row],[Marketing Spend]]</f>
        <v>-807.5</v>
      </c>
      <c r="R1246" t="s">
        <v>52</v>
      </c>
      <c r="S1246" s="6">
        <v>92</v>
      </c>
      <c r="T1246"/>
      <c r="U1246"/>
    </row>
    <row r="1247" spans="1:21" hidden="1" x14ac:dyDescent="0.2">
      <c r="A1247" s="1">
        <v>45350</v>
      </c>
      <c r="B1247" s="1" t="str">
        <f>TEXT(Table1[[#This Row],[Date]],"yyyy")</f>
        <v>2024</v>
      </c>
      <c r="C1247" s="1" t="str">
        <f>TEXT(Table1[[#This Row],[Date]],"mmmm")</f>
        <v>February</v>
      </c>
      <c r="D1247" s="1" t="str">
        <f>TEXT(Table1[[#This Row],[Date]],"dddd")</f>
        <v>Wednesday</v>
      </c>
      <c r="E1247" s="5">
        <v>2</v>
      </c>
      <c r="F1247" t="s">
        <v>7</v>
      </c>
      <c r="G1247" t="s">
        <v>10</v>
      </c>
      <c r="H1247" s="6">
        <f>60%*Table1[[#This Row],[Price]]</f>
        <v>300</v>
      </c>
      <c r="I1247" s="6">
        <v>500</v>
      </c>
      <c r="J1247">
        <v>9</v>
      </c>
      <c r="K1247" s="6">
        <f>Table1[[#This Row],[Cost]]*Table1[[#This Row],[Quantity Sold]]</f>
        <v>2700</v>
      </c>
      <c r="L1247" s="6">
        <v>4500</v>
      </c>
      <c r="M1247">
        <v>15</v>
      </c>
      <c r="N1247" s="6">
        <v>3825</v>
      </c>
      <c r="O1247" s="6">
        <f>Table1[[#This Row],[Revenue]]-Table1[[#This Row],[Total Cost Of Production]]</f>
        <v>1125</v>
      </c>
      <c r="P1247" s="6">
        <v>587</v>
      </c>
      <c r="Q1247" s="6">
        <f>Table1[[#This Row],[Revenue]]-Table1[[#This Row],[Marketing Spend]]</f>
        <v>3238</v>
      </c>
      <c r="R1247" t="s">
        <v>53</v>
      </c>
      <c r="S1247" s="6">
        <v>452</v>
      </c>
      <c r="T1247"/>
      <c r="U1247"/>
    </row>
    <row r="1248" spans="1:21" hidden="1" x14ac:dyDescent="0.2">
      <c r="A1248" s="1">
        <v>45350</v>
      </c>
      <c r="B1248" s="1" t="str">
        <f>TEXT(Table1[[#This Row],[Date]],"yyyy")</f>
        <v>2024</v>
      </c>
      <c r="C1248" s="1" t="str">
        <f>TEXT(Table1[[#This Row],[Date]],"mmmm")</f>
        <v>February</v>
      </c>
      <c r="D1248" s="1" t="str">
        <f>TEXT(Table1[[#This Row],[Date]],"dddd")</f>
        <v>Wednesday</v>
      </c>
      <c r="E1248" s="5">
        <v>5</v>
      </c>
      <c r="F1248" t="s">
        <v>11</v>
      </c>
      <c r="G1248" t="s">
        <v>12</v>
      </c>
      <c r="H1248" s="6">
        <f>60%*Table1[[#This Row],[Price]]</f>
        <v>90</v>
      </c>
      <c r="I1248" s="6">
        <v>150</v>
      </c>
      <c r="J1248">
        <v>6</v>
      </c>
      <c r="K1248" s="6">
        <f>Table1[[#This Row],[Cost]]*Table1[[#This Row],[Quantity Sold]]</f>
        <v>540</v>
      </c>
      <c r="L1248" s="6">
        <v>900</v>
      </c>
      <c r="M1248">
        <v>15</v>
      </c>
      <c r="N1248" s="6">
        <v>765</v>
      </c>
      <c r="O1248" s="6">
        <f>Table1[[#This Row],[Revenue]]-Table1[[#This Row],[Total Cost Of Production]]</f>
        <v>225</v>
      </c>
      <c r="P1248" s="6">
        <v>590</v>
      </c>
      <c r="Q1248" s="6">
        <f>Table1[[#This Row],[Revenue]]-Table1[[#This Row],[Marketing Spend]]</f>
        <v>175</v>
      </c>
      <c r="R1248" t="s">
        <v>53</v>
      </c>
      <c r="S1248" s="6">
        <v>111</v>
      </c>
      <c r="T1248"/>
      <c r="U1248"/>
    </row>
    <row r="1249" spans="1:21" hidden="1" x14ac:dyDescent="0.2">
      <c r="A1249" s="1">
        <v>45350</v>
      </c>
      <c r="B1249" s="1" t="str">
        <f>TEXT(Table1[[#This Row],[Date]],"yyyy")</f>
        <v>2024</v>
      </c>
      <c r="C1249" s="1" t="str">
        <f>TEXT(Table1[[#This Row],[Date]],"mmmm")</f>
        <v>February</v>
      </c>
      <c r="D1249" s="1" t="str">
        <f>TEXT(Table1[[#This Row],[Date]],"dddd")</f>
        <v>Wednesday</v>
      </c>
      <c r="E1249" s="5">
        <v>6</v>
      </c>
      <c r="F1249" t="s">
        <v>2</v>
      </c>
      <c r="G1249" t="s">
        <v>8</v>
      </c>
      <c r="H1249" s="6">
        <f>60%*Table1[[#This Row],[Price]]</f>
        <v>720</v>
      </c>
      <c r="I1249" s="6">
        <v>1200</v>
      </c>
      <c r="J1249">
        <v>8</v>
      </c>
      <c r="K1249" s="6">
        <f>Table1[[#This Row],[Cost]]*Table1[[#This Row],[Quantity Sold]]</f>
        <v>5760</v>
      </c>
      <c r="L1249" s="6">
        <v>9600</v>
      </c>
      <c r="M1249">
        <v>15</v>
      </c>
      <c r="N1249" s="6">
        <v>8160</v>
      </c>
      <c r="O1249" s="6">
        <f>Table1[[#This Row],[Revenue]]-Table1[[#This Row],[Total Cost Of Production]]</f>
        <v>2400</v>
      </c>
      <c r="P1249" s="6">
        <v>557</v>
      </c>
      <c r="Q1249" s="6">
        <f>Table1[[#This Row],[Revenue]]-Table1[[#This Row],[Marketing Spend]]</f>
        <v>7603</v>
      </c>
      <c r="R1249" t="s">
        <v>51</v>
      </c>
      <c r="S1249" s="6">
        <v>1246</v>
      </c>
      <c r="T1249"/>
      <c r="U1249"/>
    </row>
    <row r="1250" spans="1:21" x14ac:dyDescent="0.2">
      <c r="A1250" s="1">
        <v>45350</v>
      </c>
      <c r="B1250" s="1" t="str">
        <f>TEXT(Table1[[#This Row],[Date]],"yyyy")</f>
        <v>2024</v>
      </c>
      <c r="C1250" s="1" t="str">
        <f>TEXT(Table1[[#This Row],[Date]],"mmmm")</f>
        <v>February</v>
      </c>
      <c r="D1250" s="1" t="str">
        <f>TEXT(Table1[[#This Row],[Date]],"dddd")</f>
        <v>Wednesday</v>
      </c>
      <c r="E1250" s="5">
        <v>3</v>
      </c>
      <c r="F1250" t="s">
        <v>15</v>
      </c>
      <c r="G1250" t="s">
        <v>6</v>
      </c>
      <c r="H1250" s="6">
        <f>60%*Table1[[#This Row],[Price]]</f>
        <v>30</v>
      </c>
      <c r="I1250" s="6">
        <v>50</v>
      </c>
      <c r="J1250">
        <v>8</v>
      </c>
      <c r="K1250" s="6">
        <f>Table1[[#This Row],[Cost]]*Table1[[#This Row],[Quantity Sold]]</f>
        <v>240</v>
      </c>
      <c r="L1250" s="6">
        <v>400</v>
      </c>
      <c r="M1250">
        <v>5</v>
      </c>
      <c r="N1250" s="6">
        <v>380</v>
      </c>
      <c r="O1250" s="6">
        <f>Table1[[#This Row],[Revenue]]-Table1[[#This Row],[Total Cost Of Production]]</f>
        <v>140</v>
      </c>
      <c r="P1250" s="6">
        <v>898</v>
      </c>
      <c r="Q1250" s="6">
        <f>Table1[[#This Row],[Revenue]]-Table1[[#This Row],[Marketing Spend]]</f>
        <v>-518</v>
      </c>
      <c r="R1250" t="s">
        <v>52</v>
      </c>
      <c r="S1250" s="6">
        <v>99</v>
      </c>
      <c r="T1250"/>
      <c r="U1250"/>
    </row>
    <row r="1251" spans="1:21" hidden="1" x14ac:dyDescent="0.2">
      <c r="A1251" s="1">
        <v>45350</v>
      </c>
      <c r="B1251" s="1" t="str">
        <f>TEXT(Table1[[#This Row],[Date]],"yyyy")</f>
        <v>2024</v>
      </c>
      <c r="C1251" s="1" t="str">
        <f>TEXT(Table1[[#This Row],[Date]],"mmmm")</f>
        <v>February</v>
      </c>
      <c r="D1251" s="1" t="str">
        <f>TEXT(Table1[[#This Row],[Date]],"dddd")</f>
        <v>Wednesday</v>
      </c>
      <c r="E1251" s="5">
        <v>1</v>
      </c>
      <c r="F1251" t="s">
        <v>5</v>
      </c>
      <c r="G1251" t="s">
        <v>10</v>
      </c>
      <c r="H1251" s="6">
        <f>60%*Table1[[#This Row],[Price]]</f>
        <v>480</v>
      </c>
      <c r="I1251" s="6">
        <v>800</v>
      </c>
      <c r="J1251">
        <v>1</v>
      </c>
      <c r="K1251" s="6">
        <f>Table1[[#This Row],[Cost]]*Table1[[#This Row],[Quantity Sold]]</f>
        <v>480</v>
      </c>
      <c r="L1251" s="6">
        <v>800</v>
      </c>
      <c r="M1251">
        <v>20</v>
      </c>
      <c r="N1251" s="6">
        <v>640</v>
      </c>
      <c r="O1251" s="6">
        <f>Table1[[#This Row],[Revenue]]-Table1[[#This Row],[Total Cost Of Production]]</f>
        <v>160</v>
      </c>
      <c r="P1251" s="6">
        <v>409</v>
      </c>
      <c r="Q1251" s="6">
        <f>Table1[[#This Row],[Revenue]]-Table1[[#This Row],[Marketing Spend]]</f>
        <v>231</v>
      </c>
      <c r="R1251" t="s">
        <v>51</v>
      </c>
      <c r="S1251" s="6">
        <v>809</v>
      </c>
      <c r="T1251"/>
      <c r="U1251"/>
    </row>
    <row r="1252" spans="1:21" hidden="1" x14ac:dyDescent="0.2">
      <c r="A1252" s="1">
        <v>45350</v>
      </c>
      <c r="B1252" s="1" t="str">
        <f>TEXT(Table1[[#This Row],[Date]],"yyyy")</f>
        <v>2024</v>
      </c>
      <c r="C1252" s="1" t="str">
        <f>TEXT(Table1[[#This Row],[Date]],"mmmm")</f>
        <v>February</v>
      </c>
      <c r="D1252" s="1" t="str">
        <f>TEXT(Table1[[#This Row],[Date]],"dddd")</f>
        <v>Wednesday</v>
      </c>
      <c r="E1252" s="5">
        <v>7</v>
      </c>
      <c r="F1252" t="s">
        <v>9</v>
      </c>
      <c r="G1252" t="s">
        <v>8</v>
      </c>
      <c r="H1252" s="6">
        <f>60%*Table1[[#This Row],[Price]]</f>
        <v>180</v>
      </c>
      <c r="I1252" s="6">
        <v>300</v>
      </c>
      <c r="J1252">
        <v>2</v>
      </c>
      <c r="K1252" s="6">
        <f>Table1[[#This Row],[Cost]]*Table1[[#This Row],[Quantity Sold]]</f>
        <v>360</v>
      </c>
      <c r="L1252" s="6">
        <v>600</v>
      </c>
      <c r="M1252">
        <v>10</v>
      </c>
      <c r="N1252" s="6">
        <v>540</v>
      </c>
      <c r="O1252" s="6">
        <f>Table1[[#This Row],[Revenue]]-Table1[[#This Row],[Total Cost Of Production]]</f>
        <v>180</v>
      </c>
      <c r="P1252" s="6">
        <v>586</v>
      </c>
      <c r="Q1252" s="6">
        <f>Table1[[#This Row],[Revenue]]-Table1[[#This Row],[Marketing Spend]]</f>
        <v>-46</v>
      </c>
      <c r="R1252" t="s">
        <v>54</v>
      </c>
      <c r="S1252" s="6">
        <v>267</v>
      </c>
      <c r="T1252"/>
      <c r="U1252"/>
    </row>
    <row r="1253" spans="1:21" x14ac:dyDescent="0.2">
      <c r="A1253" s="1">
        <v>45351</v>
      </c>
      <c r="B1253" s="1" t="str">
        <f>TEXT(Table1[[#This Row],[Date]],"yyyy")</f>
        <v>2024</v>
      </c>
      <c r="C1253" s="1" t="str">
        <f>TEXT(Table1[[#This Row],[Date]],"mmmm")</f>
        <v>February</v>
      </c>
      <c r="D1253" s="1" t="str">
        <f>TEXT(Table1[[#This Row],[Date]],"dddd")</f>
        <v>Thursday</v>
      </c>
      <c r="E1253" s="5">
        <v>4</v>
      </c>
      <c r="F1253" t="s">
        <v>13</v>
      </c>
      <c r="G1253" t="s">
        <v>12</v>
      </c>
      <c r="H1253" s="6">
        <f>60%*Table1[[#This Row],[Price]]</f>
        <v>42</v>
      </c>
      <c r="I1253" s="6">
        <v>70</v>
      </c>
      <c r="J1253">
        <v>8</v>
      </c>
      <c r="K1253" s="6">
        <f>Table1[[#This Row],[Cost]]*Table1[[#This Row],[Quantity Sold]]</f>
        <v>336</v>
      </c>
      <c r="L1253" s="6">
        <v>560</v>
      </c>
      <c r="M1253">
        <v>10</v>
      </c>
      <c r="N1253" s="6">
        <v>504</v>
      </c>
      <c r="O1253" s="6">
        <f>Table1[[#This Row],[Revenue]]-Table1[[#This Row],[Total Cost Of Production]]</f>
        <v>168</v>
      </c>
      <c r="P1253" s="6">
        <v>920</v>
      </c>
      <c r="Q1253" s="6">
        <f>Table1[[#This Row],[Revenue]]-Table1[[#This Row],[Marketing Spend]]</f>
        <v>-416</v>
      </c>
      <c r="R1253" t="s">
        <v>52</v>
      </c>
      <c r="S1253" s="6">
        <v>27</v>
      </c>
      <c r="T1253"/>
      <c r="U1253"/>
    </row>
    <row r="1254" spans="1:21" hidden="1" x14ac:dyDescent="0.2">
      <c r="A1254" s="1">
        <v>45351</v>
      </c>
      <c r="B1254" s="1" t="str">
        <f>TEXT(Table1[[#This Row],[Date]],"yyyy")</f>
        <v>2024</v>
      </c>
      <c r="C1254" s="1" t="str">
        <f>TEXT(Table1[[#This Row],[Date]],"mmmm")</f>
        <v>February</v>
      </c>
      <c r="D1254" s="1" t="str">
        <f>TEXT(Table1[[#This Row],[Date]],"dddd")</f>
        <v>Thursday</v>
      </c>
      <c r="E1254" s="5">
        <v>2</v>
      </c>
      <c r="F1254" t="s">
        <v>7</v>
      </c>
      <c r="G1254" t="s">
        <v>10</v>
      </c>
      <c r="H1254" s="6">
        <f>60%*Table1[[#This Row],[Price]]</f>
        <v>300</v>
      </c>
      <c r="I1254" s="6">
        <v>500</v>
      </c>
      <c r="J1254">
        <v>8</v>
      </c>
      <c r="K1254" s="6">
        <f>Table1[[#This Row],[Cost]]*Table1[[#This Row],[Quantity Sold]]</f>
        <v>2400</v>
      </c>
      <c r="L1254" s="6">
        <v>4000</v>
      </c>
      <c r="M1254">
        <v>10</v>
      </c>
      <c r="N1254" s="6">
        <v>3600</v>
      </c>
      <c r="O1254" s="6">
        <f>Table1[[#This Row],[Revenue]]-Table1[[#This Row],[Total Cost Of Production]]</f>
        <v>1200</v>
      </c>
      <c r="P1254" s="6">
        <v>540</v>
      </c>
      <c r="Q1254" s="6">
        <f>Table1[[#This Row],[Revenue]]-Table1[[#This Row],[Marketing Spend]]</f>
        <v>3060</v>
      </c>
      <c r="R1254" t="s">
        <v>51</v>
      </c>
      <c r="S1254" s="6">
        <v>500</v>
      </c>
      <c r="T1254"/>
      <c r="U1254"/>
    </row>
    <row r="1255" spans="1:21" hidden="1" x14ac:dyDescent="0.2">
      <c r="A1255" s="1">
        <v>45351</v>
      </c>
      <c r="B1255" s="1" t="str">
        <f>TEXT(Table1[[#This Row],[Date]],"yyyy")</f>
        <v>2024</v>
      </c>
      <c r="C1255" s="1" t="str">
        <f>TEXT(Table1[[#This Row],[Date]],"mmmm")</f>
        <v>February</v>
      </c>
      <c r="D1255" s="1" t="str">
        <f>TEXT(Table1[[#This Row],[Date]],"dddd")</f>
        <v>Thursday</v>
      </c>
      <c r="E1255" s="5">
        <v>5</v>
      </c>
      <c r="F1255" t="s">
        <v>11</v>
      </c>
      <c r="G1255" t="s">
        <v>12</v>
      </c>
      <c r="H1255" s="6">
        <f>60%*Table1[[#This Row],[Price]]</f>
        <v>90</v>
      </c>
      <c r="I1255" s="6">
        <v>150</v>
      </c>
      <c r="J1255">
        <v>2</v>
      </c>
      <c r="K1255" s="6">
        <f>Table1[[#This Row],[Cost]]*Table1[[#This Row],[Quantity Sold]]</f>
        <v>180</v>
      </c>
      <c r="L1255" s="6">
        <v>300</v>
      </c>
      <c r="M1255">
        <v>20</v>
      </c>
      <c r="N1255" s="6">
        <v>240</v>
      </c>
      <c r="O1255" s="6">
        <f>Table1[[#This Row],[Revenue]]-Table1[[#This Row],[Total Cost Of Production]]</f>
        <v>60</v>
      </c>
      <c r="P1255" s="6">
        <v>961</v>
      </c>
      <c r="Q1255" s="6">
        <f>Table1[[#This Row],[Revenue]]-Table1[[#This Row],[Marketing Spend]]</f>
        <v>-721</v>
      </c>
      <c r="R1255" t="s">
        <v>51</v>
      </c>
      <c r="S1255" s="6">
        <v>150</v>
      </c>
      <c r="T1255"/>
      <c r="U1255"/>
    </row>
    <row r="1256" spans="1:21" hidden="1" x14ac:dyDescent="0.2">
      <c r="A1256" s="1">
        <v>45351</v>
      </c>
      <c r="B1256" s="1" t="str">
        <f>TEXT(Table1[[#This Row],[Date]],"yyyy")</f>
        <v>2024</v>
      </c>
      <c r="C1256" s="1" t="str">
        <f>TEXT(Table1[[#This Row],[Date]],"mmmm")</f>
        <v>February</v>
      </c>
      <c r="D1256" s="1" t="str">
        <f>TEXT(Table1[[#This Row],[Date]],"dddd")</f>
        <v>Thursday</v>
      </c>
      <c r="E1256" s="5">
        <v>6</v>
      </c>
      <c r="F1256" t="s">
        <v>2</v>
      </c>
      <c r="G1256" t="s">
        <v>8</v>
      </c>
      <c r="H1256" s="6">
        <f>60%*Table1[[#This Row],[Price]]</f>
        <v>720</v>
      </c>
      <c r="I1256" s="6">
        <v>1200</v>
      </c>
      <c r="J1256">
        <v>10</v>
      </c>
      <c r="K1256" s="6">
        <f>Table1[[#This Row],[Cost]]*Table1[[#This Row],[Quantity Sold]]</f>
        <v>7200</v>
      </c>
      <c r="L1256" s="6">
        <v>12000</v>
      </c>
      <c r="M1256">
        <v>10</v>
      </c>
      <c r="N1256" s="6">
        <v>10800</v>
      </c>
      <c r="O1256" s="6">
        <f>Table1[[#This Row],[Revenue]]-Table1[[#This Row],[Total Cost Of Production]]</f>
        <v>3600</v>
      </c>
      <c r="P1256" s="6">
        <v>636</v>
      </c>
      <c r="Q1256" s="6">
        <f>Table1[[#This Row],[Revenue]]-Table1[[#This Row],[Marketing Spend]]</f>
        <v>10164</v>
      </c>
      <c r="R1256" t="s">
        <v>53</v>
      </c>
      <c r="S1256" s="6">
        <v>1211</v>
      </c>
      <c r="T1256"/>
      <c r="U1256"/>
    </row>
    <row r="1257" spans="1:21" hidden="1" x14ac:dyDescent="0.2">
      <c r="A1257" s="1">
        <v>45351</v>
      </c>
      <c r="B1257" s="1" t="str">
        <f>TEXT(Table1[[#This Row],[Date]],"yyyy")</f>
        <v>2024</v>
      </c>
      <c r="C1257" s="1" t="str">
        <f>TEXT(Table1[[#This Row],[Date]],"mmmm")</f>
        <v>February</v>
      </c>
      <c r="D1257" s="1" t="str">
        <f>TEXT(Table1[[#This Row],[Date]],"dddd")</f>
        <v>Thursday</v>
      </c>
      <c r="E1257" s="5">
        <v>3</v>
      </c>
      <c r="F1257" t="s">
        <v>15</v>
      </c>
      <c r="G1257" t="s">
        <v>6</v>
      </c>
      <c r="H1257" s="6">
        <f>60%*Table1[[#This Row],[Price]]</f>
        <v>30</v>
      </c>
      <c r="I1257" s="6">
        <v>50</v>
      </c>
      <c r="J1257">
        <v>9</v>
      </c>
      <c r="K1257" s="6">
        <f>Table1[[#This Row],[Cost]]*Table1[[#This Row],[Quantity Sold]]</f>
        <v>270</v>
      </c>
      <c r="L1257" s="6">
        <v>450</v>
      </c>
      <c r="M1257">
        <v>15</v>
      </c>
      <c r="N1257" s="6">
        <v>382.5</v>
      </c>
      <c r="O1257" s="6">
        <f>Table1[[#This Row],[Revenue]]-Table1[[#This Row],[Total Cost Of Production]]</f>
        <v>112.5</v>
      </c>
      <c r="P1257" s="6">
        <v>418</v>
      </c>
      <c r="Q1257" s="6">
        <f>Table1[[#This Row],[Revenue]]-Table1[[#This Row],[Marketing Spend]]</f>
        <v>-35.5</v>
      </c>
      <c r="R1257" t="s">
        <v>54</v>
      </c>
      <c r="S1257" s="6">
        <v>36</v>
      </c>
      <c r="T1257"/>
      <c r="U1257"/>
    </row>
    <row r="1258" spans="1:21" hidden="1" x14ac:dyDescent="0.2">
      <c r="A1258" s="1">
        <v>45351</v>
      </c>
      <c r="B1258" s="1" t="str">
        <f>TEXT(Table1[[#This Row],[Date]],"yyyy")</f>
        <v>2024</v>
      </c>
      <c r="C1258" s="1" t="str">
        <f>TEXT(Table1[[#This Row],[Date]],"mmmm")</f>
        <v>February</v>
      </c>
      <c r="D1258" s="1" t="str">
        <f>TEXT(Table1[[#This Row],[Date]],"dddd")</f>
        <v>Thursday</v>
      </c>
      <c r="E1258" s="5">
        <v>1</v>
      </c>
      <c r="F1258" t="s">
        <v>5</v>
      </c>
      <c r="G1258" t="s">
        <v>10</v>
      </c>
      <c r="H1258" s="6">
        <f>60%*Table1[[#This Row],[Price]]</f>
        <v>480</v>
      </c>
      <c r="I1258" s="6">
        <v>800</v>
      </c>
      <c r="J1258">
        <v>9</v>
      </c>
      <c r="K1258" s="6">
        <f>Table1[[#This Row],[Cost]]*Table1[[#This Row],[Quantity Sold]]</f>
        <v>4320</v>
      </c>
      <c r="L1258" s="6">
        <v>7200</v>
      </c>
      <c r="M1258">
        <v>15</v>
      </c>
      <c r="N1258" s="6">
        <v>6120</v>
      </c>
      <c r="O1258" s="6">
        <f>Table1[[#This Row],[Revenue]]-Table1[[#This Row],[Total Cost Of Production]]</f>
        <v>1800</v>
      </c>
      <c r="P1258" s="6">
        <v>720</v>
      </c>
      <c r="Q1258" s="6">
        <f>Table1[[#This Row],[Revenue]]-Table1[[#This Row],[Marketing Spend]]</f>
        <v>5400</v>
      </c>
      <c r="R1258" t="s">
        <v>51</v>
      </c>
      <c r="S1258" s="6">
        <v>809</v>
      </c>
      <c r="T1258"/>
      <c r="U1258"/>
    </row>
    <row r="1259" spans="1:21" hidden="1" x14ac:dyDescent="0.2">
      <c r="A1259" s="1">
        <v>45351</v>
      </c>
      <c r="B1259" s="1" t="str">
        <f>TEXT(Table1[[#This Row],[Date]],"yyyy")</f>
        <v>2024</v>
      </c>
      <c r="C1259" s="1" t="str">
        <f>TEXT(Table1[[#This Row],[Date]],"mmmm")</f>
        <v>February</v>
      </c>
      <c r="D1259" s="1" t="str">
        <f>TEXT(Table1[[#This Row],[Date]],"dddd")</f>
        <v>Thursday</v>
      </c>
      <c r="E1259" s="5">
        <v>7</v>
      </c>
      <c r="F1259" t="s">
        <v>9</v>
      </c>
      <c r="G1259" t="s">
        <v>8</v>
      </c>
      <c r="H1259" s="6">
        <f>60%*Table1[[#This Row],[Price]]</f>
        <v>180</v>
      </c>
      <c r="I1259" s="6">
        <v>300</v>
      </c>
      <c r="J1259">
        <v>7</v>
      </c>
      <c r="K1259" s="6">
        <f>Table1[[#This Row],[Cost]]*Table1[[#This Row],[Quantity Sold]]</f>
        <v>1260</v>
      </c>
      <c r="L1259" s="6">
        <v>2100</v>
      </c>
      <c r="M1259">
        <v>15</v>
      </c>
      <c r="N1259" s="6">
        <v>1785</v>
      </c>
      <c r="O1259" s="6">
        <f>Table1[[#This Row],[Revenue]]-Table1[[#This Row],[Total Cost Of Production]]</f>
        <v>525</v>
      </c>
      <c r="P1259" s="6">
        <v>567</v>
      </c>
      <c r="Q1259" s="6">
        <f>Table1[[#This Row],[Revenue]]-Table1[[#This Row],[Marketing Spend]]</f>
        <v>1218</v>
      </c>
      <c r="R1259" t="s">
        <v>54</v>
      </c>
      <c r="S1259" s="6">
        <v>310</v>
      </c>
      <c r="T1259"/>
      <c r="U1259"/>
    </row>
    <row r="1260" spans="1:21" hidden="1" x14ac:dyDescent="0.2">
      <c r="A1260" s="1">
        <v>45352</v>
      </c>
      <c r="B1260" s="1" t="str">
        <f>TEXT(Table1[[#This Row],[Date]],"yyyy")</f>
        <v>2024</v>
      </c>
      <c r="C1260" s="1" t="str">
        <f>TEXT(Table1[[#This Row],[Date]],"mmmm")</f>
        <v>March</v>
      </c>
      <c r="D1260" s="1" t="str">
        <f>TEXT(Table1[[#This Row],[Date]],"dddd")</f>
        <v>Friday</v>
      </c>
      <c r="E1260" s="5">
        <v>4</v>
      </c>
      <c r="F1260" t="s">
        <v>13</v>
      </c>
      <c r="G1260" t="s">
        <v>12</v>
      </c>
      <c r="H1260" s="6">
        <f>60%*Table1[[#This Row],[Price]]</f>
        <v>42</v>
      </c>
      <c r="I1260" s="6">
        <v>70</v>
      </c>
      <c r="J1260">
        <v>4</v>
      </c>
      <c r="K1260" s="6">
        <f>Table1[[#This Row],[Cost]]*Table1[[#This Row],[Quantity Sold]]</f>
        <v>168</v>
      </c>
      <c r="L1260" s="6">
        <v>280</v>
      </c>
      <c r="M1260">
        <v>10</v>
      </c>
      <c r="N1260" s="6">
        <v>252</v>
      </c>
      <c r="O1260" s="6">
        <f>Table1[[#This Row],[Revenue]]-Table1[[#This Row],[Total Cost Of Production]]</f>
        <v>84</v>
      </c>
      <c r="P1260" s="6">
        <v>558</v>
      </c>
      <c r="Q1260" s="6">
        <f>Table1[[#This Row],[Revenue]]-Table1[[#This Row],[Marketing Spend]]</f>
        <v>-306</v>
      </c>
      <c r="R1260" t="s">
        <v>51</v>
      </c>
      <c r="S1260" s="6">
        <v>70</v>
      </c>
      <c r="T1260"/>
      <c r="U1260"/>
    </row>
    <row r="1261" spans="1:21" hidden="1" x14ac:dyDescent="0.2">
      <c r="A1261" s="1">
        <v>45352</v>
      </c>
      <c r="B1261" s="1" t="str">
        <f>TEXT(Table1[[#This Row],[Date]],"yyyy")</f>
        <v>2024</v>
      </c>
      <c r="C1261" s="1" t="str">
        <f>TEXT(Table1[[#This Row],[Date]],"mmmm")</f>
        <v>March</v>
      </c>
      <c r="D1261" s="1" t="str">
        <f>TEXT(Table1[[#This Row],[Date]],"dddd")</f>
        <v>Friday</v>
      </c>
      <c r="E1261" s="5">
        <v>2</v>
      </c>
      <c r="F1261" t="s">
        <v>7</v>
      </c>
      <c r="G1261" t="s">
        <v>10</v>
      </c>
      <c r="H1261" s="6">
        <f>60%*Table1[[#This Row],[Price]]</f>
        <v>300</v>
      </c>
      <c r="I1261" s="6">
        <v>500</v>
      </c>
      <c r="J1261">
        <v>2</v>
      </c>
      <c r="K1261" s="6">
        <f>Table1[[#This Row],[Cost]]*Table1[[#This Row],[Quantity Sold]]</f>
        <v>600</v>
      </c>
      <c r="L1261" s="6">
        <v>1000</v>
      </c>
      <c r="M1261">
        <v>20</v>
      </c>
      <c r="N1261" s="6">
        <v>800</v>
      </c>
      <c r="O1261" s="6">
        <f>Table1[[#This Row],[Revenue]]-Table1[[#This Row],[Total Cost Of Production]]</f>
        <v>200</v>
      </c>
      <c r="P1261" s="6">
        <v>792</v>
      </c>
      <c r="Q1261" s="6">
        <f>Table1[[#This Row],[Revenue]]-Table1[[#This Row],[Marketing Spend]]</f>
        <v>8</v>
      </c>
      <c r="R1261" t="s">
        <v>55</v>
      </c>
      <c r="S1261" s="6">
        <v>540</v>
      </c>
      <c r="T1261"/>
      <c r="U1261"/>
    </row>
    <row r="1262" spans="1:21" hidden="1" x14ac:dyDescent="0.2">
      <c r="A1262" s="1">
        <v>45352</v>
      </c>
      <c r="B1262" s="1" t="str">
        <f>TEXT(Table1[[#This Row],[Date]],"yyyy")</f>
        <v>2024</v>
      </c>
      <c r="C1262" s="1" t="str">
        <f>TEXT(Table1[[#This Row],[Date]],"mmmm")</f>
        <v>March</v>
      </c>
      <c r="D1262" s="1" t="str">
        <f>TEXT(Table1[[#This Row],[Date]],"dddd")</f>
        <v>Friday</v>
      </c>
      <c r="E1262" s="5">
        <v>5</v>
      </c>
      <c r="F1262" t="s">
        <v>11</v>
      </c>
      <c r="G1262" t="s">
        <v>12</v>
      </c>
      <c r="H1262" s="6">
        <f>60%*Table1[[#This Row],[Price]]</f>
        <v>90</v>
      </c>
      <c r="I1262" s="6">
        <v>150</v>
      </c>
      <c r="J1262">
        <v>6</v>
      </c>
      <c r="K1262" s="6">
        <f>Table1[[#This Row],[Cost]]*Table1[[#This Row],[Quantity Sold]]</f>
        <v>540</v>
      </c>
      <c r="L1262" s="6">
        <v>900</v>
      </c>
      <c r="M1262">
        <v>5</v>
      </c>
      <c r="N1262" s="6">
        <v>855</v>
      </c>
      <c r="O1262" s="6">
        <f>Table1[[#This Row],[Revenue]]-Table1[[#This Row],[Total Cost Of Production]]</f>
        <v>315</v>
      </c>
      <c r="P1262" s="6">
        <v>326</v>
      </c>
      <c r="Q1262" s="6">
        <f>Table1[[#This Row],[Revenue]]-Table1[[#This Row],[Marketing Spend]]</f>
        <v>529</v>
      </c>
      <c r="R1262" t="s">
        <v>55</v>
      </c>
      <c r="S1262" s="6">
        <v>108</v>
      </c>
      <c r="T1262"/>
      <c r="U1262"/>
    </row>
    <row r="1263" spans="1:21" x14ac:dyDescent="0.2">
      <c r="A1263" s="1">
        <v>45352</v>
      </c>
      <c r="B1263" s="1" t="str">
        <f>TEXT(Table1[[#This Row],[Date]],"yyyy")</f>
        <v>2024</v>
      </c>
      <c r="C1263" s="1" t="str">
        <f>TEXT(Table1[[#This Row],[Date]],"mmmm")</f>
        <v>March</v>
      </c>
      <c r="D1263" s="1" t="str">
        <f>TEXT(Table1[[#This Row],[Date]],"dddd")</f>
        <v>Friday</v>
      </c>
      <c r="E1263" s="5">
        <v>6</v>
      </c>
      <c r="F1263" t="s">
        <v>2</v>
      </c>
      <c r="G1263" t="s">
        <v>8</v>
      </c>
      <c r="H1263" s="6">
        <f>60%*Table1[[#This Row],[Price]]</f>
        <v>720</v>
      </c>
      <c r="I1263" s="6">
        <v>1200</v>
      </c>
      <c r="J1263">
        <v>9</v>
      </c>
      <c r="K1263" s="6">
        <f>Table1[[#This Row],[Cost]]*Table1[[#This Row],[Quantity Sold]]</f>
        <v>6480</v>
      </c>
      <c r="L1263" s="6">
        <v>10800</v>
      </c>
      <c r="M1263">
        <v>15</v>
      </c>
      <c r="N1263" s="6">
        <v>9180</v>
      </c>
      <c r="O1263" s="6">
        <f>Table1[[#This Row],[Revenue]]-Table1[[#This Row],[Total Cost Of Production]]</f>
        <v>2700</v>
      </c>
      <c r="P1263" s="6">
        <v>782</v>
      </c>
      <c r="Q1263" s="6">
        <f>Table1[[#This Row],[Revenue]]-Table1[[#This Row],[Marketing Spend]]</f>
        <v>8398</v>
      </c>
      <c r="R1263" t="s">
        <v>52</v>
      </c>
      <c r="S1263" s="6">
        <v>1242</v>
      </c>
      <c r="T1263"/>
      <c r="U1263"/>
    </row>
    <row r="1264" spans="1:21" x14ac:dyDescent="0.2">
      <c r="A1264" s="1">
        <v>45352</v>
      </c>
      <c r="B1264" s="1" t="str">
        <f>TEXT(Table1[[#This Row],[Date]],"yyyy")</f>
        <v>2024</v>
      </c>
      <c r="C1264" s="1" t="str">
        <f>TEXT(Table1[[#This Row],[Date]],"mmmm")</f>
        <v>March</v>
      </c>
      <c r="D1264" s="1" t="str">
        <f>TEXT(Table1[[#This Row],[Date]],"dddd")</f>
        <v>Friday</v>
      </c>
      <c r="E1264" s="5">
        <v>3</v>
      </c>
      <c r="F1264" t="s">
        <v>15</v>
      </c>
      <c r="G1264" t="s">
        <v>6</v>
      </c>
      <c r="H1264" s="6">
        <f>60%*Table1[[#This Row],[Price]]</f>
        <v>30</v>
      </c>
      <c r="I1264" s="6">
        <v>50</v>
      </c>
      <c r="J1264">
        <v>7</v>
      </c>
      <c r="K1264" s="6">
        <f>Table1[[#This Row],[Cost]]*Table1[[#This Row],[Quantity Sold]]</f>
        <v>210</v>
      </c>
      <c r="L1264" s="6">
        <v>350</v>
      </c>
      <c r="M1264">
        <v>15</v>
      </c>
      <c r="N1264" s="6">
        <v>297.5</v>
      </c>
      <c r="O1264" s="6">
        <f>Table1[[#This Row],[Revenue]]-Table1[[#This Row],[Total Cost Of Production]]</f>
        <v>87.5</v>
      </c>
      <c r="P1264" s="6">
        <v>916</v>
      </c>
      <c r="Q1264" s="6">
        <f>Table1[[#This Row],[Revenue]]-Table1[[#This Row],[Marketing Spend]]</f>
        <v>-618.5</v>
      </c>
      <c r="R1264" t="s">
        <v>52</v>
      </c>
      <c r="S1264" s="6">
        <v>57</v>
      </c>
      <c r="T1264"/>
      <c r="U1264"/>
    </row>
    <row r="1265" spans="1:21" hidden="1" x14ac:dyDescent="0.2">
      <c r="A1265" s="1">
        <v>45352</v>
      </c>
      <c r="B1265" s="1" t="str">
        <f>TEXT(Table1[[#This Row],[Date]],"yyyy")</f>
        <v>2024</v>
      </c>
      <c r="C1265" s="1" t="str">
        <f>TEXT(Table1[[#This Row],[Date]],"mmmm")</f>
        <v>March</v>
      </c>
      <c r="D1265" s="1" t="str">
        <f>TEXT(Table1[[#This Row],[Date]],"dddd")</f>
        <v>Friday</v>
      </c>
      <c r="E1265" s="5">
        <v>1</v>
      </c>
      <c r="F1265" t="s">
        <v>5</v>
      </c>
      <c r="G1265" t="s">
        <v>10</v>
      </c>
      <c r="H1265" s="6">
        <f>60%*Table1[[#This Row],[Price]]</f>
        <v>480</v>
      </c>
      <c r="I1265" s="6">
        <v>800</v>
      </c>
      <c r="J1265">
        <v>7</v>
      </c>
      <c r="K1265" s="6">
        <f>Table1[[#This Row],[Cost]]*Table1[[#This Row],[Quantity Sold]]</f>
        <v>3360</v>
      </c>
      <c r="L1265" s="6">
        <v>5600</v>
      </c>
      <c r="M1265">
        <v>5</v>
      </c>
      <c r="N1265" s="6">
        <v>5320</v>
      </c>
      <c r="O1265" s="6">
        <f>Table1[[#This Row],[Revenue]]-Table1[[#This Row],[Total Cost Of Production]]</f>
        <v>1960</v>
      </c>
      <c r="P1265" s="6">
        <v>338</v>
      </c>
      <c r="Q1265" s="6">
        <f>Table1[[#This Row],[Revenue]]-Table1[[#This Row],[Marketing Spend]]</f>
        <v>4982</v>
      </c>
      <c r="R1265" t="s">
        <v>54</v>
      </c>
      <c r="S1265" s="6">
        <v>754</v>
      </c>
      <c r="T1265"/>
      <c r="U1265"/>
    </row>
    <row r="1266" spans="1:21" hidden="1" x14ac:dyDescent="0.2">
      <c r="A1266" s="1">
        <v>45352</v>
      </c>
      <c r="B1266" s="1" t="str">
        <f>TEXT(Table1[[#This Row],[Date]],"yyyy")</f>
        <v>2024</v>
      </c>
      <c r="C1266" s="1" t="str">
        <f>TEXT(Table1[[#This Row],[Date]],"mmmm")</f>
        <v>March</v>
      </c>
      <c r="D1266" s="1" t="str">
        <f>TEXT(Table1[[#This Row],[Date]],"dddd")</f>
        <v>Friday</v>
      </c>
      <c r="E1266" s="5">
        <v>7</v>
      </c>
      <c r="F1266" t="s">
        <v>9</v>
      </c>
      <c r="G1266" t="s">
        <v>8</v>
      </c>
      <c r="H1266" s="6">
        <f>60%*Table1[[#This Row],[Price]]</f>
        <v>180</v>
      </c>
      <c r="I1266" s="6">
        <v>300</v>
      </c>
      <c r="J1266">
        <v>4</v>
      </c>
      <c r="K1266" s="6">
        <f>Table1[[#This Row],[Cost]]*Table1[[#This Row],[Quantity Sold]]</f>
        <v>720</v>
      </c>
      <c r="L1266" s="6">
        <v>1200</v>
      </c>
      <c r="M1266">
        <v>10</v>
      </c>
      <c r="N1266" s="6">
        <v>1080</v>
      </c>
      <c r="O1266" s="6">
        <f>Table1[[#This Row],[Revenue]]-Table1[[#This Row],[Total Cost Of Production]]</f>
        <v>360</v>
      </c>
      <c r="P1266" s="6">
        <v>680</v>
      </c>
      <c r="Q1266" s="6">
        <f>Table1[[#This Row],[Revenue]]-Table1[[#This Row],[Marketing Spend]]</f>
        <v>400</v>
      </c>
      <c r="R1266" t="s">
        <v>54</v>
      </c>
      <c r="S1266" s="6">
        <v>308</v>
      </c>
      <c r="T1266"/>
      <c r="U1266"/>
    </row>
    <row r="1267" spans="1:21" x14ac:dyDescent="0.2">
      <c r="A1267" s="1">
        <v>45353</v>
      </c>
      <c r="B1267" s="1" t="str">
        <f>TEXT(Table1[[#This Row],[Date]],"yyyy")</f>
        <v>2024</v>
      </c>
      <c r="C1267" s="1" t="str">
        <f>TEXT(Table1[[#This Row],[Date]],"mmmm")</f>
        <v>March</v>
      </c>
      <c r="D1267" s="1" t="str">
        <f>TEXT(Table1[[#This Row],[Date]],"dddd")</f>
        <v>Saturday</v>
      </c>
      <c r="E1267" s="5">
        <v>4</v>
      </c>
      <c r="F1267" t="s">
        <v>13</v>
      </c>
      <c r="G1267" t="s">
        <v>12</v>
      </c>
      <c r="H1267" s="6">
        <f>60%*Table1[[#This Row],[Price]]</f>
        <v>42</v>
      </c>
      <c r="I1267" s="6">
        <v>70</v>
      </c>
      <c r="J1267">
        <v>9</v>
      </c>
      <c r="K1267" s="6">
        <f>Table1[[#This Row],[Cost]]*Table1[[#This Row],[Quantity Sold]]</f>
        <v>378</v>
      </c>
      <c r="L1267" s="6">
        <v>630</v>
      </c>
      <c r="M1267">
        <v>10</v>
      </c>
      <c r="N1267" s="6">
        <v>567</v>
      </c>
      <c r="O1267" s="6">
        <f>Table1[[#This Row],[Revenue]]-Table1[[#This Row],[Total Cost Of Production]]</f>
        <v>189</v>
      </c>
      <c r="P1267" s="6">
        <v>823</v>
      </c>
      <c r="Q1267" s="6">
        <f>Table1[[#This Row],[Revenue]]-Table1[[#This Row],[Marketing Spend]]</f>
        <v>-256</v>
      </c>
      <c r="R1267" t="s">
        <v>52</v>
      </c>
      <c r="S1267" s="6">
        <v>61</v>
      </c>
      <c r="T1267"/>
      <c r="U1267"/>
    </row>
    <row r="1268" spans="1:21" hidden="1" x14ac:dyDescent="0.2">
      <c r="A1268" s="1">
        <v>45353</v>
      </c>
      <c r="B1268" s="1" t="str">
        <f>TEXT(Table1[[#This Row],[Date]],"yyyy")</f>
        <v>2024</v>
      </c>
      <c r="C1268" s="1" t="str">
        <f>TEXT(Table1[[#This Row],[Date]],"mmmm")</f>
        <v>March</v>
      </c>
      <c r="D1268" s="1" t="str">
        <f>TEXT(Table1[[#This Row],[Date]],"dddd")</f>
        <v>Saturday</v>
      </c>
      <c r="E1268" s="5">
        <v>2</v>
      </c>
      <c r="F1268" t="s">
        <v>7</v>
      </c>
      <c r="G1268" t="s">
        <v>10</v>
      </c>
      <c r="H1268" s="6">
        <f>60%*Table1[[#This Row],[Price]]</f>
        <v>300</v>
      </c>
      <c r="I1268" s="6">
        <v>500</v>
      </c>
      <c r="J1268">
        <v>7</v>
      </c>
      <c r="K1268" s="6">
        <f>Table1[[#This Row],[Cost]]*Table1[[#This Row],[Quantity Sold]]</f>
        <v>2100</v>
      </c>
      <c r="L1268" s="6">
        <v>3500</v>
      </c>
      <c r="M1268">
        <v>5</v>
      </c>
      <c r="N1268" s="6">
        <v>3325</v>
      </c>
      <c r="O1268" s="6">
        <f>Table1[[#This Row],[Revenue]]-Table1[[#This Row],[Total Cost Of Production]]</f>
        <v>1225</v>
      </c>
      <c r="P1268" s="6">
        <v>336</v>
      </c>
      <c r="Q1268" s="6">
        <f>Table1[[#This Row],[Revenue]]-Table1[[#This Row],[Marketing Spend]]</f>
        <v>2989</v>
      </c>
      <c r="R1268" t="s">
        <v>54</v>
      </c>
      <c r="S1268" s="6">
        <v>535</v>
      </c>
      <c r="T1268"/>
      <c r="U1268"/>
    </row>
    <row r="1269" spans="1:21" hidden="1" x14ac:dyDescent="0.2">
      <c r="A1269" s="1">
        <v>45353</v>
      </c>
      <c r="B1269" s="1" t="str">
        <f>TEXT(Table1[[#This Row],[Date]],"yyyy")</f>
        <v>2024</v>
      </c>
      <c r="C1269" s="1" t="str">
        <f>TEXT(Table1[[#This Row],[Date]],"mmmm")</f>
        <v>March</v>
      </c>
      <c r="D1269" s="1" t="str">
        <f>TEXT(Table1[[#This Row],[Date]],"dddd")</f>
        <v>Saturday</v>
      </c>
      <c r="E1269" s="5">
        <v>5</v>
      </c>
      <c r="F1269" t="s">
        <v>11</v>
      </c>
      <c r="G1269" t="s">
        <v>12</v>
      </c>
      <c r="H1269" s="6">
        <f>60%*Table1[[#This Row],[Price]]</f>
        <v>90</v>
      </c>
      <c r="I1269" s="6">
        <v>150</v>
      </c>
      <c r="J1269">
        <v>2</v>
      </c>
      <c r="K1269" s="6">
        <f>Table1[[#This Row],[Cost]]*Table1[[#This Row],[Quantity Sold]]</f>
        <v>180</v>
      </c>
      <c r="L1269" s="6">
        <v>300</v>
      </c>
      <c r="M1269">
        <v>20</v>
      </c>
      <c r="N1269" s="6">
        <v>240</v>
      </c>
      <c r="O1269" s="6">
        <f>Table1[[#This Row],[Revenue]]-Table1[[#This Row],[Total Cost Of Production]]</f>
        <v>60</v>
      </c>
      <c r="P1269" s="6">
        <v>471</v>
      </c>
      <c r="Q1269" s="6">
        <f>Table1[[#This Row],[Revenue]]-Table1[[#This Row],[Marketing Spend]]</f>
        <v>-231</v>
      </c>
      <c r="R1269" t="s">
        <v>53</v>
      </c>
      <c r="S1269" s="6">
        <v>168</v>
      </c>
      <c r="T1269"/>
      <c r="U1269"/>
    </row>
    <row r="1270" spans="1:21" hidden="1" x14ac:dyDescent="0.2">
      <c r="A1270" s="1">
        <v>45353</v>
      </c>
      <c r="B1270" s="1" t="str">
        <f>TEXT(Table1[[#This Row],[Date]],"yyyy")</f>
        <v>2024</v>
      </c>
      <c r="C1270" s="1" t="str">
        <f>TEXT(Table1[[#This Row],[Date]],"mmmm")</f>
        <v>March</v>
      </c>
      <c r="D1270" s="1" t="str">
        <f>TEXT(Table1[[#This Row],[Date]],"dddd")</f>
        <v>Saturday</v>
      </c>
      <c r="E1270" s="5">
        <v>6</v>
      </c>
      <c r="F1270" t="s">
        <v>2</v>
      </c>
      <c r="G1270" t="s">
        <v>8</v>
      </c>
      <c r="H1270" s="6">
        <f>60%*Table1[[#This Row],[Price]]</f>
        <v>720</v>
      </c>
      <c r="I1270" s="6">
        <v>1200</v>
      </c>
      <c r="J1270">
        <v>6</v>
      </c>
      <c r="K1270" s="6">
        <f>Table1[[#This Row],[Cost]]*Table1[[#This Row],[Quantity Sold]]</f>
        <v>4320</v>
      </c>
      <c r="L1270" s="6">
        <v>7200</v>
      </c>
      <c r="M1270">
        <v>15</v>
      </c>
      <c r="N1270" s="6">
        <v>6120</v>
      </c>
      <c r="O1270" s="6">
        <f>Table1[[#This Row],[Revenue]]-Table1[[#This Row],[Total Cost Of Production]]</f>
        <v>1800</v>
      </c>
      <c r="P1270" s="6">
        <v>542</v>
      </c>
      <c r="Q1270" s="6">
        <f>Table1[[#This Row],[Revenue]]-Table1[[#This Row],[Marketing Spend]]</f>
        <v>5578</v>
      </c>
      <c r="R1270" t="s">
        <v>53</v>
      </c>
      <c r="S1270" s="6">
        <v>1202</v>
      </c>
      <c r="T1270"/>
      <c r="U1270"/>
    </row>
    <row r="1271" spans="1:21" hidden="1" x14ac:dyDescent="0.2">
      <c r="A1271" s="1">
        <v>45353</v>
      </c>
      <c r="B1271" s="1" t="str">
        <f>TEXT(Table1[[#This Row],[Date]],"yyyy")</f>
        <v>2024</v>
      </c>
      <c r="C1271" s="1" t="str">
        <f>TEXT(Table1[[#This Row],[Date]],"mmmm")</f>
        <v>March</v>
      </c>
      <c r="D1271" s="1" t="str">
        <f>TEXT(Table1[[#This Row],[Date]],"dddd")</f>
        <v>Saturday</v>
      </c>
      <c r="E1271" s="5">
        <v>3</v>
      </c>
      <c r="F1271" t="s">
        <v>15</v>
      </c>
      <c r="G1271" t="s">
        <v>6</v>
      </c>
      <c r="H1271" s="6">
        <f>60%*Table1[[#This Row],[Price]]</f>
        <v>30</v>
      </c>
      <c r="I1271" s="6">
        <v>50</v>
      </c>
      <c r="J1271">
        <v>1</v>
      </c>
      <c r="K1271" s="6">
        <f>Table1[[#This Row],[Cost]]*Table1[[#This Row],[Quantity Sold]]</f>
        <v>30</v>
      </c>
      <c r="L1271" s="6">
        <v>50</v>
      </c>
      <c r="M1271">
        <v>20</v>
      </c>
      <c r="N1271" s="6">
        <v>40</v>
      </c>
      <c r="O1271" s="6">
        <f>Table1[[#This Row],[Revenue]]-Table1[[#This Row],[Total Cost Of Production]]</f>
        <v>10</v>
      </c>
      <c r="P1271" s="6">
        <v>468</v>
      </c>
      <c r="Q1271" s="6">
        <f>Table1[[#This Row],[Revenue]]-Table1[[#This Row],[Marketing Spend]]</f>
        <v>-428</v>
      </c>
      <c r="R1271" t="s">
        <v>53</v>
      </c>
      <c r="S1271" s="6">
        <v>74</v>
      </c>
      <c r="T1271"/>
      <c r="U1271"/>
    </row>
    <row r="1272" spans="1:21" hidden="1" x14ac:dyDescent="0.2">
      <c r="A1272" s="1">
        <v>45353</v>
      </c>
      <c r="B1272" s="1" t="str">
        <f>TEXT(Table1[[#This Row],[Date]],"yyyy")</f>
        <v>2024</v>
      </c>
      <c r="C1272" s="1" t="str">
        <f>TEXT(Table1[[#This Row],[Date]],"mmmm")</f>
        <v>March</v>
      </c>
      <c r="D1272" s="1" t="str">
        <f>TEXT(Table1[[#This Row],[Date]],"dddd")</f>
        <v>Saturday</v>
      </c>
      <c r="E1272" s="5">
        <v>1</v>
      </c>
      <c r="F1272" t="s">
        <v>5</v>
      </c>
      <c r="G1272" t="s">
        <v>10</v>
      </c>
      <c r="H1272" s="6">
        <f>60%*Table1[[#This Row],[Price]]</f>
        <v>480</v>
      </c>
      <c r="I1272" s="6">
        <v>800</v>
      </c>
      <c r="J1272">
        <v>1</v>
      </c>
      <c r="K1272" s="6">
        <f>Table1[[#This Row],[Cost]]*Table1[[#This Row],[Quantity Sold]]</f>
        <v>480</v>
      </c>
      <c r="L1272" s="6">
        <v>800</v>
      </c>
      <c r="M1272">
        <v>20</v>
      </c>
      <c r="N1272" s="6">
        <v>640</v>
      </c>
      <c r="O1272" s="6">
        <f>Table1[[#This Row],[Revenue]]-Table1[[#This Row],[Total Cost Of Production]]</f>
        <v>160</v>
      </c>
      <c r="P1272" s="6">
        <v>946</v>
      </c>
      <c r="Q1272" s="6">
        <f>Table1[[#This Row],[Revenue]]-Table1[[#This Row],[Marketing Spend]]</f>
        <v>-306</v>
      </c>
      <c r="R1272" t="s">
        <v>51</v>
      </c>
      <c r="S1272" s="6">
        <v>776</v>
      </c>
      <c r="T1272"/>
      <c r="U1272"/>
    </row>
    <row r="1273" spans="1:21" hidden="1" x14ac:dyDescent="0.2">
      <c r="A1273" s="1">
        <v>45353</v>
      </c>
      <c r="B1273" s="1" t="str">
        <f>TEXT(Table1[[#This Row],[Date]],"yyyy")</f>
        <v>2024</v>
      </c>
      <c r="C1273" s="1" t="str">
        <f>TEXT(Table1[[#This Row],[Date]],"mmmm")</f>
        <v>March</v>
      </c>
      <c r="D1273" s="1" t="str">
        <f>TEXT(Table1[[#This Row],[Date]],"dddd")</f>
        <v>Saturday</v>
      </c>
      <c r="E1273" s="5">
        <v>7</v>
      </c>
      <c r="F1273" t="s">
        <v>9</v>
      </c>
      <c r="G1273" t="s">
        <v>8</v>
      </c>
      <c r="H1273" s="6">
        <f>60%*Table1[[#This Row],[Price]]</f>
        <v>180</v>
      </c>
      <c r="I1273" s="6">
        <v>300</v>
      </c>
      <c r="J1273">
        <v>9</v>
      </c>
      <c r="K1273" s="6">
        <f>Table1[[#This Row],[Cost]]*Table1[[#This Row],[Quantity Sold]]</f>
        <v>1620</v>
      </c>
      <c r="L1273" s="6">
        <v>2700</v>
      </c>
      <c r="M1273">
        <v>5</v>
      </c>
      <c r="N1273" s="6">
        <v>2565</v>
      </c>
      <c r="O1273" s="6">
        <f>Table1[[#This Row],[Revenue]]-Table1[[#This Row],[Total Cost Of Production]]</f>
        <v>945</v>
      </c>
      <c r="P1273" s="6">
        <v>615</v>
      </c>
      <c r="Q1273" s="6">
        <f>Table1[[#This Row],[Revenue]]-Table1[[#This Row],[Marketing Spend]]</f>
        <v>1950</v>
      </c>
      <c r="R1273" t="s">
        <v>55</v>
      </c>
      <c r="S1273" s="6">
        <v>294</v>
      </c>
      <c r="T1273"/>
      <c r="U1273"/>
    </row>
    <row r="1274" spans="1:21" x14ac:dyDescent="0.2">
      <c r="A1274" s="1">
        <v>45354</v>
      </c>
      <c r="B1274" s="1" t="str">
        <f>TEXT(Table1[[#This Row],[Date]],"yyyy")</f>
        <v>2024</v>
      </c>
      <c r="C1274" s="1" t="str">
        <f>TEXT(Table1[[#This Row],[Date]],"mmmm")</f>
        <v>March</v>
      </c>
      <c r="D1274" s="1" t="str">
        <f>TEXT(Table1[[#This Row],[Date]],"dddd")</f>
        <v>Sunday</v>
      </c>
      <c r="E1274" s="5">
        <v>4</v>
      </c>
      <c r="F1274" t="s">
        <v>13</v>
      </c>
      <c r="G1274" t="s">
        <v>12</v>
      </c>
      <c r="H1274" s="6">
        <f>60%*Table1[[#This Row],[Price]]</f>
        <v>42</v>
      </c>
      <c r="I1274" s="6">
        <v>70</v>
      </c>
      <c r="J1274">
        <v>8</v>
      </c>
      <c r="K1274" s="6">
        <f>Table1[[#This Row],[Cost]]*Table1[[#This Row],[Quantity Sold]]</f>
        <v>336</v>
      </c>
      <c r="L1274" s="6">
        <v>560</v>
      </c>
      <c r="M1274">
        <v>15</v>
      </c>
      <c r="N1274" s="6">
        <v>476</v>
      </c>
      <c r="O1274" s="6">
        <f>Table1[[#This Row],[Revenue]]-Table1[[#This Row],[Total Cost Of Production]]</f>
        <v>140</v>
      </c>
      <c r="P1274" s="6">
        <v>743</v>
      </c>
      <c r="Q1274" s="6">
        <f>Table1[[#This Row],[Revenue]]-Table1[[#This Row],[Marketing Spend]]</f>
        <v>-267</v>
      </c>
      <c r="R1274" t="s">
        <v>52</v>
      </c>
      <c r="S1274" s="6">
        <v>76</v>
      </c>
      <c r="T1274"/>
      <c r="U1274"/>
    </row>
    <row r="1275" spans="1:21" hidden="1" x14ac:dyDescent="0.2">
      <c r="A1275" s="1">
        <v>45354</v>
      </c>
      <c r="B1275" s="1" t="str">
        <f>TEXT(Table1[[#This Row],[Date]],"yyyy")</f>
        <v>2024</v>
      </c>
      <c r="C1275" s="1" t="str">
        <f>TEXT(Table1[[#This Row],[Date]],"mmmm")</f>
        <v>March</v>
      </c>
      <c r="D1275" s="1" t="str">
        <f>TEXT(Table1[[#This Row],[Date]],"dddd")</f>
        <v>Sunday</v>
      </c>
      <c r="E1275" s="5">
        <v>2</v>
      </c>
      <c r="F1275" t="s">
        <v>7</v>
      </c>
      <c r="G1275" t="s">
        <v>10</v>
      </c>
      <c r="H1275" s="6">
        <f>60%*Table1[[#This Row],[Price]]</f>
        <v>300</v>
      </c>
      <c r="I1275" s="6">
        <v>500</v>
      </c>
      <c r="J1275">
        <v>6</v>
      </c>
      <c r="K1275" s="6">
        <f>Table1[[#This Row],[Cost]]*Table1[[#This Row],[Quantity Sold]]</f>
        <v>1800</v>
      </c>
      <c r="L1275" s="6">
        <v>3000</v>
      </c>
      <c r="M1275">
        <v>10</v>
      </c>
      <c r="N1275" s="6">
        <v>2700</v>
      </c>
      <c r="O1275" s="6">
        <f>Table1[[#This Row],[Revenue]]-Table1[[#This Row],[Total Cost Of Production]]</f>
        <v>900</v>
      </c>
      <c r="P1275" s="6">
        <v>941</v>
      </c>
      <c r="Q1275" s="6">
        <f>Table1[[#This Row],[Revenue]]-Table1[[#This Row],[Marketing Spend]]</f>
        <v>1759</v>
      </c>
      <c r="R1275" t="s">
        <v>53</v>
      </c>
      <c r="S1275" s="6">
        <v>543</v>
      </c>
      <c r="T1275"/>
      <c r="U1275"/>
    </row>
    <row r="1276" spans="1:21" x14ac:dyDescent="0.2">
      <c r="A1276" s="1">
        <v>45354</v>
      </c>
      <c r="B1276" s="1" t="str">
        <f>TEXT(Table1[[#This Row],[Date]],"yyyy")</f>
        <v>2024</v>
      </c>
      <c r="C1276" s="1" t="str">
        <f>TEXT(Table1[[#This Row],[Date]],"mmmm")</f>
        <v>March</v>
      </c>
      <c r="D1276" s="1" t="str">
        <f>TEXT(Table1[[#This Row],[Date]],"dddd")</f>
        <v>Sunday</v>
      </c>
      <c r="E1276" s="5">
        <v>5</v>
      </c>
      <c r="F1276" t="s">
        <v>11</v>
      </c>
      <c r="G1276" t="s">
        <v>12</v>
      </c>
      <c r="H1276" s="6">
        <f>60%*Table1[[#This Row],[Price]]</f>
        <v>90</v>
      </c>
      <c r="I1276" s="6">
        <v>150</v>
      </c>
      <c r="J1276">
        <v>8</v>
      </c>
      <c r="K1276" s="6">
        <f>Table1[[#This Row],[Cost]]*Table1[[#This Row],[Quantity Sold]]</f>
        <v>720</v>
      </c>
      <c r="L1276" s="6">
        <v>1200</v>
      </c>
      <c r="M1276">
        <v>5</v>
      </c>
      <c r="N1276" s="6">
        <v>1140</v>
      </c>
      <c r="O1276" s="6">
        <f>Table1[[#This Row],[Revenue]]-Table1[[#This Row],[Total Cost Of Production]]</f>
        <v>420</v>
      </c>
      <c r="P1276" s="6">
        <v>430</v>
      </c>
      <c r="Q1276" s="6">
        <f>Table1[[#This Row],[Revenue]]-Table1[[#This Row],[Marketing Spend]]</f>
        <v>710</v>
      </c>
      <c r="R1276" t="s">
        <v>52</v>
      </c>
      <c r="S1276" s="6">
        <v>118</v>
      </c>
      <c r="T1276"/>
      <c r="U1276"/>
    </row>
    <row r="1277" spans="1:21" hidden="1" x14ac:dyDescent="0.2">
      <c r="A1277" s="1">
        <v>45354</v>
      </c>
      <c r="B1277" s="1" t="str">
        <f>TEXT(Table1[[#This Row],[Date]],"yyyy")</f>
        <v>2024</v>
      </c>
      <c r="C1277" s="1" t="str">
        <f>TEXT(Table1[[#This Row],[Date]],"mmmm")</f>
        <v>March</v>
      </c>
      <c r="D1277" s="1" t="str">
        <f>TEXT(Table1[[#This Row],[Date]],"dddd")</f>
        <v>Sunday</v>
      </c>
      <c r="E1277" s="5">
        <v>6</v>
      </c>
      <c r="F1277" t="s">
        <v>2</v>
      </c>
      <c r="G1277" t="s">
        <v>8</v>
      </c>
      <c r="H1277" s="6">
        <f>60%*Table1[[#This Row],[Price]]</f>
        <v>720</v>
      </c>
      <c r="I1277" s="6">
        <v>1200</v>
      </c>
      <c r="J1277">
        <v>1</v>
      </c>
      <c r="K1277" s="6">
        <f>Table1[[#This Row],[Cost]]*Table1[[#This Row],[Quantity Sold]]</f>
        <v>720</v>
      </c>
      <c r="L1277" s="6">
        <v>1200</v>
      </c>
      <c r="M1277">
        <v>20</v>
      </c>
      <c r="N1277" s="6">
        <v>960</v>
      </c>
      <c r="O1277" s="6">
        <f>Table1[[#This Row],[Revenue]]-Table1[[#This Row],[Total Cost Of Production]]</f>
        <v>240</v>
      </c>
      <c r="P1277" s="6">
        <v>380</v>
      </c>
      <c r="Q1277" s="6">
        <f>Table1[[#This Row],[Revenue]]-Table1[[#This Row],[Marketing Spend]]</f>
        <v>580</v>
      </c>
      <c r="R1277" t="s">
        <v>54</v>
      </c>
      <c r="S1277" s="6">
        <v>1250</v>
      </c>
      <c r="T1277"/>
      <c r="U1277"/>
    </row>
    <row r="1278" spans="1:21" hidden="1" x14ac:dyDescent="0.2">
      <c r="A1278" s="1">
        <v>45354</v>
      </c>
      <c r="B1278" s="1" t="str">
        <f>TEXT(Table1[[#This Row],[Date]],"yyyy")</f>
        <v>2024</v>
      </c>
      <c r="C1278" s="1" t="str">
        <f>TEXT(Table1[[#This Row],[Date]],"mmmm")</f>
        <v>March</v>
      </c>
      <c r="D1278" s="1" t="str">
        <f>TEXT(Table1[[#This Row],[Date]],"dddd")</f>
        <v>Sunday</v>
      </c>
      <c r="E1278" s="5">
        <v>3</v>
      </c>
      <c r="F1278" t="s">
        <v>15</v>
      </c>
      <c r="G1278" t="s">
        <v>6</v>
      </c>
      <c r="H1278" s="6">
        <f>60%*Table1[[#This Row],[Price]]</f>
        <v>30</v>
      </c>
      <c r="I1278" s="6">
        <v>50</v>
      </c>
      <c r="J1278">
        <v>9</v>
      </c>
      <c r="K1278" s="6">
        <f>Table1[[#This Row],[Cost]]*Table1[[#This Row],[Quantity Sold]]</f>
        <v>270</v>
      </c>
      <c r="L1278" s="6">
        <v>450</v>
      </c>
      <c r="M1278">
        <v>10</v>
      </c>
      <c r="N1278" s="6">
        <v>405</v>
      </c>
      <c r="O1278" s="6">
        <f>Table1[[#This Row],[Revenue]]-Table1[[#This Row],[Total Cost Of Production]]</f>
        <v>135</v>
      </c>
      <c r="P1278" s="6">
        <v>495</v>
      </c>
      <c r="Q1278" s="6">
        <f>Table1[[#This Row],[Revenue]]-Table1[[#This Row],[Marketing Spend]]</f>
        <v>-90</v>
      </c>
      <c r="R1278" t="s">
        <v>51</v>
      </c>
      <c r="S1278" s="6">
        <v>68</v>
      </c>
      <c r="T1278"/>
      <c r="U1278"/>
    </row>
    <row r="1279" spans="1:21" hidden="1" x14ac:dyDescent="0.2">
      <c r="A1279" s="1">
        <v>45354</v>
      </c>
      <c r="B1279" s="1" t="str">
        <f>TEXT(Table1[[#This Row],[Date]],"yyyy")</f>
        <v>2024</v>
      </c>
      <c r="C1279" s="1" t="str">
        <f>TEXT(Table1[[#This Row],[Date]],"mmmm")</f>
        <v>March</v>
      </c>
      <c r="D1279" s="1" t="str">
        <f>TEXT(Table1[[#This Row],[Date]],"dddd")</f>
        <v>Sunday</v>
      </c>
      <c r="E1279" s="5">
        <v>1</v>
      </c>
      <c r="F1279" t="s">
        <v>5</v>
      </c>
      <c r="G1279" t="s">
        <v>10</v>
      </c>
      <c r="H1279" s="6">
        <f>60%*Table1[[#This Row],[Price]]</f>
        <v>480</v>
      </c>
      <c r="I1279" s="6">
        <v>800</v>
      </c>
      <c r="J1279">
        <v>7</v>
      </c>
      <c r="K1279" s="6">
        <f>Table1[[#This Row],[Cost]]*Table1[[#This Row],[Quantity Sold]]</f>
        <v>3360</v>
      </c>
      <c r="L1279" s="6">
        <v>5600</v>
      </c>
      <c r="M1279">
        <v>15</v>
      </c>
      <c r="N1279" s="6">
        <v>4760</v>
      </c>
      <c r="O1279" s="6">
        <f>Table1[[#This Row],[Revenue]]-Table1[[#This Row],[Total Cost Of Production]]</f>
        <v>1400</v>
      </c>
      <c r="P1279" s="6">
        <v>902</v>
      </c>
      <c r="Q1279" s="6">
        <f>Table1[[#This Row],[Revenue]]-Table1[[#This Row],[Marketing Spend]]</f>
        <v>3858</v>
      </c>
      <c r="R1279" t="s">
        <v>55</v>
      </c>
      <c r="S1279" s="6">
        <v>775</v>
      </c>
      <c r="T1279"/>
      <c r="U1279"/>
    </row>
    <row r="1280" spans="1:21" hidden="1" x14ac:dyDescent="0.2">
      <c r="A1280" s="1">
        <v>45354</v>
      </c>
      <c r="B1280" s="1" t="str">
        <f>TEXT(Table1[[#This Row],[Date]],"yyyy")</f>
        <v>2024</v>
      </c>
      <c r="C1280" s="1" t="str">
        <f>TEXT(Table1[[#This Row],[Date]],"mmmm")</f>
        <v>March</v>
      </c>
      <c r="D1280" s="1" t="str">
        <f>TEXT(Table1[[#This Row],[Date]],"dddd")</f>
        <v>Sunday</v>
      </c>
      <c r="E1280" s="5">
        <v>7</v>
      </c>
      <c r="F1280" t="s">
        <v>9</v>
      </c>
      <c r="G1280" t="s">
        <v>8</v>
      </c>
      <c r="H1280" s="6">
        <f>60%*Table1[[#This Row],[Price]]</f>
        <v>180</v>
      </c>
      <c r="I1280" s="6">
        <v>300</v>
      </c>
      <c r="J1280">
        <v>3</v>
      </c>
      <c r="K1280" s="6">
        <f>Table1[[#This Row],[Cost]]*Table1[[#This Row],[Quantity Sold]]</f>
        <v>540</v>
      </c>
      <c r="L1280" s="6">
        <v>900</v>
      </c>
      <c r="M1280">
        <v>5</v>
      </c>
      <c r="N1280" s="6">
        <v>855</v>
      </c>
      <c r="O1280" s="6">
        <f>Table1[[#This Row],[Revenue]]-Table1[[#This Row],[Total Cost Of Production]]</f>
        <v>315</v>
      </c>
      <c r="P1280" s="6">
        <v>913</v>
      </c>
      <c r="Q1280" s="6">
        <f>Table1[[#This Row],[Revenue]]-Table1[[#This Row],[Marketing Spend]]</f>
        <v>-58</v>
      </c>
      <c r="R1280" t="s">
        <v>53</v>
      </c>
      <c r="S1280" s="6">
        <v>341</v>
      </c>
      <c r="T1280"/>
      <c r="U1280"/>
    </row>
    <row r="1281" spans="1:21" hidden="1" x14ac:dyDescent="0.2">
      <c r="A1281" s="1">
        <v>45355</v>
      </c>
      <c r="B1281" s="1" t="str">
        <f>TEXT(Table1[[#This Row],[Date]],"yyyy")</f>
        <v>2024</v>
      </c>
      <c r="C1281" s="1" t="str">
        <f>TEXT(Table1[[#This Row],[Date]],"mmmm")</f>
        <v>March</v>
      </c>
      <c r="D1281" s="1" t="str">
        <f>TEXT(Table1[[#This Row],[Date]],"dddd")</f>
        <v>Monday</v>
      </c>
      <c r="E1281" s="5">
        <v>4</v>
      </c>
      <c r="F1281" t="s">
        <v>13</v>
      </c>
      <c r="G1281" t="s">
        <v>12</v>
      </c>
      <c r="H1281" s="6">
        <f>60%*Table1[[#This Row],[Price]]</f>
        <v>42</v>
      </c>
      <c r="I1281" s="6">
        <v>70</v>
      </c>
      <c r="J1281">
        <v>9</v>
      </c>
      <c r="K1281" s="6">
        <f>Table1[[#This Row],[Cost]]*Table1[[#This Row],[Quantity Sold]]</f>
        <v>378</v>
      </c>
      <c r="L1281" s="6">
        <v>630</v>
      </c>
      <c r="M1281">
        <v>15</v>
      </c>
      <c r="N1281" s="6">
        <v>535.5</v>
      </c>
      <c r="O1281" s="6">
        <f>Table1[[#This Row],[Revenue]]-Table1[[#This Row],[Total Cost Of Production]]</f>
        <v>157.5</v>
      </c>
      <c r="P1281" s="6">
        <v>576</v>
      </c>
      <c r="Q1281" s="6">
        <f>Table1[[#This Row],[Revenue]]-Table1[[#This Row],[Marketing Spend]]</f>
        <v>-40.5</v>
      </c>
      <c r="R1281" t="s">
        <v>51</v>
      </c>
      <c r="S1281" s="6">
        <v>96</v>
      </c>
      <c r="T1281"/>
      <c r="U1281"/>
    </row>
    <row r="1282" spans="1:21" hidden="1" x14ac:dyDescent="0.2">
      <c r="A1282" s="1">
        <v>45355</v>
      </c>
      <c r="B1282" s="1" t="str">
        <f>TEXT(Table1[[#This Row],[Date]],"yyyy")</f>
        <v>2024</v>
      </c>
      <c r="C1282" s="1" t="str">
        <f>TEXT(Table1[[#This Row],[Date]],"mmmm")</f>
        <v>March</v>
      </c>
      <c r="D1282" s="1" t="str">
        <f>TEXT(Table1[[#This Row],[Date]],"dddd")</f>
        <v>Monday</v>
      </c>
      <c r="E1282" s="5">
        <v>2</v>
      </c>
      <c r="F1282" t="s">
        <v>7</v>
      </c>
      <c r="G1282" t="s">
        <v>10</v>
      </c>
      <c r="H1282" s="6">
        <f>60%*Table1[[#This Row],[Price]]</f>
        <v>300</v>
      </c>
      <c r="I1282" s="6">
        <v>500</v>
      </c>
      <c r="J1282">
        <v>7</v>
      </c>
      <c r="K1282" s="6">
        <f>Table1[[#This Row],[Cost]]*Table1[[#This Row],[Quantity Sold]]</f>
        <v>2100</v>
      </c>
      <c r="L1282" s="6">
        <v>3500</v>
      </c>
      <c r="M1282">
        <v>20</v>
      </c>
      <c r="N1282" s="6">
        <v>2800</v>
      </c>
      <c r="O1282" s="6">
        <f>Table1[[#This Row],[Revenue]]-Table1[[#This Row],[Total Cost Of Production]]</f>
        <v>700</v>
      </c>
      <c r="P1282" s="6">
        <v>928</v>
      </c>
      <c r="Q1282" s="6">
        <f>Table1[[#This Row],[Revenue]]-Table1[[#This Row],[Marketing Spend]]</f>
        <v>1872</v>
      </c>
      <c r="R1282" t="s">
        <v>53</v>
      </c>
      <c r="S1282" s="6">
        <v>488</v>
      </c>
      <c r="T1282"/>
      <c r="U1282"/>
    </row>
    <row r="1283" spans="1:21" hidden="1" x14ac:dyDescent="0.2">
      <c r="A1283" s="1">
        <v>45355</v>
      </c>
      <c r="B1283" s="1" t="str">
        <f>TEXT(Table1[[#This Row],[Date]],"yyyy")</f>
        <v>2024</v>
      </c>
      <c r="C1283" s="1" t="str">
        <f>TEXT(Table1[[#This Row],[Date]],"mmmm")</f>
        <v>March</v>
      </c>
      <c r="D1283" s="1" t="str">
        <f>TEXT(Table1[[#This Row],[Date]],"dddd")</f>
        <v>Monday</v>
      </c>
      <c r="E1283" s="5">
        <v>5</v>
      </c>
      <c r="F1283" t="s">
        <v>11</v>
      </c>
      <c r="G1283" t="s">
        <v>12</v>
      </c>
      <c r="H1283" s="6">
        <f>60%*Table1[[#This Row],[Price]]</f>
        <v>90</v>
      </c>
      <c r="I1283" s="6">
        <v>150</v>
      </c>
      <c r="J1283">
        <v>5</v>
      </c>
      <c r="K1283" s="6">
        <f>Table1[[#This Row],[Cost]]*Table1[[#This Row],[Quantity Sold]]</f>
        <v>450</v>
      </c>
      <c r="L1283" s="6">
        <v>750</v>
      </c>
      <c r="M1283">
        <v>10</v>
      </c>
      <c r="N1283" s="6">
        <v>675</v>
      </c>
      <c r="O1283" s="6">
        <f>Table1[[#This Row],[Revenue]]-Table1[[#This Row],[Total Cost Of Production]]</f>
        <v>225</v>
      </c>
      <c r="P1283" s="6">
        <v>991</v>
      </c>
      <c r="Q1283" s="6">
        <f>Table1[[#This Row],[Revenue]]-Table1[[#This Row],[Marketing Spend]]</f>
        <v>-316</v>
      </c>
      <c r="R1283" t="s">
        <v>51</v>
      </c>
      <c r="S1283" s="6">
        <v>197</v>
      </c>
      <c r="T1283"/>
      <c r="U1283"/>
    </row>
    <row r="1284" spans="1:21" hidden="1" x14ac:dyDescent="0.2">
      <c r="A1284" s="1">
        <v>45355</v>
      </c>
      <c r="B1284" s="1" t="str">
        <f>TEXT(Table1[[#This Row],[Date]],"yyyy")</f>
        <v>2024</v>
      </c>
      <c r="C1284" s="1" t="str">
        <f>TEXT(Table1[[#This Row],[Date]],"mmmm")</f>
        <v>March</v>
      </c>
      <c r="D1284" s="1" t="str">
        <f>TEXT(Table1[[#This Row],[Date]],"dddd")</f>
        <v>Monday</v>
      </c>
      <c r="E1284" s="5">
        <v>6</v>
      </c>
      <c r="F1284" t="s">
        <v>2</v>
      </c>
      <c r="G1284" t="s">
        <v>8</v>
      </c>
      <c r="H1284" s="6">
        <f>60%*Table1[[#This Row],[Price]]</f>
        <v>720</v>
      </c>
      <c r="I1284" s="6">
        <v>1200</v>
      </c>
      <c r="J1284">
        <v>3</v>
      </c>
      <c r="K1284" s="6">
        <f>Table1[[#This Row],[Cost]]*Table1[[#This Row],[Quantity Sold]]</f>
        <v>2160</v>
      </c>
      <c r="L1284" s="6">
        <v>3600</v>
      </c>
      <c r="M1284">
        <v>10</v>
      </c>
      <c r="N1284" s="6">
        <v>3240</v>
      </c>
      <c r="O1284" s="6">
        <f>Table1[[#This Row],[Revenue]]-Table1[[#This Row],[Total Cost Of Production]]</f>
        <v>1080</v>
      </c>
      <c r="P1284" s="6">
        <v>389</v>
      </c>
      <c r="Q1284" s="6">
        <f>Table1[[#This Row],[Revenue]]-Table1[[#This Row],[Marketing Spend]]</f>
        <v>2851</v>
      </c>
      <c r="R1284" t="s">
        <v>54</v>
      </c>
      <c r="S1284" s="6">
        <v>1178</v>
      </c>
      <c r="T1284"/>
      <c r="U1284"/>
    </row>
    <row r="1285" spans="1:21" x14ac:dyDescent="0.2">
      <c r="A1285" s="1">
        <v>45355</v>
      </c>
      <c r="B1285" s="1" t="str">
        <f>TEXT(Table1[[#This Row],[Date]],"yyyy")</f>
        <v>2024</v>
      </c>
      <c r="C1285" s="1" t="str">
        <f>TEXT(Table1[[#This Row],[Date]],"mmmm")</f>
        <v>March</v>
      </c>
      <c r="D1285" s="1" t="str">
        <f>TEXT(Table1[[#This Row],[Date]],"dddd")</f>
        <v>Monday</v>
      </c>
      <c r="E1285" s="5">
        <v>3</v>
      </c>
      <c r="F1285" t="s">
        <v>15</v>
      </c>
      <c r="G1285" t="s">
        <v>6</v>
      </c>
      <c r="H1285" s="6">
        <f>60%*Table1[[#This Row],[Price]]</f>
        <v>30</v>
      </c>
      <c r="I1285" s="6">
        <v>50</v>
      </c>
      <c r="J1285">
        <v>5</v>
      </c>
      <c r="K1285" s="6">
        <f>Table1[[#This Row],[Cost]]*Table1[[#This Row],[Quantity Sold]]</f>
        <v>150</v>
      </c>
      <c r="L1285" s="6">
        <v>250</v>
      </c>
      <c r="M1285">
        <v>10</v>
      </c>
      <c r="N1285" s="6">
        <v>225</v>
      </c>
      <c r="O1285" s="6">
        <f>Table1[[#This Row],[Revenue]]-Table1[[#This Row],[Total Cost Of Production]]</f>
        <v>75</v>
      </c>
      <c r="P1285" s="6">
        <v>382</v>
      </c>
      <c r="Q1285" s="6">
        <f>Table1[[#This Row],[Revenue]]-Table1[[#This Row],[Marketing Spend]]</f>
        <v>-157</v>
      </c>
      <c r="R1285" t="s">
        <v>52</v>
      </c>
      <c r="S1285" s="6">
        <v>95</v>
      </c>
      <c r="T1285"/>
      <c r="U1285"/>
    </row>
    <row r="1286" spans="1:21" x14ac:dyDescent="0.2">
      <c r="A1286" s="1">
        <v>45355</v>
      </c>
      <c r="B1286" s="1" t="str">
        <f>TEXT(Table1[[#This Row],[Date]],"yyyy")</f>
        <v>2024</v>
      </c>
      <c r="C1286" s="1" t="str">
        <f>TEXT(Table1[[#This Row],[Date]],"mmmm")</f>
        <v>March</v>
      </c>
      <c r="D1286" s="1" t="str">
        <f>TEXT(Table1[[#This Row],[Date]],"dddd")</f>
        <v>Monday</v>
      </c>
      <c r="E1286" s="5">
        <v>1</v>
      </c>
      <c r="F1286" t="s">
        <v>5</v>
      </c>
      <c r="G1286" t="s">
        <v>10</v>
      </c>
      <c r="H1286" s="6">
        <f>60%*Table1[[#This Row],[Price]]</f>
        <v>480</v>
      </c>
      <c r="I1286" s="6">
        <v>800</v>
      </c>
      <c r="J1286">
        <v>7</v>
      </c>
      <c r="K1286" s="6">
        <f>Table1[[#This Row],[Cost]]*Table1[[#This Row],[Quantity Sold]]</f>
        <v>3360</v>
      </c>
      <c r="L1286" s="6">
        <v>5600</v>
      </c>
      <c r="M1286">
        <v>15</v>
      </c>
      <c r="N1286" s="6">
        <v>4760</v>
      </c>
      <c r="O1286" s="6">
        <f>Table1[[#This Row],[Revenue]]-Table1[[#This Row],[Total Cost Of Production]]</f>
        <v>1400</v>
      </c>
      <c r="P1286" s="6">
        <v>442</v>
      </c>
      <c r="Q1286" s="6">
        <f>Table1[[#This Row],[Revenue]]-Table1[[#This Row],[Marketing Spend]]</f>
        <v>4318</v>
      </c>
      <c r="R1286" t="s">
        <v>52</v>
      </c>
      <c r="S1286" s="6">
        <v>839</v>
      </c>
      <c r="T1286"/>
      <c r="U1286"/>
    </row>
    <row r="1287" spans="1:21" x14ac:dyDescent="0.2">
      <c r="A1287" s="1">
        <v>45355</v>
      </c>
      <c r="B1287" s="1" t="str">
        <f>TEXT(Table1[[#This Row],[Date]],"yyyy")</f>
        <v>2024</v>
      </c>
      <c r="C1287" s="1" t="str">
        <f>TEXT(Table1[[#This Row],[Date]],"mmmm")</f>
        <v>March</v>
      </c>
      <c r="D1287" s="1" t="str">
        <f>TEXT(Table1[[#This Row],[Date]],"dddd")</f>
        <v>Monday</v>
      </c>
      <c r="E1287" s="5">
        <v>7</v>
      </c>
      <c r="F1287" t="s">
        <v>9</v>
      </c>
      <c r="G1287" t="s">
        <v>8</v>
      </c>
      <c r="H1287" s="6">
        <f>60%*Table1[[#This Row],[Price]]</f>
        <v>180</v>
      </c>
      <c r="I1287" s="6">
        <v>300</v>
      </c>
      <c r="J1287">
        <v>3</v>
      </c>
      <c r="K1287" s="6">
        <f>Table1[[#This Row],[Cost]]*Table1[[#This Row],[Quantity Sold]]</f>
        <v>540</v>
      </c>
      <c r="L1287" s="6">
        <v>900</v>
      </c>
      <c r="M1287">
        <v>5</v>
      </c>
      <c r="N1287" s="6">
        <v>855</v>
      </c>
      <c r="O1287" s="6">
        <f>Table1[[#This Row],[Revenue]]-Table1[[#This Row],[Total Cost Of Production]]</f>
        <v>315</v>
      </c>
      <c r="P1287" s="6">
        <v>344</v>
      </c>
      <c r="Q1287" s="6">
        <f>Table1[[#This Row],[Revenue]]-Table1[[#This Row],[Marketing Spend]]</f>
        <v>511</v>
      </c>
      <c r="R1287" t="s">
        <v>52</v>
      </c>
      <c r="S1287" s="6">
        <v>341</v>
      </c>
      <c r="T1287"/>
      <c r="U1287"/>
    </row>
    <row r="1288" spans="1:21" hidden="1" x14ac:dyDescent="0.2">
      <c r="A1288" s="1">
        <v>45356</v>
      </c>
      <c r="B1288" s="1" t="str">
        <f>TEXT(Table1[[#This Row],[Date]],"yyyy")</f>
        <v>2024</v>
      </c>
      <c r="C1288" s="1" t="str">
        <f>TEXT(Table1[[#This Row],[Date]],"mmmm")</f>
        <v>March</v>
      </c>
      <c r="D1288" s="1" t="str">
        <f>TEXT(Table1[[#This Row],[Date]],"dddd")</f>
        <v>Tuesday</v>
      </c>
      <c r="E1288" s="5">
        <v>4</v>
      </c>
      <c r="F1288" t="s">
        <v>13</v>
      </c>
      <c r="G1288" t="s">
        <v>12</v>
      </c>
      <c r="H1288" s="6">
        <f>60%*Table1[[#This Row],[Price]]</f>
        <v>42</v>
      </c>
      <c r="I1288" s="6">
        <v>70</v>
      </c>
      <c r="J1288">
        <v>9</v>
      </c>
      <c r="K1288" s="6">
        <f>Table1[[#This Row],[Cost]]*Table1[[#This Row],[Quantity Sold]]</f>
        <v>378</v>
      </c>
      <c r="L1288" s="6">
        <v>630</v>
      </c>
      <c r="M1288">
        <v>15</v>
      </c>
      <c r="N1288" s="6">
        <v>535.5</v>
      </c>
      <c r="O1288" s="6">
        <f>Table1[[#This Row],[Revenue]]-Table1[[#This Row],[Total Cost Of Production]]</f>
        <v>157.5</v>
      </c>
      <c r="P1288" s="6">
        <v>579</v>
      </c>
      <c r="Q1288" s="6">
        <f>Table1[[#This Row],[Revenue]]-Table1[[#This Row],[Marketing Spend]]</f>
        <v>-43.5</v>
      </c>
      <c r="R1288" t="s">
        <v>53</v>
      </c>
      <c r="S1288" s="6">
        <v>102</v>
      </c>
      <c r="T1288"/>
      <c r="U1288"/>
    </row>
    <row r="1289" spans="1:21" hidden="1" x14ac:dyDescent="0.2">
      <c r="A1289" s="1">
        <v>45356</v>
      </c>
      <c r="B1289" s="1" t="str">
        <f>TEXT(Table1[[#This Row],[Date]],"yyyy")</f>
        <v>2024</v>
      </c>
      <c r="C1289" s="1" t="str">
        <f>TEXT(Table1[[#This Row],[Date]],"mmmm")</f>
        <v>March</v>
      </c>
      <c r="D1289" s="1" t="str">
        <f>TEXT(Table1[[#This Row],[Date]],"dddd")</f>
        <v>Tuesday</v>
      </c>
      <c r="E1289" s="5">
        <v>2</v>
      </c>
      <c r="F1289" t="s">
        <v>7</v>
      </c>
      <c r="G1289" t="s">
        <v>10</v>
      </c>
      <c r="H1289" s="6">
        <f>60%*Table1[[#This Row],[Price]]</f>
        <v>300</v>
      </c>
      <c r="I1289" s="6">
        <v>500</v>
      </c>
      <c r="J1289">
        <v>8</v>
      </c>
      <c r="K1289" s="6">
        <f>Table1[[#This Row],[Cost]]*Table1[[#This Row],[Quantity Sold]]</f>
        <v>2400</v>
      </c>
      <c r="L1289" s="6">
        <v>4000</v>
      </c>
      <c r="M1289">
        <v>20</v>
      </c>
      <c r="N1289" s="6">
        <v>3200</v>
      </c>
      <c r="O1289" s="6">
        <f>Table1[[#This Row],[Revenue]]-Table1[[#This Row],[Total Cost Of Production]]</f>
        <v>800</v>
      </c>
      <c r="P1289" s="6">
        <v>811</v>
      </c>
      <c r="Q1289" s="6">
        <f>Table1[[#This Row],[Revenue]]-Table1[[#This Row],[Marketing Spend]]</f>
        <v>2389</v>
      </c>
      <c r="R1289" t="s">
        <v>53</v>
      </c>
      <c r="S1289" s="6">
        <v>463</v>
      </c>
      <c r="T1289"/>
      <c r="U1289"/>
    </row>
    <row r="1290" spans="1:21" hidden="1" x14ac:dyDescent="0.2">
      <c r="A1290" s="1">
        <v>45356</v>
      </c>
      <c r="B1290" s="1" t="str">
        <f>TEXT(Table1[[#This Row],[Date]],"yyyy")</f>
        <v>2024</v>
      </c>
      <c r="C1290" s="1" t="str">
        <f>TEXT(Table1[[#This Row],[Date]],"mmmm")</f>
        <v>March</v>
      </c>
      <c r="D1290" s="1" t="str">
        <f>TEXT(Table1[[#This Row],[Date]],"dddd")</f>
        <v>Tuesday</v>
      </c>
      <c r="E1290" s="5">
        <v>5</v>
      </c>
      <c r="F1290" t="s">
        <v>11</v>
      </c>
      <c r="G1290" t="s">
        <v>12</v>
      </c>
      <c r="H1290" s="6">
        <f>60%*Table1[[#This Row],[Price]]</f>
        <v>90</v>
      </c>
      <c r="I1290" s="6">
        <v>150</v>
      </c>
      <c r="J1290">
        <v>2</v>
      </c>
      <c r="K1290" s="6">
        <f>Table1[[#This Row],[Cost]]*Table1[[#This Row],[Quantity Sold]]</f>
        <v>180</v>
      </c>
      <c r="L1290" s="6">
        <v>300</v>
      </c>
      <c r="M1290">
        <v>20</v>
      </c>
      <c r="N1290" s="6">
        <v>240</v>
      </c>
      <c r="O1290" s="6">
        <f>Table1[[#This Row],[Revenue]]-Table1[[#This Row],[Total Cost Of Production]]</f>
        <v>60</v>
      </c>
      <c r="P1290" s="6">
        <v>510</v>
      </c>
      <c r="Q1290" s="6">
        <f>Table1[[#This Row],[Revenue]]-Table1[[#This Row],[Marketing Spend]]</f>
        <v>-270</v>
      </c>
      <c r="R1290" t="s">
        <v>55</v>
      </c>
      <c r="S1290" s="6">
        <v>157</v>
      </c>
      <c r="T1290"/>
      <c r="U1290"/>
    </row>
    <row r="1291" spans="1:21" x14ac:dyDescent="0.2">
      <c r="A1291" s="1">
        <v>45356</v>
      </c>
      <c r="B1291" s="1" t="str">
        <f>TEXT(Table1[[#This Row],[Date]],"yyyy")</f>
        <v>2024</v>
      </c>
      <c r="C1291" s="1" t="str">
        <f>TEXT(Table1[[#This Row],[Date]],"mmmm")</f>
        <v>March</v>
      </c>
      <c r="D1291" s="1" t="str">
        <f>TEXT(Table1[[#This Row],[Date]],"dddd")</f>
        <v>Tuesday</v>
      </c>
      <c r="E1291" s="5">
        <v>6</v>
      </c>
      <c r="F1291" t="s">
        <v>2</v>
      </c>
      <c r="G1291" t="s">
        <v>8</v>
      </c>
      <c r="H1291" s="6">
        <f>60%*Table1[[#This Row],[Price]]</f>
        <v>720</v>
      </c>
      <c r="I1291" s="6">
        <v>1200</v>
      </c>
      <c r="J1291">
        <v>1</v>
      </c>
      <c r="K1291" s="6">
        <f>Table1[[#This Row],[Cost]]*Table1[[#This Row],[Quantity Sold]]</f>
        <v>720</v>
      </c>
      <c r="L1291" s="6">
        <v>1200</v>
      </c>
      <c r="M1291">
        <v>20</v>
      </c>
      <c r="N1291" s="6">
        <v>960</v>
      </c>
      <c r="O1291" s="6">
        <f>Table1[[#This Row],[Revenue]]-Table1[[#This Row],[Total Cost Of Production]]</f>
        <v>240</v>
      </c>
      <c r="P1291" s="6">
        <v>429</v>
      </c>
      <c r="Q1291" s="6">
        <f>Table1[[#This Row],[Revenue]]-Table1[[#This Row],[Marketing Spend]]</f>
        <v>531</v>
      </c>
      <c r="R1291" t="s">
        <v>52</v>
      </c>
      <c r="S1291" s="6">
        <v>1182</v>
      </c>
      <c r="T1291"/>
      <c r="U1291"/>
    </row>
    <row r="1292" spans="1:21" hidden="1" x14ac:dyDescent="0.2">
      <c r="A1292" s="1">
        <v>45356</v>
      </c>
      <c r="B1292" s="1" t="str">
        <f>TEXT(Table1[[#This Row],[Date]],"yyyy")</f>
        <v>2024</v>
      </c>
      <c r="C1292" s="1" t="str">
        <f>TEXT(Table1[[#This Row],[Date]],"mmmm")</f>
        <v>March</v>
      </c>
      <c r="D1292" s="1" t="str">
        <f>TEXT(Table1[[#This Row],[Date]],"dddd")</f>
        <v>Tuesday</v>
      </c>
      <c r="E1292" s="5">
        <v>3</v>
      </c>
      <c r="F1292" t="s">
        <v>15</v>
      </c>
      <c r="G1292" t="s">
        <v>6</v>
      </c>
      <c r="H1292" s="6">
        <f>60%*Table1[[#This Row],[Price]]</f>
        <v>30</v>
      </c>
      <c r="I1292" s="6">
        <v>50</v>
      </c>
      <c r="J1292">
        <v>1</v>
      </c>
      <c r="K1292" s="6">
        <f>Table1[[#This Row],[Cost]]*Table1[[#This Row],[Quantity Sold]]</f>
        <v>30</v>
      </c>
      <c r="L1292" s="6">
        <v>50</v>
      </c>
      <c r="M1292">
        <v>20</v>
      </c>
      <c r="N1292" s="6">
        <v>40</v>
      </c>
      <c r="O1292" s="6">
        <f>Table1[[#This Row],[Revenue]]-Table1[[#This Row],[Total Cost Of Production]]</f>
        <v>10</v>
      </c>
      <c r="P1292" s="6">
        <v>861</v>
      </c>
      <c r="Q1292" s="6">
        <f>Table1[[#This Row],[Revenue]]-Table1[[#This Row],[Marketing Spend]]</f>
        <v>-821</v>
      </c>
      <c r="R1292" t="s">
        <v>53</v>
      </c>
      <c r="S1292" s="6">
        <v>5</v>
      </c>
      <c r="T1292"/>
      <c r="U1292"/>
    </row>
    <row r="1293" spans="1:21" x14ac:dyDescent="0.2">
      <c r="A1293" s="1">
        <v>45356</v>
      </c>
      <c r="B1293" s="1" t="str">
        <f>TEXT(Table1[[#This Row],[Date]],"yyyy")</f>
        <v>2024</v>
      </c>
      <c r="C1293" s="1" t="str">
        <f>TEXT(Table1[[#This Row],[Date]],"mmmm")</f>
        <v>March</v>
      </c>
      <c r="D1293" s="1" t="str">
        <f>TEXT(Table1[[#This Row],[Date]],"dddd")</f>
        <v>Tuesday</v>
      </c>
      <c r="E1293" s="5">
        <v>1</v>
      </c>
      <c r="F1293" t="s">
        <v>5</v>
      </c>
      <c r="G1293" t="s">
        <v>10</v>
      </c>
      <c r="H1293" s="6">
        <f>60%*Table1[[#This Row],[Price]]</f>
        <v>480</v>
      </c>
      <c r="I1293" s="6">
        <v>800</v>
      </c>
      <c r="J1293">
        <v>5</v>
      </c>
      <c r="K1293" s="6">
        <f>Table1[[#This Row],[Cost]]*Table1[[#This Row],[Quantity Sold]]</f>
        <v>2400</v>
      </c>
      <c r="L1293" s="6">
        <v>4000</v>
      </c>
      <c r="M1293">
        <v>10</v>
      </c>
      <c r="N1293" s="6">
        <v>3600</v>
      </c>
      <c r="O1293" s="6">
        <f>Table1[[#This Row],[Revenue]]-Table1[[#This Row],[Total Cost Of Production]]</f>
        <v>1200</v>
      </c>
      <c r="P1293" s="6">
        <v>500</v>
      </c>
      <c r="Q1293" s="6">
        <f>Table1[[#This Row],[Revenue]]-Table1[[#This Row],[Marketing Spend]]</f>
        <v>3100</v>
      </c>
      <c r="R1293" t="s">
        <v>52</v>
      </c>
      <c r="S1293" s="6">
        <v>756</v>
      </c>
      <c r="T1293"/>
      <c r="U1293"/>
    </row>
    <row r="1294" spans="1:21" x14ac:dyDescent="0.2">
      <c r="A1294" s="1">
        <v>45356</v>
      </c>
      <c r="B1294" s="1" t="str">
        <f>TEXT(Table1[[#This Row],[Date]],"yyyy")</f>
        <v>2024</v>
      </c>
      <c r="C1294" s="1" t="str">
        <f>TEXT(Table1[[#This Row],[Date]],"mmmm")</f>
        <v>March</v>
      </c>
      <c r="D1294" s="1" t="str">
        <f>TEXT(Table1[[#This Row],[Date]],"dddd")</f>
        <v>Tuesday</v>
      </c>
      <c r="E1294" s="5">
        <v>7</v>
      </c>
      <c r="F1294" t="s">
        <v>9</v>
      </c>
      <c r="G1294" t="s">
        <v>8</v>
      </c>
      <c r="H1294" s="6">
        <f>60%*Table1[[#This Row],[Price]]</f>
        <v>180</v>
      </c>
      <c r="I1294" s="6">
        <v>300</v>
      </c>
      <c r="J1294">
        <v>3</v>
      </c>
      <c r="K1294" s="6">
        <f>Table1[[#This Row],[Cost]]*Table1[[#This Row],[Quantity Sold]]</f>
        <v>540</v>
      </c>
      <c r="L1294" s="6">
        <v>900</v>
      </c>
      <c r="M1294">
        <v>5</v>
      </c>
      <c r="N1294" s="6">
        <v>855</v>
      </c>
      <c r="O1294" s="6">
        <f>Table1[[#This Row],[Revenue]]-Table1[[#This Row],[Total Cost Of Production]]</f>
        <v>315</v>
      </c>
      <c r="P1294" s="6">
        <v>780</v>
      </c>
      <c r="Q1294" s="6">
        <f>Table1[[#This Row],[Revenue]]-Table1[[#This Row],[Marketing Spend]]</f>
        <v>75</v>
      </c>
      <c r="R1294" t="s">
        <v>52</v>
      </c>
      <c r="S1294" s="6">
        <v>296</v>
      </c>
      <c r="T1294"/>
      <c r="U1294"/>
    </row>
    <row r="1295" spans="1:21" x14ac:dyDescent="0.2">
      <c r="A1295" s="1">
        <v>45357</v>
      </c>
      <c r="B1295" s="1" t="str">
        <f>TEXT(Table1[[#This Row],[Date]],"yyyy")</f>
        <v>2024</v>
      </c>
      <c r="C1295" s="1" t="str">
        <f>TEXT(Table1[[#This Row],[Date]],"mmmm")</f>
        <v>March</v>
      </c>
      <c r="D1295" s="1" t="str">
        <f>TEXT(Table1[[#This Row],[Date]],"dddd")</f>
        <v>Wednesday</v>
      </c>
      <c r="E1295" s="5">
        <v>4</v>
      </c>
      <c r="F1295" t="s">
        <v>13</v>
      </c>
      <c r="G1295" t="s">
        <v>12</v>
      </c>
      <c r="H1295" s="6">
        <f>60%*Table1[[#This Row],[Price]]</f>
        <v>42</v>
      </c>
      <c r="I1295" s="6">
        <v>70</v>
      </c>
      <c r="J1295">
        <v>9</v>
      </c>
      <c r="K1295" s="6">
        <f>Table1[[#This Row],[Cost]]*Table1[[#This Row],[Quantity Sold]]</f>
        <v>378</v>
      </c>
      <c r="L1295" s="6">
        <v>630</v>
      </c>
      <c r="M1295">
        <v>10</v>
      </c>
      <c r="N1295" s="6">
        <v>567</v>
      </c>
      <c r="O1295" s="6">
        <f>Table1[[#This Row],[Revenue]]-Table1[[#This Row],[Total Cost Of Production]]</f>
        <v>189</v>
      </c>
      <c r="P1295" s="6">
        <v>414</v>
      </c>
      <c r="Q1295" s="6">
        <f>Table1[[#This Row],[Revenue]]-Table1[[#This Row],[Marketing Spend]]</f>
        <v>153</v>
      </c>
      <c r="R1295" t="s">
        <v>52</v>
      </c>
      <c r="S1295" s="6">
        <v>46</v>
      </c>
      <c r="T1295"/>
      <c r="U1295"/>
    </row>
    <row r="1296" spans="1:21" hidden="1" x14ac:dyDescent="0.2">
      <c r="A1296" s="1">
        <v>45357</v>
      </c>
      <c r="B1296" s="1" t="str">
        <f>TEXT(Table1[[#This Row],[Date]],"yyyy")</f>
        <v>2024</v>
      </c>
      <c r="C1296" s="1" t="str">
        <f>TEXT(Table1[[#This Row],[Date]],"mmmm")</f>
        <v>March</v>
      </c>
      <c r="D1296" s="1" t="str">
        <f>TEXT(Table1[[#This Row],[Date]],"dddd")</f>
        <v>Wednesday</v>
      </c>
      <c r="E1296" s="5">
        <v>2</v>
      </c>
      <c r="F1296" t="s">
        <v>7</v>
      </c>
      <c r="G1296" t="s">
        <v>10</v>
      </c>
      <c r="H1296" s="6">
        <f>60%*Table1[[#This Row],[Price]]</f>
        <v>300</v>
      </c>
      <c r="I1296" s="6">
        <v>500</v>
      </c>
      <c r="J1296">
        <v>5</v>
      </c>
      <c r="K1296" s="6">
        <f>Table1[[#This Row],[Cost]]*Table1[[#This Row],[Quantity Sold]]</f>
        <v>1500</v>
      </c>
      <c r="L1296" s="6">
        <v>2500</v>
      </c>
      <c r="M1296">
        <v>15</v>
      </c>
      <c r="N1296" s="6">
        <v>2125</v>
      </c>
      <c r="O1296" s="6">
        <f>Table1[[#This Row],[Revenue]]-Table1[[#This Row],[Total Cost Of Production]]</f>
        <v>625</v>
      </c>
      <c r="P1296" s="6">
        <v>782</v>
      </c>
      <c r="Q1296" s="6">
        <f>Table1[[#This Row],[Revenue]]-Table1[[#This Row],[Marketing Spend]]</f>
        <v>1343</v>
      </c>
      <c r="R1296" t="s">
        <v>53</v>
      </c>
      <c r="S1296" s="6">
        <v>509</v>
      </c>
      <c r="T1296"/>
      <c r="U1296"/>
    </row>
    <row r="1297" spans="1:21" x14ac:dyDescent="0.2">
      <c r="A1297" s="1">
        <v>45357</v>
      </c>
      <c r="B1297" s="1" t="str">
        <f>TEXT(Table1[[#This Row],[Date]],"yyyy")</f>
        <v>2024</v>
      </c>
      <c r="C1297" s="1" t="str">
        <f>TEXT(Table1[[#This Row],[Date]],"mmmm")</f>
        <v>March</v>
      </c>
      <c r="D1297" s="1" t="str">
        <f>TEXT(Table1[[#This Row],[Date]],"dddd")</f>
        <v>Wednesday</v>
      </c>
      <c r="E1297" s="5">
        <v>5</v>
      </c>
      <c r="F1297" t="s">
        <v>11</v>
      </c>
      <c r="G1297" t="s">
        <v>12</v>
      </c>
      <c r="H1297" s="6">
        <f>60%*Table1[[#This Row],[Price]]</f>
        <v>90</v>
      </c>
      <c r="I1297" s="6">
        <v>150</v>
      </c>
      <c r="J1297">
        <v>8</v>
      </c>
      <c r="K1297" s="6">
        <f>Table1[[#This Row],[Cost]]*Table1[[#This Row],[Quantity Sold]]</f>
        <v>720</v>
      </c>
      <c r="L1297" s="6">
        <v>1200</v>
      </c>
      <c r="M1297">
        <v>10</v>
      </c>
      <c r="N1297" s="6">
        <v>1080</v>
      </c>
      <c r="O1297" s="6">
        <f>Table1[[#This Row],[Revenue]]-Table1[[#This Row],[Total Cost Of Production]]</f>
        <v>360</v>
      </c>
      <c r="P1297" s="6">
        <v>882</v>
      </c>
      <c r="Q1297" s="6">
        <f>Table1[[#This Row],[Revenue]]-Table1[[#This Row],[Marketing Spend]]</f>
        <v>198</v>
      </c>
      <c r="R1297" t="s">
        <v>52</v>
      </c>
      <c r="S1297" s="6">
        <v>103</v>
      </c>
      <c r="T1297"/>
      <c r="U1297"/>
    </row>
    <row r="1298" spans="1:21" x14ac:dyDescent="0.2">
      <c r="A1298" s="1">
        <v>45357</v>
      </c>
      <c r="B1298" s="1" t="str">
        <f>TEXT(Table1[[#This Row],[Date]],"yyyy")</f>
        <v>2024</v>
      </c>
      <c r="C1298" s="1" t="str">
        <f>TEXT(Table1[[#This Row],[Date]],"mmmm")</f>
        <v>March</v>
      </c>
      <c r="D1298" s="1" t="str">
        <f>TEXT(Table1[[#This Row],[Date]],"dddd")</f>
        <v>Wednesday</v>
      </c>
      <c r="E1298" s="5">
        <v>6</v>
      </c>
      <c r="F1298" t="s">
        <v>2</v>
      </c>
      <c r="G1298" t="s">
        <v>8</v>
      </c>
      <c r="H1298" s="6">
        <f>60%*Table1[[#This Row],[Price]]</f>
        <v>720</v>
      </c>
      <c r="I1298" s="6">
        <v>1200</v>
      </c>
      <c r="J1298">
        <v>7</v>
      </c>
      <c r="K1298" s="6">
        <f>Table1[[#This Row],[Cost]]*Table1[[#This Row],[Quantity Sold]]</f>
        <v>5040</v>
      </c>
      <c r="L1298" s="6">
        <v>8400</v>
      </c>
      <c r="M1298">
        <v>10</v>
      </c>
      <c r="N1298" s="6">
        <v>7560</v>
      </c>
      <c r="O1298" s="6">
        <f>Table1[[#This Row],[Revenue]]-Table1[[#This Row],[Total Cost Of Production]]</f>
        <v>2520</v>
      </c>
      <c r="P1298" s="6">
        <v>746</v>
      </c>
      <c r="Q1298" s="6">
        <f>Table1[[#This Row],[Revenue]]-Table1[[#This Row],[Marketing Spend]]</f>
        <v>6814</v>
      </c>
      <c r="R1298" t="s">
        <v>52</v>
      </c>
      <c r="S1298" s="6">
        <v>1229</v>
      </c>
      <c r="T1298"/>
      <c r="U1298"/>
    </row>
    <row r="1299" spans="1:21" hidden="1" x14ac:dyDescent="0.2">
      <c r="A1299" s="1">
        <v>45357</v>
      </c>
      <c r="B1299" s="1" t="str">
        <f>TEXT(Table1[[#This Row],[Date]],"yyyy")</f>
        <v>2024</v>
      </c>
      <c r="C1299" s="1" t="str">
        <f>TEXT(Table1[[#This Row],[Date]],"mmmm")</f>
        <v>March</v>
      </c>
      <c r="D1299" s="1" t="str">
        <f>TEXT(Table1[[#This Row],[Date]],"dddd")</f>
        <v>Wednesday</v>
      </c>
      <c r="E1299" s="5">
        <v>3</v>
      </c>
      <c r="F1299" t="s">
        <v>15</v>
      </c>
      <c r="G1299" t="s">
        <v>6</v>
      </c>
      <c r="H1299" s="6">
        <f>60%*Table1[[#This Row],[Price]]</f>
        <v>30</v>
      </c>
      <c r="I1299" s="6">
        <v>50</v>
      </c>
      <c r="J1299">
        <v>9</v>
      </c>
      <c r="K1299" s="6">
        <f>Table1[[#This Row],[Cost]]*Table1[[#This Row],[Quantity Sold]]</f>
        <v>270</v>
      </c>
      <c r="L1299" s="6">
        <v>450</v>
      </c>
      <c r="M1299">
        <v>10</v>
      </c>
      <c r="N1299" s="6">
        <v>405</v>
      </c>
      <c r="O1299" s="6">
        <f>Table1[[#This Row],[Revenue]]-Table1[[#This Row],[Total Cost Of Production]]</f>
        <v>135</v>
      </c>
      <c r="P1299" s="6">
        <v>371</v>
      </c>
      <c r="Q1299" s="6">
        <f>Table1[[#This Row],[Revenue]]-Table1[[#This Row],[Marketing Spend]]</f>
        <v>34</v>
      </c>
      <c r="R1299" t="s">
        <v>54</v>
      </c>
      <c r="S1299" s="6">
        <v>76</v>
      </c>
      <c r="T1299"/>
      <c r="U1299"/>
    </row>
    <row r="1300" spans="1:21" hidden="1" x14ac:dyDescent="0.2">
      <c r="A1300" s="1">
        <v>45357</v>
      </c>
      <c r="B1300" s="1" t="str">
        <f>TEXT(Table1[[#This Row],[Date]],"yyyy")</f>
        <v>2024</v>
      </c>
      <c r="C1300" s="1" t="str">
        <f>TEXT(Table1[[#This Row],[Date]],"mmmm")</f>
        <v>March</v>
      </c>
      <c r="D1300" s="1" t="str">
        <f>TEXT(Table1[[#This Row],[Date]],"dddd")</f>
        <v>Wednesday</v>
      </c>
      <c r="E1300" s="5">
        <v>1</v>
      </c>
      <c r="F1300" t="s">
        <v>5</v>
      </c>
      <c r="G1300" t="s">
        <v>10</v>
      </c>
      <c r="H1300" s="6">
        <f>60%*Table1[[#This Row],[Price]]</f>
        <v>480</v>
      </c>
      <c r="I1300" s="6">
        <v>800</v>
      </c>
      <c r="J1300">
        <v>3</v>
      </c>
      <c r="K1300" s="6">
        <f>Table1[[#This Row],[Cost]]*Table1[[#This Row],[Quantity Sold]]</f>
        <v>1440</v>
      </c>
      <c r="L1300" s="6">
        <v>2400</v>
      </c>
      <c r="M1300">
        <v>10</v>
      </c>
      <c r="N1300" s="6">
        <v>2160</v>
      </c>
      <c r="O1300" s="6">
        <f>Table1[[#This Row],[Revenue]]-Table1[[#This Row],[Total Cost Of Production]]</f>
        <v>720</v>
      </c>
      <c r="P1300" s="6">
        <v>879</v>
      </c>
      <c r="Q1300" s="6">
        <f>Table1[[#This Row],[Revenue]]-Table1[[#This Row],[Marketing Spend]]</f>
        <v>1281</v>
      </c>
      <c r="R1300" t="s">
        <v>54</v>
      </c>
      <c r="S1300" s="6">
        <v>787</v>
      </c>
      <c r="T1300"/>
      <c r="U1300"/>
    </row>
    <row r="1301" spans="1:21" x14ac:dyDescent="0.2">
      <c r="A1301" s="1">
        <v>45357</v>
      </c>
      <c r="B1301" s="1" t="str">
        <f>TEXT(Table1[[#This Row],[Date]],"yyyy")</f>
        <v>2024</v>
      </c>
      <c r="C1301" s="1" t="str">
        <f>TEXT(Table1[[#This Row],[Date]],"mmmm")</f>
        <v>March</v>
      </c>
      <c r="D1301" s="1" t="str">
        <f>TEXT(Table1[[#This Row],[Date]],"dddd")</f>
        <v>Wednesday</v>
      </c>
      <c r="E1301" s="5">
        <v>7</v>
      </c>
      <c r="F1301" t="s">
        <v>9</v>
      </c>
      <c r="G1301" t="s">
        <v>8</v>
      </c>
      <c r="H1301" s="6">
        <f>60%*Table1[[#This Row],[Price]]</f>
        <v>180</v>
      </c>
      <c r="I1301" s="6">
        <v>300</v>
      </c>
      <c r="J1301">
        <v>6</v>
      </c>
      <c r="K1301" s="6">
        <f>Table1[[#This Row],[Cost]]*Table1[[#This Row],[Quantity Sold]]</f>
        <v>1080</v>
      </c>
      <c r="L1301" s="6">
        <v>1800</v>
      </c>
      <c r="M1301">
        <v>20</v>
      </c>
      <c r="N1301" s="6">
        <v>1440</v>
      </c>
      <c r="O1301" s="6">
        <f>Table1[[#This Row],[Revenue]]-Table1[[#This Row],[Total Cost Of Production]]</f>
        <v>360</v>
      </c>
      <c r="P1301" s="6">
        <v>493</v>
      </c>
      <c r="Q1301" s="6">
        <f>Table1[[#This Row],[Revenue]]-Table1[[#This Row],[Marketing Spend]]</f>
        <v>947</v>
      </c>
      <c r="R1301" t="s">
        <v>52</v>
      </c>
      <c r="S1301" s="6">
        <v>324</v>
      </c>
      <c r="T1301"/>
      <c r="U1301"/>
    </row>
    <row r="1302" spans="1:21" x14ac:dyDescent="0.2">
      <c r="A1302" s="1">
        <v>45358</v>
      </c>
      <c r="B1302" s="1" t="str">
        <f>TEXT(Table1[[#This Row],[Date]],"yyyy")</f>
        <v>2024</v>
      </c>
      <c r="C1302" s="1" t="str">
        <f>TEXT(Table1[[#This Row],[Date]],"mmmm")</f>
        <v>March</v>
      </c>
      <c r="D1302" s="1" t="str">
        <f>TEXT(Table1[[#This Row],[Date]],"dddd")</f>
        <v>Thursday</v>
      </c>
      <c r="E1302" s="5">
        <v>4</v>
      </c>
      <c r="F1302" t="s">
        <v>13</v>
      </c>
      <c r="G1302" t="s">
        <v>12</v>
      </c>
      <c r="H1302" s="6">
        <f>60%*Table1[[#This Row],[Price]]</f>
        <v>42</v>
      </c>
      <c r="I1302" s="6">
        <v>70</v>
      </c>
      <c r="J1302">
        <v>9</v>
      </c>
      <c r="K1302" s="6">
        <f>Table1[[#This Row],[Cost]]*Table1[[#This Row],[Quantity Sold]]</f>
        <v>378</v>
      </c>
      <c r="L1302" s="6">
        <v>630</v>
      </c>
      <c r="M1302">
        <v>5</v>
      </c>
      <c r="N1302" s="6">
        <v>598.5</v>
      </c>
      <c r="O1302" s="6">
        <f>Table1[[#This Row],[Revenue]]-Table1[[#This Row],[Total Cost Of Production]]</f>
        <v>220.5</v>
      </c>
      <c r="P1302" s="6">
        <v>903</v>
      </c>
      <c r="Q1302" s="6">
        <f>Table1[[#This Row],[Revenue]]-Table1[[#This Row],[Marketing Spend]]</f>
        <v>-304.5</v>
      </c>
      <c r="R1302" t="s">
        <v>52</v>
      </c>
      <c r="S1302" s="6">
        <v>69</v>
      </c>
      <c r="T1302"/>
      <c r="U1302"/>
    </row>
    <row r="1303" spans="1:21" hidden="1" x14ac:dyDescent="0.2">
      <c r="A1303" s="1">
        <v>45358</v>
      </c>
      <c r="B1303" s="1" t="str">
        <f>TEXT(Table1[[#This Row],[Date]],"yyyy")</f>
        <v>2024</v>
      </c>
      <c r="C1303" s="1" t="str">
        <f>TEXT(Table1[[#This Row],[Date]],"mmmm")</f>
        <v>March</v>
      </c>
      <c r="D1303" s="1" t="str">
        <f>TEXT(Table1[[#This Row],[Date]],"dddd")</f>
        <v>Thursday</v>
      </c>
      <c r="E1303" s="5">
        <v>2</v>
      </c>
      <c r="F1303" t="s">
        <v>7</v>
      </c>
      <c r="G1303" t="s">
        <v>10</v>
      </c>
      <c r="H1303" s="6">
        <f>60%*Table1[[#This Row],[Price]]</f>
        <v>300</v>
      </c>
      <c r="I1303" s="6">
        <v>500</v>
      </c>
      <c r="J1303">
        <v>3</v>
      </c>
      <c r="K1303" s="6">
        <f>Table1[[#This Row],[Cost]]*Table1[[#This Row],[Quantity Sold]]</f>
        <v>900</v>
      </c>
      <c r="L1303" s="6">
        <v>1500</v>
      </c>
      <c r="M1303">
        <v>15</v>
      </c>
      <c r="N1303" s="6">
        <v>1275</v>
      </c>
      <c r="O1303" s="6">
        <f>Table1[[#This Row],[Revenue]]-Table1[[#This Row],[Total Cost Of Production]]</f>
        <v>375</v>
      </c>
      <c r="P1303" s="6">
        <v>620</v>
      </c>
      <c r="Q1303" s="6">
        <f>Table1[[#This Row],[Revenue]]-Table1[[#This Row],[Marketing Spend]]</f>
        <v>655</v>
      </c>
      <c r="R1303" t="s">
        <v>53</v>
      </c>
      <c r="S1303" s="6">
        <v>459</v>
      </c>
      <c r="T1303"/>
      <c r="U1303"/>
    </row>
    <row r="1304" spans="1:21" hidden="1" x14ac:dyDescent="0.2">
      <c r="A1304" s="1">
        <v>45358</v>
      </c>
      <c r="B1304" s="1" t="str">
        <f>TEXT(Table1[[#This Row],[Date]],"yyyy")</f>
        <v>2024</v>
      </c>
      <c r="C1304" s="1" t="str">
        <f>TEXT(Table1[[#This Row],[Date]],"mmmm")</f>
        <v>March</v>
      </c>
      <c r="D1304" s="1" t="str">
        <f>TEXT(Table1[[#This Row],[Date]],"dddd")</f>
        <v>Thursday</v>
      </c>
      <c r="E1304" s="5">
        <v>5</v>
      </c>
      <c r="F1304" t="s">
        <v>11</v>
      </c>
      <c r="G1304" t="s">
        <v>12</v>
      </c>
      <c r="H1304" s="6">
        <f>60%*Table1[[#This Row],[Price]]</f>
        <v>90</v>
      </c>
      <c r="I1304" s="6">
        <v>150</v>
      </c>
      <c r="J1304">
        <v>8</v>
      </c>
      <c r="K1304" s="6">
        <f>Table1[[#This Row],[Cost]]*Table1[[#This Row],[Quantity Sold]]</f>
        <v>720</v>
      </c>
      <c r="L1304" s="6">
        <v>1200</v>
      </c>
      <c r="M1304">
        <v>20</v>
      </c>
      <c r="N1304" s="6">
        <v>960</v>
      </c>
      <c r="O1304" s="6">
        <f>Table1[[#This Row],[Revenue]]-Table1[[#This Row],[Total Cost Of Production]]</f>
        <v>240</v>
      </c>
      <c r="P1304" s="6">
        <v>543</v>
      </c>
      <c r="Q1304" s="6">
        <f>Table1[[#This Row],[Revenue]]-Table1[[#This Row],[Marketing Spend]]</f>
        <v>417</v>
      </c>
      <c r="R1304" t="s">
        <v>53</v>
      </c>
      <c r="S1304" s="6">
        <v>101</v>
      </c>
      <c r="T1304"/>
      <c r="U1304"/>
    </row>
    <row r="1305" spans="1:21" hidden="1" x14ac:dyDescent="0.2">
      <c r="A1305" s="1">
        <v>45358</v>
      </c>
      <c r="B1305" s="1" t="str">
        <f>TEXT(Table1[[#This Row],[Date]],"yyyy")</f>
        <v>2024</v>
      </c>
      <c r="C1305" s="1" t="str">
        <f>TEXT(Table1[[#This Row],[Date]],"mmmm")</f>
        <v>March</v>
      </c>
      <c r="D1305" s="1" t="str">
        <f>TEXT(Table1[[#This Row],[Date]],"dddd")</f>
        <v>Thursday</v>
      </c>
      <c r="E1305" s="5">
        <v>6</v>
      </c>
      <c r="F1305" t="s">
        <v>2</v>
      </c>
      <c r="G1305" t="s">
        <v>8</v>
      </c>
      <c r="H1305" s="6">
        <f>60%*Table1[[#This Row],[Price]]</f>
        <v>720</v>
      </c>
      <c r="I1305" s="6">
        <v>1200</v>
      </c>
      <c r="J1305">
        <v>3</v>
      </c>
      <c r="K1305" s="6">
        <f>Table1[[#This Row],[Cost]]*Table1[[#This Row],[Quantity Sold]]</f>
        <v>2160</v>
      </c>
      <c r="L1305" s="6">
        <v>3600</v>
      </c>
      <c r="M1305">
        <v>15</v>
      </c>
      <c r="N1305" s="6">
        <v>3060</v>
      </c>
      <c r="O1305" s="6">
        <f>Table1[[#This Row],[Revenue]]-Table1[[#This Row],[Total Cost Of Production]]</f>
        <v>900</v>
      </c>
      <c r="P1305" s="6">
        <v>301</v>
      </c>
      <c r="Q1305" s="6">
        <f>Table1[[#This Row],[Revenue]]-Table1[[#This Row],[Marketing Spend]]</f>
        <v>2759</v>
      </c>
      <c r="R1305" t="s">
        <v>53</v>
      </c>
      <c r="S1305" s="6">
        <v>1169</v>
      </c>
      <c r="T1305"/>
      <c r="U1305"/>
    </row>
    <row r="1306" spans="1:21" hidden="1" x14ac:dyDescent="0.2">
      <c r="A1306" s="1">
        <v>45358</v>
      </c>
      <c r="B1306" s="1" t="str">
        <f>TEXT(Table1[[#This Row],[Date]],"yyyy")</f>
        <v>2024</v>
      </c>
      <c r="C1306" s="1" t="str">
        <f>TEXT(Table1[[#This Row],[Date]],"mmmm")</f>
        <v>March</v>
      </c>
      <c r="D1306" s="1" t="str">
        <f>TEXT(Table1[[#This Row],[Date]],"dddd")</f>
        <v>Thursday</v>
      </c>
      <c r="E1306" s="5">
        <v>3</v>
      </c>
      <c r="F1306" t="s">
        <v>15</v>
      </c>
      <c r="G1306" t="s">
        <v>6</v>
      </c>
      <c r="H1306" s="6">
        <f>60%*Table1[[#This Row],[Price]]</f>
        <v>30</v>
      </c>
      <c r="I1306" s="6">
        <v>50</v>
      </c>
      <c r="J1306">
        <v>10</v>
      </c>
      <c r="K1306" s="6">
        <f>Table1[[#This Row],[Cost]]*Table1[[#This Row],[Quantity Sold]]</f>
        <v>300</v>
      </c>
      <c r="L1306" s="6">
        <v>500</v>
      </c>
      <c r="M1306">
        <v>10</v>
      </c>
      <c r="N1306" s="6">
        <v>450</v>
      </c>
      <c r="O1306" s="6">
        <f>Table1[[#This Row],[Revenue]]-Table1[[#This Row],[Total Cost Of Production]]</f>
        <v>150</v>
      </c>
      <c r="P1306" s="6">
        <v>729</v>
      </c>
      <c r="Q1306" s="6">
        <f>Table1[[#This Row],[Revenue]]-Table1[[#This Row],[Marketing Spend]]</f>
        <v>-279</v>
      </c>
      <c r="R1306" t="s">
        <v>51</v>
      </c>
      <c r="S1306" s="6">
        <v>23</v>
      </c>
      <c r="T1306"/>
      <c r="U1306"/>
    </row>
    <row r="1307" spans="1:21" x14ac:dyDescent="0.2">
      <c r="A1307" s="1">
        <v>45358</v>
      </c>
      <c r="B1307" s="1" t="str">
        <f>TEXT(Table1[[#This Row],[Date]],"yyyy")</f>
        <v>2024</v>
      </c>
      <c r="C1307" s="1" t="str">
        <f>TEXT(Table1[[#This Row],[Date]],"mmmm")</f>
        <v>March</v>
      </c>
      <c r="D1307" s="1" t="str">
        <f>TEXT(Table1[[#This Row],[Date]],"dddd")</f>
        <v>Thursday</v>
      </c>
      <c r="E1307" s="5">
        <v>1</v>
      </c>
      <c r="F1307" t="s">
        <v>5</v>
      </c>
      <c r="G1307" t="s">
        <v>10</v>
      </c>
      <c r="H1307" s="6">
        <f>60%*Table1[[#This Row],[Price]]</f>
        <v>480</v>
      </c>
      <c r="I1307" s="6">
        <v>800</v>
      </c>
      <c r="J1307">
        <v>1</v>
      </c>
      <c r="K1307" s="6">
        <f>Table1[[#This Row],[Cost]]*Table1[[#This Row],[Quantity Sold]]</f>
        <v>480</v>
      </c>
      <c r="L1307" s="6">
        <v>800</v>
      </c>
      <c r="M1307">
        <v>20</v>
      </c>
      <c r="N1307" s="6">
        <v>640</v>
      </c>
      <c r="O1307" s="6">
        <f>Table1[[#This Row],[Revenue]]-Table1[[#This Row],[Total Cost Of Production]]</f>
        <v>160</v>
      </c>
      <c r="P1307" s="6">
        <v>337</v>
      </c>
      <c r="Q1307" s="6">
        <f>Table1[[#This Row],[Revenue]]-Table1[[#This Row],[Marketing Spend]]</f>
        <v>303</v>
      </c>
      <c r="R1307" t="s">
        <v>52</v>
      </c>
      <c r="S1307" s="6">
        <v>789</v>
      </c>
      <c r="T1307"/>
      <c r="U1307"/>
    </row>
    <row r="1308" spans="1:21" hidden="1" x14ac:dyDescent="0.2">
      <c r="A1308" s="1">
        <v>45358</v>
      </c>
      <c r="B1308" s="1" t="str">
        <f>TEXT(Table1[[#This Row],[Date]],"yyyy")</f>
        <v>2024</v>
      </c>
      <c r="C1308" s="1" t="str">
        <f>TEXT(Table1[[#This Row],[Date]],"mmmm")</f>
        <v>March</v>
      </c>
      <c r="D1308" s="1" t="str">
        <f>TEXT(Table1[[#This Row],[Date]],"dddd")</f>
        <v>Thursday</v>
      </c>
      <c r="E1308" s="5">
        <v>7</v>
      </c>
      <c r="F1308" t="s">
        <v>9</v>
      </c>
      <c r="G1308" t="s">
        <v>8</v>
      </c>
      <c r="H1308" s="6">
        <f>60%*Table1[[#This Row],[Price]]</f>
        <v>180</v>
      </c>
      <c r="I1308" s="6">
        <v>300</v>
      </c>
      <c r="J1308">
        <v>1</v>
      </c>
      <c r="K1308" s="6">
        <f>Table1[[#This Row],[Cost]]*Table1[[#This Row],[Quantity Sold]]</f>
        <v>180</v>
      </c>
      <c r="L1308" s="6">
        <v>300</v>
      </c>
      <c r="M1308">
        <v>20</v>
      </c>
      <c r="N1308" s="6">
        <v>240</v>
      </c>
      <c r="O1308" s="6">
        <f>Table1[[#This Row],[Revenue]]-Table1[[#This Row],[Total Cost Of Production]]</f>
        <v>60</v>
      </c>
      <c r="P1308" s="6">
        <v>311</v>
      </c>
      <c r="Q1308" s="6">
        <f>Table1[[#This Row],[Revenue]]-Table1[[#This Row],[Marketing Spend]]</f>
        <v>-71</v>
      </c>
      <c r="R1308" t="s">
        <v>54</v>
      </c>
      <c r="S1308" s="6">
        <v>294</v>
      </c>
      <c r="T1308"/>
      <c r="U1308"/>
    </row>
    <row r="1309" spans="1:21" x14ac:dyDescent="0.2">
      <c r="A1309" s="1">
        <v>45359</v>
      </c>
      <c r="B1309" s="1" t="str">
        <f>TEXT(Table1[[#This Row],[Date]],"yyyy")</f>
        <v>2024</v>
      </c>
      <c r="C1309" s="1" t="str">
        <f>TEXT(Table1[[#This Row],[Date]],"mmmm")</f>
        <v>March</v>
      </c>
      <c r="D1309" s="1" t="str">
        <f>TEXT(Table1[[#This Row],[Date]],"dddd")</f>
        <v>Friday</v>
      </c>
      <c r="E1309" s="5">
        <v>4</v>
      </c>
      <c r="F1309" t="s">
        <v>13</v>
      </c>
      <c r="G1309" t="s">
        <v>12</v>
      </c>
      <c r="H1309" s="6">
        <f>60%*Table1[[#This Row],[Price]]</f>
        <v>42</v>
      </c>
      <c r="I1309" s="6">
        <v>70</v>
      </c>
      <c r="J1309">
        <v>2</v>
      </c>
      <c r="K1309" s="6">
        <f>Table1[[#This Row],[Cost]]*Table1[[#This Row],[Quantity Sold]]</f>
        <v>84</v>
      </c>
      <c r="L1309" s="6">
        <v>140</v>
      </c>
      <c r="M1309">
        <v>15</v>
      </c>
      <c r="N1309" s="6">
        <v>119</v>
      </c>
      <c r="O1309" s="6">
        <f>Table1[[#This Row],[Revenue]]-Table1[[#This Row],[Total Cost Of Production]]</f>
        <v>35</v>
      </c>
      <c r="P1309" s="6">
        <v>469</v>
      </c>
      <c r="Q1309" s="6">
        <f>Table1[[#This Row],[Revenue]]-Table1[[#This Row],[Marketing Spend]]</f>
        <v>-350</v>
      </c>
      <c r="R1309" t="s">
        <v>52</v>
      </c>
      <c r="S1309" s="6">
        <v>97</v>
      </c>
      <c r="T1309"/>
      <c r="U1309"/>
    </row>
    <row r="1310" spans="1:21" hidden="1" x14ac:dyDescent="0.2">
      <c r="A1310" s="1">
        <v>45359</v>
      </c>
      <c r="B1310" s="1" t="str">
        <f>TEXT(Table1[[#This Row],[Date]],"yyyy")</f>
        <v>2024</v>
      </c>
      <c r="C1310" s="1" t="str">
        <f>TEXT(Table1[[#This Row],[Date]],"mmmm")</f>
        <v>March</v>
      </c>
      <c r="D1310" s="1" t="str">
        <f>TEXT(Table1[[#This Row],[Date]],"dddd")</f>
        <v>Friday</v>
      </c>
      <c r="E1310" s="5">
        <v>2</v>
      </c>
      <c r="F1310" t="s">
        <v>7</v>
      </c>
      <c r="G1310" t="s">
        <v>10</v>
      </c>
      <c r="H1310" s="6">
        <f>60%*Table1[[#This Row],[Price]]</f>
        <v>300</v>
      </c>
      <c r="I1310" s="6">
        <v>500</v>
      </c>
      <c r="J1310">
        <v>6</v>
      </c>
      <c r="K1310" s="6">
        <f>Table1[[#This Row],[Cost]]*Table1[[#This Row],[Quantity Sold]]</f>
        <v>1800</v>
      </c>
      <c r="L1310" s="6">
        <v>3000</v>
      </c>
      <c r="M1310">
        <v>15</v>
      </c>
      <c r="N1310" s="6">
        <v>2550</v>
      </c>
      <c r="O1310" s="6">
        <f>Table1[[#This Row],[Revenue]]-Table1[[#This Row],[Total Cost Of Production]]</f>
        <v>750</v>
      </c>
      <c r="P1310" s="6">
        <v>443</v>
      </c>
      <c r="Q1310" s="6">
        <f>Table1[[#This Row],[Revenue]]-Table1[[#This Row],[Marketing Spend]]</f>
        <v>2107</v>
      </c>
      <c r="R1310" t="s">
        <v>54</v>
      </c>
      <c r="S1310" s="6">
        <v>528</v>
      </c>
      <c r="T1310"/>
      <c r="U1310"/>
    </row>
    <row r="1311" spans="1:21" hidden="1" x14ac:dyDescent="0.2">
      <c r="A1311" s="1">
        <v>45359</v>
      </c>
      <c r="B1311" s="1" t="str">
        <f>TEXT(Table1[[#This Row],[Date]],"yyyy")</f>
        <v>2024</v>
      </c>
      <c r="C1311" s="1" t="str">
        <f>TEXT(Table1[[#This Row],[Date]],"mmmm")</f>
        <v>March</v>
      </c>
      <c r="D1311" s="1" t="str">
        <f>TEXT(Table1[[#This Row],[Date]],"dddd")</f>
        <v>Friday</v>
      </c>
      <c r="E1311" s="5">
        <v>5</v>
      </c>
      <c r="F1311" t="s">
        <v>11</v>
      </c>
      <c r="G1311" t="s">
        <v>12</v>
      </c>
      <c r="H1311" s="6">
        <f>60%*Table1[[#This Row],[Price]]</f>
        <v>90</v>
      </c>
      <c r="I1311" s="6">
        <v>150</v>
      </c>
      <c r="J1311">
        <v>4</v>
      </c>
      <c r="K1311" s="6">
        <f>Table1[[#This Row],[Cost]]*Table1[[#This Row],[Quantity Sold]]</f>
        <v>360</v>
      </c>
      <c r="L1311" s="6">
        <v>600</v>
      </c>
      <c r="M1311">
        <v>10</v>
      </c>
      <c r="N1311" s="6">
        <v>540</v>
      </c>
      <c r="O1311" s="6">
        <f>Table1[[#This Row],[Revenue]]-Table1[[#This Row],[Total Cost Of Production]]</f>
        <v>180</v>
      </c>
      <c r="P1311" s="6">
        <v>700</v>
      </c>
      <c r="Q1311" s="6">
        <f>Table1[[#This Row],[Revenue]]-Table1[[#This Row],[Marketing Spend]]</f>
        <v>-160</v>
      </c>
      <c r="R1311" t="s">
        <v>51</v>
      </c>
      <c r="S1311" s="6">
        <v>122</v>
      </c>
      <c r="T1311"/>
      <c r="U1311"/>
    </row>
    <row r="1312" spans="1:21" x14ac:dyDescent="0.2">
      <c r="A1312" s="1">
        <v>45359</v>
      </c>
      <c r="B1312" s="1" t="str">
        <f>TEXT(Table1[[#This Row],[Date]],"yyyy")</f>
        <v>2024</v>
      </c>
      <c r="C1312" s="1" t="str">
        <f>TEXT(Table1[[#This Row],[Date]],"mmmm")</f>
        <v>March</v>
      </c>
      <c r="D1312" s="1" t="str">
        <f>TEXT(Table1[[#This Row],[Date]],"dddd")</f>
        <v>Friday</v>
      </c>
      <c r="E1312" s="5">
        <v>6</v>
      </c>
      <c r="F1312" t="s">
        <v>2</v>
      </c>
      <c r="G1312" t="s">
        <v>8</v>
      </c>
      <c r="H1312" s="6">
        <f>60%*Table1[[#This Row],[Price]]</f>
        <v>720</v>
      </c>
      <c r="I1312" s="6">
        <v>1200</v>
      </c>
      <c r="J1312">
        <v>4</v>
      </c>
      <c r="K1312" s="6">
        <f>Table1[[#This Row],[Cost]]*Table1[[#This Row],[Quantity Sold]]</f>
        <v>2880</v>
      </c>
      <c r="L1312" s="6">
        <v>4800</v>
      </c>
      <c r="M1312">
        <v>15</v>
      </c>
      <c r="N1312" s="6">
        <v>4080</v>
      </c>
      <c r="O1312" s="6">
        <f>Table1[[#This Row],[Revenue]]-Table1[[#This Row],[Total Cost Of Production]]</f>
        <v>1200</v>
      </c>
      <c r="P1312" s="6">
        <v>326</v>
      </c>
      <c r="Q1312" s="6">
        <f>Table1[[#This Row],[Revenue]]-Table1[[#This Row],[Marketing Spend]]</f>
        <v>3754</v>
      </c>
      <c r="R1312" t="s">
        <v>52</v>
      </c>
      <c r="S1312" s="6">
        <v>1173</v>
      </c>
      <c r="T1312"/>
      <c r="U1312"/>
    </row>
    <row r="1313" spans="1:21" hidden="1" x14ac:dyDescent="0.2">
      <c r="A1313" s="1">
        <v>45359</v>
      </c>
      <c r="B1313" s="1" t="str">
        <f>TEXT(Table1[[#This Row],[Date]],"yyyy")</f>
        <v>2024</v>
      </c>
      <c r="C1313" s="1" t="str">
        <f>TEXT(Table1[[#This Row],[Date]],"mmmm")</f>
        <v>March</v>
      </c>
      <c r="D1313" s="1" t="str">
        <f>TEXT(Table1[[#This Row],[Date]],"dddd")</f>
        <v>Friday</v>
      </c>
      <c r="E1313" s="5">
        <v>3</v>
      </c>
      <c r="F1313" t="s">
        <v>15</v>
      </c>
      <c r="G1313" t="s">
        <v>6</v>
      </c>
      <c r="H1313" s="6">
        <f>60%*Table1[[#This Row],[Price]]</f>
        <v>30</v>
      </c>
      <c r="I1313" s="6">
        <v>50</v>
      </c>
      <c r="J1313">
        <v>5</v>
      </c>
      <c r="K1313" s="6">
        <f>Table1[[#This Row],[Cost]]*Table1[[#This Row],[Quantity Sold]]</f>
        <v>150</v>
      </c>
      <c r="L1313" s="6">
        <v>250</v>
      </c>
      <c r="M1313">
        <v>15</v>
      </c>
      <c r="N1313" s="6">
        <v>212.5</v>
      </c>
      <c r="O1313" s="6">
        <f>Table1[[#This Row],[Revenue]]-Table1[[#This Row],[Total Cost Of Production]]</f>
        <v>62.5</v>
      </c>
      <c r="P1313" s="6">
        <v>866</v>
      </c>
      <c r="Q1313" s="6">
        <f>Table1[[#This Row],[Revenue]]-Table1[[#This Row],[Marketing Spend]]</f>
        <v>-653.5</v>
      </c>
      <c r="R1313" t="s">
        <v>51</v>
      </c>
      <c r="S1313" s="6">
        <v>15</v>
      </c>
      <c r="T1313"/>
      <c r="U1313"/>
    </row>
    <row r="1314" spans="1:21" hidden="1" x14ac:dyDescent="0.2">
      <c r="A1314" s="1">
        <v>45359</v>
      </c>
      <c r="B1314" s="1" t="str">
        <f>TEXT(Table1[[#This Row],[Date]],"yyyy")</f>
        <v>2024</v>
      </c>
      <c r="C1314" s="1" t="str">
        <f>TEXT(Table1[[#This Row],[Date]],"mmmm")</f>
        <v>March</v>
      </c>
      <c r="D1314" s="1" t="str">
        <f>TEXT(Table1[[#This Row],[Date]],"dddd")</f>
        <v>Friday</v>
      </c>
      <c r="E1314" s="5">
        <v>1</v>
      </c>
      <c r="F1314" t="s">
        <v>5</v>
      </c>
      <c r="G1314" t="s">
        <v>10</v>
      </c>
      <c r="H1314" s="6">
        <f>60%*Table1[[#This Row],[Price]]</f>
        <v>480</v>
      </c>
      <c r="I1314" s="6">
        <v>800</v>
      </c>
      <c r="J1314">
        <v>1</v>
      </c>
      <c r="K1314" s="6">
        <f>Table1[[#This Row],[Cost]]*Table1[[#This Row],[Quantity Sold]]</f>
        <v>480</v>
      </c>
      <c r="L1314" s="6">
        <v>800</v>
      </c>
      <c r="M1314">
        <v>5</v>
      </c>
      <c r="N1314" s="6">
        <v>760</v>
      </c>
      <c r="O1314" s="6">
        <f>Table1[[#This Row],[Revenue]]-Table1[[#This Row],[Total Cost Of Production]]</f>
        <v>280</v>
      </c>
      <c r="P1314" s="6">
        <v>839</v>
      </c>
      <c r="Q1314" s="6">
        <f>Table1[[#This Row],[Revenue]]-Table1[[#This Row],[Marketing Spend]]</f>
        <v>-79</v>
      </c>
      <c r="R1314" t="s">
        <v>55</v>
      </c>
      <c r="S1314" s="6">
        <v>786</v>
      </c>
      <c r="T1314"/>
      <c r="U1314"/>
    </row>
    <row r="1315" spans="1:21" x14ac:dyDescent="0.2">
      <c r="A1315" s="1">
        <v>45359</v>
      </c>
      <c r="B1315" s="1" t="str">
        <f>TEXT(Table1[[#This Row],[Date]],"yyyy")</f>
        <v>2024</v>
      </c>
      <c r="C1315" s="1" t="str">
        <f>TEXT(Table1[[#This Row],[Date]],"mmmm")</f>
        <v>March</v>
      </c>
      <c r="D1315" s="1" t="str">
        <f>TEXT(Table1[[#This Row],[Date]],"dddd")</f>
        <v>Friday</v>
      </c>
      <c r="E1315" s="5">
        <v>7</v>
      </c>
      <c r="F1315" t="s">
        <v>9</v>
      </c>
      <c r="G1315" t="s">
        <v>8</v>
      </c>
      <c r="H1315" s="6">
        <f>60%*Table1[[#This Row],[Price]]</f>
        <v>180</v>
      </c>
      <c r="I1315" s="6">
        <v>300</v>
      </c>
      <c r="J1315">
        <v>5</v>
      </c>
      <c r="K1315" s="6">
        <f>Table1[[#This Row],[Cost]]*Table1[[#This Row],[Quantity Sold]]</f>
        <v>900</v>
      </c>
      <c r="L1315" s="6">
        <v>1500</v>
      </c>
      <c r="M1315">
        <v>15</v>
      </c>
      <c r="N1315" s="6">
        <v>1275</v>
      </c>
      <c r="O1315" s="6">
        <f>Table1[[#This Row],[Revenue]]-Table1[[#This Row],[Total Cost Of Production]]</f>
        <v>375</v>
      </c>
      <c r="P1315" s="6">
        <v>723</v>
      </c>
      <c r="Q1315" s="6">
        <f>Table1[[#This Row],[Revenue]]-Table1[[#This Row],[Marketing Spend]]</f>
        <v>552</v>
      </c>
      <c r="R1315" t="s">
        <v>52</v>
      </c>
      <c r="S1315" s="6">
        <v>330</v>
      </c>
      <c r="T1315"/>
      <c r="U1315"/>
    </row>
    <row r="1316" spans="1:21" x14ac:dyDescent="0.2">
      <c r="A1316" s="1">
        <v>45360</v>
      </c>
      <c r="B1316" s="1" t="str">
        <f>TEXT(Table1[[#This Row],[Date]],"yyyy")</f>
        <v>2024</v>
      </c>
      <c r="C1316" s="1" t="str">
        <f>TEXT(Table1[[#This Row],[Date]],"mmmm")</f>
        <v>March</v>
      </c>
      <c r="D1316" s="1" t="str">
        <f>TEXT(Table1[[#This Row],[Date]],"dddd")</f>
        <v>Saturday</v>
      </c>
      <c r="E1316" s="5">
        <v>4</v>
      </c>
      <c r="F1316" t="s">
        <v>13</v>
      </c>
      <c r="G1316" t="s">
        <v>12</v>
      </c>
      <c r="H1316" s="6">
        <f>60%*Table1[[#This Row],[Price]]</f>
        <v>42</v>
      </c>
      <c r="I1316" s="6">
        <v>70</v>
      </c>
      <c r="J1316">
        <v>1</v>
      </c>
      <c r="K1316" s="6">
        <f>Table1[[#This Row],[Cost]]*Table1[[#This Row],[Quantity Sold]]</f>
        <v>42</v>
      </c>
      <c r="L1316" s="6">
        <v>70</v>
      </c>
      <c r="M1316">
        <v>20</v>
      </c>
      <c r="N1316" s="6">
        <v>56</v>
      </c>
      <c r="O1316" s="6">
        <f>Table1[[#This Row],[Revenue]]-Table1[[#This Row],[Total Cost Of Production]]</f>
        <v>14</v>
      </c>
      <c r="P1316" s="6">
        <v>805</v>
      </c>
      <c r="Q1316" s="6">
        <f>Table1[[#This Row],[Revenue]]-Table1[[#This Row],[Marketing Spend]]</f>
        <v>-749</v>
      </c>
      <c r="R1316" t="s">
        <v>52</v>
      </c>
      <c r="S1316" s="6">
        <v>54</v>
      </c>
      <c r="T1316"/>
      <c r="U1316"/>
    </row>
    <row r="1317" spans="1:21" hidden="1" x14ac:dyDescent="0.2">
      <c r="A1317" s="1">
        <v>45360</v>
      </c>
      <c r="B1317" s="1" t="str">
        <f>TEXT(Table1[[#This Row],[Date]],"yyyy")</f>
        <v>2024</v>
      </c>
      <c r="C1317" s="1" t="str">
        <f>TEXT(Table1[[#This Row],[Date]],"mmmm")</f>
        <v>March</v>
      </c>
      <c r="D1317" s="1" t="str">
        <f>TEXT(Table1[[#This Row],[Date]],"dddd")</f>
        <v>Saturday</v>
      </c>
      <c r="E1317" s="5">
        <v>2</v>
      </c>
      <c r="F1317" t="s">
        <v>7</v>
      </c>
      <c r="G1317" t="s">
        <v>10</v>
      </c>
      <c r="H1317" s="6">
        <f>60%*Table1[[#This Row],[Price]]</f>
        <v>300</v>
      </c>
      <c r="I1317" s="6">
        <v>500</v>
      </c>
      <c r="J1317">
        <v>6</v>
      </c>
      <c r="K1317" s="6">
        <f>Table1[[#This Row],[Cost]]*Table1[[#This Row],[Quantity Sold]]</f>
        <v>1800</v>
      </c>
      <c r="L1317" s="6">
        <v>3000</v>
      </c>
      <c r="M1317">
        <v>15</v>
      </c>
      <c r="N1317" s="6">
        <v>2550</v>
      </c>
      <c r="O1317" s="6">
        <f>Table1[[#This Row],[Revenue]]-Table1[[#This Row],[Total Cost Of Production]]</f>
        <v>750</v>
      </c>
      <c r="P1317" s="6">
        <v>384</v>
      </c>
      <c r="Q1317" s="6">
        <f>Table1[[#This Row],[Revenue]]-Table1[[#This Row],[Marketing Spend]]</f>
        <v>2166</v>
      </c>
      <c r="R1317" t="s">
        <v>55</v>
      </c>
      <c r="S1317" s="6">
        <v>498</v>
      </c>
      <c r="T1317"/>
      <c r="U1317"/>
    </row>
    <row r="1318" spans="1:21" hidden="1" x14ac:dyDescent="0.2">
      <c r="A1318" s="1">
        <v>45360</v>
      </c>
      <c r="B1318" s="1" t="str">
        <f>TEXT(Table1[[#This Row],[Date]],"yyyy")</f>
        <v>2024</v>
      </c>
      <c r="C1318" s="1" t="str">
        <f>TEXT(Table1[[#This Row],[Date]],"mmmm")</f>
        <v>March</v>
      </c>
      <c r="D1318" s="1" t="str">
        <f>TEXT(Table1[[#This Row],[Date]],"dddd")</f>
        <v>Saturday</v>
      </c>
      <c r="E1318" s="5">
        <v>5</v>
      </c>
      <c r="F1318" t="s">
        <v>11</v>
      </c>
      <c r="G1318" t="s">
        <v>12</v>
      </c>
      <c r="H1318" s="6">
        <f>60%*Table1[[#This Row],[Price]]</f>
        <v>90</v>
      </c>
      <c r="I1318" s="6">
        <v>150</v>
      </c>
      <c r="J1318">
        <v>2</v>
      </c>
      <c r="K1318" s="6">
        <f>Table1[[#This Row],[Cost]]*Table1[[#This Row],[Quantity Sold]]</f>
        <v>180</v>
      </c>
      <c r="L1318" s="6">
        <v>300</v>
      </c>
      <c r="M1318">
        <v>20</v>
      </c>
      <c r="N1318" s="6">
        <v>240</v>
      </c>
      <c r="O1318" s="6">
        <f>Table1[[#This Row],[Revenue]]-Table1[[#This Row],[Total Cost Of Production]]</f>
        <v>60</v>
      </c>
      <c r="P1318" s="6">
        <v>649</v>
      </c>
      <c r="Q1318" s="6">
        <f>Table1[[#This Row],[Revenue]]-Table1[[#This Row],[Marketing Spend]]</f>
        <v>-409</v>
      </c>
      <c r="R1318" t="s">
        <v>54</v>
      </c>
      <c r="S1318" s="6">
        <v>124</v>
      </c>
      <c r="T1318"/>
      <c r="U1318"/>
    </row>
    <row r="1319" spans="1:21" x14ac:dyDescent="0.2">
      <c r="A1319" s="1">
        <v>45360</v>
      </c>
      <c r="B1319" s="1" t="str">
        <f>TEXT(Table1[[#This Row],[Date]],"yyyy")</f>
        <v>2024</v>
      </c>
      <c r="C1319" s="1" t="str">
        <f>TEXT(Table1[[#This Row],[Date]],"mmmm")</f>
        <v>March</v>
      </c>
      <c r="D1319" s="1" t="str">
        <f>TEXT(Table1[[#This Row],[Date]],"dddd")</f>
        <v>Saturday</v>
      </c>
      <c r="E1319" s="5">
        <v>6</v>
      </c>
      <c r="F1319" t="s">
        <v>2</v>
      </c>
      <c r="G1319" t="s">
        <v>8</v>
      </c>
      <c r="H1319" s="6">
        <f>60%*Table1[[#This Row],[Price]]</f>
        <v>720</v>
      </c>
      <c r="I1319" s="6">
        <v>1200</v>
      </c>
      <c r="J1319">
        <v>2</v>
      </c>
      <c r="K1319" s="6">
        <f>Table1[[#This Row],[Cost]]*Table1[[#This Row],[Quantity Sold]]</f>
        <v>1440</v>
      </c>
      <c r="L1319" s="6">
        <v>2400</v>
      </c>
      <c r="M1319">
        <v>10</v>
      </c>
      <c r="N1319" s="6">
        <v>2160</v>
      </c>
      <c r="O1319" s="6">
        <f>Table1[[#This Row],[Revenue]]-Table1[[#This Row],[Total Cost Of Production]]</f>
        <v>720</v>
      </c>
      <c r="P1319" s="6">
        <v>581</v>
      </c>
      <c r="Q1319" s="6">
        <f>Table1[[#This Row],[Revenue]]-Table1[[#This Row],[Marketing Spend]]</f>
        <v>1579</v>
      </c>
      <c r="R1319" t="s">
        <v>52</v>
      </c>
      <c r="S1319" s="6">
        <v>1169</v>
      </c>
      <c r="T1319"/>
      <c r="U1319"/>
    </row>
    <row r="1320" spans="1:21" x14ac:dyDescent="0.2">
      <c r="A1320" s="1">
        <v>45360</v>
      </c>
      <c r="B1320" s="1" t="str">
        <f>TEXT(Table1[[#This Row],[Date]],"yyyy")</f>
        <v>2024</v>
      </c>
      <c r="C1320" s="1" t="str">
        <f>TEXT(Table1[[#This Row],[Date]],"mmmm")</f>
        <v>March</v>
      </c>
      <c r="D1320" s="1" t="str">
        <f>TEXT(Table1[[#This Row],[Date]],"dddd")</f>
        <v>Saturday</v>
      </c>
      <c r="E1320" s="5">
        <v>3</v>
      </c>
      <c r="F1320" t="s">
        <v>15</v>
      </c>
      <c r="G1320" t="s">
        <v>6</v>
      </c>
      <c r="H1320" s="6">
        <f>60%*Table1[[#This Row],[Price]]</f>
        <v>30</v>
      </c>
      <c r="I1320" s="6">
        <v>50</v>
      </c>
      <c r="J1320">
        <v>5</v>
      </c>
      <c r="K1320" s="6">
        <f>Table1[[#This Row],[Cost]]*Table1[[#This Row],[Quantity Sold]]</f>
        <v>150</v>
      </c>
      <c r="L1320" s="6">
        <v>250</v>
      </c>
      <c r="M1320">
        <v>10</v>
      </c>
      <c r="N1320" s="6">
        <v>225</v>
      </c>
      <c r="O1320" s="6">
        <f>Table1[[#This Row],[Revenue]]-Table1[[#This Row],[Total Cost Of Production]]</f>
        <v>75</v>
      </c>
      <c r="P1320" s="6">
        <v>674</v>
      </c>
      <c r="Q1320" s="6">
        <f>Table1[[#This Row],[Revenue]]-Table1[[#This Row],[Marketing Spend]]</f>
        <v>-449</v>
      </c>
      <c r="R1320" t="s">
        <v>52</v>
      </c>
      <c r="S1320" s="6">
        <v>26</v>
      </c>
      <c r="T1320"/>
      <c r="U1320"/>
    </row>
    <row r="1321" spans="1:21" hidden="1" x14ac:dyDescent="0.2">
      <c r="A1321" s="1">
        <v>45360</v>
      </c>
      <c r="B1321" s="1" t="str">
        <f>TEXT(Table1[[#This Row],[Date]],"yyyy")</f>
        <v>2024</v>
      </c>
      <c r="C1321" s="1" t="str">
        <f>TEXT(Table1[[#This Row],[Date]],"mmmm")</f>
        <v>March</v>
      </c>
      <c r="D1321" s="1" t="str">
        <f>TEXT(Table1[[#This Row],[Date]],"dddd")</f>
        <v>Saturday</v>
      </c>
      <c r="E1321" s="5">
        <v>1</v>
      </c>
      <c r="F1321" t="s">
        <v>5</v>
      </c>
      <c r="G1321" t="s">
        <v>10</v>
      </c>
      <c r="H1321" s="6">
        <f>60%*Table1[[#This Row],[Price]]</f>
        <v>480</v>
      </c>
      <c r="I1321" s="6">
        <v>800</v>
      </c>
      <c r="J1321">
        <v>3</v>
      </c>
      <c r="K1321" s="6">
        <f>Table1[[#This Row],[Cost]]*Table1[[#This Row],[Quantity Sold]]</f>
        <v>1440</v>
      </c>
      <c r="L1321" s="6">
        <v>2400</v>
      </c>
      <c r="M1321">
        <v>20</v>
      </c>
      <c r="N1321" s="6">
        <v>1920</v>
      </c>
      <c r="O1321" s="6">
        <f>Table1[[#This Row],[Revenue]]-Table1[[#This Row],[Total Cost Of Production]]</f>
        <v>480</v>
      </c>
      <c r="P1321" s="6">
        <v>467</v>
      </c>
      <c r="Q1321" s="6">
        <f>Table1[[#This Row],[Revenue]]-Table1[[#This Row],[Marketing Spend]]</f>
        <v>1453</v>
      </c>
      <c r="R1321" t="s">
        <v>55</v>
      </c>
      <c r="S1321" s="6">
        <v>752</v>
      </c>
      <c r="T1321"/>
      <c r="U1321"/>
    </row>
    <row r="1322" spans="1:21" hidden="1" x14ac:dyDescent="0.2">
      <c r="A1322" s="1">
        <v>45360</v>
      </c>
      <c r="B1322" s="1" t="str">
        <f>TEXT(Table1[[#This Row],[Date]],"yyyy")</f>
        <v>2024</v>
      </c>
      <c r="C1322" s="1" t="str">
        <f>TEXT(Table1[[#This Row],[Date]],"mmmm")</f>
        <v>March</v>
      </c>
      <c r="D1322" s="1" t="str">
        <f>TEXT(Table1[[#This Row],[Date]],"dddd")</f>
        <v>Saturday</v>
      </c>
      <c r="E1322" s="5">
        <v>7</v>
      </c>
      <c r="F1322" t="s">
        <v>9</v>
      </c>
      <c r="G1322" t="s">
        <v>8</v>
      </c>
      <c r="H1322" s="6">
        <f>60%*Table1[[#This Row],[Price]]</f>
        <v>180</v>
      </c>
      <c r="I1322" s="6">
        <v>300</v>
      </c>
      <c r="J1322">
        <v>9</v>
      </c>
      <c r="K1322" s="6">
        <f>Table1[[#This Row],[Cost]]*Table1[[#This Row],[Quantity Sold]]</f>
        <v>1620</v>
      </c>
      <c r="L1322" s="6">
        <v>2700</v>
      </c>
      <c r="M1322">
        <v>5</v>
      </c>
      <c r="N1322" s="6">
        <v>2565</v>
      </c>
      <c r="O1322" s="6">
        <f>Table1[[#This Row],[Revenue]]-Table1[[#This Row],[Total Cost Of Production]]</f>
        <v>945</v>
      </c>
      <c r="P1322" s="6">
        <v>541</v>
      </c>
      <c r="Q1322" s="6">
        <f>Table1[[#This Row],[Revenue]]-Table1[[#This Row],[Marketing Spend]]</f>
        <v>2024</v>
      </c>
      <c r="R1322" t="s">
        <v>54</v>
      </c>
      <c r="S1322" s="6">
        <v>276</v>
      </c>
      <c r="T1322"/>
      <c r="U1322"/>
    </row>
    <row r="1323" spans="1:21" hidden="1" x14ac:dyDescent="0.2">
      <c r="A1323" s="1">
        <v>45361</v>
      </c>
      <c r="B1323" s="1" t="str">
        <f>TEXT(Table1[[#This Row],[Date]],"yyyy")</f>
        <v>2024</v>
      </c>
      <c r="C1323" s="1" t="str">
        <f>TEXT(Table1[[#This Row],[Date]],"mmmm")</f>
        <v>March</v>
      </c>
      <c r="D1323" s="1" t="str">
        <f>TEXT(Table1[[#This Row],[Date]],"dddd")</f>
        <v>Sunday</v>
      </c>
      <c r="E1323" s="5">
        <v>4</v>
      </c>
      <c r="F1323" t="s">
        <v>13</v>
      </c>
      <c r="G1323" t="s">
        <v>12</v>
      </c>
      <c r="H1323" s="6">
        <f>60%*Table1[[#This Row],[Price]]</f>
        <v>42</v>
      </c>
      <c r="I1323" s="6">
        <v>70</v>
      </c>
      <c r="J1323">
        <v>6</v>
      </c>
      <c r="K1323" s="6">
        <f>Table1[[#This Row],[Cost]]*Table1[[#This Row],[Quantity Sold]]</f>
        <v>252</v>
      </c>
      <c r="L1323" s="6">
        <v>420</v>
      </c>
      <c r="M1323">
        <v>10</v>
      </c>
      <c r="N1323" s="6">
        <v>378</v>
      </c>
      <c r="O1323" s="6">
        <f>Table1[[#This Row],[Revenue]]-Table1[[#This Row],[Total Cost Of Production]]</f>
        <v>126</v>
      </c>
      <c r="P1323" s="6">
        <v>548</v>
      </c>
      <c r="Q1323" s="6">
        <f>Table1[[#This Row],[Revenue]]-Table1[[#This Row],[Marketing Spend]]</f>
        <v>-170</v>
      </c>
      <c r="R1323" t="s">
        <v>53</v>
      </c>
      <c r="S1323" s="6">
        <v>95</v>
      </c>
      <c r="T1323"/>
      <c r="U1323"/>
    </row>
    <row r="1324" spans="1:21" hidden="1" x14ac:dyDescent="0.2">
      <c r="A1324" s="1">
        <v>45361</v>
      </c>
      <c r="B1324" s="1" t="str">
        <f>TEXT(Table1[[#This Row],[Date]],"yyyy")</f>
        <v>2024</v>
      </c>
      <c r="C1324" s="1" t="str">
        <f>TEXT(Table1[[#This Row],[Date]],"mmmm")</f>
        <v>March</v>
      </c>
      <c r="D1324" s="1" t="str">
        <f>TEXT(Table1[[#This Row],[Date]],"dddd")</f>
        <v>Sunday</v>
      </c>
      <c r="E1324" s="5">
        <v>2</v>
      </c>
      <c r="F1324" t="s">
        <v>7</v>
      </c>
      <c r="G1324" t="s">
        <v>10</v>
      </c>
      <c r="H1324" s="6">
        <f>60%*Table1[[#This Row],[Price]]</f>
        <v>300</v>
      </c>
      <c r="I1324" s="6">
        <v>500</v>
      </c>
      <c r="J1324">
        <v>2</v>
      </c>
      <c r="K1324" s="6">
        <f>Table1[[#This Row],[Cost]]*Table1[[#This Row],[Quantity Sold]]</f>
        <v>600</v>
      </c>
      <c r="L1324" s="6">
        <v>1000</v>
      </c>
      <c r="M1324">
        <v>5</v>
      </c>
      <c r="N1324" s="6">
        <v>950</v>
      </c>
      <c r="O1324" s="6">
        <f>Table1[[#This Row],[Revenue]]-Table1[[#This Row],[Total Cost Of Production]]</f>
        <v>350</v>
      </c>
      <c r="P1324" s="6">
        <v>720</v>
      </c>
      <c r="Q1324" s="6">
        <f>Table1[[#This Row],[Revenue]]-Table1[[#This Row],[Marketing Spend]]</f>
        <v>230</v>
      </c>
      <c r="R1324" t="s">
        <v>54</v>
      </c>
      <c r="S1324" s="6">
        <v>473</v>
      </c>
      <c r="T1324"/>
      <c r="U1324"/>
    </row>
    <row r="1325" spans="1:21" hidden="1" x14ac:dyDescent="0.2">
      <c r="A1325" s="1">
        <v>45361</v>
      </c>
      <c r="B1325" s="1" t="str">
        <f>TEXT(Table1[[#This Row],[Date]],"yyyy")</f>
        <v>2024</v>
      </c>
      <c r="C1325" s="1" t="str">
        <f>TEXT(Table1[[#This Row],[Date]],"mmmm")</f>
        <v>March</v>
      </c>
      <c r="D1325" s="1" t="str">
        <f>TEXT(Table1[[#This Row],[Date]],"dddd")</f>
        <v>Sunday</v>
      </c>
      <c r="E1325" s="5">
        <v>5</v>
      </c>
      <c r="F1325" t="s">
        <v>11</v>
      </c>
      <c r="G1325" t="s">
        <v>12</v>
      </c>
      <c r="H1325" s="6">
        <f>60%*Table1[[#This Row],[Price]]</f>
        <v>90</v>
      </c>
      <c r="I1325" s="6">
        <v>150</v>
      </c>
      <c r="J1325">
        <v>2</v>
      </c>
      <c r="K1325" s="6">
        <f>Table1[[#This Row],[Cost]]*Table1[[#This Row],[Quantity Sold]]</f>
        <v>180</v>
      </c>
      <c r="L1325" s="6">
        <v>300</v>
      </c>
      <c r="M1325">
        <v>15</v>
      </c>
      <c r="N1325" s="6">
        <v>255</v>
      </c>
      <c r="O1325" s="6">
        <f>Table1[[#This Row],[Revenue]]-Table1[[#This Row],[Total Cost Of Production]]</f>
        <v>75</v>
      </c>
      <c r="P1325" s="6">
        <v>846</v>
      </c>
      <c r="Q1325" s="6">
        <f>Table1[[#This Row],[Revenue]]-Table1[[#This Row],[Marketing Spend]]</f>
        <v>-591</v>
      </c>
      <c r="R1325" t="s">
        <v>54</v>
      </c>
      <c r="S1325" s="6">
        <v>175</v>
      </c>
      <c r="T1325"/>
      <c r="U1325"/>
    </row>
    <row r="1326" spans="1:21" hidden="1" x14ac:dyDescent="0.2">
      <c r="A1326" s="1">
        <v>45361</v>
      </c>
      <c r="B1326" s="1" t="str">
        <f>TEXT(Table1[[#This Row],[Date]],"yyyy")</f>
        <v>2024</v>
      </c>
      <c r="C1326" s="1" t="str">
        <f>TEXT(Table1[[#This Row],[Date]],"mmmm")</f>
        <v>March</v>
      </c>
      <c r="D1326" s="1" t="str">
        <f>TEXT(Table1[[#This Row],[Date]],"dddd")</f>
        <v>Sunday</v>
      </c>
      <c r="E1326" s="5">
        <v>6</v>
      </c>
      <c r="F1326" t="s">
        <v>2</v>
      </c>
      <c r="G1326" t="s">
        <v>8</v>
      </c>
      <c r="H1326" s="6">
        <f>60%*Table1[[#This Row],[Price]]</f>
        <v>720</v>
      </c>
      <c r="I1326" s="6">
        <v>1200</v>
      </c>
      <c r="J1326">
        <v>5</v>
      </c>
      <c r="K1326" s="6">
        <f>Table1[[#This Row],[Cost]]*Table1[[#This Row],[Quantity Sold]]</f>
        <v>3600</v>
      </c>
      <c r="L1326" s="6">
        <v>6000</v>
      </c>
      <c r="M1326">
        <v>15</v>
      </c>
      <c r="N1326" s="6">
        <v>5100</v>
      </c>
      <c r="O1326" s="6">
        <f>Table1[[#This Row],[Revenue]]-Table1[[#This Row],[Total Cost Of Production]]</f>
        <v>1500</v>
      </c>
      <c r="P1326" s="6">
        <v>832</v>
      </c>
      <c r="Q1326" s="6">
        <f>Table1[[#This Row],[Revenue]]-Table1[[#This Row],[Marketing Spend]]</f>
        <v>4268</v>
      </c>
      <c r="R1326" t="s">
        <v>51</v>
      </c>
      <c r="S1326" s="6">
        <v>1191</v>
      </c>
      <c r="T1326"/>
      <c r="U1326"/>
    </row>
    <row r="1327" spans="1:21" hidden="1" x14ac:dyDescent="0.2">
      <c r="A1327" s="1">
        <v>45361</v>
      </c>
      <c r="B1327" s="1" t="str">
        <f>TEXT(Table1[[#This Row],[Date]],"yyyy")</f>
        <v>2024</v>
      </c>
      <c r="C1327" s="1" t="str">
        <f>TEXT(Table1[[#This Row],[Date]],"mmmm")</f>
        <v>March</v>
      </c>
      <c r="D1327" s="1" t="str">
        <f>TEXT(Table1[[#This Row],[Date]],"dddd")</f>
        <v>Sunday</v>
      </c>
      <c r="E1327" s="5">
        <v>3</v>
      </c>
      <c r="F1327" t="s">
        <v>15</v>
      </c>
      <c r="G1327" t="s">
        <v>6</v>
      </c>
      <c r="H1327" s="6">
        <f>60%*Table1[[#This Row],[Price]]</f>
        <v>30</v>
      </c>
      <c r="I1327" s="6">
        <v>50</v>
      </c>
      <c r="J1327">
        <v>3</v>
      </c>
      <c r="K1327" s="6">
        <f>Table1[[#This Row],[Cost]]*Table1[[#This Row],[Quantity Sold]]</f>
        <v>90</v>
      </c>
      <c r="L1327" s="6">
        <v>150</v>
      </c>
      <c r="M1327">
        <v>15</v>
      </c>
      <c r="N1327" s="6">
        <v>127.5</v>
      </c>
      <c r="O1327" s="6">
        <f>Table1[[#This Row],[Revenue]]-Table1[[#This Row],[Total Cost Of Production]]</f>
        <v>37.5</v>
      </c>
      <c r="P1327" s="6">
        <v>991</v>
      </c>
      <c r="Q1327" s="6">
        <f>Table1[[#This Row],[Revenue]]-Table1[[#This Row],[Marketing Spend]]</f>
        <v>-863.5</v>
      </c>
      <c r="R1327" t="s">
        <v>54</v>
      </c>
      <c r="S1327" s="6">
        <v>49</v>
      </c>
      <c r="T1327"/>
      <c r="U1327"/>
    </row>
    <row r="1328" spans="1:21" x14ac:dyDescent="0.2">
      <c r="A1328" s="1">
        <v>45361</v>
      </c>
      <c r="B1328" s="1" t="str">
        <f>TEXT(Table1[[#This Row],[Date]],"yyyy")</f>
        <v>2024</v>
      </c>
      <c r="C1328" s="1" t="str">
        <f>TEXT(Table1[[#This Row],[Date]],"mmmm")</f>
        <v>March</v>
      </c>
      <c r="D1328" s="1" t="str">
        <f>TEXT(Table1[[#This Row],[Date]],"dddd")</f>
        <v>Sunday</v>
      </c>
      <c r="E1328" s="5">
        <v>1</v>
      </c>
      <c r="F1328" t="s">
        <v>5</v>
      </c>
      <c r="G1328" t="s">
        <v>10</v>
      </c>
      <c r="H1328" s="6">
        <f>60%*Table1[[#This Row],[Price]]</f>
        <v>480</v>
      </c>
      <c r="I1328" s="6">
        <v>800</v>
      </c>
      <c r="J1328">
        <v>8</v>
      </c>
      <c r="K1328" s="6">
        <f>Table1[[#This Row],[Cost]]*Table1[[#This Row],[Quantity Sold]]</f>
        <v>3840</v>
      </c>
      <c r="L1328" s="6">
        <v>6400</v>
      </c>
      <c r="M1328">
        <v>5</v>
      </c>
      <c r="N1328" s="6">
        <v>6080</v>
      </c>
      <c r="O1328" s="6">
        <f>Table1[[#This Row],[Revenue]]-Table1[[#This Row],[Total Cost Of Production]]</f>
        <v>2240</v>
      </c>
      <c r="P1328" s="6">
        <v>328</v>
      </c>
      <c r="Q1328" s="6">
        <f>Table1[[#This Row],[Revenue]]-Table1[[#This Row],[Marketing Spend]]</f>
        <v>5752</v>
      </c>
      <c r="R1328" t="s">
        <v>52</v>
      </c>
      <c r="S1328" s="6">
        <v>782</v>
      </c>
      <c r="T1328"/>
      <c r="U1328"/>
    </row>
    <row r="1329" spans="1:21" hidden="1" x14ac:dyDescent="0.2">
      <c r="A1329" s="1">
        <v>45361</v>
      </c>
      <c r="B1329" s="1" t="str">
        <f>TEXT(Table1[[#This Row],[Date]],"yyyy")</f>
        <v>2024</v>
      </c>
      <c r="C1329" s="1" t="str">
        <f>TEXT(Table1[[#This Row],[Date]],"mmmm")</f>
        <v>March</v>
      </c>
      <c r="D1329" s="1" t="str">
        <f>TEXT(Table1[[#This Row],[Date]],"dddd")</f>
        <v>Sunday</v>
      </c>
      <c r="E1329" s="5">
        <v>7</v>
      </c>
      <c r="F1329" t="s">
        <v>9</v>
      </c>
      <c r="G1329" t="s">
        <v>8</v>
      </c>
      <c r="H1329" s="6">
        <f>60%*Table1[[#This Row],[Price]]</f>
        <v>180</v>
      </c>
      <c r="I1329" s="6">
        <v>300</v>
      </c>
      <c r="J1329">
        <v>3</v>
      </c>
      <c r="K1329" s="6">
        <f>Table1[[#This Row],[Cost]]*Table1[[#This Row],[Quantity Sold]]</f>
        <v>540</v>
      </c>
      <c r="L1329" s="6">
        <v>900</v>
      </c>
      <c r="M1329">
        <v>5</v>
      </c>
      <c r="N1329" s="6">
        <v>855</v>
      </c>
      <c r="O1329" s="6">
        <f>Table1[[#This Row],[Revenue]]-Table1[[#This Row],[Total Cost Of Production]]</f>
        <v>315</v>
      </c>
      <c r="P1329" s="6">
        <v>715</v>
      </c>
      <c r="Q1329" s="6">
        <f>Table1[[#This Row],[Revenue]]-Table1[[#This Row],[Marketing Spend]]</f>
        <v>140</v>
      </c>
      <c r="R1329" t="s">
        <v>53</v>
      </c>
      <c r="S1329" s="6">
        <v>289</v>
      </c>
      <c r="T1329"/>
      <c r="U1329"/>
    </row>
    <row r="1330" spans="1:21" hidden="1" x14ac:dyDescent="0.2">
      <c r="A1330" s="1">
        <v>45362</v>
      </c>
      <c r="B1330" s="1" t="str">
        <f>TEXT(Table1[[#This Row],[Date]],"yyyy")</f>
        <v>2024</v>
      </c>
      <c r="C1330" s="1" t="str">
        <f>TEXT(Table1[[#This Row],[Date]],"mmmm")</f>
        <v>March</v>
      </c>
      <c r="D1330" s="1" t="str">
        <f>TEXT(Table1[[#This Row],[Date]],"dddd")</f>
        <v>Monday</v>
      </c>
      <c r="E1330" s="5">
        <v>4</v>
      </c>
      <c r="F1330" t="s">
        <v>13</v>
      </c>
      <c r="G1330" t="s">
        <v>12</v>
      </c>
      <c r="H1330" s="6">
        <f>60%*Table1[[#This Row],[Price]]</f>
        <v>42</v>
      </c>
      <c r="I1330" s="6">
        <v>70</v>
      </c>
      <c r="J1330">
        <v>10</v>
      </c>
      <c r="K1330" s="6">
        <f>Table1[[#This Row],[Cost]]*Table1[[#This Row],[Quantity Sold]]</f>
        <v>420</v>
      </c>
      <c r="L1330" s="6">
        <v>700</v>
      </c>
      <c r="M1330">
        <v>15</v>
      </c>
      <c r="N1330" s="6">
        <v>595</v>
      </c>
      <c r="O1330" s="6">
        <f>Table1[[#This Row],[Revenue]]-Table1[[#This Row],[Total Cost Of Production]]</f>
        <v>175</v>
      </c>
      <c r="P1330" s="6">
        <v>692</v>
      </c>
      <c r="Q1330" s="6">
        <f>Table1[[#This Row],[Revenue]]-Table1[[#This Row],[Marketing Spend]]</f>
        <v>-97</v>
      </c>
      <c r="R1330" t="s">
        <v>53</v>
      </c>
      <c r="S1330" s="6">
        <v>28</v>
      </c>
      <c r="T1330"/>
      <c r="U1330"/>
    </row>
    <row r="1331" spans="1:21" hidden="1" x14ac:dyDescent="0.2">
      <c r="A1331" s="1">
        <v>45362</v>
      </c>
      <c r="B1331" s="1" t="str">
        <f>TEXT(Table1[[#This Row],[Date]],"yyyy")</f>
        <v>2024</v>
      </c>
      <c r="C1331" s="1" t="str">
        <f>TEXT(Table1[[#This Row],[Date]],"mmmm")</f>
        <v>March</v>
      </c>
      <c r="D1331" s="1" t="str">
        <f>TEXT(Table1[[#This Row],[Date]],"dddd")</f>
        <v>Monday</v>
      </c>
      <c r="E1331" s="5">
        <v>2</v>
      </c>
      <c r="F1331" t="s">
        <v>7</v>
      </c>
      <c r="G1331" t="s">
        <v>10</v>
      </c>
      <c r="H1331" s="6">
        <f>60%*Table1[[#This Row],[Price]]</f>
        <v>300</v>
      </c>
      <c r="I1331" s="6">
        <v>500</v>
      </c>
      <c r="J1331">
        <v>8</v>
      </c>
      <c r="K1331" s="6">
        <f>Table1[[#This Row],[Cost]]*Table1[[#This Row],[Quantity Sold]]</f>
        <v>2400</v>
      </c>
      <c r="L1331" s="6">
        <v>4000</v>
      </c>
      <c r="M1331">
        <v>20</v>
      </c>
      <c r="N1331" s="6">
        <v>3200</v>
      </c>
      <c r="O1331" s="6">
        <f>Table1[[#This Row],[Revenue]]-Table1[[#This Row],[Total Cost Of Production]]</f>
        <v>800</v>
      </c>
      <c r="P1331" s="6">
        <v>992</v>
      </c>
      <c r="Q1331" s="6">
        <f>Table1[[#This Row],[Revenue]]-Table1[[#This Row],[Marketing Spend]]</f>
        <v>2208</v>
      </c>
      <c r="R1331" t="s">
        <v>55</v>
      </c>
      <c r="S1331" s="6">
        <v>479</v>
      </c>
      <c r="T1331"/>
      <c r="U1331"/>
    </row>
    <row r="1332" spans="1:21" hidden="1" x14ac:dyDescent="0.2">
      <c r="A1332" s="1">
        <v>45362</v>
      </c>
      <c r="B1332" s="1" t="str">
        <f>TEXT(Table1[[#This Row],[Date]],"yyyy")</f>
        <v>2024</v>
      </c>
      <c r="C1332" s="1" t="str">
        <f>TEXT(Table1[[#This Row],[Date]],"mmmm")</f>
        <v>March</v>
      </c>
      <c r="D1332" s="1" t="str">
        <f>TEXT(Table1[[#This Row],[Date]],"dddd")</f>
        <v>Monday</v>
      </c>
      <c r="E1332" s="5">
        <v>5</v>
      </c>
      <c r="F1332" t="s">
        <v>11</v>
      </c>
      <c r="G1332" t="s">
        <v>12</v>
      </c>
      <c r="H1332" s="6">
        <f>60%*Table1[[#This Row],[Price]]</f>
        <v>90</v>
      </c>
      <c r="I1332" s="6">
        <v>150</v>
      </c>
      <c r="J1332">
        <v>10</v>
      </c>
      <c r="K1332" s="6">
        <f>Table1[[#This Row],[Cost]]*Table1[[#This Row],[Quantity Sold]]</f>
        <v>900</v>
      </c>
      <c r="L1332" s="6">
        <v>1500</v>
      </c>
      <c r="M1332">
        <v>15</v>
      </c>
      <c r="N1332" s="6">
        <v>1275</v>
      </c>
      <c r="O1332" s="6">
        <f>Table1[[#This Row],[Revenue]]-Table1[[#This Row],[Total Cost Of Production]]</f>
        <v>375</v>
      </c>
      <c r="P1332" s="6">
        <v>630</v>
      </c>
      <c r="Q1332" s="6">
        <f>Table1[[#This Row],[Revenue]]-Table1[[#This Row],[Marketing Spend]]</f>
        <v>645</v>
      </c>
      <c r="R1332" t="s">
        <v>54</v>
      </c>
      <c r="S1332" s="6">
        <v>174</v>
      </c>
      <c r="T1332"/>
      <c r="U1332"/>
    </row>
    <row r="1333" spans="1:21" hidden="1" x14ac:dyDescent="0.2">
      <c r="A1333" s="1">
        <v>45362</v>
      </c>
      <c r="B1333" s="1" t="str">
        <f>TEXT(Table1[[#This Row],[Date]],"yyyy")</f>
        <v>2024</v>
      </c>
      <c r="C1333" s="1" t="str">
        <f>TEXT(Table1[[#This Row],[Date]],"mmmm")</f>
        <v>March</v>
      </c>
      <c r="D1333" s="1" t="str">
        <f>TEXT(Table1[[#This Row],[Date]],"dddd")</f>
        <v>Monday</v>
      </c>
      <c r="E1333" s="5">
        <v>6</v>
      </c>
      <c r="F1333" t="s">
        <v>2</v>
      </c>
      <c r="G1333" t="s">
        <v>8</v>
      </c>
      <c r="H1333" s="6">
        <f>60%*Table1[[#This Row],[Price]]</f>
        <v>720</v>
      </c>
      <c r="I1333" s="6">
        <v>1200</v>
      </c>
      <c r="J1333">
        <v>3</v>
      </c>
      <c r="K1333" s="6">
        <f>Table1[[#This Row],[Cost]]*Table1[[#This Row],[Quantity Sold]]</f>
        <v>2160</v>
      </c>
      <c r="L1333" s="6">
        <v>3600</v>
      </c>
      <c r="M1333">
        <v>15</v>
      </c>
      <c r="N1333" s="6">
        <v>3060</v>
      </c>
      <c r="O1333" s="6">
        <f>Table1[[#This Row],[Revenue]]-Table1[[#This Row],[Total Cost Of Production]]</f>
        <v>900</v>
      </c>
      <c r="P1333" s="6">
        <v>440</v>
      </c>
      <c r="Q1333" s="6">
        <f>Table1[[#This Row],[Revenue]]-Table1[[#This Row],[Marketing Spend]]</f>
        <v>2620</v>
      </c>
      <c r="R1333" t="s">
        <v>53</v>
      </c>
      <c r="S1333" s="6">
        <v>1163</v>
      </c>
      <c r="T1333"/>
      <c r="U1333"/>
    </row>
    <row r="1334" spans="1:21" hidden="1" x14ac:dyDescent="0.2">
      <c r="A1334" s="1">
        <v>45362</v>
      </c>
      <c r="B1334" s="1" t="str">
        <f>TEXT(Table1[[#This Row],[Date]],"yyyy")</f>
        <v>2024</v>
      </c>
      <c r="C1334" s="1" t="str">
        <f>TEXT(Table1[[#This Row],[Date]],"mmmm")</f>
        <v>March</v>
      </c>
      <c r="D1334" s="1" t="str">
        <f>TEXT(Table1[[#This Row],[Date]],"dddd")</f>
        <v>Monday</v>
      </c>
      <c r="E1334" s="5">
        <v>3</v>
      </c>
      <c r="F1334" t="s">
        <v>15</v>
      </c>
      <c r="G1334" t="s">
        <v>6</v>
      </c>
      <c r="H1334" s="6">
        <f>60%*Table1[[#This Row],[Price]]</f>
        <v>30</v>
      </c>
      <c r="I1334" s="6">
        <v>50</v>
      </c>
      <c r="J1334">
        <v>1</v>
      </c>
      <c r="K1334" s="6">
        <f>Table1[[#This Row],[Cost]]*Table1[[#This Row],[Quantity Sold]]</f>
        <v>30</v>
      </c>
      <c r="L1334" s="6">
        <v>50</v>
      </c>
      <c r="M1334">
        <v>5</v>
      </c>
      <c r="N1334" s="6">
        <v>47.5</v>
      </c>
      <c r="O1334" s="6">
        <f>Table1[[#This Row],[Revenue]]-Table1[[#This Row],[Total Cost Of Production]]</f>
        <v>17.5</v>
      </c>
      <c r="P1334" s="6">
        <v>324</v>
      </c>
      <c r="Q1334" s="6">
        <f>Table1[[#This Row],[Revenue]]-Table1[[#This Row],[Marketing Spend]]</f>
        <v>-276.5</v>
      </c>
      <c r="R1334" t="s">
        <v>53</v>
      </c>
      <c r="S1334" s="6">
        <v>33</v>
      </c>
      <c r="T1334"/>
      <c r="U1334"/>
    </row>
    <row r="1335" spans="1:21" hidden="1" x14ac:dyDescent="0.2">
      <c r="A1335" s="1">
        <v>45362</v>
      </c>
      <c r="B1335" s="1" t="str">
        <f>TEXT(Table1[[#This Row],[Date]],"yyyy")</f>
        <v>2024</v>
      </c>
      <c r="C1335" s="1" t="str">
        <f>TEXT(Table1[[#This Row],[Date]],"mmmm")</f>
        <v>March</v>
      </c>
      <c r="D1335" s="1" t="str">
        <f>TEXT(Table1[[#This Row],[Date]],"dddd")</f>
        <v>Monday</v>
      </c>
      <c r="E1335" s="5">
        <v>1</v>
      </c>
      <c r="F1335" t="s">
        <v>5</v>
      </c>
      <c r="G1335" t="s">
        <v>10</v>
      </c>
      <c r="H1335" s="6">
        <f>60%*Table1[[#This Row],[Price]]</f>
        <v>480</v>
      </c>
      <c r="I1335" s="6">
        <v>800</v>
      </c>
      <c r="J1335">
        <v>4</v>
      </c>
      <c r="K1335" s="6">
        <f>Table1[[#This Row],[Cost]]*Table1[[#This Row],[Quantity Sold]]</f>
        <v>1920</v>
      </c>
      <c r="L1335" s="6">
        <v>3200</v>
      </c>
      <c r="M1335">
        <v>15</v>
      </c>
      <c r="N1335" s="6">
        <v>2720</v>
      </c>
      <c r="O1335" s="6">
        <f>Table1[[#This Row],[Revenue]]-Table1[[#This Row],[Total Cost Of Production]]</f>
        <v>800</v>
      </c>
      <c r="P1335" s="6">
        <v>307</v>
      </c>
      <c r="Q1335" s="6">
        <f>Table1[[#This Row],[Revenue]]-Table1[[#This Row],[Marketing Spend]]</f>
        <v>2413</v>
      </c>
      <c r="R1335" t="s">
        <v>55</v>
      </c>
      <c r="S1335" s="6">
        <v>848</v>
      </c>
      <c r="T1335"/>
      <c r="U1335"/>
    </row>
    <row r="1336" spans="1:21" hidden="1" x14ac:dyDescent="0.2">
      <c r="A1336" s="1">
        <v>45362</v>
      </c>
      <c r="B1336" s="1" t="str">
        <f>TEXT(Table1[[#This Row],[Date]],"yyyy")</f>
        <v>2024</v>
      </c>
      <c r="C1336" s="1" t="str">
        <f>TEXT(Table1[[#This Row],[Date]],"mmmm")</f>
        <v>March</v>
      </c>
      <c r="D1336" s="1" t="str">
        <f>TEXT(Table1[[#This Row],[Date]],"dddd")</f>
        <v>Monday</v>
      </c>
      <c r="E1336" s="5">
        <v>7</v>
      </c>
      <c r="F1336" t="s">
        <v>9</v>
      </c>
      <c r="G1336" t="s">
        <v>8</v>
      </c>
      <c r="H1336" s="6">
        <f>60%*Table1[[#This Row],[Price]]</f>
        <v>180</v>
      </c>
      <c r="I1336" s="6">
        <v>300</v>
      </c>
      <c r="J1336">
        <v>4</v>
      </c>
      <c r="K1336" s="6">
        <f>Table1[[#This Row],[Cost]]*Table1[[#This Row],[Quantity Sold]]</f>
        <v>720</v>
      </c>
      <c r="L1336" s="6">
        <v>1200</v>
      </c>
      <c r="M1336">
        <v>20</v>
      </c>
      <c r="N1336" s="6">
        <v>960</v>
      </c>
      <c r="O1336" s="6">
        <f>Table1[[#This Row],[Revenue]]-Table1[[#This Row],[Total Cost Of Production]]</f>
        <v>240</v>
      </c>
      <c r="P1336" s="6">
        <v>589</v>
      </c>
      <c r="Q1336" s="6">
        <f>Table1[[#This Row],[Revenue]]-Table1[[#This Row],[Marketing Spend]]</f>
        <v>371</v>
      </c>
      <c r="R1336" t="s">
        <v>51</v>
      </c>
      <c r="S1336" s="6">
        <v>262</v>
      </c>
      <c r="T1336"/>
      <c r="U1336"/>
    </row>
    <row r="1337" spans="1:21" hidden="1" x14ac:dyDescent="0.2">
      <c r="A1337" s="1">
        <v>45363</v>
      </c>
      <c r="B1337" s="1" t="str">
        <f>TEXT(Table1[[#This Row],[Date]],"yyyy")</f>
        <v>2024</v>
      </c>
      <c r="C1337" s="1" t="str">
        <f>TEXT(Table1[[#This Row],[Date]],"mmmm")</f>
        <v>March</v>
      </c>
      <c r="D1337" s="1" t="str">
        <f>TEXT(Table1[[#This Row],[Date]],"dddd")</f>
        <v>Tuesday</v>
      </c>
      <c r="E1337" s="5">
        <v>4</v>
      </c>
      <c r="F1337" t="s">
        <v>13</v>
      </c>
      <c r="G1337" t="s">
        <v>12</v>
      </c>
      <c r="H1337" s="6">
        <f>60%*Table1[[#This Row],[Price]]</f>
        <v>42</v>
      </c>
      <c r="I1337" s="6">
        <v>70</v>
      </c>
      <c r="J1337">
        <v>7</v>
      </c>
      <c r="K1337" s="6">
        <f>Table1[[#This Row],[Cost]]*Table1[[#This Row],[Quantity Sold]]</f>
        <v>294</v>
      </c>
      <c r="L1337" s="6">
        <v>490</v>
      </c>
      <c r="M1337">
        <v>20</v>
      </c>
      <c r="N1337" s="6">
        <v>392</v>
      </c>
      <c r="O1337" s="6">
        <f>Table1[[#This Row],[Revenue]]-Table1[[#This Row],[Total Cost Of Production]]</f>
        <v>98</v>
      </c>
      <c r="P1337" s="6">
        <v>597</v>
      </c>
      <c r="Q1337" s="6">
        <f>Table1[[#This Row],[Revenue]]-Table1[[#This Row],[Marketing Spend]]</f>
        <v>-205</v>
      </c>
      <c r="R1337" t="s">
        <v>53</v>
      </c>
      <c r="S1337" s="6">
        <v>66</v>
      </c>
      <c r="T1337"/>
      <c r="U1337"/>
    </row>
    <row r="1338" spans="1:21" hidden="1" x14ac:dyDescent="0.2">
      <c r="A1338" s="1">
        <v>45363</v>
      </c>
      <c r="B1338" s="1" t="str">
        <f>TEXT(Table1[[#This Row],[Date]],"yyyy")</f>
        <v>2024</v>
      </c>
      <c r="C1338" s="1" t="str">
        <f>TEXT(Table1[[#This Row],[Date]],"mmmm")</f>
        <v>March</v>
      </c>
      <c r="D1338" s="1" t="str">
        <f>TEXT(Table1[[#This Row],[Date]],"dddd")</f>
        <v>Tuesday</v>
      </c>
      <c r="E1338" s="5">
        <v>2</v>
      </c>
      <c r="F1338" t="s">
        <v>7</v>
      </c>
      <c r="G1338" t="s">
        <v>10</v>
      </c>
      <c r="H1338" s="6">
        <f>60%*Table1[[#This Row],[Price]]</f>
        <v>300</v>
      </c>
      <c r="I1338" s="6">
        <v>500</v>
      </c>
      <c r="J1338">
        <v>3</v>
      </c>
      <c r="K1338" s="6">
        <f>Table1[[#This Row],[Cost]]*Table1[[#This Row],[Quantity Sold]]</f>
        <v>900</v>
      </c>
      <c r="L1338" s="6">
        <v>1500</v>
      </c>
      <c r="M1338">
        <v>15</v>
      </c>
      <c r="N1338" s="6">
        <v>1275</v>
      </c>
      <c r="O1338" s="6">
        <f>Table1[[#This Row],[Revenue]]-Table1[[#This Row],[Total Cost Of Production]]</f>
        <v>375</v>
      </c>
      <c r="P1338" s="6">
        <v>640</v>
      </c>
      <c r="Q1338" s="6">
        <f>Table1[[#This Row],[Revenue]]-Table1[[#This Row],[Marketing Spend]]</f>
        <v>635</v>
      </c>
      <c r="R1338" t="s">
        <v>55</v>
      </c>
      <c r="S1338" s="6">
        <v>525</v>
      </c>
      <c r="T1338"/>
      <c r="U1338"/>
    </row>
    <row r="1339" spans="1:21" hidden="1" x14ac:dyDescent="0.2">
      <c r="A1339" s="1">
        <v>45363</v>
      </c>
      <c r="B1339" s="1" t="str">
        <f>TEXT(Table1[[#This Row],[Date]],"yyyy")</f>
        <v>2024</v>
      </c>
      <c r="C1339" s="1" t="str">
        <f>TEXT(Table1[[#This Row],[Date]],"mmmm")</f>
        <v>March</v>
      </c>
      <c r="D1339" s="1" t="str">
        <f>TEXT(Table1[[#This Row],[Date]],"dddd")</f>
        <v>Tuesday</v>
      </c>
      <c r="E1339" s="5">
        <v>5</v>
      </c>
      <c r="F1339" t="s">
        <v>11</v>
      </c>
      <c r="G1339" t="s">
        <v>12</v>
      </c>
      <c r="H1339" s="6">
        <f>60%*Table1[[#This Row],[Price]]</f>
        <v>90</v>
      </c>
      <c r="I1339" s="6">
        <v>150</v>
      </c>
      <c r="J1339">
        <v>1</v>
      </c>
      <c r="K1339" s="6">
        <f>Table1[[#This Row],[Cost]]*Table1[[#This Row],[Quantity Sold]]</f>
        <v>90</v>
      </c>
      <c r="L1339" s="6">
        <v>150</v>
      </c>
      <c r="M1339">
        <v>10</v>
      </c>
      <c r="N1339" s="6">
        <v>135</v>
      </c>
      <c r="O1339" s="6">
        <f>Table1[[#This Row],[Revenue]]-Table1[[#This Row],[Total Cost Of Production]]</f>
        <v>45</v>
      </c>
      <c r="P1339" s="6">
        <v>437</v>
      </c>
      <c r="Q1339" s="6">
        <f>Table1[[#This Row],[Revenue]]-Table1[[#This Row],[Marketing Spend]]</f>
        <v>-302</v>
      </c>
      <c r="R1339" t="s">
        <v>51</v>
      </c>
      <c r="S1339" s="6">
        <v>140</v>
      </c>
      <c r="T1339"/>
      <c r="U1339"/>
    </row>
    <row r="1340" spans="1:21" hidden="1" x14ac:dyDescent="0.2">
      <c r="A1340" s="1">
        <v>45363</v>
      </c>
      <c r="B1340" s="1" t="str">
        <f>TEXT(Table1[[#This Row],[Date]],"yyyy")</f>
        <v>2024</v>
      </c>
      <c r="C1340" s="1" t="str">
        <f>TEXT(Table1[[#This Row],[Date]],"mmmm")</f>
        <v>March</v>
      </c>
      <c r="D1340" s="1" t="str">
        <f>TEXT(Table1[[#This Row],[Date]],"dddd")</f>
        <v>Tuesday</v>
      </c>
      <c r="E1340" s="5">
        <v>6</v>
      </c>
      <c r="F1340" t="s">
        <v>2</v>
      </c>
      <c r="G1340" t="s">
        <v>8</v>
      </c>
      <c r="H1340" s="6">
        <f>60%*Table1[[#This Row],[Price]]</f>
        <v>720</v>
      </c>
      <c r="I1340" s="6">
        <v>1200</v>
      </c>
      <c r="J1340">
        <v>3</v>
      </c>
      <c r="K1340" s="6">
        <f>Table1[[#This Row],[Cost]]*Table1[[#This Row],[Quantity Sold]]</f>
        <v>2160</v>
      </c>
      <c r="L1340" s="6">
        <v>3600</v>
      </c>
      <c r="M1340">
        <v>20</v>
      </c>
      <c r="N1340" s="6">
        <v>2880</v>
      </c>
      <c r="O1340" s="6">
        <f>Table1[[#This Row],[Revenue]]-Table1[[#This Row],[Total Cost Of Production]]</f>
        <v>720</v>
      </c>
      <c r="P1340" s="6">
        <v>624</v>
      </c>
      <c r="Q1340" s="6">
        <f>Table1[[#This Row],[Revenue]]-Table1[[#This Row],[Marketing Spend]]</f>
        <v>2256</v>
      </c>
      <c r="R1340" t="s">
        <v>55</v>
      </c>
      <c r="S1340" s="6">
        <v>1197</v>
      </c>
      <c r="T1340"/>
      <c r="U1340"/>
    </row>
    <row r="1341" spans="1:21" hidden="1" x14ac:dyDescent="0.2">
      <c r="A1341" s="1">
        <v>45363</v>
      </c>
      <c r="B1341" s="1" t="str">
        <f>TEXT(Table1[[#This Row],[Date]],"yyyy")</f>
        <v>2024</v>
      </c>
      <c r="C1341" s="1" t="str">
        <f>TEXT(Table1[[#This Row],[Date]],"mmmm")</f>
        <v>March</v>
      </c>
      <c r="D1341" s="1" t="str">
        <f>TEXT(Table1[[#This Row],[Date]],"dddd")</f>
        <v>Tuesday</v>
      </c>
      <c r="E1341" s="5">
        <v>3</v>
      </c>
      <c r="F1341" t="s">
        <v>15</v>
      </c>
      <c r="G1341" t="s">
        <v>6</v>
      </c>
      <c r="H1341" s="6">
        <f>60%*Table1[[#This Row],[Price]]</f>
        <v>30</v>
      </c>
      <c r="I1341" s="6">
        <v>50</v>
      </c>
      <c r="J1341">
        <v>9</v>
      </c>
      <c r="K1341" s="6">
        <f>Table1[[#This Row],[Cost]]*Table1[[#This Row],[Quantity Sold]]</f>
        <v>270</v>
      </c>
      <c r="L1341" s="6">
        <v>450</v>
      </c>
      <c r="M1341">
        <v>15</v>
      </c>
      <c r="N1341" s="6">
        <v>382.5</v>
      </c>
      <c r="O1341" s="6">
        <f>Table1[[#This Row],[Revenue]]-Table1[[#This Row],[Total Cost Of Production]]</f>
        <v>112.5</v>
      </c>
      <c r="P1341" s="6">
        <v>865</v>
      </c>
      <c r="Q1341" s="6">
        <f>Table1[[#This Row],[Revenue]]-Table1[[#This Row],[Marketing Spend]]</f>
        <v>-482.5</v>
      </c>
      <c r="R1341" t="s">
        <v>51</v>
      </c>
      <c r="S1341" s="6">
        <v>57</v>
      </c>
      <c r="T1341"/>
      <c r="U1341"/>
    </row>
    <row r="1342" spans="1:21" hidden="1" x14ac:dyDescent="0.2">
      <c r="A1342" s="1">
        <v>45363</v>
      </c>
      <c r="B1342" s="1" t="str">
        <f>TEXT(Table1[[#This Row],[Date]],"yyyy")</f>
        <v>2024</v>
      </c>
      <c r="C1342" s="1" t="str">
        <f>TEXT(Table1[[#This Row],[Date]],"mmmm")</f>
        <v>March</v>
      </c>
      <c r="D1342" s="1" t="str">
        <f>TEXT(Table1[[#This Row],[Date]],"dddd")</f>
        <v>Tuesday</v>
      </c>
      <c r="E1342" s="5">
        <v>1</v>
      </c>
      <c r="F1342" t="s">
        <v>5</v>
      </c>
      <c r="G1342" t="s">
        <v>10</v>
      </c>
      <c r="H1342" s="6">
        <f>60%*Table1[[#This Row],[Price]]</f>
        <v>480</v>
      </c>
      <c r="I1342" s="6">
        <v>800</v>
      </c>
      <c r="J1342">
        <v>4</v>
      </c>
      <c r="K1342" s="6">
        <f>Table1[[#This Row],[Cost]]*Table1[[#This Row],[Quantity Sold]]</f>
        <v>1920</v>
      </c>
      <c r="L1342" s="6">
        <v>3200</v>
      </c>
      <c r="M1342">
        <v>10</v>
      </c>
      <c r="N1342" s="6">
        <v>2880</v>
      </c>
      <c r="O1342" s="6">
        <f>Table1[[#This Row],[Revenue]]-Table1[[#This Row],[Total Cost Of Production]]</f>
        <v>960</v>
      </c>
      <c r="P1342" s="6">
        <v>408</v>
      </c>
      <c r="Q1342" s="6">
        <f>Table1[[#This Row],[Revenue]]-Table1[[#This Row],[Marketing Spend]]</f>
        <v>2472</v>
      </c>
      <c r="R1342" t="s">
        <v>54</v>
      </c>
      <c r="S1342" s="6">
        <v>783</v>
      </c>
      <c r="T1342"/>
      <c r="U1342"/>
    </row>
    <row r="1343" spans="1:21" hidden="1" x14ac:dyDescent="0.2">
      <c r="A1343" s="1">
        <v>45363</v>
      </c>
      <c r="B1343" s="1" t="str">
        <f>TEXT(Table1[[#This Row],[Date]],"yyyy")</f>
        <v>2024</v>
      </c>
      <c r="C1343" s="1" t="str">
        <f>TEXT(Table1[[#This Row],[Date]],"mmmm")</f>
        <v>March</v>
      </c>
      <c r="D1343" s="1" t="str">
        <f>TEXT(Table1[[#This Row],[Date]],"dddd")</f>
        <v>Tuesday</v>
      </c>
      <c r="E1343" s="5">
        <v>7</v>
      </c>
      <c r="F1343" t="s">
        <v>9</v>
      </c>
      <c r="G1343" t="s">
        <v>8</v>
      </c>
      <c r="H1343" s="6">
        <f>60%*Table1[[#This Row],[Price]]</f>
        <v>180</v>
      </c>
      <c r="I1343" s="6">
        <v>300</v>
      </c>
      <c r="J1343">
        <v>10</v>
      </c>
      <c r="K1343" s="6">
        <f>Table1[[#This Row],[Cost]]*Table1[[#This Row],[Quantity Sold]]</f>
        <v>1800</v>
      </c>
      <c r="L1343" s="6">
        <v>3000</v>
      </c>
      <c r="M1343">
        <v>15</v>
      </c>
      <c r="N1343" s="6">
        <v>2550</v>
      </c>
      <c r="O1343" s="6">
        <f>Table1[[#This Row],[Revenue]]-Table1[[#This Row],[Total Cost Of Production]]</f>
        <v>750</v>
      </c>
      <c r="P1343" s="6">
        <v>564</v>
      </c>
      <c r="Q1343" s="6">
        <f>Table1[[#This Row],[Revenue]]-Table1[[#This Row],[Marketing Spend]]</f>
        <v>1986</v>
      </c>
      <c r="R1343" t="s">
        <v>55</v>
      </c>
      <c r="S1343" s="6">
        <v>298</v>
      </c>
      <c r="T1343"/>
      <c r="U1343"/>
    </row>
    <row r="1344" spans="1:21" x14ac:dyDescent="0.2">
      <c r="A1344" s="1">
        <v>45364</v>
      </c>
      <c r="B1344" s="1" t="str">
        <f>TEXT(Table1[[#This Row],[Date]],"yyyy")</f>
        <v>2024</v>
      </c>
      <c r="C1344" s="1" t="str">
        <f>TEXT(Table1[[#This Row],[Date]],"mmmm")</f>
        <v>March</v>
      </c>
      <c r="D1344" s="1" t="str">
        <f>TEXT(Table1[[#This Row],[Date]],"dddd")</f>
        <v>Wednesday</v>
      </c>
      <c r="E1344" s="5">
        <v>4</v>
      </c>
      <c r="F1344" t="s">
        <v>13</v>
      </c>
      <c r="G1344" t="s">
        <v>12</v>
      </c>
      <c r="H1344" s="6">
        <f>60%*Table1[[#This Row],[Price]]</f>
        <v>42</v>
      </c>
      <c r="I1344" s="6">
        <v>70</v>
      </c>
      <c r="J1344">
        <v>5</v>
      </c>
      <c r="K1344" s="6">
        <f>Table1[[#This Row],[Cost]]*Table1[[#This Row],[Quantity Sold]]</f>
        <v>210</v>
      </c>
      <c r="L1344" s="6">
        <v>350</v>
      </c>
      <c r="M1344">
        <v>20</v>
      </c>
      <c r="N1344" s="6">
        <v>280</v>
      </c>
      <c r="O1344" s="6">
        <f>Table1[[#This Row],[Revenue]]-Table1[[#This Row],[Total Cost Of Production]]</f>
        <v>70</v>
      </c>
      <c r="P1344" s="6">
        <v>732</v>
      </c>
      <c r="Q1344" s="6">
        <f>Table1[[#This Row],[Revenue]]-Table1[[#This Row],[Marketing Spend]]</f>
        <v>-452</v>
      </c>
      <c r="R1344" t="s">
        <v>52</v>
      </c>
      <c r="S1344" s="6">
        <v>82</v>
      </c>
      <c r="T1344"/>
      <c r="U1344"/>
    </row>
    <row r="1345" spans="1:21" hidden="1" x14ac:dyDescent="0.2">
      <c r="A1345" s="1">
        <v>45364</v>
      </c>
      <c r="B1345" s="1" t="str">
        <f>TEXT(Table1[[#This Row],[Date]],"yyyy")</f>
        <v>2024</v>
      </c>
      <c r="C1345" s="1" t="str">
        <f>TEXT(Table1[[#This Row],[Date]],"mmmm")</f>
        <v>March</v>
      </c>
      <c r="D1345" s="1" t="str">
        <f>TEXT(Table1[[#This Row],[Date]],"dddd")</f>
        <v>Wednesday</v>
      </c>
      <c r="E1345" s="5">
        <v>2</v>
      </c>
      <c r="F1345" t="s">
        <v>7</v>
      </c>
      <c r="G1345" t="s">
        <v>10</v>
      </c>
      <c r="H1345" s="6">
        <f>60%*Table1[[#This Row],[Price]]</f>
        <v>300</v>
      </c>
      <c r="I1345" s="6">
        <v>500</v>
      </c>
      <c r="J1345">
        <v>9</v>
      </c>
      <c r="K1345" s="6">
        <f>Table1[[#This Row],[Cost]]*Table1[[#This Row],[Quantity Sold]]</f>
        <v>2700</v>
      </c>
      <c r="L1345" s="6">
        <v>4500</v>
      </c>
      <c r="M1345">
        <v>5</v>
      </c>
      <c r="N1345" s="6">
        <v>4275</v>
      </c>
      <c r="O1345" s="6">
        <f>Table1[[#This Row],[Revenue]]-Table1[[#This Row],[Total Cost Of Production]]</f>
        <v>1575</v>
      </c>
      <c r="P1345" s="6">
        <v>516</v>
      </c>
      <c r="Q1345" s="6">
        <f>Table1[[#This Row],[Revenue]]-Table1[[#This Row],[Marketing Spend]]</f>
        <v>3759</v>
      </c>
      <c r="R1345" t="s">
        <v>54</v>
      </c>
      <c r="S1345" s="6">
        <v>532</v>
      </c>
      <c r="T1345"/>
      <c r="U1345"/>
    </row>
    <row r="1346" spans="1:21" hidden="1" x14ac:dyDescent="0.2">
      <c r="A1346" s="1">
        <v>45364</v>
      </c>
      <c r="B1346" s="1" t="str">
        <f>TEXT(Table1[[#This Row],[Date]],"yyyy")</f>
        <v>2024</v>
      </c>
      <c r="C1346" s="1" t="str">
        <f>TEXT(Table1[[#This Row],[Date]],"mmmm")</f>
        <v>March</v>
      </c>
      <c r="D1346" s="1" t="str">
        <f>TEXT(Table1[[#This Row],[Date]],"dddd")</f>
        <v>Wednesday</v>
      </c>
      <c r="E1346" s="5">
        <v>5</v>
      </c>
      <c r="F1346" t="s">
        <v>11</v>
      </c>
      <c r="G1346" t="s">
        <v>12</v>
      </c>
      <c r="H1346" s="6">
        <f>60%*Table1[[#This Row],[Price]]</f>
        <v>90</v>
      </c>
      <c r="I1346" s="6">
        <v>150</v>
      </c>
      <c r="J1346">
        <v>2</v>
      </c>
      <c r="K1346" s="6">
        <f>Table1[[#This Row],[Cost]]*Table1[[#This Row],[Quantity Sold]]</f>
        <v>180</v>
      </c>
      <c r="L1346" s="6">
        <v>300</v>
      </c>
      <c r="M1346">
        <v>15</v>
      </c>
      <c r="N1346" s="6">
        <v>255</v>
      </c>
      <c r="O1346" s="6">
        <f>Table1[[#This Row],[Revenue]]-Table1[[#This Row],[Total Cost Of Production]]</f>
        <v>75</v>
      </c>
      <c r="P1346" s="6">
        <v>321</v>
      </c>
      <c r="Q1346" s="6">
        <f>Table1[[#This Row],[Revenue]]-Table1[[#This Row],[Marketing Spend]]</f>
        <v>-66</v>
      </c>
      <c r="R1346" t="s">
        <v>53</v>
      </c>
      <c r="S1346" s="6">
        <v>199</v>
      </c>
      <c r="T1346"/>
      <c r="U1346"/>
    </row>
    <row r="1347" spans="1:21" hidden="1" x14ac:dyDescent="0.2">
      <c r="A1347" s="1">
        <v>45364</v>
      </c>
      <c r="B1347" s="1" t="str">
        <f>TEXT(Table1[[#This Row],[Date]],"yyyy")</f>
        <v>2024</v>
      </c>
      <c r="C1347" s="1" t="str">
        <f>TEXT(Table1[[#This Row],[Date]],"mmmm")</f>
        <v>March</v>
      </c>
      <c r="D1347" s="1" t="str">
        <f>TEXT(Table1[[#This Row],[Date]],"dddd")</f>
        <v>Wednesday</v>
      </c>
      <c r="E1347" s="5">
        <v>6</v>
      </c>
      <c r="F1347" t="s">
        <v>2</v>
      </c>
      <c r="G1347" t="s">
        <v>8</v>
      </c>
      <c r="H1347" s="6">
        <f>60%*Table1[[#This Row],[Price]]</f>
        <v>720</v>
      </c>
      <c r="I1347" s="6">
        <v>1200</v>
      </c>
      <c r="J1347">
        <v>2</v>
      </c>
      <c r="K1347" s="6">
        <f>Table1[[#This Row],[Cost]]*Table1[[#This Row],[Quantity Sold]]</f>
        <v>1440</v>
      </c>
      <c r="L1347" s="6">
        <v>2400</v>
      </c>
      <c r="M1347">
        <v>10</v>
      </c>
      <c r="N1347" s="6">
        <v>2160</v>
      </c>
      <c r="O1347" s="6">
        <f>Table1[[#This Row],[Revenue]]-Table1[[#This Row],[Total Cost Of Production]]</f>
        <v>720</v>
      </c>
      <c r="P1347" s="6">
        <v>556</v>
      </c>
      <c r="Q1347" s="6">
        <f>Table1[[#This Row],[Revenue]]-Table1[[#This Row],[Marketing Spend]]</f>
        <v>1604</v>
      </c>
      <c r="R1347" t="s">
        <v>53</v>
      </c>
      <c r="S1347" s="6">
        <v>1221</v>
      </c>
      <c r="T1347"/>
      <c r="U1347"/>
    </row>
    <row r="1348" spans="1:21" hidden="1" x14ac:dyDescent="0.2">
      <c r="A1348" s="1">
        <v>45364</v>
      </c>
      <c r="B1348" s="1" t="str">
        <f>TEXT(Table1[[#This Row],[Date]],"yyyy")</f>
        <v>2024</v>
      </c>
      <c r="C1348" s="1" t="str">
        <f>TEXT(Table1[[#This Row],[Date]],"mmmm")</f>
        <v>March</v>
      </c>
      <c r="D1348" s="1" t="str">
        <f>TEXT(Table1[[#This Row],[Date]],"dddd")</f>
        <v>Wednesday</v>
      </c>
      <c r="E1348" s="5">
        <v>3</v>
      </c>
      <c r="F1348" t="s">
        <v>15</v>
      </c>
      <c r="G1348" t="s">
        <v>6</v>
      </c>
      <c r="H1348" s="6">
        <f>60%*Table1[[#This Row],[Price]]</f>
        <v>30</v>
      </c>
      <c r="I1348" s="6">
        <v>50</v>
      </c>
      <c r="J1348">
        <v>3</v>
      </c>
      <c r="K1348" s="6">
        <f>Table1[[#This Row],[Cost]]*Table1[[#This Row],[Quantity Sold]]</f>
        <v>90</v>
      </c>
      <c r="L1348" s="6">
        <v>150</v>
      </c>
      <c r="M1348">
        <v>15</v>
      </c>
      <c r="N1348" s="6">
        <v>127.5</v>
      </c>
      <c r="O1348" s="6">
        <f>Table1[[#This Row],[Revenue]]-Table1[[#This Row],[Total Cost Of Production]]</f>
        <v>37.5</v>
      </c>
      <c r="P1348" s="6">
        <v>787</v>
      </c>
      <c r="Q1348" s="6">
        <f>Table1[[#This Row],[Revenue]]-Table1[[#This Row],[Marketing Spend]]</f>
        <v>-659.5</v>
      </c>
      <c r="R1348" t="s">
        <v>55</v>
      </c>
      <c r="S1348" s="6">
        <v>73</v>
      </c>
      <c r="T1348"/>
      <c r="U1348"/>
    </row>
    <row r="1349" spans="1:21" hidden="1" x14ac:dyDescent="0.2">
      <c r="A1349" s="1">
        <v>45364</v>
      </c>
      <c r="B1349" s="1" t="str">
        <f>TEXT(Table1[[#This Row],[Date]],"yyyy")</f>
        <v>2024</v>
      </c>
      <c r="C1349" s="1" t="str">
        <f>TEXT(Table1[[#This Row],[Date]],"mmmm")</f>
        <v>March</v>
      </c>
      <c r="D1349" s="1" t="str">
        <f>TEXT(Table1[[#This Row],[Date]],"dddd")</f>
        <v>Wednesday</v>
      </c>
      <c r="E1349" s="5">
        <v>1</v>
      </c>
      <c r="F1349" t="s">
        <v>5</v>
      </c>
      <c r="G1349" t="s">
        <v>10</v>
      </c>
      <c r="H1349" s="6">
        <f>60%*Table1[[#This Row],[Price]]</f>
        <v>480</v>
      </c>
      <c r="I1349" s="6">
        <v>800</v>
      </c>
      <c r="J1349">
        <v>10</v>
      </c>
      <c r="K1349" s="6">
        <f>Table1[[#This Row],[Cost]]*Table1[[#This Row],[Quantity Sold]]</f>
        <v>4800</v>
      </c>
      <c r="L1349" s="6">
        <v>8000</v>
      </c>
      <c r="M1349">
        <v>15</v>
      </c>
      <c r="N1349" s="6">
        <v>6800</v>
      </c>
      <c r="O1349" s="6">
        <f>Table1[[#This Row],[Revenue]]-Table1[[#This Row],[Total Cost Of Production]]</f>
        <v>2000</v>
      </c>
      <c r="P1349" s="6">
        <v>992</v>
      </c>
      <c r="Q1349" s="6">
        <f>Table1[[#This Row],[Revenue]]-Table1[[#This Row],[Marketing Spend]]</f>
        <v>5808</v>
      </c>
      <c r="R1349" t="s">
        <v>54</v>
      </c>
      <c r="S1349" s="6">
        <v>822</v>
      </c>
      <c r="T1349"/>
      <c r="U1349"/>
    </row>
    <row r="1350" spans="1:21" hidden="1" x14ac:dyDescent="0.2">
      <c r="A1350" s="1">
        <v>45364</v>
      </c>
      <c r="B1350" s="1" t="str">
        <f>TEXT(Table1[[#This Row],[Date]],"yyyy")</f>
        <v>2024</v>
      </c>
      <c r="C1350" s="1" t="str">
        <f>TEXT(Table1[[#This Row],[Date]],"mmmm")</f>
        <v>March</v>
      </c>
      <c r="D1350" s="1" t="str">
        <f>TEXT(Table1[[#This Row],[Date]],"dddd")</f>
        <v>Wednesday</v>
      </c>
      <c r="E1350" s="5">
        <v>7</v>
      </c>
      <c r="F1350" t="s">
        <v>9</v>
      </c>
      <c r="G1350" t="s">
        <v>8</v>
      </c>
      <c r="H1350" s="6">
        <f>60%*Table1[[#This Row],[Price]]</f>
        <v>180</v>
      </c>
      <c r="I1350" s="6">
        <v>300</v>
      </c>
      <c r="J1350">
        <v>10</v>
      </c>
      <c r="K1350" s="6">
        <f>Table1[[#This Row],[Cost]]*Table1[[#This Row],[Quantity Sold]]</f>
        <v>1800</v>
      </c>
      <c r="L1350" s="6">
        <v>3000</v>
      </c>
      <c r="M1350">
        <v>10</v>
      </c>
      <c r="N1350" s="6">
        <v>2700</v>
      </c>
      <c r="O1350" s="6">
        <f>Table1[[#This Row],[Revenue]]-Table1[[#This Row],[Total Cost Of Production]]</f>
        <v>900</v>
      </c>
      <c r="P1350" s="6">
        <v>326</v>
      </c>
      <c r="Q1350" s="6">
        <f>Table1[[#This Row],[Revenue]]-Table1[[#This Row],[Marketing Spend]]</f>
        <v>2374</v>
      </c>
      <c r="R1350" t="s">
        <v>53</v>
      </c>
      <c r="S1350" s="6">
        <v>349</v>
      </c>
      <c r="T1350"/>
      <c r="U1350"/>
    </row>
    <row r="1351" spans="1:21" hidden="1" x14ac:dyDescent="0.2">
      <c r="A1351" s="1">
        <v>45365</v>
      </c>
      <c r="B1351" s="1" t="str">
        <f>TEXT(Table1[[#This Row],[Date]],"yyyy")</f>
        <v>2024</v>
      </c>
      <c r="C1351" s="1" t="str">
        <f>TEXT(Table1[[#This Row],[Date]],"mmmm")</f>
        <v>March</v>
      </c>
      <c r="D1351" s="1" t="str">
        <f>TEXT(Table1[[#This Row],[Date]],"dddd")</f>
        <v>Thursday</v>
      </c>
      <c r="E1351" s="5">
        <v>4</v>
      </c>
      <c r="F1351" t="s">
        <v>13</v>
      </c>
      <c r="G1351" t="s">
        <v>12</v>
      </c>
      <c r="H1351" s="6">
        <f>60%*Table1[[#This Row],[Price]]</f>
        <v>42</v>
      </c>
      <c r="I1351" s="6">
        <v>70</v>
      </c>
      <c r="J1351">
        <v>9</v>
      </c>
      <c r="K1351" s="6">
        <f>Table1[[#This Row],[Cost]]*Table1[[#This Row],[Quantity Sold]]</f>
        <v>378</v>
      </c>
      <c r="L1351" s="6">
        <v>630</v>
      </c>
      <c r="M1351">
        <v>10</v>
      </c>
      <c r="N1351" s="6">
        <v>567</v>
      </c>
      <c r="O1351" s="6">
        <f>Table1[[#This Row],[Revenue]]-Table1[[#This Row],[Total Cost Of Production]]</f>
        <v>189</v>
      </c>
      <c r="P1351" s="6">
        <v>930</v>
      </c>
      <c r="Q1351" s="6">
        <f>Table1[[#This Row],[Revenue]]-Table1[[#This Row],[Marketing Spend]]</f>
        <v>-363</v>
      </c>
      <c r="R1351" t="s">
        <v>54</v>
      </c>
      <c r="S1351" s="6">
        <v>48</v>
      </c>
      <c r="T1351"/>
      <c r="U1351"/>
    </row>
    <row r="1352" spans="1:21" hidden="1" x14ac:dyDescent="0.2">
      <c r="A1352" s="1">
        <v>45365</v>
      </c>
      <c r="B1352" s="1" t="str">
        <f>TEXT(Table1[[#This Row],[Date]],"yyyy")</f>
        <v>2024</v>
      </c>
      <c r="C1352" s="1" t="str">
        <f>TEXT(Table1[[#This Row],[Date]],"mmmm")</f>
        <v>March</v>
      </c>
      <c r="D1352" s="1" t="str">
        <f>TEXT(Table1[[#This Row],[Date]],"dddd")</f>
        <v>Thursday</v>
      </c>
      <c r="E1352" s="5">
        <v>2</v>
      </c>
      <c r="F1352" t="s">
        <v>7</v>
      </c>
      <c r="G1352" t="s">
        <v>10</v>
      </c>
      <c r="H1352" s="6">
        <f>60%*Table1[[#This Row],[Price]]</f>
        <v>300</v>
      </c>
      <c r="I1352" s="6">
        <v>500</v>
      </c>
      <c r="J1352">
        <v>2</v>
      </c>
      <c r="K1352" s="6">
        <f>Table1[[#This Row],[Cost]]*Table1[[#This Row],[Quantity Sold]]</f>
        <v>600</v>
      </c>
      <c r="L1352" s="6">
        <v>1000</v>
      </c>
      <c r="M1352">
        <v>20</v>
      </c>
      <c r="N1352" s="6">
        <v>800</v>
      </c>
      <c r="O1352" s="6">
        <f>Table1[[#This Row],[Revenue]]-Table1[[#This Row],[Total Cost Of Production]]</f>
        <v>200</v>
      </c>
      <c r="P1352" s="6">
        <v>576</v>
      </c>
      <c r="Q1352" s="6">
        <f>Table1[[#This Row],[Revenue]]-Table1[[#This Row],[Marketing Spend]]</f>
        <v>224</v>
      </c>
      <c r="R1352" t="s">
        <v>51</v>
      </c>
      <c r="S1352" s="6">
        <v>466</v>
      </c>
      <c r="T1352"/>
      <c r="U1352"/>
    </row>
    <row r="1353" spans="1:21" hidden="1" x14ac:dyDescent="0.2">
      <c r="A1353" s="1">
        <v>45365</v>
      </c>
      <c r="B1353" s="1" t="str">
        <f>TEXT(Table1[[#This Row],[Date]],"yyyy")</f>
        <v>2024</v>
      </c>
      <c r="C1353" s="1" t="str">
        <f>TEXT(Table1[[#This Row],[Date]],"mmmm")</f>
        <v>March</v>
      </c>
      <c r="D1353" s="1" t="str">
        <f>TEXT(Table1[[#This Row],[Date]],"dddd")</f>
        <v>Thursday</v>
      </c>
      <c r="E1353" s="5">
        <v>5</v>
      </c>
      <c r="F1353" t="s">
        <v>11</v>
      </c>
      <c r="G1353" t="s">
        <v>12</v>
      </c>
      <c r="H1353" s="6">
        <f>60%*Table1[[#This Row],[Price]]</f>
        <v>90</v>
      </c>
      <c r="I1353" s="6">
        <v>150</v>
      </c>
      <c r="J1353">
        <v>8</v>
      </c>
      <c r="K1353" s="6">
        <f>Table1[[#This Row],[Cost]]*Table1[[#This Row],[Quantity Sold]]</f>
        <v>720</v>
      </c>
      <c r="L1353" s="6">
        <v>1200</v>
      </c>
      <c r="M1353">
        <v>20</v>
      </c>
      <c r="N1353" s="6">
        <v>960</v>
      </c>
      <c r="O1353" s="6">
        <f>Table1[[#This Row],[Revenue]]-Table1[[#This Row],[Total Cost Of Production]]</f>
        <v>240</v>
      </c>
      <c r="P1353" s="6">
        <v>983</v>
      </c>
      <c r="Q1353" s="6">
        <f>Table1[[#This Row],[Revenue]]-Table1[[#This Row],[Marketing Spend]]</f>
        <v>-23</v>
      </c>
      <c r="R1353" t="s">
        <v>53</v>
      </c>
      <c r="S1353" s="6">
        <v>118</v>
      </c>
      <c r="T1353"/>
      <c r="U1353"/>
    </row>
    <row r="1354" spans="1:21" hidden="1" x14ac:dyDescent="0.2">
      <c r="A1354" s="1">
        <v>45365</v>
      </c>
      <c r="B1354" s="1" t="str">
        <f>TEXT(Table1[[#This Row],[Date]],"yyyy")</f>
        <v>2024</v>
      </c>
      <c r="C1354" s="1" t="str">
        <f>TEXT(Table1[[#This Row],[Date]],"mmmm")</f>
        <v>March</v>
      </c>
      <c r="D1354" s="1" t="str">
        <f>TEXT(Table1[[#This Row],[Date]],"dddd")</f>
        <v>Thursday</v>
      </c>
      <c r="E1354" s="5">
        <v>6</v>
      </c>
      <c r="F1354" t="s">
        <v>2</v>
      </c>
      <c r="G1354" t="s">
        <v>8</v>
      </c>
      <c r="H1354" s="6">
        <f>60%*Table1[[#This Row],[Price]]</f>
        <v>720</v>
      </c>
      <c r="I1354" s="6">
        <v>1200</v>
      </c>
      <c r="J1354">
        <v>10</v>
      </c>
      <c r="K1354" s="6">
        <f>Table1[[#This Row],[Cost]]*Table1[[#This Row],[Quantity Sold]]</f>
        <v>7200</v>
      </c>
      <c r="L1354" s="6">
        <v>12000</v>
      </c>
      <c r="M1354">
        <v>10</v>
      </c>
      <c r="N1354" s="6">
        <v>10800</v>
      </c>
      <c r="O1354" s="6">
        <f>Table1[[#This Row],[Revenue]]-Table1[[#This Row],[Total Cost Of Production]]</f>
        <v>3600</v>
      </c>
      <c r="P1354" s="6">
        <v>723</v>
      </c>
      <c r="Q1354" s="6">
        <f>Table1[[#This Row],[Revenue]]-Table1[[#This Row],[Marketing Spend]]</f>
        <v>10077</v>
      </c>
      <c r="R1354" t="s">
        <v>53</v>
      </c>
      <c r="S1354" s="6">
        <v>1215</v>
      </c>
      <c r="T1354"/>
      <c r="U1354"/>
    </row>
    <row r="1355" spans="1:21" hidden="1" x14ac:dyDescent="0.2">
      <c r="A1355" s="1">
        <v>45365</v>
      </c>
      <c r="B1355" s="1" t="str">
        <f>TEXT(Table1[[#This Row],[Date]],"yyyy")</f>
        <v>2024</v>
      </c>
      <c r="C1355" s="1" t="str">
        <f>TEXT(Table1[[#This Row],[Date]],"mmmm")</f>
        <v>March</v>
      </c>
      <c r="D1355" s="1" t="str">
        <f>TEXT(Table1[[#This Row],[Date]],"dddd")</f>
        <v>Thursday</v>
      </c>
      <c r="E1355" s="5">
        <v>3</v>
      </c>
      <c r="F1355" t="s">
        <v>15</v>
      </c>
      <c r="G1355" t="s">
        <v>6</v>
      </c>
      <c r="H1355" s="6">
        <f>60%*Table1[[#This Row],[Price]]</f>
        <v>30</v>
      </c>
      <c r="I1355" s="6">
        <v>50</v>
      </c>
      <c r="J1355">
        <v>2</v>
      </c>
      <c r="K1355" s="6">
        <f>Table1[[#This Row],[Cost]]*Table1[[#This Row],[Quantity Sold]]</f>
        <v>60</v>
      </c>
      <c r="L1355" s="6">
        <v>100</v>
      </c>
      <c r="M1355">
        <v>15</v>
      </c>
      <c r="N1355" s="6">
        <v>85</v>
      </c>
      <c r="O1355" s="6">
        <f>Table1[[#This Row],[Revenue]]-Table1[[#This Row],[Total Cost Of Production]]</f>
        <v>25</v>
      </c>
      <c r="P1355" s="6">
        <v>482</v>
      </c>
      <c r="Q1355" s="6">
        <f>Table1[[#This Row],[Revenue]]-Table1[[#This Row],[Marketing Spend]]</f>
        <v>-397</v>
      </c>
      <c r="R1355" t="s">
        <v>55</v>
      </c>
      <c r="S1355" s="6">
        <v>21</v>
      </c>
      <c r="T1355"/>
      <c r="U1355"/>
    </row>
    <row r="1356" spans="1:21" hidden="1" x14ac:dyDescent="0.2">
      <c r="A1356" s="1">
        <v>45365</v>
      </c>
      <c r="B1356" s="1" t="str">
        <f>TEXT(Table1[[#This Row],[Date]],"yyyy")</f>
        <v>2024</v>
      </c>
      <c r="C1356" s="1" t="str">
        <f>TEXT(Table1[[#This Row],[Date]],"mmmm")</f>
        <v>March</v>
      </c>
      <c r="D1356" s="1" t="str">
        <f>TEXT(Table1[[#This Row],[Date]],"dddd")</f>
        <v>Thursday</v>
      </c>
      <c r="E1356" s="5">
        <v>1</v>
      </c>
      <c r="F1356" t="s">
        <v>5</v>
      </c>
      <c r="G1356" t="s">
        <v>10</v>
      </c>
      <c r="H1356" s="6">
        <f>60%*Table1[[#This Row],[Price]]</f>
        <v>480</v>
      </c>
      <c r="I1356" s="6">
        <v>800</v>
      </c>
      <c r="J1356">
        <v>8</v>
      </c>
      <c r="K1356" s="6">
        <f>Table1[[#This Row],[Cost]]*Table1[[#This Row],[Quantity Sold]]</f>
        <v>3840</v>
      </c>
      <c r="L1356" s="6">
        <v>6400</v>
      </c>
      <c r="M1356">
        <v>20</v>
      </c>
      <c r="N1356" s="6">
        <v>5120</v>
      </c>
      <c r="O1356" s="6">
        <f>Table1[[#This Row],[Revenue]]-Table1[[#This Row],[Total Cost Of Production]]</f>
        <v>1280</v>
      </c>
      <c r="P1356" s="6">
        <v>509</v>
      </c>
      <c r="Q1356" s="6">
        <f>Table1[[#This Row],[Revenue]]-Table1[[#This Row],[Marketing Spend]]</f>
        <v>4611</v>
      </c>
      <c r="R1356" t="s">
        <v>53</v>
      </c>
      <c r="S1356" s="6">
        <v>765</v>
      </c>
      <c r="T1356"/>
      <c r="U1356"/>
    </row>
    <row r="1357" spans="1:21" hidden="1" x14ac:dyDescent="0.2">
      <c r="A1357" s="1">
        <v>45365</v>
      </c>
      <c r="B1357" s="1" t="str">
        <f>TEXT(Table1[[#This Row],[Date]],"yyyy")</f>
        <v>2024</v>
      </c>
      <c r="C1357" s="1" t="str">
        <f>TEXT(Table1[[#This Row],[Date]],"mmmm")</f>
        <v>March</v>
      </c>
      <c r="D1357" s="1" t="str">
        <f>TEXT(Table1[[#This Row],[Date]],"dddd")</f>
        <v>Thursday</v>
      </c>
      <c r="E1357" s="5">
        <v>7</v>
      </c>
      <c r="F1357" t="s">
        <v>9</v>
      </c>
      <c r="G1357" t="s">
        <v>8</v>
      </c>
      <c r="H1357" s="6">
        <f>60%*Table1[[#This Row],[Price]]</f>
        <v>180</v>
      </c>
      <c r="I1357" s="6">
        <v>300</v>
      </c>
      <c r="J1357">
        <v>10</v>
      </c>
      <c r="K1357" s="6">
        <f>Table1[[#This Row],[Cost]]*Table1[[#This Row],[Quantity Sold]]</f>
        <v>1800</v>
      </c>
      <c r="L1357" s="6">
        <v>3000</v>
      </c>
      <c r="M1357">
        <v>20</v>
      </c>
      <c r="N1357" s="6">
        <v>2400</v>
      </c>
      <c r="O1357" s="6">
        <f>Table1[[#This Row],[Revenue]]-Table1[[#This Row],[Total Cost Of Production]]</f>
        <v>600</v>
      </c>
      <c r="P1357" s="6">
        <v>975</v>
      </c>
      <c r="Q1357" s="6">
        <f>Table1[[#This Row],[Revenue]]-Table1[[#This Row],[Marketing Spend]]</f>
        <v>1425</v>
      </c>
      <c r="R1357" t="s">
        <v>53</v>
      </c>
      <c r="S1357" s="6">
        <v>335</v>
      </c>
      <c r="T1357"/>
      <c r="U1357"/>
    </row>
    <row r="1358" spans="1:21" hidden="1" x14ac:dyDescent="0.2">
      <c r="A1358" s="1">
        <v>45366</v>
      </c>
      <c r="B1358" s="1" t="str">
        <f>TEXT(Table1[[#This Row],[Date]],"yyyy")</f>
        <v>2024</v>
      </c>
      <c r="C1358" s="1" t="str">
        <f>TEXT(Table1[[#This Row],[Date]],"mmmm")</f>
        <v>March</v>
      </c>
      <c r="D1358" s="1" t="str">
        <f>TEXT(Table1[[#This Row],[Date]],"dddd")</f>
        <v>Friday</v>
      </c>
      <c r="E1358" s="5">
        <v>4</v>
      </c>
      <c r="F1358" t="s">
        <v>13</v>
      </c>
      <c r="G1358" t="s">
        <v>12</v>
      </c>
      <c r="H1358" s="6">
        <f>60%*Table1[[#This Row],[Price]]</f>
        <v>42</v>
      </c>
      <c r="I1358" s="6">
        <v>70</v>
      </c>
      <c r="J1358">
        <v>5</v>
      </c>
      <c r="K1358" s="6">
        <f>Table1[[#This Row],[Cost]]*Table1[[#This Row],[Quantity Sold]]</f>
        <v>210</v>
      </c>
      <c r="L1358" s="6">
        <v>350</v>
      </c>
      <c r="M1358">
        <v>10</v>
      </c>
      <c r="N1358" s="6">
        <v>315</v>
      </c>
      <c r="O1358" s="6">
        <f>Table1[[#This Row],[Revenue]]-Table1[[#This Row],[Total Cost Of Production]]</f>
        <v>105</v>
      </c>
      <c r="P1358" s="6">
        <v>433</v>
      </c>
      <c r="Q1358" s="6">
        <f>Table1[[#This Row],[Revenue]]-Table1[[#This Row],[Marketing Spend]]</f>
        <v>-118</v>
      </c>
      <c r="R1358" t="s">
        <v>55</v>
      </c>
      <c r="S1358" s="6">
        <v>54</v>
      </c>
      <c r="T1358"/>
      <c r="U1358"/>
    </row>
    <row r="1359" spans="1:21" hidden="1" x14ac:dyDescent="0.2">
      <c r="A1359" s="1">
        <v>45366</v>
      </c>
      <c r="B1359" s="1" t="str">
        <f>TEXT(Table1[[#This Row],[Date]],"yyyy")</f>
        <v>2024</v>
      </c>
      <c r="C1359" s="1" t="str">
        <f>TEXT(Table1[[#This Row],[Date]],"mmmm")</f>
        <v>March</v>
      </c>
      <c r="D1359" s="1" t="str">
        <f>TEXT(Table1[[#This Row],[Date]],"dddd")</f>
        <v>Friday</v>
      </c>
      <c r="E1359" s="5">
        <v>2</v>
      </c>
      <c r="F1359" t="s">
        <v>7</v>
      </c>
      <c r="G1359" t="s">
        <v>10</v>
      </c>
      <c r="H1359" s="6">
        <f>60%*Table1[[#This Row],[Price]]</f>
        <v>300</v>
      </c>
      <c r="I1359" s="6">
        <v>500</v>
      </c>
      <c r="J1359">
        <v>1</v>
      </c>
      <c r="K1359" s="6">
        <f>Table1[[#This Row],[Cost]]*Table1[[#This Row],[Quantity Sold]]</f>
        <v>300</v>
      </c>
      <c r="L1359" s="6">
        <v>500</v>
      </c>
      <c r="M1359">
        <v>20</v>
      </c>
      <c r="N1359" s="6">
        <v>400</v>
      </c>
      <c r="O1359" s="6">
        <f>Table1[[#This Row],[Revenue]]-Table1[[#This Row],[Total Cost Of Production]]</f>
        <v>100</v>
      </c>
      <c r="P1359" s="6">
        <v>771</v>
      </c>
      <c r="Q1359" s="6">
        <f>Table1[[#This Row],[Revenue]]-Table1[[#This Row],[Marketing Spend]]</f>
        <v>-371</v>
      </c>
      <c r="R1359" t="s">
        <v>54</v>
      </c>
      <c r="S1359" s="6">
        <v>535</v>
      </c>
      <c r="T1359"/>
      <c r="U1359"/>
    </row>
    <row r="1360" spans="1:21" hidden="1" x14ac:dyDescent="0.2">
      <c r="A1360" s="1">
        <v>45366</v>
      </c>
      <c r="B1360" s="1" t="str">
        <f>TEXT(Table1[[#This Row],[Date]],"yyyy")</f>
        <v>2024</v>
      </c>
      <c r="C1360" s="1" t="str">
        <f>TEXT(Table1[[#This Row],[Date]],"mmmm")</f>
        <v>March</v>
      </c>
      <c r="D1360" s="1" t="str">
        <f>TEXT(Table1[[#This Row],[Date]],"dddd")</f>
        <v>Friday</v>
      </c>
      <c r="E1360" s="5">
        <v>5</v>
      </c>
      <c r="F1360" t="s">
        <v>11</v>
      </c>
      <c r="G1360" t="s">
        <v>12</v>
      </c>
      <c r="H1360" s="6">
        <f>60%*Table1[[#This Row],[Price]]</f>
        <v>90</v>
      </c>
      <c r="I1360" s="6">
        <v>150</v>
      </c>
      <c r="J1360">
        <v>6</v>
      </c>
      <c r="K1360" s="6">
        <f>Table1[[#This Row],[Cost]]*Table1[[#This Row],[Quantity Sold]]</f>
        <v>540</v>
      </c>
      <c r="L1360" s="6">
        <v>900</v>
      </c>
      <c r="M1360">
        <v>10</v>
      </c>
      <c r="N1360" s="6">
        <v>810</v>
      </c>
      <c r="O1360" s="6">
        <f>Table1[[#This Row],[Revenue]]-Table1[[#This Row],[Total Cost Of Production]]</f>
        <v>270</v>
      </c>
      <c r="P1360" s="6">
        <v>611</v>
      </c>
      <c r="Q1360" s="6">
        <f>Table1[[#This Row],[Revenue]]-Table1[[#This Row],[Marketing Spend]]</f>
        <v>199</v>
      </c>
      <c r="R1360" t="s">
        <v>54</v>
      </c>
      <c r="S1360" s="6">
        <v>117</v>
      </c>
      <c r="T1360"/>
      <c r="U1360"/>
    </row>
    <row r="1361" spans="1:21" hidden="1" x14ac:dyDescent="0.2">
      <c r="A1361" s="1">
        <v>45366</v>
      </c>
      <c r="B1361" s="1" t="str">
        <f>TEXT(Table1[[#This Row],[Date]],"yyyy")</f>
        <v>2024</v>
      </c>
      <c r="C1361" s="1" t="str">
        <f>TEXT(Table1[[#This Row],[Date]],"mmmm")</f>
        <v>March</v>
      </c>
      <c r="D1361" s="1" t="str">
        <f>TEXT(Table1[[#This Row],[Date]],"dddd")</f>
        <v>Friday</v>
      </c>
      <c r="E1361" s="5">
        <v>6</v>
      </c>
      <c r="F1361" t="s">
        <v>2</v>
      </c>
      <c r="G1361" t="s">
        <v>8</v>
      </c>
      <c r="H1361" s="6">
        <f>60%*Table1[[#This Row],[Price]]</f>
        <v>720</v>
      </c>
      <c r="I1361" s="6">
        <v>1200</v>
      </c>
      <c r="J1361">
        <v>6</v>
      </c>
      <c r="K1361" s="6">
        <f>Table1[[#This Row],[Cost]]*Table1[[#This Row],[Quantity Sold]]</f>
        <v>4320</v>
      </c>
      <c r="L1361" s="6">
        <v>7200</v>
      </c>
      <c r="M1361">
        <v>10</v>
      </c>
      <c r="N1361" s="6">
        <v>6480</v>
      </c>
      <c r="O1361" s="6">
        <f>Table1[[#This Row],[Revenue]]-Table1[[#This Row],[Total Cost Of Production]]</f>
        <v>2160</v>
      </c>
      <c r="P1361" s="6">
        <v>476</v>
      </c>
      <c r="Q1361" s="6">
        <f>Table1[[#This Row],[Revenue]]-Table1[[#This Row],[Marketing Spend]]</f>
        <v>6004</v>
      </c>
      <c r="R1361" t="s">
        <v>55</v>
      </c>
      <c r="S1361" s="6">
        <v>1225</v>
      </c>
      <c r="T1361"/>
      <c r="U1361"/>
    </row>
    <row r="1362" spans="1:21" hidden="1" x14ac:dyDescent="0.2">
      <c r="A1362" s="1">
        <v>45366</v>
      </c>
      <c r="B1362" s="1" t="str">
        <f>TEXT(Table1[[#This Row],[Date]],"yyyy")</f>
        <v>2024</v>
      </c>
      <c r="C1362" s="1" t="str">
        <f>TEXT(Table1[[#This Row],[Date]],"mmmm")</f>
        <v>March</v>
      </c>
      <c r="D1362" s="1" t="str">
        <f>TEXT(Table1[[#This Row],[Date]],"dddd")</f>
        <v>Friday</v>
      </c>
      <c r="E1362" s="5">
        <v>3</v>
      </c>
      <c r="F1362" t="s">
        <v>15</v>
      </c>
      <c r="G1362" t="s">
        <v>6</v>
      </c>
      <c r="H1362" s="6">
        <f>60%*Table1[[#This Row],[Price]]</f>
        <v>30</v>
      </c>
      <c r="I1362" s="6">
        <v>50</v>
      </c>
      <c r="J1362">
        <v>1</v>
      </c>
      <c r="K1362" s="6">
        <f>Table1[[#This Row],[Cost]]*Table1[[#This Row],[Quantity Sold]]</f>
        <v>30</v>
      </c>
      <c r="L1362" s="6">
        <v>50</v>
      </c>
      <c r="M1362">
        <v>20</v>
      </c>
      <c r="N1362" s="6">
        <v>40</v>
      </c>
      <c r="O1362" s="6">
        <f>Table1[[#This Row],[Revenue]]-Table1[[#This Row],[Total Cost Of Production]]</f>
        <v>10</v>
      </c>
      <c r="P1362" s="6">
        <v>948</v>
      </c>
      <c r="Q1362" s="6">
        <f>Table1[[#This Row],[Revenue]]-Table1[[#This Row],[Marketing Spend]]</f>
        <v>-908</v>
      </c>
      <c r="R1362" t="s">
        <v>51</v>
      </c>
      <c r="S1362" s="6">
        <v>11</v>
      </c>
      <c r="T1362"/>
      <c r="U1362"/>
    </row>
    <row r="1363" spans="1:21" hidden="1" x14ac:dyDescent="0.2">
      <c r="A1363" s="1">
        <v>45366</v>
      </c>
      <c r="B1363" s="1" t="str">
        <f>TEXT(Table1[[#This Row],[Date]],"yyyy")</f>
        <v>2024</v>
      </c>
      <c r="C1363" s="1" t="str">
        <f>TEXT(Table1[[#This Row],[Date]],"mmmm")</f>
        <v>March</v>
      </c>
      <c r="D1363" s="1" t="str">
        <f>TEXT(Table1[[#This Row],[Date]],"dddd")</f>
        <v>Friday</v>
      </c>
      <c r="E1363" s="5">
        <v>1</v>
      </c>
      <c r="F1363" t="s">
        <v>5</v>
      </c>
      <c r="G1363" t="s">
        <v>10</v>
      </c>
      <c r="H1363" s="6">
        <f>60%*Table1[[#This Row],[Price]]</f>
        <v>480</v>
      </c>
      <c r="I1363" s="6">
        <v>800</v>
      </c>
      <c r="J1363">
        <v>4</v>
      </c>
      <c r="K1363" s="6">
        <f>Table1[[#This Row],[Cost]]*Table1[[#This Row],[Quantity Sold]]</f>
        <v>1920</v>
      </c>
      <c r="L1363" s="6">
        <v>3200</v>
      </c>
      <c r="M1363">
        <v>10</v>
      </c>
      <c r="N1363" s="6">
        <v>2880</v>
      </c>
      <c r="O1363" s="6">
        <f>Table1[[#This Row],[Revenue]]-Table1[[#This Row],[Total Cost Of Production]]</f>
        <v>960</v>
      </c>
      <c r="P1363" s="6">
        <v>698</v>
      </c>
      <c r="Q1363" s="6">
        <f>Table1[[#This Row],[Revenue]]-Table1[[#This Row],[Marketing Spend]]</f>
        <v>2182</v>
      </c>
      <c r="R1363" t="s">
        <v>53</v>
      </c>
      <c r="S1363" s="6">
        <v>845</v>
      </c>
      <c r="T1363"/>
      <c r="U1363"/>
    </row>
    <row r="1364" spans="1:21" x14ac:dyDescent="0.2">
      <c r="A1364" s="1">
        <v>45366</v>
      </c>
      <c r="B1364" s="1" t="str">
        <f>TEXT(Table1[[#This Row],[Date]],"yyyy")</f>
        <v>2024</v>
      </c>
      <c r="C1364" s="1" t="str">
        <f>TEXT(Table1[[#This Row],[Date]],"mmmm")</f>
        <v>March</v>
      </c>
      <c r="D1364" s="1" t="str">
        <f>TEXT(Table1[[#This Row],[Date]],"dddd")</f>
        <v>Friday</v>
      </c>
      <c r="E1364" s="5">
        <v>7</v>
      </c>
      <c r="F1364" t="s">
        <v>9</v>
      </c>
      <c r="G1364" t="s">
        <v>8</v>
      </c>
      <c r="H1364" s="6">
        <f>60%*Table1[[#This Row],[Price]]</f>
        <v>180</v>
      </c>
      <c r="I1364" s="6">
        <v>300</v>
      </c>
      <c r="J1364">
        <v>1</v>
      </c>
      <c r="K1364" s="6">
        <f>Table1[[#This Row],[Cost]]*Table1[[#This Row],[Quantity Sold]]</f>
        <v>180</v>
      </c>
      <c r="L1364" s="6">
        <v>300</v>
      </c>
      <c r="M1364">
        <v>15</v>
      </c>
      <c r="N1364" s="6">
        <v>255</v>
      </c>
      <c r="O1364" s="6">
        <f>Table1[[#This Row],[Revenue]]-Table1[[#This Row],[Total Cost Of Production]]</f>
        <v>75</v>
      </c>
      <c r="P1364" s="6">
        <v>964</v>
      </c>
      <c r="Q1364" s="6">
        <f>Table1[[#This Row],[Revenue]]-Table1[[#This Row],[Marketing Spend]]</f>
        <v>-709</v>
      </c>
      <c r="R1364" t="s">
        <v>52</v>
      </c>
      <c r="S1364" s="6">
        <v>280</v>
      </c>
      <c r="T1364"/>
      <c r="U1364"/>
    </row>
    <row r="1365" spans="1:21" hidden="1" x14ac:dyDescent="0.2">
      <c r="A1365" s="1">
        <v>45367</v>
      </c>
      <c r="B1365" s="1" t="str">
        <f>TEXT(Table1[[#This Row],[Date]],"yyyy")</f>
        <v>2024</v>
      </c>
      <c r="C1365" s="1" t="str">
        <f>TEXT(Table1[[#This Row],[Date]],"mmmm")</f>
        <v>March</v>
      </c>
      <c r="D1365" s="1" t="str">
        <f>TEXT(Table1[[#This Row],[Date]],"dddd")</f>
        <v>Saturday</v>
      </c>
      <c r="E1365" s="5">
        <v>4</v>
      </c>
      <c r="F1365" t="s">
        <v>13</v>
      </c>
      <c r="G1365" t="s">
        <v>12</v>
      </c>
      <c r="H1365" s="6">
        <f>60%*Table1[[#This Row],[Price]]</f>
        <v>42</v>
      </c>
      <c r="I1365" s="6">
        <v>70</v>
      </c>
      <c r="J1365">
        <v>9</v>
      </c>
      <c r="K1365" s="6">
        <f>Table1[[#This Row],[Cost]]*Table1[[#This Row],[Quantity Sold]]</f>
        <v>378</v>
      </c>
      <c r="L1365" s="6">
        <v>630</v>
      </c>
      <c r="M1365">
        <v>5</v>
      </c>
      <c r="N1365" s="6">
        <v>598.5</v>
      </c>
      <c r="O1365" s="6">
        <f>Table1[[#This Row],[Revenue]]-Table1[[#This Row],[Total Cost Of Production]]</f>
        <v>220.5</v>
      </c>
      <c r="P1365" s="6">
        <v>439</v>
      </c>
      <c r="Q1365" s="6">
        <f>Table1[[#This Row],[Revenue]]-Table1[[#This Row],[Marketing Spend]]</f>
        <v>159.5</v>
      </c>
      <c r="R1365" t="s">
        <v>55</v>
      </c>
      <c r="S1365" s="6">
        <v>60</v>
      </c>
      <c r="T1365"/>
      <c r="U1365"/>
    </row>
    <row r="1366" spans="1:21" hidden="1" x14ac:dyDescent="0.2">
      <c r="A1366" s="1">
        <v>45367</v>
      </c>
      <c r="B1366" s="1" t="str">
        <f>TEXT(Table1[[#This Row],[Date]],"yyyy")</f>
        <v>2024</v>
      </c>
      <c r="C1366" s="1" t="str">
        <f>TEXT(Table1[[#This Row],[Date]],"mmmm")</f>
        <v>March</v>
      </c>
      <c r="D1366" s="1" t="str">
        <f>TEXT(Table1[[#This Row],[Date]],"dddd")</f>
        <v>Saturday</v>
      </c>
      <c r="E1366" s="5">
        <v>2</v>
      </c>
      <c r="F1366" t="s">
        <v>7</v>
      </c>
      <c r="G1366" t="s">
        <v>10</v>
      </c>
      <c r="H1366" s="6">
        <f>60%*Table1[[#This Row],[Price]]</f>
        <v>300</v>
      </c>
      <c r="I1366" s="6">
        <v>500</v>
      </c>
      <c r="J1366">
        <v>6</v>
      </c>
      <c r="K1366" s="6">
        <f>Table1[[#This Row],[Cost]]*Table1[[#This Row],[Quantity Sold]]</f>
        <v>1800</v>
      </c>
      <c r="L1366" s="6">
        <v>3000</v>
      </c>
      <c r="M1366">
        <v>5</v>
      </c>
      <c r="N1366" s="6">
        <v>2850</v>
      </c>
      <c r="O1366" s="6">
        <f>Table1[[#This Row],[Revenue]]-Table1[[#This Row],[Total Cost Of Production]]</f>
        <v>1050</v>
      </c>
      <c r="P1366" s="6">
        <v>827</v>
      </c>
      <c r="Q1366" s="6">
        <f>Table1[[#This Row],[Revenue]]-Table1[[#This Row],[Marketing Spend]]</f>
        <v>2023</v>
      </c>
      <c r="R1366" t="s">
        <v>55</v>
      </c>
      <c r="S1366" s="6">
        <v>537</v>
      </c>
      <c r="T1366"/>
      <c r="U1366"/>
    </row>
    <row r="1367" spans="1:21" x14ac:dyDescent="0.2">
      <c r="A1367" s="1">
        <v>45367</v>
      </c>
      <c r="B1367" s="1" t="str">
        <f>TEXT(Table1[[#This Row],[Date]],"yyyy")</f>
        <v>2024</v>
      </c>
      <c r="C1367" s="1" t="str">
        <f>TEXT(Table1[[#This Row],[Date]],"mmmm")</f>
        <v>March</v>
      </c>
      <c r="D1367" s="1" t="str">
        <f>TEXT(Table1[[#This Row],[Date]],"dddd")</f>
        <v>Saturday</v>
      </c>
      <c r="E1367" s="5">
        <v>5</v>
      </c>
      <c r="F1367" t="s">
        <v>11</v>
      </c>
      <c r="G1367" t="s">
        <v>12</v>
      </c>
      <c r="H1367" s="6">
        <f>60%*Table1[[#This Row],[Price]]</f>
        <v>90</v>
      </c>
      <c r="I1367" s="6">
        <v>150</v>
      </c>
      <c r="J1367">
        <v>10</v>
      </c>
      <c r="K1367" s="6">
        <f>Table1[[#This Row],[Cost]]*Table1[[#This Row],[Quantity Sold]]</f>
        <v>900</v>
      </c>
      <c r="L1367" s="6">
        <v>1500</v>
      </c>
      <c r="M1367">
        <v>5</v>
      </c>
      <c r="N1367" s="6">
        <v>1425</v>
      </c>
      <c r="O1367" s="6">
        <f>Table1[[#This Row],[Revenue]]-Table1[[#This Row],[Total Cost Of Production]]</f>
        <v>525</v>
      </c>
      <c r="P1367" s="6">
        <v>918</v>
      </c>
      <c r="Q1367" s="6">
        <f>Table1[[#This Row],[Revenue]]-Table1[[#This Row],[Marketing Spend]]</f>
        <v>507</v>
      </c>
      <c r="R1367" t="s">
        <v>52</v>
      </c>
      <c r="S1367" s="6">
        <v>162</v>
      </c>
      <c r="T1367"/>
      <c r="U1367"/>
    </row>
    <row r="1368" spans="1:21" x14ac:dyDescent="0.2">
      <c r="A1368" s="1">
        <v>45367</v>
      </c>
      <c r="B1368" s="1" t="str">
        <f>TEXT(Table1[[#This Row],[Date]],"yyyy")</f>
        <v>2024</v>
      </c>
      <c r="C1368" s="1" t="str">
        <f>TEXT(Table1[[#This Row],[Date]],"mmmm")</f>
        <v>March</v>
      </c>
      <c r="D1368" s="1" t="str">
        <f>TEXT(Table1[[#This Row],[Date]],"dddd")</f>
        <v>Saturday</v>
      </c>
      <c r="E1368" s="5">
        <v>6</v>
      </c>
      <c r="F1368" t="s">
        <v>2</v>
      </c>
      <c r="G1368" t="s">
        <v>8</v>
      </c>
      <c r="H1368" s="6">
        <f>60%*Table1[[#This Row],[Price]]</f>
        <v>720</v>
      </c>
      <c r="I1368" s="6">
        <v>1200</v>
      </c>
      <c r="J1368">
        <v>1</v>
      </c>
      <c r="K1368" s="6">
        <f>Table1[[#This Row],[Cost]]*Table1[[#This Row],[Quantity Sold]]</f>
        <v>720</v>
      </c>
      <c r="L1368" s="6">
        <v>1200</v>
      </c>
      <c r="M1368">
        <v>20</v>
      </c>
      <c r="N1368" s="6">
        <v>960</v>
      </c>
      <c r="O1368" s="6">
        <f>Table1[[#This Row],[Revenue]]-Table1[[#This Row],[Total Cost Of Production]]</f>
        <v>240</v>
      </c>
      <c r="P1368" s="6">
        <v>399</v>
      </c>
      <c r="Q1368" s="6">
        <f>Table1[[#This Row],[Revenue]]-Table1[[#This Row],[Marketing Spend]]</f>
        <v>561</v>
      </c>
      <c r="R1368" t="s">
        <v>52</v>
      </c>
      <c r="S1368" s="6">
        <v>1174</v>
      </c>
      <c r="T1368"/>
      <c r="U1368"/>
    </row>
    <row r="1369" spans="1:21" hidden="1" x14ac:dyDescent="0.2">
      <c r="A1369" s="1">
        <v>45367</v>
      </c>
      <c r="B1369" s="1" t="str">
        <f>TEXT(Table1[[#This Row],[Date]],"yyyy")</f>
        <v>2024</v>
      </c>
      <c r="C1369" s="1" t="str">
        <f>TEXT(Table1[[#This Row],[Date]],"mmmm")</f>
        <v>March</v>
      </c>
      <c r="D1369" s="1" t="str">
        <f>TEXT(Table1[[#This Row],[Date]],"dddd")</f>
        <v>Saturday</v>
      </c>
      <c r="E1369" s="5">
        <v>3</v>
      </c>
      <c r="F1369" t="s">
        <v>15</v>
      </c>
      <c r="G1369" t="s">
        <v>6</v>
      </c>
      <c r="H1369" s="6">
        <f>60%*Table1[[#This Row],[Price]]</f>
        <v>30</v>
      </c>
      <c r="I1369" s="6">
        <v>50</v>
      </c>
      <c r="J1369">
        <v>10</v>
      </c>
      <c r="K1369" s="6">
        <f>Table1[[#This Row],[Cost]]*Table1[[#This Row],[Quantity Sold]]</f>
        <v>300</v>
      </c>
      <c r="L1369" s="6">
        <v>500</v>
      </c>
      <c r="M1369">
        <v>15</v>
      </c>
      <c r="N1369" s="6">
        <v>425</v>
      </c>
      <c r="O1369" s="6">
        <f>Table1[[#This Row],[Revenue]]-Table1[[#This Row],[Total Cost Of Production]]</f>
        <v>125</v>
      </c>
      <c r="P1369" s="6">
        <v>518</v>
      </c>
      <c r="Q1369" s="6">
        <f>Table1[[#This Row],[Revenue]]-Table1[[#This Row],[Marketing Spend]]</f>
        <v>-93</v>
      </c>
      <c r="R1369" t="s">
        <v>55</v>
      </c>
      <c r="S1369" s="6">
        <v>50</v>
      </c>
      <c r="T1369"/>
      <c r="U1369"/>
    </row>
    <row r="1370" spans="1:21" x14ac:dyDescent="0.2">
      <c r="A1370" s="1">
        <v>45367</v>
      </c>
      <c r="B1370" s="1" t="str">
        <f>TEXT(Table1[[#This Row],[Date]],"yyyy")</f>
        <v>2024</v>
      </c>
      <c r="C1370" s="1" t="str">
        <f>TEXT(Table1[[#This Row],[Date]],"mmmm")</f>
        <v>March</v>
      </c>
      <c r="D1370" s="1" t="str">
        <f>TEXT(Table1[[#This Row],[Date]],"dddd")</f>
        <v>Saturday</v>
      </c>
      <c r="E1370" s="5">
        <v>1</v>
      </c>
      <c r="F1370" t="s">
        <v>5</v>
      </c>
      <c r="G1370" t="s">
        <v>10</v>
      </c>
      <c r="H1370" s="6">
        <f>60%*Table1[[#This Row],[Price]]</f>
        <v>480</v>
      </c>
      <c r="I1370" s="6">
        <v>800</v>
      </c>
      <c r="J1370">
        <v>9</v>
      </c>
      <c r="K1370" s="6">
        <f>Table1[[#This Row],[Cost]]*Table1[[#This Row],[Quantity Sold]]</f>
        <v>4320</v>
      </c>
      <c r="L1370" s="6">
        <v>7200</v>
      </c>
      <c r="M1370">
        <v>15</v>
      </c>
      <c r="N1370" s="6">
        <v>6120</v>
      </c>
      <c r="O1370" s="6">
        <f>Table1[[#This Row],[Revenue]]-Table1[[#This Row],[Total Cost Of Production]]</f>
        <v>1800</v>
      </c>
      <c r="P1370" s="6">
        <v>454</v>
      </c>
      <c r="Q1370" s="6">
        <f>Table1[[#This Row],[Revenue]]-Table1[[#This Row],[Marketing Spend]]</f>
        <v>5666</v>
      </c>
      <c r="R1370" t="s">
        <v>52</v>
      </c>
      <c r="S1370" s="6">
        <v>808</v>
      </c>
      <c r="T1370"/>
      <c r="U1370"/>
    </row>
    <row r="1371" spans="1:21" hidden="1" x14ac:dyDescent="0.2">
      <c r="A1371" s="1">
        <v>45367</v>
      </c>
      <c r="B1371" s="1" t="str">
        <f>TEXT(Table1[[#This Row],[Date]],"yyyy")</f>
        <v>2024</v>
      </c>
      <c r="C1371" s="1" t="str">
        <f>TEXT(Table1[[#This Row],[Date]],"mmmm")</f>
        <v>March</v>
      </c>
      <c r="D1371" s="1" t="str">
        <f>TEXT(Table1[[#This Row],[Date]],"dddd")</f>
        <v>Saturday</v>
      </c>
      <c r="E1371" s="5">
        <v>7</v>
      </c>
      <c r="F1371" t="s">
        <v>9</v>
      </c>
      <c r="G1371" t="s">
        <v>8</v>
      </c>
      <c r="H1371" s="6">
        <f>60%*Table1[[#This Row],[Price]]</f>
        <v>180</v>
      </c>
      <c r="I1371" s="6">
        <v>300</v>
      </c>
      <c r="J1371">
        <v>2</v>
      </c>
      <c r="K1371" s="6">
        <f>Table1[[#This Row],[Cost]]*Table1[[#This Row],[Quantity Sold]]</f>
        <v>360</v>
      </c>
      <c r="L1371" s="6">
        <v>600</v>
      </c>
      <c r="M1371">
        <v>20</v>
      </c>
      <c r="N1371" s="6">
        <v>480</v>
      </c>
      <c r="O1371" s="6">
        <f>Table1[[#This Row],[Revenue]]-Table1[[#This Row],[Total Cost Of Production]]</f>
        <v>120</v>
      </c>
      <c r="P1371" s="6">
        <v>448</v>
      </c>
      <c r="Q1371" s="6">
        <f>Table1[[#This Row],[Revenue]]-Table1[[#This Row],[Marketing Spend]]</f>
        <v>32</v>
      </c>
      <c r="R1371" t="s">
        <v>51</v>
      </c>
      <c r="S1371" s="6">
        <v>276</v>
      </c>
      <c r="T1371"/>
      <c r="U1371"/>
    </row>
    <row r="1372" spans="1:21" x14ac:dyDescent="0.2">
      <c r="A1372" s="1">
        <v>45368</v>
      </c>
      <c r="B1372" s="1" t="str">
        <f>TEXT(Table1[[#This Row],[Date]],"yyyy")</f>
        <v>2024</v>
      </c>
      <c r="C1372" s="1" t="str">
        <f>TEXT(Table1[[#This Row],[Date]],"mmmm")</f>
        <v>March</v>
      </c>
      <c r="D1372" s="1" t="str">
        <f>TEXT(Table1[[#This Row],[Date]],"dddd")</f>
        <v>Sunday</v>
      </c>
      <c r="E1372" s="5">
        <v>4</v>
      </c>
      <c r="F1372" t="s">
        <v>13</v>
      </c>
      <c r="G1372" t="s">
        <v>12</v>
      </c>
      <c r="H1372" s="6">
        <f>60%*Table1[[#This Row],[Price]]</f>
        <v>42</v>
      </c>
      <c r="I1372" s="6">
        <v>70</v>
      </c>
      <c r="J1372">
        <v>6</v>
      </c>
      <c r="K1372" s="6">
        <f>Table1[[#This Row],[Cost]]*Table1[[#This Row],[Quantity Sold]]</f>
        <v>252</v>
      </c>
      <c r="L1372" s="6">
        <v>420</v>
      </c>
      <c r="M1372">
        <v>15</v>
      </c>
      <c r="N1372" s="6">
        <v>357</v>
      </c>
      <c r="O1372" s="6">
        <f>Table1[[#This Row],[Revenue]]-Table1[[#This Row],[Total Cost Of Production]]</f>
        <v>105</v>
      </c>
      <c r="P1372" s="6">
        <v>663</v>
      </c>
      <c r="Q1372" s="6">
        <f>Table1[[#This Row],[Revenue]]-Table1[[#This Row],[Marketing Spend]]</f>
        <v>-306</v>
      </c>
      <c r="R1372" t="s">
        <v>52</v>
      </c>
      <c r="S1372" s="6">
        <v>21</v>
      </c>
      <c r="T1372"/>
      <c r="U1372"/>
    </row>
    <row r="1373" spans="1:21" hidden="1" x14ac:dyDescent="0.2">
      <c r="A1373" s="1">
        <v>45368</v>
      </c>
      <c r="B1373" s="1" t="str">
        <f>TEXT(Table1[[#This Row],[Date]],"yyyy")</f>
        <v>2024</v>
      </c>
      <c r="C1373" s="1" t="str">
        <f>TEXT(Table1[[#This Row],[Date]],"mmmm")</f>
        <v>March</v>
      </c>
      <c r="D1373" s="1" t="str">
        <f>TEXT(Table1[[#This Row],[Date]],"dddd")</f>
        <v>Sunday</v>
      </c>
      <c r="E1373" s="5">
        <v>2</v>
      </c>
      <c r="F1373" t="s">
        <v>7</v>
      </c>
      <c r="G1373" t="s">
        <v>10</v>
      </c>
      <c r="H1373" s="6">
        <f>60%*Table1[[#This Row],[Price]]</f>
        <v>300</v>
      </c>
      <c r="I1373" s="6">
        <v>500</v>
      </c>
      <c r="J1373">
        <v>4</v>
      </c>
      <c r="K1373" s="6">
        <f>Table1[[#This Row],[Cost]]*Table1[[#This Row],[Quantity Sold]]</f>
        <v>1200</v>
      </c>
      <c r="L1373" s="6">
        <v>2000</v>
      </c>
      <c r="M1373">
        <v>5</v>
      </c>
      <c r="N1373" s="6">
        <v>1900</v>
      </c>
      <c r="O1373" s="6">
        <f>Table1[[#This Row],[Revenue]]-Table1[[#This Row],[Total Cost Of Production]]</f>
        <v>700</v>
      </c>
      <c r="P1373" s="6">
        <v>457</v>
      </c>
      <c r="Q1373" s="6">
        <f>Table1[[#This Row],[Revenue]]-Table1[[#This Row],[Marketing Spend]]</f>
        <v>1443</v>
      </c>
      <c r="R1373" t="s">
        <v>51</v>
      </c>
      <c r="S1373" s="6">
        <v>462</v>
      </c>
      <c r="T1373"/>
      <c r="U1373"/>
    </row>
    <row r="1374" spans="1:21" hidden="1" x14ac:dyDescent="0.2">
      <c r="A1374" s="1">
        <v>45368</v>
      </c>
      <c r="B1374" s="1" t="str">
        <f>TEXT(Table1[[#This Row],[Date]],"yyyy")</f>
        <v>2024</v>
      </c>
      <c r="C1374" s="1" t="str">
        <f>TEXT(Table1[[#This Row],[Date]],"mmmm")</f>
        <v>March</v>
      </c>
      <c r="D1374" s="1" t="str">
        <f>TEXT(Table1[[#This Row],[Date]],"dddd")</f>
        <v>Sunday</v>
      </c>
      <c r="E1374" s="5">
        <v>5</v>
      </c>
      <c r="F1374" t="s">
        <v>11</v>
      </c>
      <c r="G1374" t="s">
        <v>12</v>
      </c>
      <c r="H1374" s="6">
        <f>60%*Table1[[#This Row],[Price]]</f>
        <v>90</v>
      </c>
      <c r="I1374" s="6">
        <v>150</v>
      </c>
      <c r="J1374">
        <v>8</v>
      </c>
      <c r="K1374" s="6">
        <f>Table1[[#This Row],[Cost]]*Table1[[#This Row],[Quantity Sold]]</f>
        <v>720</v>
      </c>
      <c r="L1374" s="6">
        <v>1200</v>
      </c>
      <c r="M1374">
        <v>15</v>
      </c>
      <c r="N1374" s="6">
        <v>1020</v>
      </c>
      <c r="O1374" s="6">
        <f>Table1[[#This Row],[Revenue]]-Table1[[#This Row],[Total Cost Of Production]]</f>
        <v>300</v>
      </c>
      <c r="P1374" s="6">
        <v>452</v>
      </c>
      <c r="Q1374" s="6">
        <f>Table1[[#This Row],[Revenue]]-Table1[[#This Row],[Marketing Spend]]</f>
        <v>568</v>
      </c>
      <c r="R1374" t="s">
        <v>51</v>
      </c>
      <c r="S1374" s="6">
        <v>100</v>
      </c>
      <c r="T1374"/>
      <c r="U1374"/>
    </row>
    <row r="1375" spans="1:21" x14ac:dyDescent="0.2">
      <c r="A1375" s="1">
        <v>45368</v>
      </c>
      <c r="B1375" s="1" t="str">
        <f>TEXT(Table1[[#This Row],[Date]],"yyyy")</f>
        <v>2024</v>
      </c>
      <c r="C1375" s="1" t="str">
        <f>TEXT(Table1[[#This Row],[Date]],"mmmm")</f>
        <v>March</v>
      </c>
      <c r="D1375" s="1" t="str">
        <f>TEXT(Table1[[#This Row],[Date]],"dddd")</f>
        <v>Sunday</v>
      </c>
      <c r="E1375" s="5">
        <v>6</v>
      </c>
      <c r="F1375" t="s">
        <v>2</v>
      </c>
      <c r="G1375" t="s">
        <v>8</v>
      </c>
      <c r="H1375" s="6">
        <f>60%*Table1[[#This Row],[Price]]</f>
        <v>720</v>
      </c>
      <c r="I1375" s="6">
        <v>1200</v>
      </c>
      <c r="J1375">
        <v>5</v>
      </c>
      <c r="K1375" s="6">
        <f>Table1[[#This Row],[Cost]]*Table1[[#This Row],[Quantity Sold]]</f>
        <v>3600</v>
      </c>
      <c r="L1375" s="6">
        <v>6000</v>
      </c>
      <c r="M1375">
        <v>15</v>
      </c>
      <c r="N1375" s="6">
        <v>5100</v>
      </c>
      <c r="O1375" s="6">
        <f>Table1[[#This Row],[Revenue]]-Table1[[#This Row],[Total Cost Of Production]]</f>
        <v>1500</v>
      </c>
      <c r="P1375" s="6">
        <v>959</v>
      </c>
      <c r="Q1375" s="6">
        <f>Table1[[#This Row],[Revenue]]-Table1[[#This Row],[Marketing Spend]]</f>
        <v>4141</v>
      </c>
      <c r="R1375" t="s">
        <v>52</v>
      </c>
      <c r="S1375" s="6">
        <v>1201</v>
      </c>
      <c r="T1375"/>
      <c r="U1375"/>
    </row>
    <row r="1376" spans="1:21" hidden="1" x14ac:dyDescent="0.2">
      <c r="A1376" s="1">
        <v>45368</v>
      </c>
      <c r="B1376" s="1" t="str">
        <f>TEXT(Table1[[#This Row],[Date]],"yyyy")</f>
        <v>2024</v>
      </c>
      <c r="C1376" s="1" t="str">
        <f>TEXT(Table1[[#This Row],[Date]],"mmmm")</f>
        <v>March</v>
      </c>
      <c r="D1376" s="1" t="str">
        <f>TEXT(Table1[[#This Row],[Date]],"dddd")</f>
        <v>Sunday</v>
      </c>
      <c r="E1376" s="5">
        <v>3</v>
      </c>
      <c r="F1376" t="s">
        <v>15</v>
      </c>
      <c r="G1376" t="s">
        <v>6</v>
      </c>
      <c r="H1376" s="6">
        <f>60%*Table1[[#This Row],[Price]]</f>
        <v>30</v>
      </c>
      <c r="I1376" s="6">
        <v>50</v>
      </c>
      <c r="J1376">
        <v>6</v>
      </c>
      <c r="K1376" s="6">
        <f>Table1[[#This Row],[Cost]]*Table1[[#This Row],[Quantity Sold]]</f>
        <v>180</v>
      </c>
      <c r="L1376" s="6">
        <v>300</v>
      </c>
      <c r="M1376">
        <v>20</v>
      </c>
      <c r="N1376" s="6">
        <v>240</v>
      </c>
      <c r="O1376" s="6">
        <f>Table1[[#This Row],[Revenue]]-Table1[[#This Row],[Total Cost Of Production]]</f>
        <v>60</v>
      </c>
      <c r="P1376" s="6">
        <v>802</v>
      </c>
      <c r="Q1376" s="6">
        <f>Table1[[#This Row],[Revenue]]-Table1[[#This Row],[Marketing Spend]]</f>
        <v>-562</v>
      </c>
      <c r="R1376" t="s">
        <v>55</v>
      </c>
      <c r="S1376" s="6">
        <v>57</v>
      </c>
      <c r="T1376"/>
      <c r="U1376"/>
    </row>
    <row r="1377" spans="1:21" x14ac:dyDescent="0.2">
      <c r="A1377" s="1">
        <v>45368</v>
      </c>
      <c r="B1377" s="1" t="str">
        <f>TEXT(Table1[[#This Row],[Date]],"yyyy")</f>
        <v>2024</v>
      </c>
      <c r="C1377" s="1" t="str">
        <f>TEXT(Table1[[#This Row],[Date]],"mmmm")</f>
        <v>March</v>
      </c>
      <c r="D1377" s="1" t="str">
        <f>TEXT(Table1[[#This Row],[Date]],"dddd")</f>
        <v>Sunday</v>
      </c>
      <c r="E1377" s="5">
        <v>1</v>
      </c>
      <c r="F1377" t="s">
        <v>5</v>
      </c>
      <c r="G1377" t="s">
        <v>10</v>
      </c>
      <c r="H1377" s="6">
        <f>60%*Table1[[#This Row],[Price]]</f>
        <v>480</v>
      </c>
      <c r="I1377" s="6">
        <v>800</v>
      </c>
      <c r="J1377">
        <v>9</v>
      </c>
      <c r="K1377" s="6">
        <f>Table1[[#This Row],[Cost]]*Table1[[#This Row],[Quantity Sold]]</f>
        <v>4320</v>
      </c>
      <c r="L1377" s="6">
        <v>7200</v>
      </c>
      <c r="M1377">
        <v>10</v>
      </c>
      <c r="N1377" s="6">
        <v>6480</v>
      </c>
      <c r="O1377" s="6">
        <f>Table1[[#This Row],[Revenue]]-Table1[[#This Row],[Total Cost Of Production]]</f>
        <v>2160</v>
      </c>
      <c r="P1377" s="6">
        <v>445</v>
      </c>
      <c r="Q1377" s="6">
        <f>Table1[[#This Row],[Revenue]]-Table1[[#This Row],[Marketing Spend]]</f>
        <v>6035</v>
      </c>
      <c r="R1377" t="s">
        <v>52</v>
      </c>
      <c r="S1377" s="6">
        <v>763</v>
      </c>
      <c r="T1377"/>
      <c r="U1377"/>
    </row>
    <row r="1378" spans="1:21" hidden="1" x14ac:dyDescent="0.2">
      <c r="A1378" s="1">
        <v>45368</v>
      </c>
      <c r="B1378" s="1" t="str">
        <f>TEXT(Table1[[#This Row],[Date]],"yyyy")</f>
        <v>2024</v>
      </c>
      <c r="C1378" s="1" t="str">
        <f>TEXT(Table1[[#This Row],[Date]],"mmmm")</f>
        <v>March</v>
      </c>
      <c r="D1378" s="1" t="str">
        <f>TEXT(Table1[[#This Row],[Date]],"dddd")</f>
        <v>Sunday</v>
      </c>
      <c r="E1378" s="5">
        <v>7</v>
      </c>
      <c r="F1378" t="s">
        <v>9</v>
      </c>
      <c r="G1378" t="s">
        <v>8</v>
      </c>
      <c r="H1378" s="6">
        <f>60%*Table1[[#This Row],[Price]]</f>
        <v>180</v>
      </c>
      <c r="I1378" s="6">
        <v>300</v>
      </c>
      <c r="J1378">
        <v>6</v>
      </c>
      <c r="K1378" s="6">
        <f>Table1[[#This Row],[Cost]]*Table1[[#This Row],[Quantity Sold]]</f>
        <v>1080</v>
      </c>
      <c r="L1378" s="6">
        <v>1800</v>
      </c>
      <c r="M1378">
        <v>20</v>
      </c>
      <c r="N1378" s="6">
        <v>1440</v>
      </c>
      <c r="O1378" s="6">
        <f>Table1[[#This Row],[Revenue]]-Table1[[#This Row],[Total Cost Of Production]]</f>
        <v>360</v>
      </c>
      <c r="P1378" s="6">
        <v>848</v>
      </c>
      <c r="Q1378" s="6">
        <f>Table1[[#This Row],[Revenue]]-Table1[[#This Row],[Marketing Spend]]</f>
        <v>592</v>
      </c>
      <c r="R1378" t="s">
        <v>55</v>
      </c>
      <c r="S1378" s="6">
        <v>259</v>
      </c>
      <c r="T1378"/>
      <c r="U1378"/>
    </row>
    <row r="1379" spans="1:21" hidden="1" x14ac:dyDescent="0.2">
      <c r="A1379" s="1">
        <v>45369</v>
      </c>
      <c r="B1379" s="1" t="str">
        <f>TEXT(Table1[[#This Row],[Date]],"yyyy")</f>
        <v>2024</v>
      </c>
      <c r="C1379" s="1" t="str">
        <f>TEXT(Table1[[#This Row],[Date]],"mmmm")</f>
        <v>March</v>
      </c>
      <c r="D1379" s="1" t="str">
        <f>TEXT(Table1[[#This Row],[Date]],"dddd")</f>
        <v>Monday</v>
      </c>
      <c r="E1379" s="5">
        <v>4</v>
      </c>
      <c r="F1379" t="s">
        <v>13</v>
      </c>
      <c r="G1379" t="s">
        <v>12</v>
      </c>
      <c r="H1379" s="6">
        <f>60%*Table1[[#This Row],[Price]]</f>
        <v>42</v>
      </c>
      <c r="I1379" s="6">
        <v>70</v>
      </c>
      <c r="J1379">
        <v>9</v>
      </c>
      <c r="K1379" s="6">
        <f>Table1[[#This Row],[Cost]]*Table1[[#This Row],[Quantity Sold]]</f>
        <v>378</v>
      </c>
      <c r="L1379" s="6">
        <v>630</v>
      </c>
      <c r="M1379">
        <v>10</v>
      </c>
      <c r="N1379" s="6">
        <v>567</v>
      </c>
      <c r="O1379" s="6">
        <f>Table1[[#This Row],[Revenue]]-Table1[[#This Row],[Total Cost Of Production]]</f>
        <v>189</v>
      </c>
      <c r="P1379" s="6">
        <v>767</v>
      </c>
      <c r="Q1379" s="6">
        <f>Table1[[#This Row],[Revenue]]-Table1[[#This Row],[Marketing Spend]]</f>
        <v>-200</v>
      </c>
      <c r="R1379" t="s">
        <v>53</v>
      </c>
      <c r="S1379" s="6">
        <v>57</v>
      </c>
      <c r="T1379"/>
      <c r="U1379"/>
    </row>
    <row r="1380" spans="1:21" hidden="1" x14ac:dyDescent="0.2">
      <c r="A1380" s="1">
        <v>45369</v>
      </c>
      <c r="B1380" s="1" t="str">
        <f>TEXT(Table1[[#This Row],[Date]],"yyyy")</f>
        <v>2024</v>
      </c>
      <c r="C1380" s="1" t="str">
        <f>TEXT(Table1[[#This Row],[Date]],"mmmm")</f>
        <v>March</v>
      </c>
      <c r="D1380" s="1" t="str">
        <f>TEXT(Table1[[#This Row],[Date]],"dddd")</f>
        <v>Monday</v>
      </c>
      <c r="E1380" s="5">
        <v>2</v>
      </c>
      <c r="F1380" t="s">
        <v>7</v>
      </c>
      <c r="G1380" t="s">
        <v>10</v>
      </c>
      <c r="H1380" s="6">
        <f>60%*Table1[[#This Row],[Price]]</f>
        <v>300</v>
      </c>
      <c r="I1380" s="6">
        <v>500</v>
      </c>
      <c r="J1380">
        <v>2</v>
      </c>
      <c r="K1380" s="6">
        <f>Table1[[#This Row],[Cost]]*Table1[[#This Row],[Quantity Sold]]</f>
        <v>600</v>
      </c>
      <c r="L1380" s="6">
        <v>1000</v>
      </c>
      <c r="M1380">
        <v>5</v>
      </c>
      <c r="N1380" s="6">
        <v>950</v>
      </c>
      <c r="O1380" s="6">
        <f>Table1[[#This Row],[Revenue]]-Table1[[#This Row],[Total Cost Of Production]]</f>
        <v>350</v>
      </c>
      <c r="P1380" s="6">
        <v>939</v>
      </c>
      <c r="Q1380" s="6">
        <f>Table1[[#This Row],[Revenue]]-Table1[[#This Row],[Marketing Spend]]</f>
        <v>11</v>
      </c>
      <c r="R1380" t="s">
        <v>54</v>
      </c>
      <c r="S1380" s="6">
        <v>456</v>
      </c>
      <c r="T1380"/>
      <c r="U1380"/>
    </row>
    <row r="1381" spans="1:21" hidden="1" x14ac:dyDescent="0.2">
      <c r="A1381" s="1">
        <v>45369</v>
      </c>
      <c r="B1381" s="1" t="str">
        <f>TEXT(Table1[[#This Row],[Date]],"yyyy")</f>
        <v>2024</v>
      </c>
      <c r="C1381" s="1" t="str">
        <f>TEXT(Table1[[#This Row],[Date]],"mmmm")</f>
        <v>March</v>
      </c>
      <c r="D1381" s="1" t="str">
        <f>TEXT(Table1[[#This Row],[Date]],"dddd")</f>
        <v>Monday</v>
      </c>
      <c r="E1381" s="5">
        <v>5</v>
      </c>
      <c r="F1381" t="s">
        <v>11</v>
      </c>
      <c r="G1381" t="s">
        <v>12</v>
      </c>
      <c r="H1381" s="6">
        <f>60%*Table1[[#This Row],[Price]]</f>
        <v>90</v>
      </c>
      <c r="I1381" s="6">
        <v>150</v>
      </c>
      <c r="J1381">
        <v>2</v>
      </c>
      <c r="K1381" s="6">
        <f>Table1[[#This Row],[Cost]]*Table1[[#This Row],[Quantity Sold]]</f>
        <v>180</v>
      </c>
      <c r="L1381" s="6">
        <v>300</v>
      </c>
      <c r="M1381">
        <v>15</v>
      </c>
      <c r="N1381" s="6">
        <v>255</v>
      </c>
      <c r="O1381" s="6">
        <f>Table1[[#This Row],[Revenue]]-Table1[[#This Row],[Total Cost Of Production]]</f>
        <v>75</v>
      </c>
      <c r="P1381" s="6">
        <v>898</v>
      </c>
      <c r="Q1381" s="6">
        <f>Table1[[#This Row],[Revenue]]-Table1[[#This Row],[Marketing Spend]]</f>
        <v>-643</v>
      </c>
      <c r="R1381" t="s">
        <v>55</v>
      </c>
      <c r="S1381" s="6">
        <v>126</v>
      </c>
      <c r="T1381"/>
      <c r="U1381"/>
    </row>
    <row r="1382" spans="1:21" hidden="1" x14ac:dyDescent="0.2">
      <c r="A1382" s="1">
        <v>45369</v>
      </c>
      <c r="B1382" s="1" t="str">
        <f>TEXT(Table1[[#This Row],[Date]],"yyyy")</f>
        <v>2024</v>
      </c>
      <c r="C1382" s="1" t="str">
        <f>TEXT(Table1[[#This Row],[Date]],"mmmm")</f>
        <v>March</v>
      </c>
      <c r="D1382" s="1" t="str">
        <f>TEXT(Table1[[#This Row],[Date]],"dddd")</f>
        <v>Monday</v>
      </c>
      <c r="E1382" s="5">
        <v>6</v>
      </c>
      <c r="F1382" t="s">
        <v>2</v>
      </c>
      <c r="G1382" t="s">
        <v>8</v>
      </c>
      <c r="H1382" s="6">
        <f>60%*Table1[[#This Row],[Price]]</f>
        <v>720</v>
      </c>
      <c r="I1382" s="6">
        <v>1200</v>
      </c>
      <c r="J1382">
        <v>10</v>
      </c>
      <c r="K1382" s="6">
        <f>Table1[[#This Row],[Cost]]*Table1[[#This Row],[Quantity Sold]]</f>
        <v>7200</v>
      </c>
      <c r="L1382" s="6">
        <v>12000</v>
      </c>
      <c r="M1382">
        <v>5</v>
      </c>
      <c r="N1382" s="6">
        <v>11400</v>
      </c>
      <c r="O1382" s="6">
        <f>Table1[[#This Row],[Revenue]]-Table1[[#This Row],[Total Cost Of Production]]</f>
        <v>4200</v>
      </c>
      <c r="P1382" s="6">
        <v>747</v>
      </c>
      <c r="Q1382" s="6">
        <f>Table1[[#This Row],[Revenue]]-Table1[[#This Row],[Marketing Spend]]</f>
        <v>10653</v>
      </c>
      <c r="R1382" t="s">
        <v>53</v>
      </c>
      <c r="S1382" s="6">
        <v>1250</v>
      </c>
      <c r="T1382"/>
      <c r="U1382"/>
    </row>
    <row r="1383" spans="1:21" x14ac:dyDescent="0.2">
      <c r="A1383" s="1">
        <v>45369</v>
      </c>
      <c r="B1383" s="1" t="str">
        <f>TEXT(Table1[[#This Row],[Date]],"yyyy")</f>
        <v>2024</v>
      </c>
      <c r="C1383" s="1" t="str">
        <f>TEXT(Table1[[#This Row],[Date]],"mmmm")</f>
        <v>March</v>
      </c>
      <c r="D1383" s="1" t="str">
        <f>TEXT(Table1[[#This Row],[Date]],"dddd")</f>
        <v>Monday</v>
      </c>
      <c r="E1383" s="5">
        <v>3</v>
      </c>
      <c r="F1383" t="s">
        <v>15</v>
      </c>
      <c r="G1383" t="s">
        <v>6</v>
      </c>
      <c r="H1383" s="6">
        <f>60%*Table1[[#This Row],[Price]]</f>
        <v>30</v>
      </c>
      <c r="I1383" s="6">
        <v>50</v>
      </c>
      <c r="J1383">
        <v>6</v>
      </c>
      <c r="K1383" s="6">
        <f>Table1[[#This Row],[Cost]]*Table1[[#This Row],[Quantity Sold]]</f>
        <v>180</v>
      </c>
      <c r="L1383" s="6">
        <v>300</v>
      </c>
      <c r="M1383">
        <v>10</v>
      </c>
      <c r="N1383" s="6">
        <v>270</v>
      </c>
      <c r="O1383" s="6">
        <f>Table1[[#This Row],[Revenue]]-Table1[[#This Row],[Total Cost Of Production]]</f>
        <v>90</v>
      </c>
      <c r="P1383" s="6">
        <v>865</v>
      </c>
      <c r="Q1383" s="6">
        <f>Table1[[#This Row],[Revenue]]-Table1[[#This Row],[Marketing Spend]]</f>
        <v>-595</v>
      </c>
      <c r="R1383" t="s">
        <v>52</v>
      </c>
      <c r="S1383" s="6">
        <v>44</v>
      </c>
      <c r="T1383"/>
      <c r="U1383"/>
    </row>
    <row r="1384" spans="1:21" hidden="1" x14ac:dyDescent="0.2">
      <c r="A1384" s="1">
        <v>45369</v>
      </c>
      <c r="B1384" s="1" t="str">
        <f>TEXT(Table1[[#This Row],[Date]],"yyyy")</f>
        <v>2024</v>
      </c>
      <c r="C1384" s="1" t="str">
        <f>TEXT(Table1[[#This Row],[Date]],"mmmm")</f>
        <v>March</v>
      </c>
      <c r="D1384" s="1" t="str">
        <f>TEXT(Table1[[#This Row],[Date]],"dddd")</f>
        <v>Monday</v>
      </c>
      <c r="E1384" s="5">
        <v>1</v>
      </c>
      <c r="F1384" t="s">
        <v>5</v>
      </c>
      <c r="G1384" t="s">
        <v>10</v>
      </c>
      <c r="H1384" s="6">
        <f>60%*Table1[[#This Row],[Price]]</f>
        <v>480</v>
      </c>
      <c r="I1384" s="6">
        <v>800</v>
      </c>
      <c r="J1384">
        <v>10</v>
      </c>
      <c r="K1384" s="6">
        <f>Table1[[#This Row],[Cost]]*Table1[[#This Row],[Quantity Sold]]</f>
        <v>4800</v>
      </c>
      <c r="L1384" s="6">
        <v>8000</v>
      </c>
      <c r="M1384">
        <v>5</v>
      </c>
      <c r="N1384" s="6">
        <v>7600</v>
      </c>
      <c r="O1384" s="6">
        <f>Table1[[#This Row],[Revenue]]-Table1[[#This Row],[Total Cost Of Production]]</f>
        <v>2800</v>
      </c>
      <c r="P1384" s="6">
        <v>388</v>
      </c>
      <c r="Q1384" s="6">
        <f>Table1[[#This Row],[Revenue]]-Table1[[#This Row],[Marketing Spend]]</f>
        <v>7212</v>
      </c>
      <c r="R1384" t="s">
        <v>51</v>
      </c>
      <c r="S1384" s="6">
        <v>759</v>
      </c>
      <c r="T1384"/>
      <c r="U1384"/>
    </row>
    <row r="1385" spans="1:21" x14ac:dyDescent="0.2">
      <c r="A1385" s="1">
        <v>45369</v>
      </c>
      <c r="B1385" s="1" t="str">
        <f>TEXT(Table1[[#This Row],[Date]],"yyyy")</f>
        <v>2024</v>
      </c>
      <c r="C1385" s="1" t="str">
        <f>TEXT(Table1[[#This Row],[Date]],"mmmm")</f>
        <v>March</v>
      </c>
      <c r="D1385" s="1" t="str">
        <f>TEXT(Table1[[#This Row],[Date]],"dddd")</f>
        <v>Monday</v>
      </c>
      <c r="E1385" s="5">
        <v>7</v>
      </c>
      <c r="F1385" t="s">
        <v>9</v>
      </c>
      <c r="G1385" t="s">
        <v>8</v>
      </c>
      <c r="H1385" s="6">
        <f>60%*Table1[[#This Row],[Price]]</f>
        <v>180</v>
      </c>
      <c r="I1385" s="6">
        <v>300</v>
      </c>
      <c r="J1385">
        <v>3</v>
      </c>
      <c r="K1385" s="6">
        <f>Table1[[#This Row],[Cost]]*Table1[[#This Row],[Quantity Sold]]</f>
        <v>540</v>
      </c>
      <c r="L1385" s="6">
        <v>900</v>
      </c>
      <c r="M1385">
        <v>15</v>
      </c>
      <c r="N1385" s="6">
        <v>765</v>
      </c>
      <c r="O1385" s="6">
        <f>Table1[[#This Row],[Revenue]]-Table1[[#This Row],[Total Cost Of Production]]</f>
        <v>225</v>
      </c>
      <c r="P1385" s="6">
        <v>317</v>
      </c>
      <c r="Q1385" s="6">
        <f>Table1[[#This Row],[Revenue]]-Table1[[#This Row],[Marketing Spend]]</f>
        <v>448</v>
      </c>
      <c r="R1385" t="s">
        <v>52</v>
      </c>
      <c r="S1385" s="6">
        <v>334</v>
      </c>
      <c r="T1385"/>
      <c r="U1385"/>
    </row>
    <row r="1386" spans="1:21" hidden="1" x14ac:dyDescent="0.2">
      <c r="A1386" s="1">
        <v>45370</v>
      </c>
      <c r="B1386" s="1" t="str">
        <f>TEXT(Table1[[#This Row],[Date]],"yyyy")</f>
        <v>2024</v>
      </c>
      <c r="C1386" s="1" t="str">
        <f>TEXT(Table1[[#This Row],[Date]],"mmmm")</f>
        <v>March</v>
      </c>
      <c r="D1386" s="1" t="str">
        <f>TEXT(Table1[[#This Row],[Date]],"dddd")</f>
        <v>Tuesday</v>
      </c>
      <c r="E1386" s="5">
        <v>4</v>
      </c>
      <c r="F1386" t="s">
        <v>13</v>
      </c>
      <c r="G1386" t="s">
        <v>12</v>
      </c>
      <c r="H1386" s="6">
        <f>60%*Table1[[#This Row],[Price]]</f>
        <v>42</v>
      </c>
      <c r="I1386" s="6">
        <v>70</v>
      </c>
      <c r="J1386">
        <v>8</v>
      </c>
      <c r="K1386" s="6">
        <f>Table1[[#This Row],[Cost]]*Table1[[#This Row],[Quantity Sold]]</f>
        <v>336</v>
      </c>
      <c r="L1386" s="6">
        <v>560</v>
      </c>
      <c r="M1386">
        <v>10</v>
      </c>
      <c r="N1386" s="6">
        <v>504</v>
      </c>
      <c r="O1386" s="6">
        <f>Table1[[#This Row],[Revenue]]-Table1[[#This Row],[Total Cost Of Production]]</f>
        <v>168</v>
      </c>
      <c r="P1386" s="6">
        <v>825</v>
      </c>
      <c r="Q1386" s="6">
        <f>Table1[[#This Row],[Revenue]]-Table1[[#This Row],[Marketing Spend]]</f>
        <v>-321</v>
      </c>
      <c r="R1386" t="s">
        <v>54</v>
      </c>
      <c r="S1386" s="6">
        <v>53</v>
      </c>
      <c r="T1386"/>
      <c r="U1386"/>
    </row>
    <row r="1387" spans="1:21" hidden="1" x14ac:dyDescent="0.2">
      <c r="A1387" s="1">
        <v>45370</v>
      </c>
      <c r="B1387" s="1" t="str">
        <f>TEXT(Table1[[#This Row],[Date]],"yyyy")</f>
        <v>2024</v>
      </c>
      <c r="C1387" s="1" t="str">
        <f>TEXT(Table1[[#This Row],[Date]],"mmmm")</f>
        <v>March</v>
      </c>
      <c r="D1387" s="1" t="str">
        <f>TEXT(Table1[[#This Row],[Date]],"dddd")</f>
        <v>Tuesday</v>
      </c>
      <c r="E1387" s="5">
        <v>2</v>
      </c>
      <c r="F1387" t="s">
        <v>7</v>
      </c>
      <c r="G1387" t="s">
        <v>10</v>
      </c>
      <c r="H1387" s="6">
        <f>60%*Table1[[#This Row],[Price]]</f>
        <v>300</v>
      </c>
      <c r="I1387" s="6">
        <v>500</v>
      </c>
      <c r="J1387">
        <v>1</v>
      </c>
      <c r="K1387" s="6">
        <f>Table1[[#This Row],[Cost]]*Table1[[#This Row],[Quantity Sold]]</f>
        <v>300</v>
      </c>
      <c r="L1387" s="6">
        <v>500</v>
      </c>
      <c r="M1387">
        <v>5</v>
      </c>
      <c r="N1387" s="6">
        <v>475</v>
      </c>
      <c r="O1387" s="6">
        <f>Table1[[#This Row],[Revenue]]-Table1[[#This Row],[Total Cost Of Production]]</f>
        <v>175</v>
      </c>
      <c r="P1387" s="6">
        <v>869</v>
      </c>
      <c r="Q1387" s="6">
        <f>Table1[[#This Row],[Revenue]]-Table1[[#This Row],[Marketing Spend]]</f>
        <v>-394</v>
      </c>
      <c r="R1387" t="s">
        <v>53</v>
      </c>
      <c r="S1387" s="6">
        <v>452</v>
      </c>
      <c r="T1387"/>
      <c r="U1387"/>
    </row>
    <row r="1388" spans="1:21" hidden="1" x14ac:dyDescent="0.2">
      <c r="A1388" s="1">
        <v>45370</v>
      </c>
      <c r="B1388" s="1" t="str">
        <f>TEXT(Table1[[#This Row],[Date]],"yyyy")</f>
        <v>2024</v>
      </c>
      <c r="C1388" s="1" t="str">
        <f>TEXT(Table1[[#This Row],[Date]],"mmmm")</f>
        <v>March</v>
      </c>
      <c r="D1388" s="1" t="str">
        <f>TEXT(Table1[[#This Row],[Date]],"dddd")</f>
        <v>Tuesday</v>
      </c>
      <c r="E1388" s="5">
        <v>5</v>
      </c>
      <c r="F1388" t="s">
        <v>11</v>
      </c>
      <c r="G1388" t="s">
        <v>12</v>
      </c>
      <c r="H1388" s="6">
        <f>60%*Table1[[#This Row],[Price]]</f>
        <v>90</v>
      </c>
      <c r="I1388" s="6">
        <v>150</v>
      </c>
      <c r="J1388">
        <v>3</v>
      </c>
      <c r="K1388" s="6">
        <f>Table1[[#This Row],[Cost]]*Table1[[#This Row],[Quantity Sold]]</f>
        <v>270</v>
      </c>
      <c r="L1388" s="6">
        <v>450</v>
      </c>
      <c r="M1388">
        <v>5</v>
      </c>
      <c r="N1388" s="6">
        <v>427.5</v>
      </c>
      <c r="O1388" s="6">
        <f>Table1[[#This Row],[Revenue]]-Table1[[#This Row],[Total Cost Of Production]]</f>
        <v>157.5</v>
      </c>
      <c r="P1388" s="6">
        <v>886</v>
      </c>
      <c r="Q1388" s="6">
        <f>Table1[[#This Row],[Revenue]]-Table1[[#This Row],[Marketing Spend]]</f>
        <v>-458.5</v>
      </c>
      <c r="R1388" t="s">
        <v>51</v>
      </c>
      <c r="S1388" s="6">
        <v>192</v>
      </c>
      <c r="T1388"/>
      <c r="U1388"/>
    </row>
    <row r="1389" spans="1:21" hidden="1" x14ac:dyDescent="0.2">
      <c r="A1389" s="1">
        <v>45370</v>
      </c>
      <c r="B1389" s="1" t="str">
        <f>TEXT(Table1[[#This Row],[Date]],"yyyy")</f>
        <v>2024</v>
      </c>
      <c r="C1389" s="1" t="str">
        <f>TEXT(Table1[[#This Row],[Date]],"mmmm")</f>
        <v>March</v>
      </c>
      <c r="D1389" s="1" t="str">
        <f>TEXT(Table1[[#This Row],[Date]],"dddd")</f>
        <v>Tuesday</v>
      </c>
      <c r="E1389" s="5">
        <v>6</v>
      </c>
      <c r="F1389" t="s">
        <v>2</v>
      </c>
      <c r="G1389" t="s">
        <v>8</v>
      </c>
      <c r="H1389" s="6">
        <f>60%*Table1[[#This Row],[Price]]</f>
        <v>720</v>
      </c>
      <c r="I1389" s="6">
        <v>1200</v>
      </c>
      <c r="J1389">
        <v>1</v>
      </c>
      <c r="K1389" s="6">
        <f>Table1[[#This Row],[Cost]]*Table1[[#This Row],[Quantity Sold]]</f>
        <v>720</v>
      </c>
      <c r="L1389" s="6">
        <v>1200</v>
      </c>
      <c r="M1389">
        <v>10</v>
      </c>
      <c r="N1389" s="6">
        <v>1080</v>
      </c>
      <c r="O1389" s="6">
        <f>Table1[[#This Row],[Revenue]]-Table1[[#This Row],[Total Cost Of Production]]</f>
        <v>360</v>
      </c>
      <c r="P1389" s="6">
        <v>688</v>
      </c>
      <c r="Q1389" s="6">
        <f>Table1[[#This Row],[Revenue]]-Table1[[#This Row],[Marketing Spend]]</f>
        <v>392</v>
      </c>
      <c r="R1389" t="s">
        <v>54</v>
      </c>
      <c r="S1389" s="6">
        <v>1195</v>
      </c>
      <c r="T1389"/>
      <c r="U1389"/>
    </row>
    <row r="1390" spans="1:21" x14ac:dyDescent="0.2">
      <c r="A1390" s="1">
        <v>45370</v>
      </c>
      <c r="B1390" s="1" t="str">
        <f>TEXT(Table1[[#This Row],[Date]],"yyyy")</f>
        <v>2024</v>
      </c>
      <c r="C1390" s="1" t="str">
        <f>TEXT(Table1[[#This Row],[Date]],"mmmm")</f>
        <v>March</v>
      </c>
      <c r="D1390" s="1" t="str">
        <f>TEXT(Table1[[#This Row],[Date]],"dddd")</f>
        <v>Tuesday</v>
      </c>
      <c r="E1390" s="5">
        <v>3</v>
      </c>
      <c r="F1390" t="s">
        <v>15</v>
      </c>
      <c r="G1390" t="s">
        <v>6</v>
      </c>
      <c r="H1390" s="6">
        <f>60%*Table1[[#This Row],[Price]]</f>
        <v>30</v>
      </c>
      <c r="I1390" s="6">
        <v>50</v>
      </c>
      <c r="J1390">
        <v>9</v>
      </c>
      <c r="K1390" s="6">
        <f>Table1[[#This Row],[Cost]]*Table1[[#This Row],[Quantity Sold]]</f>
        <v>270</v>
      </c>
      <c r="L1390" s="6">
        <v>450</v>
      </c>
      <c r="M1390">
        <v>20</v>
      </c>
      <c r="N1390" s="6">
        <v>360</v>
      </c>
      <c r="O1390" s="6">
        <f>Table1[[#This Row],[Revenue]]-Table1[[#This Row],[Total Cost Of Production]]</f>
        <v>90</v>
      </c>
      <c r="P1390" s="6">
        <v>650</v>
      </c>
      <c r="Q1390" s="6">
        <f>Table1[[#This Row],[Revenue]]-Table1[[#This Row],[Marketing Spend]]</f>
        <v>-290</v>
      </c>
      <c r="R1390" t="s">
        <v>52</v>
      </c>
      <c r="S1390" s="6">
        <v>40</v>
      </c>
      <c r="T1390"/>
      <c r="U1390"/>
    </row>
    <row r="1391" spans="1:21" hidden="1" x14ac:dyDescent="0.2">
      <c r="A1391" s="1">
        <v>45370</v>
      </c>
      <c r="B1391" s="1" t="str">
        <f>TEXT(Table1[[#This Row],[Date]],"yyyy")</f>
        <v>2024</v>
      </c>
      <c r="C1391" s="1" t="str">
        <f>TEXT(Table1[[#This Row],[Date]],"mmmm")</f>
        <v>March</v>
      </c>
      <c r="D1391" s="1" t="str">
        <f>TEXT(Table1[[#This Row],[Date]],"dddd")</f>
        <v>Tuesday</v>
      </c>
      <c r="E1391" s="5">
        <v>1</v>
      </c>
      <c r="F1391" t="s">
        <v>5</v>
      </c>
      <c r="G1391" t="s">
        <v>10</v>
      </c>
      <c r="H1391" s="6">
        <f>60%*Table1[[#This Row],[Price]]</f>
        <v>480</v>
      </c>
      <c r="I1391" s="6">
        <v>800</v>
      </c>
      <c r="J1391">
        <v>7</v>
      </c>
      <c r="K1391" s="6">
        <f>Table1[[#This Row],[Cost]]*Table1[[#This Row],[Quantity Sold]]</f>
        <v>3360</v>
      </c>
      <c r="L1391" s="6">
        <v>5600</v>
      </c>
      <c r="M1391">
        <v>15</v>
      </c>
      <c r="N1391" s="6">
        <v>4760</v>
      </c>
      <c r="O1391" s="6">
        <f>Table1[[#This Row],[Revenue]]-Table1[[#This Row],[Total Cost Of Production]]</f>
        <v>1400</v>
      </c>
      <c r="P1391" s="6">
        <v>803</v>
      </c>
      <c r="Q1391" s="6">
        <f>Table1[[#This Row],[Revenue]]-Table1[[#This Row],[Marketing Spend]]</f>
        <v>3957</v>
      </c>
      <c r="R1391" t="s">
        <v>51</v>
      </c>
      <c r="S1391" s="6">
        <v>770</v>
      </c>
      <c r="T1391"/>
      <c r="U1391"/>
    </row>
    <row r="1392" spans="1:21" hidden="1" x14ac:dyDescent="0.2">
      <c r="A1392" s="1">
        <v>45370</v>
      </c>
      <c r="B1392" s="1" t="str">
        <f>TEXT(Table1[[#This Row],[Date]],"yyyy")</f>
        <v>2024</v>
      </c>
      <c r="C1392" s="1" t="str">
        <f>TEXT(Table1[[#This Row],[Date]],"mmmm")</f>
        <v>March</v>
      </c>
      <c r="D1392" s="1" t="str">
        <f>TEXT(Table1[[#This Row],[Date]],"dddd")</f>
        <v>Tuesday</v>
      </c>
      <c r="E1392" s="5">
        <v>7</v>
      </c>
      <c r="F1392" t="s">
        <v>9</v>
      </c>
      <c r="G1392" t="s">
        <v>8</v>
      </c>
      <c r="H1392" s="6">
        <f>60%*Table1[[#This Row],[Price]]</f>
        <v>180</v>
      </c>
      <c r="I1392" s="6">
        <v>300</v>
      </c>
      <c r="J1392">
        <v>3</v>
      </c>
      <c r="K1392" s="6">
        <f>Table1[[#This Row],[Cost]]*Table1[[#This Row],[Quantity Sold]]</f>
        <v>540</v>
      </c>
      <c r="L1392" s="6">
        <v>900</v>
      </c>
      <c r="M1392">
        <v>10</v>
      </c>
      <c r="N1392" s="6">
        <v>810</v>
      </c>
      <c r="O1392" s="6">
        <f>Table1[[#This Row],[Revenue]]-Table1[[#This Row],[Total Cost Of Production]]</f>
        <v>270</v>
      </c>
      <c r="P1392" s="6">
        <v>814</v>
      </c>
      <c r="Q1392" s="6">
        <f>Table1[[#This Row],[Revenue]]-Table1[[#This Row],[Marketing Spend]]</f>
        <v>-4</v>
      </c>
      <c r="R1392" t="s">
        <v>55</v>
      </c>
      <c r="S1392" s="6">
        <v>348</v>
      </c>
      <c r="T1392"/>
      <c r="U1392"/>
    </row>
    <row r="1393" spans="1:21" hidden="1" x14ac:dyDescent="0.2">
      <c r="A1393" s="1">
        <v>45371</v>
      </c>
      <c r="B1393" s="1" t="str">
        <f>TEXT(Table1[[#This Row],[Date]],"yyyy")</f>
        <v>2024</v>
      </c>
      <c r="C1393" s="1" t="str">
        <f>TEXT(Table1[[#This Row],[Date]],"mmmm")</f>
        <v>March</v>
      </c>
      <c r="D1393" s="1" t="str">
        <f>TEXT(Table1[[#This Row],[Date]],"dddd")</f>
        <v>Wednesday</v>
      </c>
      <c r="E1393" s="5">
        <v>4</v>
      </c>
      <c r="F1393" t="s">
        <v>13</v>
      </c>
      <c r="G1393" t="s">
        <v>12</v>
      </c>
      <c r="H1393" s="6">
        <f>60%*Table1[[#This Row],[Price]]</f>
        <v>42</v>
      </c>
      <c r="I1393" s="6">
        <v>70</v>
      </c>
      <c r="J1393">
        <v>10</v>
      </c>
      <c r="K1393" s="6">
        <f>Table1[[#This Row],[Cost]]*Table1[[#This Row],[Quantity Sold]]</f>
        <v>420</v>
      </c>
      <c r="L1393" s="6">
        <v>700</v>
      </c>
      <c r="M1393">
        <v>15</v>
      </c>
      <c r="N1393" s="6">
        <v>595</v>
      </c>
      <c r="O1393" s="6">
        <f>Table1[[#This Row],[Revenue]]-Table1[[#This Row],[Total Cost Of Production]]</f>
        <v>175</v>
      </c>
      <c r="P1393" s="6">
        <v>965</v>
      </c>
      <c r="Q1393" s="6">
        <f>Table1[[#This Row],[Revenue]]-Table1[[#This Row],[Marketing Spend]]</f>
        <v>-370</v>
      </c>
      <c r="R1393" t="s">
        <v>54</v>
      </c>
      <c r="S1393" s="6">
        <v>57</v>
      </c>
      <c r="T1393"/>
      <c r="U1393"/>
    </row>
    <row r="1394" spans="1:21" x14ac:dyDescent="0.2">
      <c r="A1394" s="1">
        <v>45371</v>
      </c>
      <c r="B1394" s="1" t="str">
        <f>TEXT(Table1[[#This Row],[Date]],"yyyy")</f>
        <v>2024</v>
      </c>
      <c r="C1394" s="1" t="str">
        <f>TEXT(Table1[[#This Row],[Date]],"mmmm")</f>
        <v>March</v>
      </c>
      <c r="D1394" s="1" t="str">
        <f>TEXT(Table1[[#This Row],[Date]],"dddd")</f>
        <v>Wednesday</v>
      </c>
      <c r="E1394" s="5">
        <v>2</v>
      </c>
      <c r="F1394" t="s">
        <v>7</v>
      </c>
      <c r="G1394" t="s">
        <v>10</v>
      </c>
      <c r="H1394" s="6">
        <f>60%*Table1[[#This Row],[Price]]</f>
        <v>300</v>
      </c>
      <c r="I1394" s="6">
        <v>500</v>
      </c>
      <c r="J1394">
        <v>5</v>
      </c>
      <c r="K1394" s="6">
        <f>Table1[[#This Row],[Cost]]*Table1[[#This Row],[Quantity Sold]]</f>
        <v>1500</v>
      </c>
      <c r="L1394" s="6">
        <v>2500</v>
      </c>
      <c r="M1394">
        <v>20</v>
      </c>
      <c r="N1394" s="6">
        <v>2000</v>
      </c>
      <c r="O1394" s="6">
        <f>Table1[[#This Row],[Revenue]]-Table1[[#This Row],[Total Cost Of Production]]</f>
        <v>500</v>
      </c>
      <c r="P1394" s="6">
        <v>773</v>
      </c>
      <c r="Q1394" s="6">
        <f>Table1[[#This Row],[Revenue]]-Table1[[#This Row],[Marketing Spend]]</f>
        <v>1227</v>
      </c>
      <c r="R1394" t="s">
        <v>52</v>
      </c>
      <c r="S1394" s="6">
        <v>484</v>
      </c>
      <c r="T1394"/>
      <c r="U1394"/>
    </row>
    <row r="1395" spans="1:21" hidden="1" x14ac:dyDescent="0.2">
      <c r="A1395" s="1">
        <v>45371</v>
      </c>
      <c r="B1395" s="1" t="str">
        <f>TEXT(Table1[[#This Row],[Date]],"yyyy")</f>
        <v>2024</v>
      </c>
      <c r="C1395" s="1" t="str">
        <f>TEXT(Table1[[#This Row],[Date]],"mmmm")</f>
        <v>March</v>
      </c>
      <c r="D1395" s="1" t="str">
        <f>TEXT(Table1[[#This Row],[Date]],"dddd")</f>
        <v>Wednesday</v>
      </c>
      <c r="E1395" s="5">
        <v>5</v>
      </c>
      <c r="F1395" t="s">
        <v>11</v>
      </c>
      <c r="G1395" t="s">
        <v>12</v>
      </c>
      <c r="H1395" s="6">
        <f>60%*Table1[[#This Row],[Price]]</f>
        <v>90</v>
      </c>
      <c r="I1395" s="6">
        <v>150</v>
      </c>
      <c r="J1395">
        <v>5</v>
      </c>
      <c r="K1395" s="6">
        <f>Table1[[#This Row],[Cost]]*Table1[[#This Row],[Quantity Sold]]</f>
        <v>450</v>
      </c>
      <c r="L1395" s="6">
        <v>750</v>
      </c>
      <c r="M1395">
        <v>15</v>
      </c>
      <c r="N1395" s="6">
        <v>637.5</v>
      </c>
      <c r="O1395" s="6">
        <f>Table1[[#This Row],[Revenue]]-Table1[[#This Row],[Total Cost Of Production]]</f>
        <v>187.5</v>
      </c>
      <c r="P1395" s="6">
        <v>626</v>
      </c>
      <c r="Q1395" s="6">
        <f>Table1[[#This Row],[Revenue]]-Table1[[#This Row],[Marketing Spend]]</f>
        <v>11.5</v>
      </c>
      <c r="R1395" t="s">
        <v>51</v>
      </c>
      <c r="S1395" s="6">
        <v>162</v>
      </c>
      <c r="T1395"/>
      <c r="U1395"/>
    </row>
    <row r="1396" spans="1:21" hidden="1" x14ac:dyDescent="0.2">
      <c r="A1396" s="1">
        <v>45371</v>
      </c>
      <c r="B1396" s="1" t="str">
        <f>TEXT(Table1[[#This Row],[Date]],"yyyy")</f>
        <v>2024</v>
      </c>
      <c r="C1396" s="1" t="str">
        <f>TEXT(Table1[[#This Row],[Date]],"mmmm")</f>
        <v>March</v>
      </c>
      <c r="D1396" s="1" t="str">
        <f>TEXT(Table1[[#This Row],[Date]],"dddd")</f>
        <v>Wednesday</v>
      </c>
      <c r="E1396" s="5">
        <v>6</v>
      </c>
      <c r="F1396" t="s">
        <v>2</v>
      </c>
      <c r="G1396" t="s">
        <v>8</v>
      </c>
      <c r="H1396" s="6">
        <f>60%*Table1[[#This Row],[Price]]</f>
        <v>720</v>
      </c>
      <c r="I1396" s="6">
        <v>1200</v>
      </c>
      <c r="J1396">
        <v>1</v>
      </c>
      <c r="K1396" s="6">
        <f>Table1[[#This Row],[Cost]]*Table1[[#This Row],[Quantity Sold]]</f>
        <v>720</v>
      </c>
      <c r="L1396" s="6">
        <v>1200</v>
      </c>
      <c r="M1396">
        <v>10</v>
      </c>
      <c r="N1396" s="6">
        <v>1080</v>
      </c>
      <c r="O1396" s="6">
        <f>Table1[[#This Row],[Revenue]]-Table1[[#This Row],[Total Cost Of Production]]</f>
        <v>360</v>
      </c>
      <c r="P1396" s="6">
        <v>479</v>
      </c>
      <c r="Q1396" s="6">
        <f>Table1[[#This Row],[Revenue]]-Table1[[#This Row],[Marketing Spend]]</f>
        <v>601</v>
      </c>
      <c r="R1396" t="s">
        <v>53</v>
      </c>
      <c r="S1396" s="6">
        <v>1232</v>
      </c>
      <c r="T1396"/>
      <c r="U1396"/>
    </row>
    <row r="1397" spans="1:21" hidden="1" x14ac:dyDescent="0.2">
      <c r="A1397" s="1">
        <v>45371</v>
      </c>
      <c r="B1397" s="1" t="str">
        <f>TEXT(Table1[[#This Row],[Date]],"yyyy")</f>
        <v>2024</v>
      </c>
      <c r="C1397" s="1" t="str">
        <f>TEXT(Table1[[#This Row],[Date]],"mmmm")</f>
        <v>March</v>
      </c>
      <c r="D1397" s="1" t="str">
        <f>TEXT(Table1[[#This Row],[Date]],"dddd")</f>
        <v>Wednesday</v>
      </c>
      <c r="E1397" s="5">
        <v>3</v>
      </c>
      <c r="F1397" t="s">
        <v>15</v>
      </c>
      <c r="G1397" t="s">
        <v>6</v>
      </c>
      <c r="H1397" s="6">
        <f>60%*Table1[[#This Row],[Price]]</f>
        <v>30</v>
      </c>
      <c r="I1397" s="6">
        <v>50</v>
      </c>
      <c r="J1397">
        <v>9</v>
      </c>
      <c r="K1397" s="6">
        <f>Table1[[#This Row],[Cost]]*Table1[[#This Row],[Quantity Sold]]</f>
        <v>270</v>
      </c>
      <c r="L1397" s="6">
        <v>450</v>
      </c>
      <c r="M1397">
        <v>15</v>
      </c>
      <c r="N1397" s="6">
        <v>382.5</v>
      </c>
      <c r="O1397" s="6">
        <f>Table1[[#This Row],[Revenue]]-Table1[[#This Row],[Total Cost Of Production]]</f>
        <v>112.5</v>
      </c>
      <c r="P1397" s="6">
        <v>814</v>
      </c>
      <c r="Q1397" s="6">
        <f>Table1[[#This Row],[Revenue]]-Table1[[#This Row],[Marketing Spend]]</f>
        <v>-431.5</v>
      </c>
      <c r="R1397" t="s">
        <v>51</v>
      </c>
      <c r="S1397" s="6">
        <v>72</v>
      </c>
      <c r="T1397"/>
      <c r="U1397"/>
    </row>
    <row r="1398" spans="1:21" hidden="1" x14ac:dyDescent="0.2">
      <c r="A1398" s="1">
        <v>45371</v>
      </c>
      <c r="B1398" s="1" t="str">
        <f>TEXT(Table1[[#This Row],[Date]],"yyyy")</f>
        <v>2024</v>
      </c>
      <c r="C1398" s="1" t="str">
        <f>TEXT(Table1[[#This Row],[Date]],"mmmm")</f>
        <v>March</v>
      </c>
      <c r="D1398" s="1" t="str">
        <f>TEXT(Table1[[#This Row],[Date]],"dddd")</f>
        <v>Wednesday</v>
      </c>
      <c r="E1398" s="5">
        <v>1</v>
      </c>
      <c r="F1398" t="s">
        <v>5</v>
      </c>
      <c r="G1398" t="s">
        <v>10</v>
      </c>
      <c r="H1398" s="6">
        <f>60%*Table1[[#This Row],[Price]]</f>
        <v>480</v>
      </c>
      <c r="I1398" s="6">
        <v>800</v>
      </c>
      <c r="J1398">
        <v>5</v>
      </c>
      <c r="K1398" s="6">
        <f>Table1[[#This Row],[Cost]]*Table1[[#This Row],[Quantity Sold]]</f>
        <v>2400</v>
      </c>
      <c r="L1398" s="6">
        <v>4000</v>
      </c>
      <c r="M1398">
        <v>10</v>
      </c>
      <c r="N1398" s="6">
        <v>3600</v>
      </c>
      <c r="O1398" s="6">
        <f>Table1[[#This Row],[Revenue]]-Table1[[#This Row],[Total Cost Of Production]]</f>
        <v>1200</v>
      </c>
      <c r="P1398" s="6">
        <v>918</v>
      </c>
      <c r="Q1398" s="6">
        <f>Table1[[#This Row],[Revenue]]-Table1[[#This Row],[Marketing Spend]]</f>
        <v>2682</v>
      </c>
      <c r="R1398" t="s">
        <v>53</v>
      </c>
      <c r="S1398" s="6">
        <v>836</v>
      </c>
      <c r="T1398"/>
      <c r="U1398"/>
    </row>
    <row r="1399" spans="1:21" hidden="1" x14ac:dyDescent="0.2">
      <c r="A1399" s="1">
        <v>45371</v>
      </c>
      <c r="B1399" s="1" t="str">
        <f>TEXT(Table1[[#This Row],[Date]],"yyyy")</f>
        <v>2024</v>
      </c>
      <c r="C1399" s="1" t="str">
        <f>TEXT(Table1[[#This Row],[Date]],"mmmm")</f>
        <v>March</v>
      </c>
      <c r="D1399" s="1" t="str">
        <f>TEXT(Table1[[#This Row],[Date]],"dddd")</f>
        <v>Wednesday</v>
      </c>
      <c r="E1399" s="5">
        <v>7</v>
      </c>
      <c r="F1399" t="s">
        <v>9</v>
      </c>
      <c r="G1399" t="s">
        <v>8</v>
      </c>
      <c r="H1399" s="6">
        <f>60%*Table1[[#This Row],[Price]]</f>
        <v>180</v>
      </c>
      <c r="I1399" s="6">
        <v>300</v>
      </c>
      <c r="J1399">
        <v>6</v>
      </c>
      <c r="K1399" s="6">
        <f>Table1[[#This Row],[Cost]]*Table1[[#This Row],[Quantity Sold]]</f>
        <v>1080</v>
      </c>
      <c r="L1399" s="6">
        <v>1800</v>
      </c>
      <c r="M1399">
        <v>5</v>
      </c>
      <c r="N1399" s="6">
        <v>1710</v>
      </c>
      <c r="O1399" s="6">
        <f>Table1[[#This Row],[Revenue]]-Table1[[#This Row],[Total Cost Of Production]]</f>
        <v>630</v>
      </c>
      <c r="P1399" s="6">
        <v>733</v>
      </c>
      <c r="Q1399" s="6">
        <f>Table1[[#This Row],[Revenue]]-Table1[[#This Row],[Marketing Spend]]</f>
        <v>977</v>
      </c>
      <c r="R1399" t="s">
        <v>53</v>
      </c>
      <c r="S1399" s="6">
        <v>282</v>
      </c>
      <c r="T1399"/>
      <c r="U1399"/>
    </row>
    <row r="1400" spans="1:21" hidden="1" x14ac:dyDescent="0.2">
      <c r="A1400" s="1">
        <v>45372</v>
      </c>
      <c r="B1400" s="1" t="str">
        <f>TEXT(Table1[[#This Row],[Date]],"yyyy")</f>
        <v>2024</v>
      </c>
      <c r="C1400" s="1" t="str">
        <f>TEXT(Table1[[#This Row],[Date]],"mmmm")</f>
        <v>March</v>
      </c>
      <c r="D1400" s="1" t="str">
        <f>TEXT(Table1[[#This Row],[Date]],"dddd")</f>
        <v>Thursday</v>
      </c>
      <c r="E1400" s="5">
        <v>4</v>
      </c>
      <c r="F1400" t="s">
        <v>13</v>
      </c>
      <c r="G1400" t="s">
        <v>12</v>
      </c>
      <c r="H1400" s="6">
        <f>60%*Table1[[#This Row],[Price]]</f>
        <v>42</v>
      </c>
      <c r="I1400" s="6">
        <v>70</v>
      </c>
      <c r="J1400">
        <v>6</v>
      </c>
      <c r="K1400" s="6">
        <f>Table1[[#This Row],[Cost]]*Table1[[#This Row],[Quantity Sold]]</f>
        <v>252</v>
      </c>
      <c r="L1400" s="6">
        <v>420</v>
      </c>
      <c r="M1400">
        <v>10</v>
      </c>
      <c r="N1400" s="6">
        <v>378</v>
      </c>
      <c r="O1400" s="6">
        <f>Table1[[#This Row],[Revenue]]-Table1[[#This Row],[Total Cost Of Production]]</f>
        <v>126</v>
      </c>
      <c r="P1400" s="6">
        <v>863</v>
      </c>
      <c r="Q1400" s="6">
        <f>Table1[[#This Row],[Revenue]]-Table1[[#This Row],[Marketing Spend]]</f>
        <v>-485</v>
      </c>
      <c r="R1400" t="s">
        <v>51</v>
      </c>
      <c r="S1400" s="6">
        <v>98</v>
      </c>
      <c r="T1400"/>
      <c r="U1400"/>
    </row>
    <row r="1401" spans="1:21" hidden="1" x14ac:dyDescent="0.2">
      <c r="A1401" s="1">
        <v>45372</v>
      </c>
      <c r="B1401" s="1" t="str">
        <f>TEXT(Table1[[#This Row],[Date]],"yyyy")</f>
        <v>2024</v>
      </c>
      <c r="C1401" s="1" t="str">
        <f>TEXT(Table1[[#This Row],[Date]],"mmmm")</f>
        <v>March</v>
      </c>
      <c r="D1401" s="1" t="str">
        <f>TEXT(Table1[[#This Row],[Date]],"dddd")</f>
        <v>Thursday</v>
      </c>
      <c r="E1401" s="5">
        <v>2</v>
      </c>
      <c r="F1401" t="s">
        <v>7</v>
      </c>
      <c r="G1401" t="s">
        <v>10</v>
      </c>
      <c r="H1401" s="6">
        <f>60%*Table1[[#This Row],[Price]]</f>
        <v>300</v>
      </c>
      <c r="I1401" s="6">
        <v>500</v>
      </c>
      <c r="J1401">
        <v>2</v>
      </c>
      <c r="K1401" s="6">
        <f>Table1[[#This Row],[Cost]]*Table1[[#This Row],[Quantity Sold]]</f>
        <v>600</v>
      </c>
      <c r="L1401" s="6">
        <v>1000</v>
      </c>
      <c r="M1401">
        <v>15</v>
      </c>
      <c r="N1401" s="6">
        <v>850</v>
      </c>
      <c r="O1401" s="6">
        <f>Table1[[#This Row],[Revenue]]-Table1[[#This Row],[Total Cost Of Production]]</f>
        <v>250</v>
      </c>
      <c r="P1401" s="6">
        <v>563</v>
      </c>
      <c r="Q1401" s="6">
        <f>Table1[[#This Row],[Revenue]]-Table1[[#This Row],[Marketing Spend]]</f>
        <v>287</v>
      </c>
      <c r="R1401" t="s">
        <v>51</v>
      </c>
      <c r="S1401" s="6">
        <v>503</v>
      </c>
      <c r="T1401"/>
      <c r="U1401"/>
    </row>
    <row r="1402" spans="1:21" x14ac:dyDescent="0.2">
      <c r="A1402" s="1">
        <v>45372</v>
      </c>
      <c r="B1402" s="1" t="str">
        <f>TEXT(Table1[[#This Row],[Date]],"yyyy")</f>
        <v>2024</v>
      </c>
      <c r="C1402" s="1" t="str">
        <f>TEXT(Table1[[#This Row],[Date]],"mmmm")</f>
        <v>March</v>
      </c>
      <c r="D1402" s="1" t="str">
        <f>TEXT(Table1[[#This Row],[Date]],"dddd")</f>
        <v>Thursday</v>
      </c>
      <c r="E1402" s="5">
        <v>5</v>
      </c>
      <c r="F1402" t="s">
        <v>11</v>
      </c>
      <c r="G1402" t="s">
        <v>12</v>
      </c>
      <c r="H1402" s="6">
        <f>60%*Table1[[#This Row],[Price]]</f>
        <v>90</v>
      </c>
      <c r="I1402" s="6">
        <v>150</v>
      </c>
      <c r="J1402">
        <v>4</v>
      </c>
      <c r="K1402" s="6">
        <f>Table1[[#This Row],[Cost]]*Table1[[#This Row],[Quantity Sold]]</f>
        <v>360</v>
      </c>
      <c r="L1402" s="6">
        <v>600</v>
      </c>
      <c r="M1402">
        <v>20</v>
      </c>
      <c r="N1402" s="6">
        <v>480</v>
      </c>
      <c r="O1402" s="6">
        <f>Table1[[#This Row],[Revenue]]-Table1[[#This Row],[Total Cost Of Production]]</f>
        <v>120</v>
      </c>
      <c r="P1402" s="6">
        <v>520</v>
      </c>
      <c r="Q1402" s="6">
        <f>Table1[[#This Row],[Revenue]]-Table1[[#This Row],[Marketing Spend]]</f>
        <v>-40</v>
      </c>
      <c r="R1402" t="s">
        <v>52</v>
      </c>
      <c r="S1402" s="6">
        <v>189</v>
      </c>
      <c r="T1402"/>
      <c r="U1402"/>
    </row>
    <row r="1403" spans="1:21" hidden="1" x14ac:dyDescent="0.2">
      <c r="A1403" s="1">
        <v>45372</v>
      </c>
      <c r="B1403" s="1" t="str">
        <f>TEXT(Table1[[#This Row],[Date]],"yyyy")</f>
        <v>2024</v>
      </c>
      <c r="C1403" s="1" t="str">
        <f>TEXT(Table1[[#This Row],[Date]],"mmmm")</f>
        <v>March</v>
      </c>
      <c r="D1403" s="1" t="str">
        <f>TEXT(Table1[[#This Row],[Date]],"dddd")</f>
        <v>Thursday</v>
      </c>
      <c r="E1403" s="5">
        <v>6</v>
      </c>
      <c r="F1403" t="s">
        <v>2</v>
      </c>
      <c r="G1403" t="s">
        <v>8</v>
      </c>
      <c r="H1403" s="6">
        <f>60%*Table1[[#This Row],[Price]]</f>
        <v>720</v>
      </c>
      <c r="I1403" s="6">
        <v>1200</v>
      </c>
      <c r="J1403">
        <v>4</v>
      </c>
      <c r="K1403" s="6">
        <f>Table1[[#This Row],[Cost]]*Table1[[#This Row],[Quantity Sold]]</f>
        <v>2880</v>
      </c>
      <c r="L1403" s="6">
        <v>4800</v>
      </c>
      <c r="M1403">
        <v>10</v>
      </c>
      <c r="N1403" s="6">
        <v>4320</v>
      </c>
      <c r="O1403" s="6">
        <f>Table1[[#This Row],[Revenue]]-Table1[[#This Row],[Total Cost Of Production]]</f>
        <v>1440</v>
      </c>
      <c r="P1403" s="6">
        <v>980</v>
      </c>
      <c r="Q1403" s="6">
        <f>Table1[[#This Row],[Revenue]]-Table1[[#This Row],[Marketing Spend]]</f>
        <v>3340</v>
      </c>
      <c r="R1403" t="s">
        <v>54</v>
      </c>
      <c r="S1403" s="6">
        <v>1170</v>
      </c>
      <c r="T1403"/>
      <c r="U1403"/>
    </row>
    <row r="1404" spans="1:21" hidden="1" x14ac:dyDescent="0.2">
      <c r="A1404" s="1">
        <v>45372</v>
      </c>
      <c r="B1404" s="1" t="str">
        <f>TEXT(Table1[[#This Row],[Date]],"yyyy")</f>
        <v>2024</v>
      </c>
      <c r="C1404" s="1" t="str">
        <f>TEXT(Table1[[#This Row],[Date]],"mmmm")</f>
        <v>March</v>
      </c>
      <c r="D1404" s="1" t="str">
        <f>TEXT(Table1[[#This Row],[Date]],"dddd")</f>
        <v>Thursday</v>
      </c>
      <c r="E1404" s="5">
        <v>3</v>
      </c>
      <c r="F1404" t="s">
        <v>15</v>
      </c>
      <c r="G1404" t="s">
        <v>6</v>
      </c>
      <c r="H1404" s="6">
        <f>60%*Table1[[#This Row],[Price]]</f>
        <v>30</v>
      </c>
      <c r="I1404" s="6">
        <v>50</v>
      </c>
      <c r="J1404">
        <v>7</v>
      </c>
      <c r="K1404" s="6">
        <f>Table1[[#This Row],[Cost]]*Table1[[#This Row],[Quantity Sold]]</f>
        <v>210</v>
      </c>
      <c r="L1404" s="6">
        <v>350</v>
      </c>
      <c r="M1404">
        <v>15</v>
      </c>
      <c r="N1404" s="6">
        <v>297.5</v>
      </c>
      <c r="O1404" s="6">
        <f>Table1[[#This Row],[Revenue]]-Table1[[#This Row],[Total Cost Of Production]]</f>
        <v>87.5</v>
      </c>
      <c r="P1404" s="6">
        <v>423</v>
      </c>
      <c r="Q1404" s="6">
        <f>Table1[[#This Row],[Revenue]]-Table1[[#This Row],[Marketing Spend]]</f>
        <v>-125.5</v>
      </c>
      <c r="R1404" t="s">
        <v>55</v>
      </c>
      <c r="S1404" s="6">
        <v>53</v>
      </c>
      <c r="T1404"/>
      <c r="U1404"/>
    </row>
    <row r="1405" spans="1:21" hidden="1" x14ac:dyDescent="0.2">
      <c r="A1405" s="1">
        <v>45372</v>
      </c>
      <c r="B1405" s="1" t="str">
        <f>TEXT(Table1[[#This Row],[Date]],"yyyy")</f>
        <v>2024</v>
      </c>
      <c r="C1405" s="1" t="str">
        <f>TEXT(Table1[[#This Row],[Date]],"mmmm")</f>
        <v>March</v>
      </c>
      <c r="D1405" s="1" t="str">
        <f>TEXT(Table1[[#This Row],[Date]],"dddd")</f>
        <v>Thursday</v>
      </c>
      <c r="E1405" s="5">
        <v>1</v>
      </c>
      <c r="F1405" t="s">
        <v>5</v>
      </c>
      <c r="G1405" t="s">
        <v>10</v>
      </c>
      <c r="H1405" s="6">
        <f>60%*Table1[[#This Row],[Price]]</f>
        <v>480</v>
      </c>
      <c r="I1405" s="6">
        <v>800</v>
      </c>
      <c r="J1405">
        <v>6</v>
      </c>
      <c r="K1405" s="6">
        <f>Table1[[#This Row],[Cost]]*Table1[[#This Row],[Quantity Sold]]</f>
        <v>2880</v>
      </c>
      <c r="L1405" s="6">
        <v>4800</v>
      </c>
      <c r="M1405">
        <v>15</v>
      </c>
      <c r="N1405" s="6">
        <v>4080</v>
      </c>
      <c r="O1405" s="6">
        <f>Table1[[#This Row],[Revenue]]-Table1[[#This Row],[Total Cost Of Production]]</f>
        <v>1200</v>
      </c>
      <c r="P1405" s="6">
        <v>460</v>
      </c>
      <c r="Q1405" s="6">
        <f>Table1[[#This Row],[Revenue]]-Table1[[#This Row],[Marketing Spend]]</f>
        <v>3620</v>
      </c>
      <c r="R1405" t="s">
        <v>54</v>
      </c>
      <c r="S1405" s="6">
        <v>819</v>
      </c>
      <c r="T1405"/>
      <c r="U1405"/>
    </row>
    <row r="1406" spans="1:21" x14ac:dyDescent="0.2">
      <c r="A1406" s="1">
        <v>45372</v>
      </c>
      <c r="B1406" s="1" t="str">
        <f>TEXT(Table1[[#This Row],[Date]],"yyyy")</f>
        <v>2024</v>
      </c>
      <c r="C1406" s="1" t="str">
        <f>TEXT(Table1[[#This Row],[Date]],"mmmm")</f>
        <v>March</v>
      </c>
      <c r="D1406" s="1" t="str">
        <f>TEXT(Table1[[#This Row],[Date]],"dddd")</f>
        <v>Thursday</v>
      </c>
      <c r="E1406" s="5">
        <v>7</v>
      </c>
      <c r="F1406" t="s">
        <v>9</v>
      </c>
      <c r="G1406" t="s">
        <v>8</v>
      </c>
      <c r="H1406" s="6">
        <f>60%*Table1[[#This Row],[Price]]</f>
        <v>180</v>
      </c>
      <c r="I1406" s="6">
        <v>300</v>
      </c>
      <c r="J1406">
        <v>2</v>
      </c>
      <c r="K1406" s="6">
        <f>Table1[[#This Row],[Cost]]*Table1[[#This Row],[Quantity Sold]]</f>
        <v>360</v>
      </c>
      <c r="L1406" s="6">
        <v>600</v>
      </c>
      <c r="M1406">
        <v>15</v>
      </c>
      <c r="N1406" s="6">
        <v>510</v>
      </c>
      <c r="O1406" s="6">
        <f>Table1[[#This Row],[Revenue]]-Table1[[#This Row],[Total Cost Of Production]]</f>
        <v>150</v>
      </c>
      <c r="P1406" s="6">
        <v>773</v>
      </c>
      <c r="Q1406" s="6">
        <f>Table1[[#This Row],[Revenue]]-Table1[[#This Row],[Marketing Spend]]</f>
        <v>-263</v>
      </c>
      <c r="R1406" t="s">
        <v>52</v>
      </c>
      <c r="S1406" s="6">
        <v>255</v>
      </c>
      <c r="T1406"/>
      <c r="U1406"/>
    </row>
    <row r="1407" spans="1:21" hidden="1" x14ac:dyDescent="0.2">
      <c r="A1407" s="1">
        <v>45373</v>
      </c>
      <c r="B1407" s="1" t="str">
        <f>TEXT(Table1[[#This Row],[Date]],"yyyy")</f>
        <v>2024</v>
      </c>
      <c r="C1407" s="1" t="str">
        <f>TEXT(Table1[[#This Row],[Date]],"mmmm")</f>
        <v>March</v>
      </c>
      <c r="D1407" s="1" t="str">
        <f>TEXT(Table1[[#This Row],[Date]],"dddd")</f>
        <v>Friday</v>
      </c>
      <c r="E1407" s="5">
        <v>4</v>
      </c>
      <c r="F1407" t="s">
        <v>13</v>
      </c>
      <c r="G1407" t="s">
        <v>12</v>
      </c>
      <c r="H1407" s="6">
        <f>60%*Table1[[#This Row],[Price]]</f>
        <v>42</v>
      </c>
      <c r="I1407" s="6">
        <v>70</v>
      </c>
      <c r="J1407">
        <v>3</v>
      </c>
      <c r="K1407" s="6">
        <f>Table1[[#This Row],[Cost]]*Table1[[#This Row],[Quantity Sold]]</f>
        <v>126</v>
      </c>
      <c r="L1407" s="6">
        <v>210</v>
      </c>
      <c r="M1407">
        <v>10</v>
      </c>
      <c r="N1407" s="6">
        <v>189</v>
      </c>
      <c r="O1407" s="6">
        <f>Table1[[#This Row],[Revenue]]-Table1[[#This Row],[Total Cost Of Production]]</f>
        <v>63</v>
      </c>
      <c r="P1407" s="6">
        <v>400</v>
      </c>
      <c r="Q1407" s="6">
        <f>Table1[[#This Row],[Revenue]]-Table1[[#This Row],[Marketing Spend]]</f>
        <v>-211</v>
      </c>
      <c r="R1407" t="s">
        <v>55</v>
      </c>
      <c r="S1407" s="6">
        <v>47</v>
      </c>
      <c r="T1407"/>
      <c r="U1407"/>
    </row>
    <row r="1408" spans="1:21" hidden="1" x14ac:dyDescent="0.2">
      <c r="A1408" s="1">
        <v>45373</v>
      </c>
      <c r="B1408" s="1" t="str">
        <f>TEXT(Table1[[#This Row],[Date]],"yyyy")</f>
        <v>2024</v>
      </c>
      <c r="C1408" s="1" t="str">
        <f>TEXT(Table1[[#This Row],[Date]],"mmmm")</f>
        <v>March</v>
      </c>
      <c r="D1408" s="1" t="str">
        <f>TEXT(Table1[[#This Row],[Date]],"dddd")</f>
        <v>Friday</v>
      </c>
      <c r="E1408" s="5">
        <v>2</v>
      </c>
      <c r="F1408" t="s">
        <v>7</v>
      </c>
      <c r="G1408" t="s">
        <v>10</v>
      </c>
      <c r="H1408" s="6">
        <f>60%*Table1[[#This Row],[Price]]</f>
        <v>300</v>
      </c>
      <c r="I1408" s="6">
        <v>500</v>
      </c>
      <c r="J1408">
        <v>6</v>
      </c>
      <c r="K1408" s="6">
        <f>Table1[[#This Row],[Cost]]*Table1[[#This Row],[Quantity Sold]]</f>
        <v>1800</v>
      </c>
      <c r="L1408" s="6">
        <v>3000</v>
      </c>
      <c r="M1408">
        <v>10</v>
      </c>
      <c r="N1408" s="6">
        <v>2700</v>
      </c>
      <c r="O1408" s="6">
        <f>Table1[[#This Row],[Revenue]]-Table1[[#This Row],[Total Cost Of Production]]</f>
        <v>900</v>
      </c>
      <c r="P1408" s="6">
        <v>601</v>
      </c>
      <c r="Q1408" s="6">
        <f>Table1[[#This Row],[Revenue]]-Table1[[#This Row],[Marketing Spend]]</f>
        <v>2099</v>
      </c>
      <c r="R1408" t="s">
        <v>53</v>
      </c>
      <c r="S1408" s="6">
        <v>544</v>
      </c>
      <c r="T1408"/>
      <c r="U1408"/>
    </row>
    <row r="1409" spans="1:21" hidden="1" x14ac:dyDescent="0.2">
      <c r="A1409" s="1">
        <v>45373</v>
      </c>
      <c r="B1409" s="1" t="str">
        <f>TEXT(Table1[[#This Row],[Date]],"yyyy")</f>
        <v>2024</v>
      </c>
      <c r="C1409" s="1" t="str">
        <f>TEXT(Table1[[#This Row],[Date]],"mmmm")</f>
        <v>March</v>
      </c>
      <c r="D1409" s="1" t="str">
        <f>TEXT(Table1[[#This Row],[Date]],"dddd")</f>
        <v>Friday</v>
      </c>
      <c r="E1409" s="5">
        <v>5</v>
      </c>
      <c r="F1409" t="s">
        <v>11</v>
      </c>
      <c r="G1409" t="s">
        <v>12</v>
      </c>
      <c r="H1409" s="6">
        <f>60%*Table1[[#This Row],[Price]]</f>
        <v>90</v>
      </c>
      <c r="I1409" s="6">
        <v>150</v>
      </c>
      <c r="J1409">
        <v>4</v>
      </c>
      <c r="K1409" s="6">
        <f>Table1[[#This Row],[Cost]]*Table1[[#This Row],[Quantity Sold]]</f>
        <v>360</v>
      </c>
      <c r="L1409" s="6">
        <v>600</v>
      </c>
      <c r="M1409">
        <v>20</v>
      </c>
      <c r="N1409" s="6">
        <v>480</v>
      </c>
      <c r="O1409" s="6">
        <f>Table1[[#This Row],[Revenue]]-Table1[[#This Row],[Total Cost Of Production]]</f>
        <v>120</v>
      </c>
      <c r="P1409" s="6">
        <v>815</v>
      </c>
      <c r="Q1409" s="6">
        <f>Table1[[#This Row],[Revenue]]-Table1[[#This Row],[Marketing Spend]]</f>
        <v>-335</v>
      </c>
      <c r="R1409" t="s">
        <v>51</v>
      </c>
      <c r="S1409" s="6">
        <v>135</v>
      </c>
      <c r="T1409"/>
      <c r="U1409"/>
    </row>
    <row r="1410" spans="1:21" hidden="1" x14ac:dyDescent="0.2">
      <c r="A1410" s="1">
        <v>45373</v>
      </c>
      <c r="B1410" s="1" t="str">
        <f>TEXT(Table1[[#This Row],[Date]],"yyyy")</f>
        <v>2024</v>
      </c>
      <c r="C1410" s="1" t="str">
        <f>TEXT(Table1[[#This Row],[Date]],"mmmm")</f>
        <v>March</v>
      </c>
      <c r="D1410" s="1" t="str">
        <f>TEXT(Table1[[#This Row],[Date]],"dddd")</f>
        <v>Friday</v>
      </c>
      <c r="E1410" s="5">
        <v>6</v>
      </c>
      <c r="F1410" t="s">
        <v>2</v>
      </c>
      <c r="G1410" t="s">
        <v>8</v>
      </c>
      <c r="H1410" s="6">
        <f>60%*Table1[[#This Row],[Price]]</f>
        <v>720</v>
      </c>
      <c r="I1410" s="6">
        <v>1200</v>
      </c>
      <c r="J1410">
        <v>4</v>
      </c>
      <c r="K1410" s="6">
        <f>Table1[[#This Row],[Cost]]*Table1[[#This Row],[Quantity Sold]]</f>
        <v>2880</v>
      </c>
      <c r="L1410" s="6">
        <v>4800</v>
      </c>
      <c r="M1410">
        <v>15</v>
      </c>
      <c r="N1410" s="6">
        <v>4080</v>
      </c>
      <c r="O1410" s="6">
        <f>Table1[[#This Row],[Revenue]]-Table1[[#This Row],[Total Cost Of Production]]</f>
        <v>1200</v>
      </c>
      <c r="P1410" s="6">
        <v>776</v>
      </c>
      <c r="Q1410" s="6">
        <f>Table1[[#This Row],[Revenue]]-Table1[[#This Row],[Marketing Spend]]</f>
        <v>3304</v>
      </c>
      <c r="R1410" t="s">
        <v>51</v>
      </c>
      <c r="S1410" s="6">
        <v>1188</v>
      </c>
      <c r="T1410"/>
      <c r="U1410"/>
    </row>
    <row r="1411" spans="1:21" hidden="1" x14ac:dyDescent="0.2">
      <c r="A1411" s="1">
        <v>45373</v>
      </c>
      <c r="B1411" s="1" t="str">
        <f>TEXT(Table1[[#This Row],[Date]],"yyyy")</f>
        <v>2024</v>
      </c>
      <c r="C1411" s="1" t="str">
        <f>TEXT(Table1[[#This Row],[Date]],"mmmm")</f>
        <v>March</v>
      </c>
      <c r="D1411" s="1" t="str">
        <f>TEXT(Table1[[#This Row],[Date]],"dddd")</f>
        <v>Friday</v>
      </c>
      <c r="E1411" s="5">
        <v>3</v>
      </c>
      <c r="F1411" t="s">
        <v>15</v>
      </c>
      <c r="G1411" t="s">
        <v>6</v>
      </c>
      <c r="H1411" s="6">
        <f>60%*Table1[[#This Row],[Price]]</f>
        <v>30</v>
      </c>
      <c r="I1411" s="6">
        <v>50</v>
      </c>
      <c r="J1411">
        <v>6</v>
      </c>
      <c r="K1411" s="6">
        <f>Table1[[#This Row],[Cost]]*Table1[[#This Row],[Quantity Sold]]</f>
        <v>180</v>
      </c>
      <c r="L1411" s="6">
        <v>300</v>
      </c>
      <c r="M1411">
        <v>5</v>
      </c>
      <c r="N1411" s="6">
        <v>285</v>
      </c>
      <c r="O1411" s="6">
        <f>Table1[[#This Row],[Revenue]]-Table1[[#This Row],[Total Cost Of Production]]</f>
        <v>105</v>
      </c>
      <c r="P1411" s="6">
        <v>955</v>
      </c>
      <c r="Q1411" s="6">
        <f>Table1[[#This Row],[Revenue]]-Table1[[#This Row],[Marketing Spend]]</f>
        <v>-670</v>
      </c>
      <c r="R1411" t="s">
        <v>51</v>
      </c>
      <c r="S1411" s="6">
        <v>28</v>
      </c>
      <c r="T1411"/>
      <c r="U1411"/>
    </row>
    <row r="1412" spans="1:21" hidden="1" x14ac:dyDescent="0.2">
      <c r="A1412" s="1">
        <v>45373</v>
      </c>
      <c r="B1412" s="1" t="str">
        <f>TEXT(Table1[[#This Row],[Date]],"yyyy")</f>
        <v>2024</v>
      </c>
      <c r="C1412" s="1" t="str">
        <f>TEXT(Table1[[#This Row],[Date]],"mmmm")</f>
        <v>March</v>
      </c>
      <c r="D1412" s="1" t="str">
        <f>TEXT(Table1[[#This Row],[Date]],"dddd")</f>
        <v>Friday</v>
      </c>
      <c r="E1412" s="5">
        <v>1</v>
      </c>
      <c r="F1412" t="s">
        <v>5</v>
      </c>
      <c r="G1412" t="s">
        <v>10</v>
      </c>
      <c r="H1412" s="6">
        <f>60%*Table1[[#This Row],[Price]]</f>
        <v>480</v>
      </c>
      <c r="I1412" s="6">
        <v>800</v>
      </c>
      <c r="J1412">
        <v>5</v>
      </c>
      <c r="K1412" s="6">
        <f>Table1[[#This Row],[Cost]]*Table1[[#This Row],[Quantity Sold]]</f>
        <v>2400</v>
      </c>
      <c r="L1412" s="6">
        <v>4000</v>
      </c>
      <c r="M1412">
        <v>10</v>
      </c>
      <c r="N1412" s="6">
        <v>3600</v>
      </c>
      <c r="O1412" s="6">
        <f>Table1[[#This Row],[Revenue]]-Table1[[#This Row],[Total Cost Of Production]]</f>
        <v>1200</v>
      </c>
      <c r="P1412" s="6">
        <v>313</v>
      </c>
      <c r="Q1412" s="6">
        <f>Table1[[#This Row],[Revenue]]-Table1[[#This Row],[Marketing Spend]]</f>
        <v>3287</v>
      </c>
      <c r="R1412" t="s">
        <v>55</v>
      </c>
      <c r="S1412" s="6">
        <v>843</v>
      </c>
      <c r="T1412"/>
      <c r="U1412"/>
    </row>
    <row r="1413" spans="1:21" hidden="1" x14ac:dyDescent="0.2">
      <c r="A1413" s="1">
        <v>45373</v>
      </c>
      <c r="B1413" s="1" t="str">
        <f>TEXT(Table1[[#This Row],[Date]],"yyyy")</f>
        <v>2024</v>
      </c>
      <c r="C1413" s="1" t="str">
        <f>TEXT(Table1[[#This Row],[Date]],"mmmm")</f>
        <v>March</v>
      </c>
      <c r="D1413" s="1" t="str">
        <f>TEXT(Table1[[#This Row],[Date]],"dddd")</f>
        <v>Friday</v>
      </c>
      <c r="E1413" s="5">
        <v>7</v>
      </c>
      <c r="F1413" t="s">
        <v>9</v>
      </c>
      <c r="G1413" t="s">
        <v>8</v>
      </c>
      <c r="H1413" s="6">
        <f>60%*Table1[[#This Row],[Price]]</f>
        <v>180</v>
      </c>
      <c r="I1413" s="6">
        <v>300</v>
      </c>
      <c r="J1413">
        <v>6</v>
      </c>
      <c r="K1413" s="6">
        <f>Table1[[#This Row],[Cost]]*Table1[[#This Row],[Quantity Sold]]</f>
        <v>1080</v>
      </c>
      <c r="L1413" s="6">
        <v>1800</v>
      </c>
      <c r="M1413">
        <v>10</v>
      </c>
      <c r="N1413" s="6">
        <v>1620</v>
      </c>
      <c r="O1413" s="6">
        <f>Table1[[#This Row],[Revenue]]-Table1[[#This Row],[Total Cost Of Production]]</f>
        <v>540</v>
      </c>
      <c r="P1413" s="6">
        <v>935</v>
      </c>
      <c r="Q1413" s="6">
        <f>Table1[[#This Row],[Revenue]]-Table1[[#This Row],[Marketing Spend]]</f>
        <v>685</v>
      </c>
      <c r="R1413" t="s">
        <v>55</v>
      </c>
      <c r="S1413" s="6">
        <v>302</v>
      </c>
      <c r="T1413"/>
      <c r="U1413"/>
    </row>
    <row r="1414" spans="1:21" hidden="1" x14ac:dyDescent="0.2">
      <c r="A1414" s="1">
        <v>45374</v>
      </c>
      <c r="B1414" s="1" t="str">
        <f>TEXT(Table1[[#This Row],[Date]],"yyyy")</f>
        <v>2024</v>
      </c>
      <c r="C1414" s="1" t="str">
        <f>TEXT(Table1[[#This Row],[Date]],"mmmm")</f>
        <v>March</v>
      </c>
      <c r="D1414" s="1" t="str">
        <f>TEXT(Table1[[#This Row],[Date]],"dddd")</f>
        <v>Saturday</v>
      </c>
      <c r="E1414" s="5">
        <v>4</v>
      </c>
      <c r="F1414" t="s">
        <v>13</v>
      </c>
      <c r="G1414" t="s">
        <v>12</v>
      </c>
      <c r="H1414" s="6">
        <f>60%*Table1[[#This Row],[Price]]</f>
        <v>42</v>
      </c>
      <c r="I1414" s="6">
        <v>70</v>
      </c>
      <c r="J1414">
        <v>10</v>
      </c>
      <c r="K1414" s="6">
        <f>Table1[[#This Row],[Cost]]*Table1[[#This Row],[Quantity Sold]]</f>
        <v>420</v>
      </c>
      <c r="L1414" s="6">
        <v>700</v>
      </c>
      <c r="M1414">
        <v>20</v>
      </c>
      <c r="N1414" s="6">
        <v>560</v>
      </c>
      <c r="O1414" s="6">
        <f>Table1[[#This Row],[Revenue]]-Table1[[#This Row],[Total Cost Of Production]]</f>
        <v>140</v>
      </c>
      <c r="P1414" s="6">
        <v>931</v>
      </c>
      <c r="Q1414" s="6">
        <f>Table1[[#This Row],[Revenue]]-Table1[[#This Row],[Marketing Spend]]</f>
        <v>-371</v>
      </c>
      <c r="R1414" t="s">
        <v>53</v>
      </c>
      <c r="S1414" s="6">
        <v>86</v>
      </c>
      <c r="T1414"/>
      <c r="U1414"/>
    </row>
    <row r="1415" spans="1:21" hidden="1" x14ac:dyDescent="0.2">
      <c r="A1415" s="1">
        <v>45374</v>
      </c>
      <c r="B1415" s="1" t="str">
        <f>TEXT(Table1[[#This Row],[Date]],"yyyy")</f>
        <v>2024</v>
      </c>
      <c r="C1415" s="1" t="str">
        <f>TEXT(Table1[[#This Row],[Date]],"mmmm")</f>
        <v>March</v>
      </c>
      <c r="D1415" s="1" t="str">
        <f>TEXT(Table1[[#This Row],[Date]],"dddd")</f>
        <v>Saturday</v>
      </c>
      <c r="E1415" s="5">
        <v>2</v>
      </c>
      <c r="F1415" t="s">
        <v>7</v>
      </c>
      <c r="G1415" t="s">
        <v>10</v>
      </c>
      <c r="H1415" s="6">
        <f>60%*Table1[[#This Row],[Price]]</f>
        <v>300</v>
      </c>
      <c r="I1415" s="6">
        <v>500</v>
      </c>
      <c r="J1415">
        <v>5</v>
      </c>
      <c r="K1415" s="6">
        <f>Table1[[#This Row],[Cost]]*Table1[[#This Row],[Quantity Sold]]</f>
        <v>1500</v>
      </c>
      <c r="L1415" s="6">
        <v>2500</v>
      </c>
      <c r="M1415">
        <v>10</v>
      </c>
      <c r="N1415" s="6">
        <v>2250</v>
      </c>
      <c r="O1415" s="6">
        <f>Table1[[#This Row],[Revenue]]-Table1[[#This Row],[Total Cost Of Production]]</f>
        <v>750</v>
      </c>
      <c r="P1415" s="6">
        <v>904</v>
      </c>
      <c r="Q1415" s="6">
        <f>Table1[[#This Row],[Revenue]]-Table1[[#This Row],[Marketing Spend]]</f>
        <v>1346</v>
      </c>
      <c r="R1415" t="s">
        <v>51</v>
      </c>
      <c r="S1415" s="6">
        <v>529</v>
      </c>
      <c r="T1415"/>
      <c r="U1415"/>
    </row>
    <row r="1416" spans="1:21" hidden="1" x14ac:dyDescent="0.2">
      <c r="A1416" s="1">
        <v>45374</v>
      </c>
      <c r="B1416" s="1" t="str">
        <f>TEXT(Table1[[#This Row],[Date]],"yyyy")</f>
        <v>2024</v>
      </c>
      <c r="C1416" s="1" t="str">
        <f>TEXT(Table1[[#This Row],[Date]],"mmmm")</f>
        <v>March</v>
      </c>
      <c r="D1416" s="1" t="str">
        <f>TEXT(Table1[[#This Row],[Date]],"dddd")</f>
        <v>Saturday</v>
      </c>
      <c r="E1416" s="5">
        <v>5</v>
      </c>
      <c r="F1416" t="s">
        <v>11</v>
      </c>
      <c r="G1416" t="s">
        <v>12</v>
      </c>
      <c r="H1416" s="6">
        <f>60%*Table1[[#This Row],[Price]]</f>
        <v>90</v>
      </c>
      <c r="I1416" s="6">
        <v>150</v>
      </c>
      <c r="J1416">
        <v>1</v>
      </c>
      <c r="K1416" s="6">
        <f>Table1[[#This Row],[Cost]]*Table1[[#This Row],[Quantity Sold]]</f>
        <v>90</v>
      </c>
      <c r="L1416" s="6">
        <v>150</v>
      </c>
      <c r="M1416">
        <v>5</v>
      </c>
      <c r="N1416" s="6">
        <v>142.5</v>
      </c>
      <c r="O1416" s="6">
        <f>Table1[[#This Row],[Revenue]]-Table1[[#This Row],[Total Cost Of Production]]</f>
        <v>52.5</v>
      </c>
      <c r="P1416" s="6">
        <v>890</v>
      </c>
      <c r="Q1416" s="6">
        <f>Table1[[#This Row],[Revenue]]-Table1[[#This Row],[Marketing Spend]]</f>
        <v>-747.5</v>
      </c>
      <c r="R1416" t="s">
        <v>51</v>
      </c>
      <c r="S1416" s="6">
        <v>148</v>
      </c>
      <c r="T1416"/>
      <c r="U1416"/>
    </row>
    <row r="1417" spans="1:21" hidden="1" x14ac:dyDescent="0.2">
      <c r="A1417" s="1">
        <v>45374</v>
      </c>
      <c r="B1417" s="1" t="str">
        <f>TEXT(Table1[[#This Row],[Date]],"yyyy")</f>
        <v>2024</v>
      </c>
      <c r="C1417" s="1" t="str">
        <f>TEXT(Table1[[#This Row],[Date]],"mmmm")</f>
        <v>March</v>
      </c>
      <c r="D1417" s="1" t="str">
        <f>TEXT(Table1[[#This Row],[Date]],"dddd")</f>
        <v>Saturday</v>
      </c>
      <c r="E1417" s="5">
        <v>6</v>
      </c>
      <c r="F1417" t="s">
        <v>2</v>
      </c>
      <c r="G1417" t="s">
        <v>8</v>
      </c>
      <c r="H1417" s="6">
        <f>60%*Table1[[#This Row],[Price]]</f>
        <v>720</v>
      </c>
      <c r="I1417" s="6">
        <v>1200</v>
      </c>
      <c r="J1417">
        <v>3</v>
      </c>
      <c r="K1417" s="6">
        <f>Table1[[#This Row],[Cost]]*Table1[[#This Row],[Quantity Sold]]</f>
        <v>2160</v>
      </c>
      <c r="L1417" s="6">
        <v>3600</v>
      </c>
      <c r="M1417">
        <v>10</v>
      </c>
      <c r="N1417" s="6">
        <v>3240</v>
      </c>
      <c r="O1417" s="6">
        <f>Table1[[#This Row],[Revenue]]-Table1[[#This Row],[Total Cost Of Production]]</f>
        <v>1080</v>
      </c>
      <c r="P1417" s="6">
        <v>536</v>
      </c>
      <c r="Q1417" s="6">
        <f>Table1[[#This Row],[Revenue]]-Table1[[#This Row],[Marketing Spend]]</f>
        <v>2704</v>
      </c>
      <c r="R1417" t="s">
        <v>55</v>
      </c>
      <c r="S1417" s="6">
        <v>1167</v>
      </c>
      <c r="T1417"/>
      <c r="U1417"/>
    </row>
    <row r="1418" spans="1:21" hidden="1" x14ac:dyDescent="0.2">
      <c r="A1418" s="1">
        <v>45374</v>
      </c>
      <c r="B1418" s="1" t="str">
        <f>TEXT(Table1[[#This Row],[Date]],"yyyy")</f>
        <v>2024</v>
      </c>
      <c r="C1418" s="1" t="str">
        <f>TEXT(Table1[[#This Row],[Date]],"mmmm")</f>
        <v>March</v>
      </c>
      <c r="D1418" s="1" t="str">
        <f>TEXT(Table1[[#This Row],[Date]],"dddd")</f>
        <v>Saturday</v>
      </c>
      <c r="E1418" s="5">
        <v>3</v>
      </c>
      <c r="F1418" t="s">
        <v>15</v>
      </c>
      <c r="G1418" t="s">
        <v>6</v>
      </c>
      <c r="H1418" s="6">
        <f>60%*Table1[[#This Row],[Price]]</f>
        <v>30</v>
      </c>
      <c r="I1418" s="6">
        <v>50</v>
      </c>
      <c r="J1418">
        <v>8</v>
      </c>
      <c r="K1418" s="6">
        <f>Table1[[#This Row],[Cost]]*Table1[[#This Row],[Quantity Sold]]</f>
        <v>240</v>
      </c>
      <c r="L1418" s="6">
        <v>400</v>
      </c>
      <c r="M1418">
        <v>15</v>
      </c>
      <c r="N1418" s="6">
        <v>340</v>
      </c>
      <c r="O1418" s="6">
        <f>Table1[[#This Row],[Revenue]]-Table1[[#This Row],[Total Cost Of Production]]</f>
        <v>100</v>
      </c>
      <c r="P1418" s="6">
        <v>920</v>
      </c>
      <c r="Q1418" s="6">
        <f>Table1[[#This Row],[Revenue]]-Table1[[#This Row],[Marketing Spend]]</f>
        <v>-580</v>
      </c>
      <c r="R1418" t="s">
        <v>53</v>
      </c>
      <c r="S1418" s="6">
        <v>99</v>
      </c>
      <c r="T1418"/>
      <c r="U1418"/>
    </row>
    <row r="1419" spans="1:21" hidden="1" x14ac:dyDescent="0.2">
      <c r="A1419" s="1">
        <v>45374</v>
      </c>
      <c r="B1419" s="1" t="str">
        <f>TEXT(Table1[[#This Row],[Date]],"yyyy")</f>
        <v>2024</v>
      </c>
      <c r="C1419" s="1" t="str">
        <f>TEXT(Table1[[#This Row],[Date]],"mmmm")</f>
        <v>March</v>
      </c>
      <c r="D1419" s="1" t="str">
        <f>TEXT(Table1[[#This Row],[Date]],"dddd")</f>
        <v>Saturday</v>
      </c>
      <c r="E1419" s="5">
        <v>1</v>
      </c>
      <c r="F1419" t="s">
        <v>5</v>
      </c>
      <c r="G1419" t="s">
        <v>10</v>
      </c>
      <c r="H1419" s="6">
        <f>60%*Table1[[#This Row],[Price]]</f>
        <v>480</v>
      </c>
      <c r="I1419" s="6">
        <v>800</v>
      </c>
      <c r="J1419">
        <v>3</v>
      </c>
      <c r="K1419" s="6">
        <f>Table1[[#This Row],[Cost]]*Table1[[#This Row],[Quantity Sold]]</f>
        <v>1440</v>
      </c>
      <c r="L1419" s="6">
        <v>2400</v>
      </c>
      <c r="M1419">
        <v>5</v>
      </c>
      <c r="N1419" s="6">
        <v>2280</v>
      </c>
      <c r="O1419" s="6">
        <f>Table1[[#This Row],[Revenue]]-Table1[[#This Row],[Total Cost Of Production]]</f>
        <v>840</v>
      </c>
      <c r="P1419" s="6">
        <v>576</v>
      </c>
      <c r="Q1419" s="6">
        <f>Table1[[#This Row],[Revenue]]-Table1[[#This Row],[Marketing Spend]]</f>
        <v>1704</v>
      </c>
      <c r="R1419" t="s">
        <v>53</v>
      </c>
      <c r="S1419" s="6">
        <v>752</v>
      </c>
      <c r="T1419"/>
      <c r="U1419"/>
    </row>
    <row r="1420" spans="1:21" hidden="1" x14ac:dyDescent="0.2">
      <c r="A1420" s="1">
        <v>45374</v>
      </c>
      <c r="B1420" s="1" t="str">
        <f>TEXT(Table1[[#This Row],[Date]],"yyyy")</f>
        <v>2024</v>
      </c>
      <c r="C1420" s="1" t="str">
        <f>TEXT(Table1[[#This Row],[Date]],"mmmm")</f>
        <v>March</v>
      </c>
      <c r="D1420" s="1" t="str">
        <f>TEXT(Table1[[#This Row],[Date]],"dddd")</f>
        <v>Saturday</v>
      </c>
      <c r="E1420" s="5">
        <v>7</v>
      </c>
      <c r="F1420" t="s">
        <v>9</v>
      </c>
      <c r="G1420" t="s">
        <v>8</v>
      </c>
      <c r="H1420" s="6">
        <f>60%*Table1[[#This Row],[Price]]</f>
        <v>180</v>
      </c>
      <c r="I1420" s="6">
        <v>300</v>
      </c>
      <c r="J1420">
        <v>9</v>
      </c>
      <c r="K1420" s="6">
        <f>Table1[[#This Row],[Cost]]*Table1[[#This Row],[Quantity Sold]]</f>
        <v>1620</v>
      </c>
      <c r="L1420" s="6">
        <v>2700</v>
      </c>
      <c r="M1420">
        <v>5</v>
      </c>
      <c r="N1420" s="6">
        <v>2565</v>
      </c>
      <c r="O1420" s="6">
        <f>Table1[[#This Row],[Revenue]]-Table1[[#This Row],[Total Cost Of Production]]</f>
        <v>945</v>
      </c>
      <c r="P1420" s="6">
        <v>859</v>
      </c>
      <c r="Q1420" s="6">
        <f>Table1[[#This Row],[Revenue]]-Table1[[#This Row],[Marketing Spend]]</f>
        <v>1706</v>
      </c>
      <c r="R1420" t="s">
        <v>55</v>
      </c>
      <c r="S1420" s="6">
        <v>319</v>
      </c>
      <c r="T1420"/>
      <c r="U1420"/>
    </row>
    <row r="1421" spans="1:21" x14ac:dyDescent="0.2">
      <c r="A1421" s="1">
        <v>45375</v>
      </c>
      <c r="B1421" s="1" t="str">
        <f>TEXT(Table1[[#This Row],[Date]],"yyyy")</f>
        <v>2024</v>
      </c>
      <c r="C1421" s="1" t="str">
        <f>TEXT(Table1[[#This Row],[Date]],"mmmm")</f>
        <v>March</v>
      </c>
      <c r="D1421" s="1" t="str">
        <f>TEXT(Table1[[#This Row],[Date]],"dddd")</f>
        <v>Sunday</v>
      </c>
      <c r="E1421" s="5">
        <v>4</v>
      </c>
      <c r="F1421" t="s">
        <v>13</v>
      </c>
      <c r="G1421" t="s">
        <v>12</v>
      </c>
      <c r="H1421" s="6">
        <f>60%*Table1[[#This Row],[Price]]</f>
        <v>42</v>
      </c>
      <c r="I1421" s="6">
        <v>70</v>
      </c>
      <c r="J1421">
        <v>4</v>
      </c>
      <c r="K1421" s="6">
        <f>Table1[[#This Row],[Cost]]*Table1[[#This Row],[Quantity Sold]]</f>
        <v>168</v>
      </c>
      <c r="L1421" s="6">
        <v>280</v>
      </c>
      <c r="M1421">
        <v>15</v>
      </c>
      <c r="N1421" s="6">
        <v>238</v>
      </c>
      <c r="O1421" s="6">
        <f>Table1[[#This Row],[Revenue]]-Table1[[#This Row],[Total Cost Of Production]]</f>
        <v>70</v>
      </c>
      <c r="P1421" s="6">
        <v>782</v>
      </c>
      <c r="Q1421" s="6">
        <f>Table1[[#This Row],[Revenue]]-Table1[[#This Row],[Marketing Spend]]</f>
        <v>-544</v>
      </c>
      <c r="R1421" t="s">
        <v>52</v>
      </c>
      <c r="S1421" s="6">
        <v>61</v>
      </c>
      <c r="T1421"/>
      <c r="U1421"/>
    </row>
    <row r="1422" spans="1:21" hidden="1" x14ac:dyDescent="0.2">
      <c r="A1422" s="1">
        <v>45375</v>
      </c>
      <c r="B1422" s="1" t="str">
        <f>TEXT(Table1[[#This Row],[Date]],"yyyy")</f>
        <v>2024</v>
      </c>
      <c r="C1422" s="1" t="str">
        <f>TEXT(Table1[[#This Row],[Date]],"mmmm")</f>
        <v>March</v>
      </c>
      <c r="D1422" s="1" t="str">
        <f>TEXT(Table1[[#This Row],[Date]],"dddd")</f>
        <v>Sunday</v>
      </c>
      <c r="E1422" s="5">
        <v>2</v>
      </c>
      <c r="F1422" t="s">
        <v>7</v>
      </c>
      <c r="G1422" t="s">
        <v>10</v>
      </c>
      <c r="H1422" s="6">
        <f>60%*Table1[[#This Row],[Price]]</f>
        <v>300</v>
      </c>
      <c r="I1422" s="6">
        <v>500</v>
      </c>
      <c r="J1422">
        <v>8</v>
      </c>
      <c r="K1422" s="6">
        <f>Table1[[#This Row],[Cost]]*Table1[[#This Row],[Quantity Sold]]</f>
        <v>2400</v>
      </c>
      <c r="L1422" s="6">
        <v>4000</v>
      </c>
      <c r="M1422">
        <v>15</v>
      </c>
      <c r="N1422" s="6">
        <v>3400</v>
      </c>
      <c r="O1422" s="6">
        <f>Table1[[#This Row],[Revenue]]-Table1[[#This Row],[Total Cost Of Production]]</f>
        <v>1000</v>
      </c>
      <c r="P1422" s="6">
        <v>645</v>
      </c>
      <c r="Q1422" s="6">
        <f>Table1[[#This Row],[Revenue]]-Table1[[#This Row],[Marketing Spend]]</f>
        <v>2755</v>
      </c>
      <c r="R1422" t="s">
        <v>51</v>
      </c>
      <c r="S1422" s="6">
        <v>544</v>
      </c>
      <c r="T1422"/>
      <c r="U1422"/>
    </row>
    <row r="1423" spans="1:21" hidden="1" x14ac:dyDescent="0.2">
      <c r="A1423" s="1">
        <v>45375</v>
      </c>
      <c r="B1423" s="1" t="str">
        <f>TEXT(Table1[[#This Row],[Date]],"yyyy")</f>
        <v>2024</v>
      </c>
      <c r="C1423" s="1" t="str">
        <f>TEXT(Table1[[#This Row],[Date]],"mmmm")</f>
        <v>March</v>
      </c>
      <c r="D1423" s="1" t="str">
        <f>TEXT(Table1[[#This Row],[Date]],"dddd")</f>
        <v>Sunday</v>
      </c>
      <c r="E1423" s="5">
        <v>5</v>
      </c>
      <c r="F1423" t="s">
        <v>11</v>
      </c>
      <c r="G1423" t="s">
        <v>12</v>
      </c>
      <c r="H1423" s="6">
        <f>60%*Table1[[#This Row],[Price]]</f>
        <v>90</v>
      </c>
      <c r="I1423" s="6">
        <v>150</v>
      </c>
      <c r="J1423">
        <v>8</v>
      </c>
      <c r="K1423" s="6">
        <f>Table1[[#This Row],[Cost]]*Table1[[#This Row],[Quantity Sold]]</f>
        <v>720</v>
      </c>
      <c r="L1423" s="6">
        <v>1200</v>
      </c>
      <c r="M1423">
        <v>15</v>
      </c>
      <c r="N1423" s="6">
        <v>1020</v>
      </c>
      <c r="O1423" s="6">
        <f>Table1[[#This Row],[Revenue]]-Table1[[#This Row],[Total Cost Of Production]]</f>
        <v>300</v>
      </c>
      <c r="P1423" s="6">
        <v>757</v>
      </c>
      <c r="Q1423" s="6">
        <f>Table1[[#This Row],[Revenue]]-Table1[[#This Row],[Marketing Spend]]</f>
        <v>263</v>
      </c>
      <c r="R1423" t="s">
        <v>53</v>
      </c>
      <c r="S1423" s="6">
        <v>132</v>
      </c>
      <c r="T1423"/>
      <c r="U1423"/>
    </row>
    <row r="1424" spans="1:21" hidden="1" x14ac:dyDescent="0.2">
      <c r="A1424" s="1">
        <v>45375</v>
      </c>
      <c r="B1424" s="1" t="str">
        <f>TEXT(Table1[[#This Row],[Date]],"yyyy")</f>
        <v>2024</v>
      </c>
      <c r="C1424" s="1" t="str">
        <f>TEXT(Table1[[#This Row],[Date]],"mmmm")</f>
        <v>March</v>
      </c>
      <c r="D1424" s="1" t="str">
        <f>TEXT(Table1[[#This Row],[Date]],"dddd")</f>
        <v>Sunday</v>
      </c>
      <c r="E1424" s="5">
        <v>6</v>
      </c>
      <c r="F1424" t="s">
        <v>2</v>
      </c>
      <c r="G1424" t="s">
        <v>8</v>
      </c>
      <c r="H1424" s="6">
        <f>60%*Table1[[#This Row],[Price]]</f>
        <v>720</v>
      </c>
      <c r="I1424" s="6">
        <v>1200</v>
      </c>
      <c r="J1424">
        <v>6</v>
      </c>
      <c r="K1424" s="6">
        <f>Table1[[#This Row],[Cost]]*Table1[[#This Row],[Quantity Sold]]</f>
        <v>4320</v>
      </c>
      <c r="L1424" s="6">
        <v>7200</v>
      </c>
      <c r="M1424">
        <v>20</v>
      </c>
      <c r="N1424" s="6">
        <v>5760</v>
      </c>
      <c r="O1424" s="6">
        <f>Table1[[#This Row],[Revenue]]-Table1[[#This Row],[Total Cost Of Production]]</f>
        <v>1440</v>
      </c>
      <c r="P1424" s="6">
        <v>796</v>
      </c>
      <c r="Q1424" s="6">
        <f>Table1[[#This Row],[Revenue]]-Table1[[#This Row],[Marketing Spend]]</f>
        <v>4964</v>
      </c>
      <c r="R1424" t="s">
        <v>51</v>
      </c>
      <c r="S1424" s="6">
        <v>1179</v>
      </c>
      <c r="T1424"/>
      <c r="U1424"/>
    </row>
    <row r="1425" spans="1:21" hidden="1" x14ac:dyDescent="0.2">
      <c r="A1425" s="1">
        <v>45375</v>
      </c>
      <c r="B1425" s="1" t="str">
        <f>TEXT(Table1[[#This Row],[Date]],"yyyy")</f>
        <v>2024</v>
      </c>
      <c r="C1425" s="1" t="str">
        <f>TEXT(Table1[[#This Row],[Date]],"mmmm")</f>
        <v>March</v>
      </c>
      <c r="D1425" s="1" t="str">
        <f>TEXT(Table1[[#This Row],[Date]],"dddd")</f>
        <v>Sunday</v>
      </c>
      <c r="E1425" s="5">
        <v>3</v>
      </c>
      <c r="F1425" t="s">
        <v>15</v>
      </c>
      <c r="G1425" t="s">
        <v>6</v>
      </c>
      <c r="H1425" s="6">
        <f>60%*Table1[[#This Row],[Price]]</f>
        <v>30</v>
      </c>
      <c r="I1425" s="6">
        <v>50</v>
      </c>
      <c r="J1425">
        <v>5</v>
      </c>
      <c r="K1425" s="6">
        <f>Table1[[#This Row],[Cost]]*Table1[[#This Row],[Quantity Sold]]</f>
        <v>150</v>
      </c>
      <c r="L1425" s="6">
        <v>250</v>
      </c>
      <c r="M1425">
        <v>5</v>
      </c>
      <c r="N1425" s="6">
        <v>237.5</v>
      </c>
      <c r="O1425" s="6">
        <f>Table1[[#This Row],[Revenue]]-Table1[[#This Row],[Total Cost Of Production]]</f>
        <v>87.5</v>
      </c>
      <c r="P1425" s="6">
        <v>895</v>
      </c>
      <c r="Q1425" s="6">
        <f>Table1[[#This Row],[Revenue]]-Table1[[#This Row],[Marketing Spend]]</f>
        <v>-657.5</v>
      </c>
      <c r="R1425" t="s">
        <v>51</v>
      </c>
      <c r="S1425" s="6">
        <v>23</v>
      </c>
      <c r="T1425"/>
      <c r="U1425"/>
    </row>
    <row r="1426" spans="1:21" x14ac:dyDescent="0.2">
      <c r="A1426" s="1">
        <v>45375</v>
      </c>
      <c r="B1426" s="1" t="str">
        <f>TEXT(Table1[[#This Row],[Date]],"yyyy")</f>
        <v>2024</v>
      </c>
      <c r="C1426" s="1" t="str">
        <f>TEXT(Table1[[#This Row],[Date]],"mmmm")</f>
        <v>March</v>
      </c>
      <c r="D1426" s="1" t="str">
        <f>TEXT(Table1[[#This Row],[Date]],"dddd")</f>
        <v>Sunday</v>
      </c>
      <c r="E1426" s="5">
        <v>1</v>
      </c>
      <c r="F1426" t="s">
        <v>5</v>
      </c>
      <c r="G1426" t="s">
        <v>10</v>
      </c>
      <c r="H1426" s="6">
        <f>60%*Table1[[#This Row],[Price]]</f>
        <v>480</v>
      </c>
      <c r="I1426" s="6">
        <v>800</v>
      </c>
      <c r="J1426">
        <v>4</v>
      </c>
      <c r="K1426" s="6">
        <f>Table1[[#This Row],[Cost]]*Table1[[#This Row],[Quantity Sold]]</f>
        <v>1920</v>
      </c>
      <c r="L1426" s="6">
        <v>3200</v>
      </c>
      <c r="M1426">
        <v>15</v>
      </c>
      <c r="N1426" s="6">
        <v>2720</v>
      </c>
      <c r="O1426" s="6">
        <f>Table1[[#This Row],[Revenue]]-Table1[[#This Row],[Total Cost Of Production]]</f>
        <v>800</v>
      </c>
      <c r="P1426" s="6">
        <v>898</v>
      </c>
      <c r="Q1426" s="6">
        <f>Table1[[#This Row],[Revenue]]-Table1[[#This Row],[Marketing Spend]]</f>
        <v>1822</v>
      </c>
      <c r="R1426" t="s">
        <v>52</v>
      </c>
      <c r="S1426" s="6">
        <v>831</v>
      </c>
      <c r="T1426"/>
      <c r="U1426"/>
    </row>
    <row r="1427" spans="1:21" hidden="1" x14ac:dyDescent="0.2">
      <c r="A1427" s="1">
        <v>45375</v>
      </c>
      <c r="B1427" s="1" t="str">
        <f>TEXT(Table1[[#This Row],[Date]],"yyyy")</f>
        <v>2024</v>
      </c>
      <c r="C1427" s="1" t="str">
        <f>TEXT(Table1[[#This Row],[Date]],"mmmm")</f>
        <v>March</v>
      </c>
      <c r="D1427" s="1" t="str">
        <f>TEXT(Table1[[#This Row],[Date]],"dddd")</f>
        <v>Sunday</v>
      </c>
      <c r="E1427" s="5">
        <v>7</v>
      </c>
      <c r="F1427" t="s">
        <v>9</v>
      </c>
      <c r="G1427" t="s">
        <v>8</v>
      </c>
      <c r="H1427" s="6">
        <f>60%*Table1[[#This Row],[Price]]</f>
        <v>180</v>
      </c>
      <c r="I1427" s="6">
        <v>300</v>
      </c>
      <c r="J1427">
        <v>3</v>
      </c>
      <c r="K1427" s="6">
        <f>Table1[[#This Row],[Cost]]*Table1[[#This Row],[Quantity Sold]]</f>
        <v>540</v>
      </c>
      <c r="L1427" s="6">
        <v>900</v>
      </c>
      <c r="M1427">
        <v>10</v>
      </c>
      <c r="N1427" s="6">
        <v>810</v>
      </c>
      <c r="O1427" s="6">
        <f>Table1[[#This Row],[Revenue]]-Table1[[#This Row],[Total Cost Of Production]]</f>
        <v>270</v>
      </c>
      <c r="P1427" s="6">
        <v>623</v>
      </c>
      <c r="Q1427" s="6">
        <f>Table1[[#This Row],[Revenue]]-Table1[[#This Row],[Marketing Spend]]</f>
        <v>187</v>
      </c>
      <c r="R1427" t="s">
        <v>51</v>
      </c>
      <c r="S1427" s="6">
        <v>266</v>
      </c>
      <c r="T1427"/>
      <c r="U1427"/>
    </row>
    <row r="1428" spans="1:21" hidden="1" x14ac:dyDescent="0.2">
      <c r="A1428" s="1">
        <v>45376</v>
      </c>
      <c r="B1428" s="1" t="str">
        <f>TEXT(Table1[[#This Row],[Date]],"yyyy")</f>
        <v>2024</v>
      </c>
      <c r="C1428" s="1" t="str">
        <f>TEXT(Table1[[#This Row],[Date]],"mmmm")</f>
        <v>March</v>
      </c>
      <c r="D1428" s="1" t="str">
        <f>TEXT(Table1[[#This Row],[Date]],"dddd")</f>
        <v>Monday</v>
      </c>
      <c r="E1428" s="5">
        <v>4</v>
      </c>
      <c r="F1428" t="s">
        <v>13</v>
      </c>
      <c r="G1428" t="s">
        <v>12</v>
      </c>
      <c r="H1428" s="6">
        <f>60%*Table1[[#This Row],[Price]]</f>
        <v>42</v>
      </c>
      <c r="I1428" s="6">
        <v>70</v>
      </c>
      <c r="J1428">
        <v>7</v>
      </c>
      <c r="K1428" s="6">
        <f>Table1[[#This Row],[Cost]]*Table1[[#This Row],[Quantity Sold]]</f>
        <v>294</v>
      </c>
      <c r="L1428" s="6">
        <v>490</v>
      </c>
      <c r="M1428">
        <v>20</v>
      </c>
      <c r="N1428" s="6">
        <v>392</v>
      </c>
      <c r="O1428" s="6">
        <f>Table1[[#This Row],[Revenue]]-Table1[[#This Row],[Total Cost Of Production]]</f>
        <v>98</v>
      </c>
      <c r="P1428" s="6">
        <v>322</v>
      </c>
      <c r="Q1428" s="6">
        <f>Table1[[#This Row],[Revenue]]-Table1[[#This Row],[Marketing Spend]]</f>
        <v>70</v>
      </c>
      <c r="R1428" t="s">
        <v>53</v>
      </c>
      <c r="S1428" s="6">
        <v>41</v>
      </c>
      <c r="T1428"/>
      <c r="U1428"/>
    </row>
    <row r="1429" spans="1:21" hidden="1" x14ac:dyDescent="0.2">
      <c r="A1429" s="1">
        <v>45376</v>
      </c>
      <c r="B1429" s="1" t="str">
        <f>TEXT(Table1[[#This Row],[Date]],"yyyy")</f>
        <v>2024</v>
      </c>
      <c r="C1429" s="1" t="str">
        <f>TEXT(Table1[[#This Row],[Date]],"mmmm")</f>
        <v>March</v>
      </c>
      <c r="D1429" s="1" t="str">
        <f>TEXT(Table1[[#This Row],[Date]],"dddd")</f>
        <v>Monday</v>
      </c>
      <c r="E1429" s="5">
        <v>2</v>
      </c>
      <c r="F1429" t="s">
        <v>7</v>
      </c>
      <c r="G1429" t="s">
        <v>10</v>
      </c>
      <c r="H1429" s="6">
        <f>60%*Table1[[#This Row],[Price]]</f>
        <v>300</v>
      </c>
      <c r="I1429" s="6">
        <v>500</v>
      </c>
      <c r="J1429">
        <v>8</v>
      </c>
      <c r="K1429" s="6">
        <f>Table1[[#This Row],[Cost]]*Table1[[#This Row],[Quantity Sold]]</f>
        <v>2400</v>
      </c>
      <c r="L1429" s="6">
        <v>4000</v>
      </c>
      <c r="M1429">
        <v>10</v>
      </c>
      <c r="N1429" s="6">
        <v>3600</v>
      </c>
      <c r="O1429" s="6">
        <f>Table1[[#This Row],[Revenue]]-Table1[[#This Row],[Total Cost Of Production]]</f>
        <v>1200</v>
      </c>
      <c r="P1429" s="6">
        <v>688</v>
      </c>
      <c r="Q1429" s="6">
        <f>Table1[[#This Row],[Revenue]]-Table1[[#This Row],[Marketing Spend]]</f>
        <v>2912</v>
      </c>
      <c r="R1429" t="s">
        <v>55</v>
      </c>
      <c r="S1429" s="6">
        <v>541</v>
      </c>
      <c r="T1429"/>
      <c r="U1429"/>
    </row>
    <row r="1430" spans="1:21" hidden="1" x14ac:dyDescent="0.2">
      <c r="A1430" s="1">
        <v>45376</v>
      </c>
      <c r="B1430" s="1" t="str">
        <f>TEXT(Table1[[#This Row],[Date]],"yyyy")</f>
        <v>2024</v>
      </c>
      <c r="C1430" s="1" t="str">
        <f>TEXT(Table1[[#This Row],[Date]],"mmmm")</f>
        <v>March</v>
      </c>
      <c r="D1430" s="1" t="str">
        <f>TEXT(Table1[[#This Row],[Date]],"dddd")</f>
        <v>Monday</v>
      </c>
      <c r="E1430" s="5">
        <v>5</v>
      </c>
      <c r="F1430" t="s">
        <v>11</v>
      </c>
      <c r="G1430" t="s">
        <v>12</v>
      </c>
      <c r="H1430" s="6">
        <f>60%*Table1[[#This Row],[Price]]</f>
        <v>90</v>
      </c>
      <c r="I1430" s="6">
        <v>150</v>
      </c>
      <c r="J1430">
        <v>10</v>
      </c>
      <c r="K1430" s="6">
        <f>Table1[[#This Row],[Cost]]*Table1[[#This Row],[Quantity Sold]]</f>
        <v>900</v>
      </c>
      <c r="L1430" s="6">
        <v>1500</v>
      </c>
      <c r="M1430">
        <v>15</v>
      </c>
      <c r="N1430" s="6">
        <v>1275</v>
      </c>
      <c r="O1430" s="6">
        <f>Table1[[#This Row],[Revenue]]-Table1[[#This Row],[Total Cost Of Production]]</f>
        <v>375</v>
      </c>
      <c r="P1430" s="6">
        <v>696</v>
      </c>
      <c r="Q1430" s="6">
        <f>Table1[[#This Row],[Revenue]]-Table1[[#This Row],[Marketing Spend]]</f>
        <v>579</v>
      </c>
      <c r="R1430" t="s">
        <v>53</v>
      </c>
      <c r="S1430" s="6">
        <v>183</v>
      </c>
      <c r="T1430"/>
      <c r="U1430"/>
    </row>
    <row r="1431" spans="1:21" hidden="1" x14ac:dyDescent="0.2">
      <c r="A1431" s="1">
        <v>45376</v>
      </c>
      <c r="B1431" s="1" t="str">
        <f>TEXT(Table1[[#This Row],[Date]],"yyyy")</f>
        <v>2024</v>
      </c>
      <c r="C1431" s="1" t="str">
        <f>TEXT(Table1[[#This Row],[Date]],"mmmm")</f>
        <v>March</v>
      </c>
      <c r="D1431" s="1" t="str">
        <f>TEXT(Table1[[#This Row],[Date]],"dddd")</f>
        <v>Monday</v>
      </c>
      <c r="E1431" s="5">
        <v>6</v>
      </c>
      <c r="F1431" t="s">
        <v>2</v>
      </c>
      <c r="G1431" t="s">
        <v>8</v>
      </c>
      <c r="H1431" s="6">
        <f>60%*Table1[[#This Row],[Price]]</f>
        <v>720</v>
      </c>
      <c r="I1431" s="6">
        <v>1200</v>
      </c>
      <c r="J1431">
        <v>7</v>
      </c>
      <c r="K1431" s="6">
        <f>Table1[[#This Row],[Cost]]*Table1[[#This Row],[Quantity Sold]]</f>
        <v>5040</v>
      </c>
      <c r="L1431" s="6">
        <v>8400</v>
      </c>
      <c r="M1431">
        <v>5</v>
      </c>
      <c r="N1431" s="6">
        <v>7980</v>
      </c>
      <c r="O1431" s="6">
        <f>Table1[[#This Row],[Revenue]]-Table1[[#This Row],[Total Cost Of Production]]</f>
        <v>2940</v>
      </c>
      <c r="P1431" s="6">
        <v>711</v>
      </c>
      <c r="Q1431" s="6">
        <f>Table1[[#This Row],[Revenue]]-Table1[[#This Row],[Marketing Spend]]</f>
        <v>7269</v>
      </c>
      <c r="R1431" t="s">
        <v>55</v>
      </c>
      <c r="S1431" s="6">
        <v>1226</v>
      </c>
      <c r="T1431"/>
      <c r="U1431"/>
    </row>
    <row r="1432" spans="1:21" x14ac:dyDescent="0.2">
      <c r="A1432" s="1">
        <v>45376</v>
      </c>
      <c r="B1432" s="1" t="str">
        <f>TEXT(Table1[[#This Row],[Date]],"yyyy")</f>
        <v>2024</v>
      </c>
      <c r="C1432" s="1" t="str">
        <f>TEXT(Table1[[#This Row],[Date]],"mmmm")</f>
        <v>March</v>
      </c>
      <c r="D1432" s="1" t="str">
        <f>TEXT(Table1[[#This Row],[Date]],"dddd")</f>
        <v>Monday</v>
      </c>
      <c r="E1432" s="5">
        <v>3</v>
      </c>
      <c r="F1432" t="s">
        <v>15</v>
      </c>
      <c r="G1432" t="s">
        <v>6</v>
      </c>
      <c r="H1432" s="6">
        <f>60%*Table1[[#This Row],[Price]]</f>
        <v>30</v>
      </c>
      <c r="I1432" s="6">
        <v>50</v>
      </c>
      <c r="J1432">
        <v>2</v>
      </c>
      <c r="K1432" s="6">
        <f>Table1[[#This Row],[Cost]]*Table1[[#This Row],[Quantity Sold]]</f>
        <v>60</v>
      </c>
      <c r="L1432" s="6">
        <v>100</v>
      </c>
      <c r="M1432">
        <v>15</v>
      </c>
      <c r="N1432" s="6">
        <v>85</v>
      </c>
      <c r="O1432" s="6">
        <f>Table1[[#This Row],[Revenue]]-Table1[[#This Row],[Total Cost Of Production]]</f>
        <v>25</v>
      </c>
      <c r="P1432" s="6">
        <v>595</v>
      </c>
      <c r="Q1432" s="6">
        <f>Table1[[#This Row],[Revenue]]-Table1[[#This Row],[Marketing Spend]]</f>
        <v>-510</v>
      </c>
      <c r="R1432" t="s">
        <v>52</v>
      </c>
      <c r="S1432" s="6">
        <v>4</v>
      </c>
      <c r="T1432"/>
      <c r="U1432"/>
    </row>
    <row r="1433" spans="1:21" hidden="1" x14ac:dyDescent="0.2">
      <c r="A1433" s="1">
        <v>45376</v>
      </c>
      <c r="B1433" s="1" t="str">
        <f>TEXT(Table1[[#This Row],[Date]],"yyyy")</f>
        <v>2024</v>
      </c>
      <c r="C1433" s="1" t="str">
        <f>TEXT(Table1[[#This Row],[Date]],"mmmm")</f>
        <v>March</v>
      </c>
      <c r="D1433" s="1" t="str">
        <f>TEXT(Table1[[#This Row],[Date]],"dddd")</f>
        <v>Monday</v>
      </c>
      <c r="E1433" s="5">
        <v>1</v>
      </c>
      <c r="F1433" t="s">
        <v>5</v>
      </c>
      <c r="G1433" t="s">
        <v>10</v>
      </c>
      <c r="H1433" s="6">
        <f>60%*Table1[[#This Row],[Price]]</f>
        <v>480</v>
      </c>
      <c r="I1433" s="6">
        <v>800</v>
      </c>
      <c r="J1433">
        <v>7</v>
      </c>
      <c r="K1433" s="6">
        <f>Table1[[#This Row],[Cost]]*Table1[[#This Row],[Quantity Sold]]</f>
        <v>3360</v>
      </c>
      <c r="L1433" s="6">
        <v>5600</v>
      </c>
      <c r="M1433">
        <v>5</v>
      </c>
      <c r="N1433" s="6">
        <v>5320</v>
      </c>
      <c r="O1433" s="6">
        <f>Table1[[#This Row],[Revenue]]-Table1[[#This Row],[Total Cost Of Production]]</f>
        <v>1960</v>
      </c>
      <c r="P1433" s="6">
        <v>599</v>
      </c>
      <c r="Q1433" s="6">
        <f>Table1[[#This Row],[Revenue]]-Table1[[#This Row],[Marketing Spend]]</f>
        <v>4721</v>
      </c>
      <c r="R1433" t="s">
        <v>55</v>
      </c>
      <c r="S1433" s="6">
        <v>788</v>
      </c>
      <c r="T1433"/>
      <c r="U1433"/>
    </row>
    <row r="1434" spans="1:21" hidden="1" x14ac:dyDescent="0.2">
      <c r="A1434" s="1">
        <v>45376</v>
      </c>
      <c r="B1434" s="1" t="str">
        <f>TEXT(Table1[[#This Row],[Date]],"yyyy")</f>
        <v>2024</v>
      </c>
      <c r="C1434" s="1" t="str">
        <f>TEXT(Table1[[#This Row],[Date]],"mmmm")</f>
        <v>March</v>
      </c>
      <c r="D1434" s="1" t="str">
        <f>TEXT(Table1[[#This Row],[Date]],"dddd")</f>
        <v>Monday</v>
      </c>
      <c r="E1434" s="5">
        <v>7</v>
      </c>
      <c r="F1434" t="s">
        <v>9</v>
      </c>
      <c r="G1434" t="s">
        <v>8</v>
      </c>
      <c r="H1434" s="6">
        <f>60%*Table1[[#This Row],[Price]]</f>
        <v>180</v>
      </c>
      <c r="I1434" s="6">
        <v>300</v>
      </c>
      <c r="J1434">
        <v>7</v>
      </c>
      <c r="K1434" s="6">
        <f>Table1[[#This Row],[Cost]]*Table1[[#This Row],[Quantity Sold]]</f>
        <v>1260</v>
      </c>
      <c r="L1434" s="6">
        <v>2100</v>
      </c>
      <c r="M1434">
        <v>5</v>
      </c>
      <c r="N1434" s="6">
        <v>1995</v>
      </c>
      <c r="O1434" s="6">
        <f>Table1[[#This Row],[Revenue]]-Table1[[#This Row],[Total Cost Of Production]]</f>
        <v>735</v>
      </c>
      <c r="P1434" s="6">
        <v>946</v>
      </c>
      <c r="Q1434" s="6">
        <f>Table1[[#This Row],[Revenue]]-Table1[[#This Row],[Marketing Spend]]</f>
        <v>1049</v>
      </c>
      <c r="R1434" t="s">
        <v>55</v>
      </c>
      <c r="S1434" s="6">
        <v>307</v>
      </c>
      <c r="T1434"/>
      <c r="U1434"/>
    </row>
    <row r="1435" spans="1:21" hidden="1" x14ac:dyDescent="0.2">
      <c r="A1435" s="1">
        <v>45377</v>
      </c>
      <c r="B1435" s="1" t="str">
        <f>TEXT(Table1[[#This Row],[Date]],"yyyy")</f>
        <v>2024</v>
      </c>
      <c r="C1435" s="1" t="str">
        <f>TEXT(Table1[[#This Row],[Date]],"mmmm")</f>
        <v>March</v>
      </c>
      <c r="D1435" s="1" t="str">
        <f>TEXT(Table1[[#This Row],[Date]],"dddd")</f>
        <v>Tuesday</v>
      </c>
      <c r="E1435" s="5">
        <v>4</v>
      </c>
      <c r="F1435" t="s">
        <v>13</v>
      </c>
      <c r="G1435" t="s">
        <v>12</v>
      </c>
      <c r="H1435" s="6">
        <f>60%*Table1[[#This Row],[Price]]</f>
        <v>42</v>
      </c>
      <c r="I1435" s="6">
        <v>70</v>
      </c>
      <c r="J1435">
        <v>4</v>
      </c>
      <c r="K1435" s="6">
        <f>Table1[[#This Row],[Cost]]*Table1[[#This Row],[Quantity Sold]]</f>
        <v>168</v>
      </c>
      <c r="L1435" s="6">
        <v>280</v>
      </c>
      <c r="M1435">
        <v>20</v>
      </c>
      <c r="N1435" s="6">
        <v>224</v>
      </c>
      <c r="O1435" s="6">
        <f>Table1[[#This Row],[Revenue]]-Table1[[#This Row],[Total Cost Of Production]]</f>
        <v>56</v>
      </c>
      <c r="P1435" s="6">
        <v>433</v>
      </c>
      <c r="Q1435" s="6">
        <f>Table1[[#This Row],[Revenue]]-Table1[[#This Row],[Marketing Spend]]</f>
        <v>-209</v>
      </c>
      <c r="R1435" t="s">
        <v>53</v>
      </c>
      <c r="S1435" s="6">
        <v>115</v>
      </c>
      <c r="T1435"/>
      <c r="U1435"/>
    </row>
    <row r="1436" spans="1:21" hidden="1" x14ac:dyDescent="0.2">
      <c r="A1436" s="1">
        <v>45377</v>
      </c>
      <c r="B1436" s="1" t="str">
        <f>TEXT(Table1[[#This Row],[Date]],"yyyy")</f>
        <v>2024</v>
      </c>
      <c r="C1436" s="1" t="str">
        <f>TEXT(Table1[[#This Row],[Date]],"mmmm")</f>
        <v>March</v>
      </c>
      <c r="D1436" s="1" t="str">
        <f>TEXT(Table1[[#This Row],[Date]],"dddd")</f>
        <v>Tuesday</v>
      </c>
      <c r="E1436" s="5">
        <v>2</v>
      </c>
      <c r="F1436" t="s">
        <v>7</v>
      </c>
      <c r="G1436" t="s">
        <v>10</v>
      </c>
      <c r="H1436" s="6">
        <f>60%*Table1[[#This Row],[Price]]</f>
        <v>300</v>
      </c>
      <c r="I1436" s="6">
        <v>500</v>
      </c>
      <c r="J1436">
        <v>1</v>
      </c>
      <c r="K1436" s="6">
        <f>Table1[[#This Row],[Cost]]*Table1[[#This Row],[Quantity Sold]]</f>
        <v>300</v>
      </c>
      <c r="L1436" s="6">
        <v>500</v>
      </c>
      <c r="M1436">
        <v>20</v>
      </c>
      <c r="N1436" s="6">
        <v>400</v>
      </c>
      <c r="O1436" s="6">
        <f>Table1[[#This Row],[Revenue]]-Table1[[#This Row],[Total Cost Of Production]]</f>
        <v>100</v>
      </c>
      <c r="P1436" s="6">
        <v>709</v>
      </c>
      <c r="Q1436" s="6">
        <f>Table1[[#This Row],[Revenue]]-Table1[[#This Row],[Marketing Spend]]</f>
        <v>-309</v>
      </c>
      <c r="R1436" t="s">
        <v>51</v>
      </c>
      <c r="S1436" s="6">
        <v>519</v>
      </c>
      <c r="T1436"/>
      <c r="U1436"/>
    </row>
    <row r="1437" spans="1:21" hidden="1" x14ac:dyDescent="0.2">
      <c r="A1437" s="1">
        <v>45377</v>
      </c>
      <c r="B1437" s="1" t="str">
        <f>TEXT(Table1[[#This Row],[Date]],"yyyy")</f>
        <v>2024</v>
      </c>
      <c r="C1437" s="1" t="str">
        <f>TEXT(Table1[[#This Row],[Date]],"mmmm")</f>
        <v>March</v>
      </c>
      <c r="D1437" s="1" t="str">
        <f>TEXT(Table1[[#This Row],[Date]],"dddd")</f>
        <v>Tuesday</v>
      </c>
      <c r="E1437" s="5">
        <v>5</v>
      </c>
      <c r="F1437" t="s">
        <v>11</v>
      </c>
      <c r="G1437" t="s">
        <v>12</v>
      </c>
      <c r="H1437" s="6">
        <f>60%*Table1[[#This Row],[Price]]</f>
        <v>90</v>
      </c>
      <c r="I1437" s="6">
        <v>150</v>
      </c>
      <c r="J1437">
        <v>4</v>
      </c>
      <c r="K1437" s="6">
        <f>Table1[[#This Row],[Cost]]*Table1[[#This Row],[Quantity Sold]]</f>
        <v>360</v>
      </c>
      <c r="L1437" s="6">
        <v>600</v>
      </c>
      <c r="M1437">
        <v>15</v>
      </c>
      <c r="N1437" s="6">
        <v>510</v>
      </c>
      <c r="O1437" s="6">
        <f>Table1[[#This Row],[Revenue]]-Table1[[#This Row],[Total Cost Of Production]]</f>
        <v>150</v>
      </c>
      <c r="P1437" s="6">
        <v>337</v>
      </c>
      <c r="Q1437" s="6">
        <f>Table1[[#This Row],[Revenue]]-Table1[[#This Row],[Marketing Spend]]</f>
        <v>173</v>
      </c>
      <c r="R1437" t="s">
        <v>51</v>
      </c>
      <c r="S1437" s="6">
        <v>168</v>
      </c>
      <c r="T1437"/>
      <c r="U1437"/>
    </row>
    <row r="1438" spans="1:21" hidden="1" x14ac:dyDescent="0.2">
      <c r="A1438" s="1">
        <v>45377</v>
      </c>
      <c r="B1438" s="1" t="str">
        <f>TEXT(Table1[[#This Row],[Date]],"yyyy")</f>
        <v>2024</v>
      </c>
      <c r="C1438" s="1" t="str">
        <f>TEXT(Table1[[#This Row],[Date]],"mmmm")</f>
        <v>March</v>
      </c>
      <c r="D1438" s="1" t="str">
        <f>TEXT(Table1[[#This Row],[Date]],"dddd")</f>
        <v>Tuesday</v>
      </c>
      <c r="E1438" s="5">
        <v>6</v>
      </c>
      <c r="F1438" t="s">
        <v>2</v>
      </c>
      <c r="G1438" t="s">
        <v>8</v>
      </c>
      <c r="H1438" s="6">
        <f>60%*Table1[[#This Row],[Price]]</f>
        <v>720</v>
      </c>
      <c r="I1438" s="6">
        <v>1200</v>
      </c>
      <c r="J1438">
        <v>10</v>
      </c>
      <c r="K1438" s="6">
        <f>Table1[[#This Row],[Cost]]*Table1[[#This Row],[Quantity Sold]]</f>
        <v>7200</v>
      </c>
      <c r="L1438" s="6">
        <v>12000</v>
      </c>
      <c r="M1438">
        <v>5</v>
      </c>
      <c r="N1438" s="6">
        <v>11400</v>
      </c>
      <c r="O1438" s="6">
        <f>Table1[[#This Row],[Revenue]]-Table1[[#This Row],[Total Cost Of Production]]</f>
        <v>4200</v>
      </c>
      <c r="P1438" s="6">
        <v>851</v>
      </c>
      <c r="Q1438" s="6">
        <f>Table1[[#This Row],[Revenue]]-Table1[[#This Row],[Marketing Spend]]</f>
        <v>10549</v>
      </c>
      <c r="R1438" t="s">
        <v>54</v>
      </c>
      <c r="S1438" s="6">
        <v>1193</v>
      </c>
      <c r="T1438"/>
      <c r="U1438"/>
    </row>
    <row r="1439" spans="1:21" hidden="1" x14ac:dyDescent="0.2">
      <c r="A1439" s="1">
        <v>45377</v>
      </c>
      <c r="B1439" s="1" t="str">
        <f>TEXT(Table1[[#This Row],[Date]],"yyyy")</f>
        <v>2024</v>
      </c>
      <c r="C1439" s="1" t="str">
        <f>TEXT(Table1[[#This Row],[Date]],"mmmm")</f>
        <v>March</v>
      </c>
      <c r="D1439" s="1" t="str">
        <f>TEXT(Table1[[#This Row],[Date]],"dddd")</f>
        <v>Tuesday</v>
      </c>
      <c r="E1439" s="5">
        <v>3</v>
      </c>
      <c r="F1439" t="s">
        <v>15</v>
      </c>
      <c r="G1439" t="s">
        <v>6</v>
      </c>
      <c r="H1439" s="6">
        <f>60%*Table1[[#This Row],[Price]]</f>
        <v>30</v>
      </c>
      <c r="I1439" s="6">
        <v>50</v>
      </c>
      <c r="J1439">
        <v>6</v>
      </c>
      <c r="K1439" s="6">
        <f>Table1[[#This Row],[Cost]]*Table1[[#This Row],[Quantity Sold]]</f>
        <v>180</v>
      </c>
      <c r="L1439" s="6">
        <v>300</v>
      </c>
      <c r="M1439">
        <v>15</v>
      </c>
      <c r="N1439" s="6">
        <v>255</v>
      </c>
      <c r="O1439" s="6">
        <f>Table1[[#This Row],[Revenue]]-Table1[[#This Row],[Total Cost Of Production]]</f>
        <v>75</v>
      </c>
      <c r="P1439" s="6">
        <v>734</v>
      </c>
      <c r="Q1439" s="6">
        <f>Table1[[#This Row],[Revenue]]-Table1[[#This Row],[Marketing Spend]]</f>
        <v>-479</v>
      </c>
      <c r="R1439" t="s">
        <v>55</v>
      </c>
      <c r="S1439" s="6">
        <v>30</v>
      </c>
      <c r="T1439"/>
      <c r="U1439"/>
    </row>
    <row r="1440" spans="1:21" x14ac:dyDescent="0.2">
      <c r="A1440" s="1">
        <v>45377</v>
      </c>
      <c r="B1440" s="1" t="str">
        <f>TEXT(Table1[[#This Row],[Date]],"yyyy")</f>
        <v>2024</v>
      </c>
      <c r="C1440" s="1" t="str">
        <f>TEXT(Table1[[#This Row],[Date]],"mmmm")</f>
        <v>March</v>
      </c>
      <c r="D1440" s="1" t="str">
        <f>TEXT(Table1[[#This Row],[Date]],"dddd")</f>
        <v>Tuesday</v>
      </c>
      <c r="E1440" s="5">
        <v>1</v>
      </c>
      <c r="F1440" t="s">
        <v>5</v>
      </c>
      <c r="G1440" t="s">
        <v>10</v>
      </c>
      <c r="H1440" s="6">
        <f>60%*Table1[[#This Row],[Price]]</f>
        <v>480</v>
      </c>
      <c r="I1440" s="6">
        <v>800</v>
      </c>
      <c r="J1440">
        <v>6</v>
      </c>
      <c r="K1440" s="6">
        <f>Table1[[#This Row],[Cost]]*Table1[[#This Row],[Quantity Sold]]</f>
        <v>2880</v>
      </c>
      <c r="L1440" s="6">
        <v>4800</v>
      </c>
      <c r="M1440">
        <v>5</v>
      </c>
      <c r="N1440" s="6">
        <v>4560</v>
      </c>
      <c r="O1440" s="6">
        <f>Table1[[#This Row],[Revenue]]-Table1[[#This Row],[Total Cost Of Production]]</f>
        <v>1680</v>
      </c>
      <c r="P1440" s="6">
        <v>645</v>
      </c>
      <c r="Q1440" s="6">
        <f>Table1[[#This Row],[Revenue]]-Table1[[#This Row],[Marketing Spend]]</f>
        <v>3915</v>
      </c>
      <c r="R1440" t="s">
        <v>52</v>
      </c>
      <c r="S1440" s="6">
        <v>782</v>
      </c>
      <c r="T1440"/>
      <c r="U1440"/>
    </row>
    <row r="1441" spans="1:21" x14ac:dyDescent="0.2">
      <c r="A1441" s="1">
        <v>45377</v>
      </c>
      <c r="B1441" s="1" t="str">
        <f>TEXT(Table1[[#This Row],[Date]],"yyyy")</f>
        <v>2024</v>
      </c>
      <c r="C1441" s="1" t="str">
        <f>TEXT(Table1[[#This Row],[Date]],"mmmm")</f>
        <v>March</v>
      </c>
      <c r="D1441" s="1" t="str">
        <f>TEXT(Table1[[#This Row],[Date]],"dddd")</f>
        <v>Tuesday</v>
      </c>
      <c r="E1441" s="5">
        <v>7</v>
      </c>
      <c r="F1441" t="s">
        <v>9</v>
      </c>
      <c r="G1441" t="s">
        <v>8</v>
      </c>
      <c r="H1441" s="6">
        <f>60%*Table1[[#This Row],[Price]]</f>
        <v>180</v>
      </c>
      <c r="I1441" s="6">
        <v>300</v>
      </c>
      <c r="J1441">
        <v>5</v>
      </c>
      <c r="K1441" s="6">
        <f>Table1[[#This Row],[Cost]]*Table1[[#This Row],[Quantity Sold]]</f>
        <v>900</v>
      </c>
      <c r="L1441" s="6">
        <v>1500</v>
      </c>
      <c r="M1441">
        <v>10</v>
      </c>
      <c r="N1441" s="6">
        <v>1350</v>
      </c>
      <c r="O1441" s="6">
        <f>Table1[[#This Row],[Revenue]]-Table1[[#This Row],[Total Cost Of Production]]</f>
        <v>450</v>
      </c>
      <c r="P1441" s="6">
        <v>302</v>
      </c>
      <c r="Q1441" s="6">
        <f>Table1[[#This Row],[Revenue]]-Table1[[#This Row],[Marketing Spend]]</f>
        <v>1048</v>
      </c>
      <c r="R1441" t="s">
        <v>52</v>
      </c>
      <c r="S1441" s="6">
        <v>302</v>
      </c>
      <c r="T1441"/>
      <c r="U1441"/>
    </row>
    <row r="1442" spans="1:21" hidden="1" x14ac:dyDescent="0.2">
      <c r="A1442" s="1">
        <v>45378</v>
      </c>
      <c r="B1442" s="1" t="str">
        <f>TEXT(Table1[[#This Row],[Date]],"yyyy")</f>
        <v>2024</v>
      </c>
      <c r="C1442" s="1" t="str">
        <f>TEXT(Table1[[#This Row],[Date]],"mmmm")</f>
        <v>March</v>
      </c>
      <c r="D1442" s="1" t="str">
        <f>TEXT(Table1[[#This Row],[Date]],"dddd")</f>
        <v>Wednesday</v>
      </c>
      <c r="E1442" s="5">
        <v>4</v>
      </c>
      <c r="F1442" t="s">
        <v>13</v>
      </c>
      <c r="G1442" t="s">
        <v>12</v>
      </c>
      <c r="H1442" s="6">
        <f>60%*Table1[[#This Row],[Price]]</f>
        <v>42</v>
      </c>
      <c r="I1442" s="6">
        <v>70</v>
      </c>
      <c r="J1442">
        <v>6</v>
      </c>
      <c r="K1442" s="6">
        <f>Table1[[#This Row],[Cost]]*Table1[[#This Row],[Quantity Sold]]</f>
        <v>252</v>
      </c>
      <c r="L1442" s="6">
        <v>420</v>
      </c>
      <c r="M1442">
        <v>15</v>
      </c>
      <c r="N1442" s="6">
        <v>357</v>
      </c>
      <c r="O1442" s="6">
        <f>Table1[[#This Row],[Revenue]]-Table1[[#This Row],[Total Cost Of Production]]</f>
        <v>105</v>
      </c>
      <c r="P1442" s="6">
        <v>578</v>
      </c>
      <c r="Q1442" s="6">
        <f>Table1[[#This Row],[Revenue]]-Table1[[#This Row],[Marketing Spend]]</f>
        <v>-221</v>
      </c>
      <c r="R1442" t="s">
        <v>53</v>
      </c>
      <c r="S1442" s="6">
        <v>53</v>
      </c>
      <c r="T1442"/>
      <c r="U1442"/>
    </row>
    <row r="1443" spans="1:21" hidden="1" x14ac:dyDescent="0.2">
      <c r="A1443" s="1">
        <v>45378</v>
      </c>
      <c r="B1443" s="1" t="str">
        <f>TEXT(Table1[[#This Row],[Date]],"yyyy")</f>
        <v>2024</v>
      </c>
      <c r="C1443" s="1" t="str">
        <f>TEXT(Table1[[#This Row],[Date]],"mmmm")</f>
        <v>March</v>
      </c>
      <c r="D1443" s="1" t="str">
        <f>TEXT(Table1[[#This Row],[Date]],"dddd")</f>
        <v>Wednesday</v>
      </c>
      <c r="E1443" s="5">
        <v>2</v>
      </c>
      <c r="F1443" t="s">
        <v>7</v>
      </c>
      <c r="G1443" t="s">
        <v>10</v>
      </c>
      <c r="H1443" s="6">
        <f>60%*Table1[[#This Row],[Price]]</f>
        <v>300</v>
      </c>
      <c r="I1443" s="6">
        <v>500</v>
      </c>
      <c r="J1443">
        <v>10</v>
      </c>
      <c r="K1443" s="6">
        <f>Table1[[#This Row],[Cost]]*Table1[[#This Row],[Quantity Sold]]</f>
        <v>3000</v>
      </c>
      <c r="L1443" s="6">
        <v>5000</v>
      </c>
      <c r="M1443">
        <v>10</v>
      </c>
      <c r="N1443" s="6">
        <v>4500</v>
      </c>
      <c r="O1443" s="6">
        <f>Table1[[#This Row],[Revenue]]-Table1[[#This Row],[Total Cost Of Production]]</f>
        <v>1500</v>
      </c>
      <c r="P1443" s="6">
        <v>693</v>
      </c>
      <c r="Q1443" s="6">
        <f>Table1[[#This Row],[Revenue]]-Table1[[#This Row],[Marketing Spend]]</f>
        <v>3807</v>
      </c>
      <c r="R1443" t="s">
        <v>51</v>
      </c>
      <c r="S1443" s="6">
        <v>518</v>
      </c>
      <c r="T1443"/>
      <c r="U1443"/>
    </row>
    <row r="1444" spans="1:21" hidden="1" x14ac:dyDescent="0.2">
      <c r="A1444" s="1">
        <v>45378</v>
      </c>
      <c r="B1444" s="1" t="str">
        <f>TEXT(Table1[[#This Row],[Date]],"yyyy")</f>
        <v>2024</v>
      </c>
      <c r="C1444" s="1" t="str">
        <f>TEXT(Table1[[#This Row],[Date]],"mmmm")</f>
        <v>March</v>
      </c>
      <c r="D1444" s="1" t="str">
        <f>TEXT(Table1[[#This Row],[Date]],"dddd")</f>
        <v>Wednesday</v>
      </c>
      <c r="E1444" s="5">
        <v>5</v>
      </c>
      <c r="F1444" t="s">
        <v>11</v>
      </c>
      <c r="G1444" t="s">
        <v>12</v>
      </c>
      <c r="H1444" s="6">
        <f>60%*Table1[[#This Row],[Price]]</f>
        <v>90</v>
      </c>
      <c r="I1444" s="6">
        <v>150</v>
      </c>
      <c r="J1444">
        <v>3</v>
      </c>
      <c r="K1444" s="6">
        <f>Table1[[#This Row],[Cost]]*Table1[[#This Row],[Quantity Sold]]</f>
        <v>270</v>
      </c>
      <c r="L1444" s="6">
        <v>450</v>
      </c>
      <c r="M1444">
        <v>5</v>
      </c>
      <c r="N1444" s="6">
        <v>427.5</v>
      </c>
      <c r="O1444" s="6">
        <f>Table1[[#This Row],[Revenue]]-Table1[[#This Row],[Total Cost Of Production]]</f>
        <v>157.5</v>
      </c>
      <c r="P1444" s="6">
        <v>557</v>
      </c>
      <c r="Q1444" s="6">
        <f>Table1[[#This Row],[Revenue]]-Table1[[#This Row],[Marketing Spend]]</f>
        <v>-129.5</v>
      </c>
      <c r="R1444" t="s">
        <v>54</v>
      </c>
      <c r="S1444" s="6">
        <v>179</v>
      </c>
      <c r="T1444"/>
      <c r="U1444"/>
    </row>
    <row r="1445" spans="1:21" hidden="1" x14ac:dyDescent="0.2">
      <c r="A1445" s="1">
        <v>45378</v>
      </c>
      <c r="B1445" s="1" t="str">
        <f>TEXT(Table1[[#This Row],[Date]],"yyyy")</f>
        <v>2024</v>
      </c>
      <c r="C1445" s="1" t="str">
        <f>TEXT(Table1[[#This Row],[Date]],"mmmm")</f>
        <v>March</v>
      </c>
      <c r="D1445" s="1" t="str">
        <f>TEXT(Table1[[#This Row],[Date]],"dddd")</f>
        <v>Wednesday</v>
      </c>
      <c r="E1445" s="5">
        <v>6</v>
      </c>
      <c r="F1445" t="s">
        <v>2</v>
      </c>
      <c r="G1445" t="s">
        <v>8</v>
      </c>
      <c r="H1445" s="6">
        <f>60%*Table1[[#This Row],[Price]]</f>
        <v>720</v>
      </c>
      <c r="I1445" s="6">
        <v>1200</v>
      </c>
      <c r="J1445">
        <v>9</v>
      </c>
      <c r="K1445" s="6">
        <f>Table1[[#This Row],[Cost]]*Table1[[#This Row],[Quantity Sold]]</f>
        <v>6480</v>
      </c>
      <c r="L1445" s="6">
        <v>10800</v>
      </c>
      <c r="M1445">
        <v>20</v>
      </c>
      <c r="N1445" s="6">
        <v>8640</v>
      </c>
      <c r="O1445" s="6">
        <f>Table1[[#This Row],[Revenue]]-Table1[[#This Row],[Total Cost Of Production]]</f>
        <v>2160</v>
      </c>
      <c r="P1445" s="6">
        <v>438</v>
      </c>
      <c r="Q1445" s="6">
        <f>Table1[[#This Row],[Revenue]]-Table1[[#This Row],[Marketing Spend]]</f>
        <v>8202</v>
      </c>
      <c r="R1445" t="s">
        <v>53</v>
      </c>
      <c r="S1445" s="6">
        <v>1194</v>
      </c>
      <c r="T1445"/>
      <c r="U1445"/>
    </row>
    <row r="1446" spans="1:21" hidden="1" x14ac:dyDescent="0.2">
      <c r="A1446" s="1">
        <v>45378</v>
      </c>
      <c r="B1446" s="1" t="str">
        <f>TEXT(Table1[[#This Row],[Date]],"yyyy")</f>
        <v>2024</v>
      </c>
      <c r="C1446" s="1" t="str">
        <f>TEXT(Table1[[#This Row],[Date]],"mmmm")</f>
        <v>March</v>
      </c>
      <c r="D1446" s="1" t="str">
        <f>TEXT(Table1[[#This Row],[Date]],"dddd")</f>
        <v>Wednesday</v>
      </c>
      <c r="E1446" s="5">
        <v>3</v>
      </c>
      <c r="F1446" t="s">
        <v>15</v>
      </c>
      <c r="G1446" t="s">
        <v>6</v>
      </c>
      <c r="H1446" s="6">
        <f>60%*Table1[[#This Row],[Price]]</f>
        <v>30</v>
      </c>
      <c r="I1446" s="6">
        <v>50</v>
      </c>
      <c r="J1446">
        <v>6</v>
      </c>
      <c r="K1446" s="6">
        <f>Table1[[#This Row],[Cost]]*Table1[[#This Row],[Quantity Sold]]</f>
        <v>180</v>
      </c>
      <c r="L1446" s="6">
        <v>300</v>
      </c>
      <c r="M1446">
        <v>15</v>
      </c>
      <c r="N1446" s="6">
        <v>255</v>
      </c>
      <c r="O1446" s="6">
        <f>Table1[[#This Row],[Revenue]]-Table1[[#This Row],[Total Cost Of Production]]</f>
        <v>75</v>
      </c>
      <c r="P1446" s="6">
        <v>830</v>
      </c>
      <c r="Q1446" s="6">
        <f>Table1[[#This Row],[Revenue]]-Table1[[#This Row],[Marketing Spend]]</f>
        <v>-575</v>
      </c>
      <c r="R1446" t="s">
        <v>53</v>
      </c>
      <c r="S1446" s="6">
        <v>84</v>
      </c>
      <c r="T1446"/>
      <c r="U1446"/>
    </row>
    <row r="1447" spans="1:21" x14ac:dyDescent="0.2">
      <c r="A1447" s="1">
        <v>45378</v>
      </c>
      <c r="B1447" s="1" t="str">
        <f>TEXT(Table1[[#This Row],[Date]],"yyyy")</f>
        <v>2024</v>
      </c>
      <c r="C1447" s="1" t="str">
        <f>TEXT(Table1[[#This Row],[Date]],"mmmm")</f>
        <v>March</v>
      </c>
      <c r="D1447" s="1" t="str">
        <f>TEXT(Table1[[#This Row],[Date]],"dddd")</f>
        <v>Wednesday</v>
      </c>
      <c r="E1447" s="5">
        <v>1</v>
      </c>
      <c r="F1447" t="s">
        <v>5</v>
      </c>
      <c r="G1447" t="s">
        <v>10</v>
      </c>
      <c r="H1447" s="6">
        <f>60%*Table1[[#This Row],[Price]]</f>
        <v>480</v>
      </c>
      <c r="I1447" s="6">
        <v>800</v>
      </c>
      <c r="J1447">
        <v>6</v>
      </c>
      <c r="K1447" s="6">
        <f>Table1[[#This Row],[Cost]]*Table1[[#This Row],[Quantity Sold]]</f>
        <v>2880</v>
      </c>
      <c r="L1447" s="6">
        <v>4800</v>
      </c>
      <c r="M1447">
        <v>15</v>
      </c>
      <c r="N1447" s="6">
        <v>4080</v>
      </c>
      <c r="O1447" s="6">
        <f>Table1[[#This Row],[Revenue]]-Table1[[#This Row],[Total Cost Of Production]]</f>
        <v>1200</v>
      </c>
      <c r="P1447" s="6">
        <v>776</v>
      </c>
      <c r="Q1447" s="6">
        <f>Table1[[#This Row],[Revenue]]-Table1[[#This Row],[Marketing Spend]]</f>
        <v>3304</v>
      </c>
      <c r="R1447" t="s">
        <v>52</v>
      </c>
      <c r="S1447" s="6">
        <v>845</v>
      </c>
      <c r="T1447"/>
      <c r="U1447"/>
    </row>
    <row r="1448" spans="1:21" hidden="1" x14ac:dyDescent="0.2">
      <c r="A1448" s="1">
        <v>45378</v>
      </c>
      <c r="B1448" s="1" t="str">
        <f>TEXT(Table1[[#This Row],[Date]],"yyyy")</f>
        <v>2024</v>
      </c>
      <c r="C1448" s="1" t="str">
        <f>TEXT(Table1[[#This Row],[Date]],"mmmm")</f>
        <v>March</v>
      </c>
      <c r="D1448" s="1" t="str">
        <f>TEXT(Table1[[#This Row],[Date]],"dddd")</f>
        <v>Wednesday</v>
      </c>
      <c r="E1448" s="5">
        <v>7</v>
      </c>
      <c r="F1448" t="s">
        <v>9</v>
      </c>
      <c r="G1448" t="s">
        <v>8</v>
      </c>
      <c r="H1448" s="6">
        <f>60%*Table1[[#This Row],[Price]]</f>
        <v>180</v>
      </c>
      <c r="I1448" s="6">
        <v>300</v>
      </c>
      <c r="J1448">
        <v>2</v>
      </c>
      <c r="K1448" s="6">
        <f>Table1[[#This Row],[Cost]]*Table1[[#This Row],[Quantity Sold]]</f>
        <v>360</v>
      </c>
      <c r="L1448" s="6">
        <v>600</v>
      </c>
      <c r="M1448">
        <v>15</v>
      </c>
      <c r="N1448" s="6">
        <v>510</v>
      </c>
      <c r="O1448" s="6">
        <f>Table1[[#This Row],[Revenue]]-Table1[[#This Row],[Total Cost Of Production]]</f>
        <v>150</v>
      </c>
      <c r="P1448" s="6">
        <v>991</v>
      </c>
      <c r="Q1448" s="6">
        <f>Table1[[#This Row],[Revenue]]-Table1[[#This Row],[Marketing Spend]]</f>
        <v>-481</v>
      </c>
      <c r="R1448" t="s">
        <v>55</v>
      </c>
      <c r="S1448" s="6">
        <v>279</v>
      </c>
      <c r="T1448"/>
      <c r="U1448"/>
    </row>
    <row r="1449" spans="1:21" x14ac:dyDescent="0.2">
      <c r="A1449" s="1">
        <v>45379</v>
      </c>
      <c r="B1449" s="1" t="str">
        <f>TEXT(Table1[[#This Row],[Date]],"yyyy")</f>
        <v>2024</v>
      </c>
      <c r="C1449" s="1" t="str">
        <f>TEXT(Table1[[#This Row],[Date]],"mmmm")</f>
        <v>March</v>
      </c>
      <c r="D1449" s="1" t="str">
        <f>TEXT(Table1[[#This Row],[Date]],"dddd")</f>
        <v>Thursday</v>
      </c>
      <c r="E1449" s="5">
        <v>4</v>
      </c>
      <c r="F1449" t="s">
        <v>13</v>
      </c>
      <c r="G1449" t="s">
        <v>12</v>
      </c>
      <c r="H1449" s="6">
        <f>60%*Table1[[#This Row],[Price]]</f>
        <v>42</v>
      </c>
      <c r="I1449" s="6">
        <v>70</v>
      </c>
      <c r="J1449">
        <v>8</v>
      </c>
      <c r="K1449" s="6">
        <f>Table1[[#This Row],[Cost]]*Table1[[#This Row],[Quantity Sold]]</f>
        <v>336</v>
      </c>
      <c r="L1449" s="6">
        <v>560</v>
      </c>
      <c r="M1449">
        <v>20</v>
      </c>
      <c r="N1449" s="6">
        <v>448</v>
      </c>
      <c r="O1449" s="6">
        <f>Table1[[#This Row],[Revenue]]-Table1[[#This Row],[Total Cost Of Production]]</f>
        <v>112</v>
      </c>
      <c r="P1449" s="6">
        <v>751</v>
      </c>
      <c r="Q1449" s="6">
        <f>Table1[[#This Row],[Revenue]]-Table1[[#This Row],[Marketing Spend]]</f>
        <v>-303</v>
      </c>
      <c r="R1449" t="s">
        <v>52</v>
      </c>
      <c r="S1449" s="6">
        <v>86</v>
      </c>
      <c r="T1449"/>
      <c r="U1449"/>
    </row>
    <row r="1450" spans="1:21" x14ac:dyDescent="0.2">
      <c r="A1450" s="1">
        <v>45379</v>
      </c>
      <c r="B1450" s="1" t="str">
        <f>TEXT(Table1[[#This Row],[Date]],"yyyy")</f>
        <v>2024</v>
      </c>
      <c r="C1450" s="1" t="str">
        <f>TEXT(Table1[[#This Row],[Date]],"mmmm")</f>
        <v>March</v>
      </c>
      <c r="D1450" s="1" t="str">
        <f>TEXT(Table1[[#This Row],[Date]],"dddd")</f>
        <v>Thursday</v>
      </c>
      <c r="E1450" s="5">
        <v>2</v>
      </c>
      <c r="F1450" t="s">
        <v>7</v>
      </c>
      <c r="G1450" t="s">
        <v>10</v>
      </c>
      <c r="H1450" s="6">
        <f>60%*Table1[[#This Row],[Price]]</f>
        <v>300</v>
      </c>
      <c r="I1450" s="6">
        <v>500</v>
      </c>
      <c r="J1450">
        <v>10</v>
      </c>
      <c r="K1450" s="6">
        <f>Table1[[#This Row],[Cost]]*Table1[[#This Row],[Quantity Sold]]</f>
        <v>3000</v>
      </c>
      <c r="L1450" s="6">
        <v>5000</v>
      </c>
      <c r="M1450">
        <v>5</v>
      </c>
      <c r="N1450" s="6">
        <v>4750</v>
      </c>
      <c r="O1450" s="6">
        <f>Table1[[#This Row],[Revenue]]-Table1[[#This Row],[Total Cost Of Production]]</f>
        <v>1750</v>
      </c>
      <c r="P1450" s="6">
        <v>675</v>
      </c>
      <c r="Q1450" s="6">
        <f>Table1[[#This Row],[Revenue]]-Table1[[#This Row],[Marketing Spend]]</f>
        <v>4075</v>
      </c>
      <c r="R1450" t="s">
        <v>52</v>
      </c>
      <c r="S1450" s="6">
        <v>529</v>
      </c>
      <c r="T1450"/>
      <c r="U1450"/>
    </row>
    <row r="1451" spans="1:21" x14ac:dyDescent="0.2">
      <c r="A1451" s="1">
        <v>45379</v>
      </c>
      <c r="B1451" s="1" t="str">
        <f>TEXT(Table1[[#This Row],[Date]],"yyyy")</f>
        <v>2024</v>
      </c>
      <c r="C1451" s="1" t="str">
        <f>TEXT(Table1[[#This Row],[Date]],"mmmm")</f>
        <v>March</v>
      </c>
      <c r="D1451" s="1" t="str">
        <f>TEXT(Table1[[#This Row],[Date]],"dddd")</f>
        <v>Thursday</v>
      </c>
      <c r="E1451" s="5">
        <v>5</v>
      </c>
      <c r="F1451" t="s">
        <v>11</v>
      </c>
      <c r="G1451" t="s">
        <v>12</v>
      </c>
      <c r="H1451" s="6">
        <f>60%*Table1[[#This Row],[Price]]</f>
        <v>90</v>
      </c>
      <c r="I1451" s="6">
        <v>150</v>
      </c>
      <c r="J1451">
        <v>3</v>
      </c>
      <c r="K1451" s="6">
        <f>Table1[[#This Row],[Cost]]*Table1[[#This Row],[Quantity Sold]]</f>
        <v>270</v>
      </c>
      <c r="L1451" s="6">
        <v>450</v>
      </c>
      <c r="M1451">
        <v>5</v>
      </c>
      <c r="N1451" s="6">
        <v>427.5</v>
      </c>
      <c r="O1451" s="6">
        <f>Table1[[#This Row],[Revenue]]-Table1[[#This Row],[Total Cost Of Production]]</f>
        <v>157.5</v>
      </c>
      <c r="P1451" s="6">
        <v>855</v>
      </c>
      <c r="Q1451" s="6">
        <f>Table1[[#This Row],[Revenue]]-Table1[[#This Row],[Marketing Spend]]</f>
        <v>-427.5</v>
      </c>
      <c r="R1451" t="s">
        <v>52</v>
      </c>
      <c r="S1451" s="6">
        <v>157</v>
      </c>
      <c r="T1451"/>
      <c r="U1451"/>
    </row>
    <row r="1452" spans="1:21" hidden="1" x14ac:dyDescent="0.2">
      <c r="A1452" s="1">
        <v>45379</v>
      </c>
      <c r="B1452" s="1" t="str">
        <f>TEXT(Table1[[#This Row],[Date]],"yyyy")</f>
        <v>2024</v>
      </c>
      <c r="C1452" s="1" t="str">
        <f>TEXT(Table1[[#This Row],[Date]],"mmmm")</f>
        <v>March</v>
      </c>
      <c r="D1452" s="1" t="str">
        <f>TEXT(Table1[[#This Row],[Date]],"dddd")</f>
        <v>Thursday</v>
      </c>
      <c r="E1452" s="5">
        <v>6</v>
      </c>
      <c r="F1452" t="s">
        <v>2</v>
      </c>
      <c r="G1452" t="s">
        <v>8</v>
      </c>
      <c r="H1452" s="6">
        <f>60%*Table1[[#This Row],[Price]]</f>
        <v>720</v>
      </c>
      <c r="I1452" s="6">
        <v>1200</v>
      </c>
      <c r="J1452">
        <v>3</v>
      </c>
      <c r="K1452" s="6">
        <f>Table1[[#This Row],[Cost]]*Table1[[#This Row],[Quantity Sold]]</f>
        <v>2160</v>
      </c>
      <c r="L1452" s="6">
        <v>3600</v>
      </c>
      <c r="M1452">
        <v>15</v>
      </c>
      <c r="N1452" s="6">
        <v>3060</v>
      </c>
      <c r="O1452" s="6">
        <f>Table1[[#This Row],[Revenue]]-Table1[[#This Row],[Total Cost Of Production]]</f>
        <v>900</v>
      </c>
      <c r="P1452" s="6">
        <v>916</v>
      </c>
      <c r="Q1452" s="6">
        <f>Table1[[#This Row],[Revenue]]-Table1[[#This Row],[Marketing Spend]]</f>
        <v>2144</v>
      </c>
      <c r="R1452" t="s">
        <v>55</v>
      </c>
      <c r="S1452" s="6">
        <v>1206</v>
      </c>
      <c r="T1452"/>
      <c r="U1452"/>
    </row>
    <row r="1453" spans="1:21" x14ac:dyDescent="0.2">
      <c r="A1453" s="1">
        <v>45379</v>
      </c>
      <c r="B1453" s="1" t="str">
        <f>TEXT(Table1[[#This Row],[Date]],"yyyy")</f>
        <v>2024</v>
      </c>
      <c r="C1453" s="1" t="str">
        <f>TEXT(Table1[[#This Row],[Date]],"mmmm")</f>
        <v>March</v>
      </c>
      <c r="D1453" s="1" t="str">
        <f>TEXT(Table1[[#This Row],[Date]],"dddd")</f>
        <v>Thursday</v>
      </c>
      <c r="E1453" s="5">
        <v>3</v>
      </c>
      <c r="F1453" t="s">
        <v>15</v>
      </c>
      <c r="G1453" t="s">
        <v>6</v>
      </c>
      <c r="H1453" s="6">
        <f>60%*Table1[[#This Row],[Price]]</f>
        <v>30</v>
      </c>
      <c r="I1453" s="6">
        <v>50</v>
      </c>
      <c r="J1453">
        <v>7</v>
      </c>
      <c r="K1453" s="6">
        <f>Table1[[#This Row],[Cost]]*Table1[[#This Row],[Quantity Sold]]</f>
        <v>210</v>
      </c>
      <c r="L1453" s="6">
        <v>350</v>
      </c>
      <c r="M1453">
        <v>15</v>
      </c>
      <c r="N1453" s="6">
        <v>297.5</v>
      </c>
      <c r="O1453" s="6">
        <f>Table1[[#This Row],[Revenue]]-Table1[[#This Row],[Total Cost Of Production]]</f>
        <v>87.5</v>
      </c>
      <c r="P1453" s="6">
        <v>560</v>
      </c>
      <c r="Q1453" s="6">
        <f>Table1[[#This Row],[Revenue]]-Table1[[#This Row],[Marketing Spend]]</f>
        <v>-262.5</v>
      </c>
      <c r="R1453" t="s">
        <v>52</v>
      </c>
      <c r="S1453" s="6">
        <v>3</v>
      </c>
      <c r="T1453"/>
      <c r="U1453"/>
    </row>
    <row r="1454" spans="1:21" hidden="1" x14ac:dyDescent="0.2">
      <c r="A1454" s="1">
        <v>45379</v>
      </c>
      <c r="B1454" s="1" t="str">
        <f>TEXT(Table1[[#This Row],[Date]],"yyyy")</f>
        <v>2024</v>
      </c>
      <c r="C1454" s="1" t="str">
        <f>TEXT(Table1[[#This Row],[Date]],"mmmm")</f>
        <v>March</v>
      </c>
      <c r="D1454" s="1" t="str">
        <f>TEXT(Table1[[#This Row],[Date]],"dddd")</f>
        <v>Thursday</v>
      </c>
      <c r="E1454" s="5">
        <v>1</v>
      </c>
      <c r="F1454" t="s">
        <v>5</v>
      </c>
      <c r="G1454" t="s">
        <v>10</v>
      </c>
      <c r="H1454" s="6">
        <f>60%*Table1[[#This Row],[Price]]</f>
        <v>480</v>
      </c>
      <c r="I1454" s="6">
        <v>800</v>
      </c>
      <c r="J1454">
        <v>8</v>
      </c>
      <c r="K1454" s="6">
        <f>Table1[[#This Row],[Cost]]*Table1[[#This Row],[Quantity Sold]]</f>
        <v>3840</v>
      </c>
      <c r="L1454" s="6">
        <v>6400</v>
      </c>
      <c r="M1454">
        <v>15</v>
      </c>
      <c r="N1454" s="6">
        <v>5440</v>
      </c>
      <c r="O1454" s="6">
        <f>Table1[[#This Row],[Revenue]]-Table1[[#This Row],[Total Cost Of Production]]</f>
        <v>1600</v>
      </c>
      <c r="P1454" s="6">
        <v>388</v>
      </c>
      <c r="Q1454" s="6">
        <f>Table1[[#This Row],[Revenue]]-Table1[[#This Row],[Marketing Spend]]</f>
        <v>5052</v>
      </c>
      <c r="R1454" t="s">
        <v>55</v>
      </c>
      <c r="S1454" s="6">
        <v>798</v>
      </c>
      <c r="T1454"/>
      <c r="U1454"/>
    </row>
    <row r="1455" spans="1:21" x14ac:dyDescent="0.2">
      <c r="A1455" s="1">
        <v>45379</v>
      </c>
      <c r="B1455" s="1" t="str">
        <f>TEXT(Table1[[#This Row],[Date]],"yyyy")</f>
        <v>2024</v>
      </c>
      <c r="C1455" s="1" t="str">
        <f>TEXT(Table1[[#This Row],[Date]],"mmmm")</f>
        <v>March</v>
      </c>
      <c r="D1455" s="1" t="str">
        <f>TEXT(Table1[[#This Row],[Date]],"dddd")</f>
        <v>Thursday</v>
      </c>
      <c r="E1455" s="5">
        <v>7</v>
      </c>
      <c r="F1455" t="s">
        <v>9</v>
      </c>
      <c r="G1455" t="s">
        <v>8</v>
      </c>
      <c r="H1455" s="6">
        <f>60%*Table1[[#This Row],[Price]]</f>
        <v>180</v>
      </c>
      <c r="I1455" s="6">
        <v>300</v>
      </c>
      <c r="J1455">
        <v>7</v>
      </c>
      <c r="K1455" s="6">
        <f>Table1[[#This Row],[Cost]]*Table1[[#This Row],[Quantity Sold]]</f>
        <v>1260</v>
      </c>
      <c r="L1455" s="6">
        <v>2100</v>
      </c>
      <c r="M1455">
        <v>20</v>
      </c>
      <c r="N1455" s="6">
        <v>1680</v>
      </c>
      <c r="O1455" s="6">
        <f>Table1[[#This Row],[Revenue]]-Table1[[#This Row],[Total Cost Of Production]]</f>
        <v>420</v>
      </c>
      <c r="P1455" s="6">
        <v>548</v>
      </c>
      <c r="Q1455" s="6">
        <f>Table1[[#This Row],[Revenue]]-Table1[[#This Row],[Marketing Spend]]</f>
        <v>1132</v>
      </c>
      <c r="R1455" t="s">
        <v>52</v>
      </c>
      <c r="S1455" s="6">
        <v>336</v>
      </c>
      <c r="T1455"/>
      <c r="U1455"/>
    </row>
    <row r="1456" spans="1:21" hidden="1" x14ac:dyDescent="0.2">
      <c r="A1456" s="1">
        <v>45380</v>
      </c>
      <c r="B1456" s="1" t="str">
        <f>TEXT(Table1[[#This Row],[Date]],"yyyy")</f>
        <v>2024</v>
      </c>
      <c r="C1456" s="1" t="str">
        <f>TEXT(Table1[[#This Row],[Date]],"mmmm")</f>
        <v>March</v>
      </c>
      <c r="D1456" s="1" t="str">
        <f>TEXT(Table1[[#This Row],[Date]],"dddd")</f>
        <v>Friday</v>
      </c>
      <c r="E1456" s="5">
        <v>4</v>
      </c>
      <c r="F1456" t="s">
        <v>13</v>
      </c>
      <c r="G1456" t="s">
        <v>12</v>
      </c>
      <c r="H1456" s="6">
        <f>60%*Table1[[#This Row],[Price]]</f>
        <v>42</v>
      </c>
      <c r="I1456" s="6">
        <v>70</v>
      </c>
      <c r="J1456">
        <v>1</v>
      </c>
      <c r="K1456" s="6">
        <f>Table1[[#This Row],[Cost]]*Table1[[#This Row],[Quantity Sold]]</f>
        <v>42</v>
      </c>
      <c r="L1456" s="6">
        <v>70</v>
      </c>
      <c r="M1456">
        <v>20</v>
      </c>
      <c r="N1456" s="6">
        <v>56</v>
      </c>
      <c r="O1456" s="6">
        <f>Table1[[#This Row],[Revenue]]-Table1[[#This Row],[Total Cost Of Production]]</f>
        <v>14</v>
      </c>
      <c r="P1456" s="6">
        <v>381</v>
      </c>
      <c r="Q1456" s="6">
        <f>Table1[[#This Row],[Revenue]]-Table1[[#This Row],[Marketing Spend]]</f>
        <v>-325</v>
      </c>
      <c r="R1456" t="s">
        <v>54</v>
      </c>
      <c r="S1456" s="6">
        <v>94</v>
      </c>
      <c r="T1456"/>
      <c r="U1456"/>
    </row>
    <row r="1457" spans="1:21" hidden="1" x14ac:dyDescent="0.2">
      <c r="A1457" s="1">
        <v>45380</v>
      </c>
      <c r="B1457" s="1" t="str">
        <f>TEXT(Table1[[#This Row],[Date]],"yyyy")</f>
        <v>2024</v>
      </c>
      <c r="C1457" s="1" t="str">
        <f>TEXT(Table1[[#This Row],[Date]],"mmmm")</f>
        <v>March</v>
      </c>
      <c r="D1457" s="1" t="str">
        <f>TEXT(Table1[[#This Row],[Date]],"dddd")</f>
        <v>Friday</v>
      </c>
      <c r="E1457" s="5">
        <v>2</v>
      </c>
      <c r="F1457" t="s">
        <v>7</v>
      </c>
      <c r="G1457" t="s">
        <v>10</v>
      </c>
      <c r="H1457" s="6">
        <f>60%*Table1[[#This Row],[Price]]</f>
        <v>300</v>
      </c>
      <c r="I1457" s="6">
        <v>500</v>
      </c>
      <c r="J1457">
        <v>6</v>
      </c>
      <c r="K1457" s="6">
        <f>Table1[[#This Row],[Cost]]*Table1[[#This Row],[Quantity Sold]]</f>
        <v>1800</v>
      </c>
      <c r="L1457" s="6">
        <v>3000</v>
      </c>
      <c r="M1457">
        <v>15</v>
      </c>
      <c r="N1457" s="6">
        <v>2550</v>
      </c>
      <c r="O1457" s="6">
        <f>Table1[[#This Row],[Revenue]]-Table1[[#This Row],[Total Cost Of Production]]</f>
        <v>750</v>
      </c>
      <c r="P1457" s="6">
        <v>375</v>
      </c>
      <c r="Q1457" s="6">
        <f>Table1[[#This Row],[Revenue]]-Table1[[#This Row],[Marketing Spend]]</f>
        <v>2175</v>
      </c>
      <c r="R1457" t="s">
        <v>54</v>
      </c>
      <c r="S1457" s="6">
        <v>544</v>
      </c>
      <c r="T1457"/>
      <c r="U1457"/>
    </row>
    <row r="1458" spans="1:21" hidden="1" x14ac:dyDescent="0.2">
      <c r="A1458" s="1">
        <v>45380</v>
      </c>
      <c r="B1458" s="1" t="str">
        <f>TEXT(Table1[[#This Row],[Date]],"yyyy")</f>
        <v>2024</v>
      </c>
      <c r="C1458" s="1" t="str">
        <f>TEXT(Table1[[#This Row],[Date]],"mmmm")</f>
        <v>March</v>
      </c>
      <c r="D1458" s="1" t="str">
        <f>TEXT(Table1[[#This Row],[Date]],"dddd")</f>
        <v>Friday</v>
      </c>
      <c r="E1458" s="5">
        <v>5</v>
      </c>
      <c r="F1458" t="s">
        <v>11</v>
      </c>
      <c r="G1458" t="s">
        <v>12</v>
      </c>
      <c r="H1458" s="6">
        <f>60%*Table1[[#This Row],[Price]]</f>
        <v>90</v>
      </c>
      <c r="I1458" s="6">
        <v>150</v>
      </c>
      <c r="J1458">
        <v>1</v>
      </c>
      <c r="K1458" s="6">
        <f>Table1[[#This Row],[Cost]]*Table1[[#This Row],[Quantity Sold]]</f>
        <v>90</v>
      </c>
      <c r="L1458" s="6">
        <v>150</v>
      </c>
      <c r="M1458">
        <v>10</v>
      </c>
      <c r="N1458" s="6">
        <v>135</v>
      </c>
      <c r="O1458" s="6">
        <f>Table1[[#This Row],[Revenue]]-Table1[[#This Row],[Total Cost Of Production]]</f>
        <v>45</v>
      </c>
      <c r="P1458" s="6">
        <v>727</v>
      </c>
      <c r="Q1458" s="6">
        <f>Table1[[#This Row],[Revenue]]-Table1[[#This Row],[Marketing Spend]]</f>
        <v>-592</v>
      </c>
      <c r="R1458" t="s">
        <v>54</v>
      </c>
      <c r="S1458" s="6">
        <v>179</v>
      </c>
      <c r="T1458"/>
      <c r="U1458"/>
    </row>
    <row r="1459" spans="1:21" hidden="1" x14ac:dyDescent="0.2">
      <c r="A1459" s="1">
        <v>45380</v>
      </c>
      <c r="B1459" s="1" t="str">
        <f>TEXT(Table1[[#This Row],[Date]],"yyyy")</f>
        <v>2024</v>
      </c>
      <c r="C1459" s="1" t="str">
        <f>TEXT(Table1[[#This Row],[Date]],"mmmm")</f>
        <v>March</v>
      </c>
      <c r="D1459" s="1" t="str">
        <f>TEXT(Table1[[#This Row],[Date]],"dddd")</f>
        <v>Friday</v>
      </c>
      <c r="E1459" s="5">
        <v>6</v>
      </c>
      <c r="F1459" t="s">
        <v>2</v>
      </c>
      <c r="G1459" t="s">
        <v>8</v>
      </c>
      <c r="H1459" s="6">
        <f>60%*Table1[[#This Row],[Price]]</f>
        <v>720</v>
      </c>
      <c r="I1459" s="6">
        <v>1200</v>
      </c>
      <c r="J1459">
        <v>6</v>
      </c>
      <c r="K1459" s="6">
        <f>Table1[[#This Row],[Cost]]*Table1[[#This Row],[Quantity Sold]]</f>
        <v>4320</v>
      </c>
      <c r="L1459" s="6">
        <v>7200</v>
      </c>
      <c r="M1459">
        <v>5</v>
      </c>
      <c r="N1459" s="6">
        <v>6840</v>
      </c>
      <c r="O1459" s="6">
        <f>Table1[[#This Row],[Revenue]]-Table1[[#This Row],[Total Cost Of Production]]</f>
        <v>2520</v>
      </c>
      <c r="P1459" s="6">
        <v>684</v>
      </c>
      <c r="Q1459" s="6">
        <f>Table1[[#This Row],[Revenue]]-Table1[[#This Row],[Marketing Spend]]</f>
        <v>6156</v>
      </c>
      <c r="R1459" t="s">
        <v>51</v>
      </c>
      <c r="S1459" s="6">
        <v>1229</v>
      </c>
      <c r="T1459"/>
      <c r="U1459"/>
    </row>
    <row r="1460" spans="1:21" hidden="1" x14ac:dyDescent="0.2">
      <c r="A1460" s="1">
        <v>45380</v>
      </c>
      <c r="B1460" s="1" t="str">
        <f>TEXT(Table1[[#This Row],[Date]],"yyyy")</f>
        <v>2024</v>
      </c>
      <c r="C1460" s="1" t="str">
        <f>TEXT(Table1[[#This Row],[Date]],"mmmm")</f>
        <v>March</v>
      </c>
      <c r="D1460" s="1" t="str">
        <f>TEXT(Table1[[#This Row],[Date]],"dddd")</f>
        <v>Friday</v>
      </c>
      <c r="E1460" s="5">
        <v>3</v>
      </c>
      <c r="F1460" t="s">
        <v>15</v>
      </c>
      <c r="G1460" t="s">
        <v>6</v>
      </c>
      <c r="H1460" s="6">
        <f>60%*Table1[[#This Row],[Price]]</f>
        <v>30</v>
      </c>
      <c r="I1460" s="6">
        <v>50</v>
      </c>
      <c r="J1460">
        <v>3</v>
      </c>
      <c r="K1460" s="6">
        <f>Table1[[#This Row],[Cost]]*Table1[[#This Row],[Quantity Sold]]</f>
        <v>90</v>
      </c>
      <c r="L1460" s="6">
        <v>150</v>
      </c>
      <c r="M1460">
        <v>15</v>
      </c>
      <c r="N1460" s="6">
        <v>127.5</v>
      </c>
      <c r="O1460" s="6">
        <f>Table1[[#This Row],[Revenue]]-Table1[[#This Row],[Total Cost Of Production]]</f>
        <v>37.5</v>
      </c>
      <c r="P1460" s="6">
        <v>524</v>
      </c>
      <c r="Q1460" s="6">
        <f>Table1[[#This Row],[Revenue]]-Table1[[#This Row],[Marketing Spend]]</f>
        <v>-396.5</v>
      </c>
      <c r="R1460" t="s">
        <v>54</v>
      </c>
      <c r="S1460" s="6">
        <v>84</v>
      </c>
      <c r="T1460"/>
      <c r="U1460"/>
    </row>
    <row r="1461" spans="1:21" hidden="1" x14ac:dyDescent="0.2">
      <c r="A1461" s="1">
        <v>45380</v>
      </c>
      <c r="B1461" s="1" t="str">
        <f>TEXT(Table1[[#This Row],[Date]],"yyyy")</f>
        <v>2024</v>
      </c>
      <c r="C1461" s="1" t="str">
        <f>TEXT(Table1[[#This Row],[Date]],"mmmm")</f>
        <v>March</v>
      </c>
      <c r="D1461" s="1" t="str">
        <f>TEXT(Table1[[#This Row],[Date]],"dddd")</f>
        <v>Friday</v>
      </c>
      <c r="E1461" s="5">
        <v>1</v>
      </c>
      <c r="F1461" t="s">
        <v>5</v>
      </c>
      <c r="G1461" t="s">
        <v>10</v>
      </c>
      <c r="H1461" s="6">
        <f>60%*Table1[[#This Row],[Price]]</f>
        <v>480</v>
      </c>
      <c r="I1461" s="6">
        <v>800</v>
      </c>
      <c r="J1461">
        <v>9</v>
      </c>
      <c r="K1461" s="6">
        <f>Table1[[#This Row],[Cost]]*Table1[[#This Row],[Quantity Sold]]</f>
        <v>4320</v>
      </c>
      <c r="L1461" s="6">
        <v>7200</v>
      </c>
      <c r="M1461">
        <v>10</v>
      </c>
      <c r="N1461" s="6">
        <v>6480</v>
      </c>
      <c r="O1461" s="6">
        <f>Table1[[#This Row],[Revenue]]-Table1[[#This Row],[Total Cost Of Production]]</f>
        <v>2160</v>
      </c>
      <c r="P1461" s="6">
        <v>536</v>
      </c>
      <c r="Q1461" s="6">
        <f>Table1[[#This Row],[Revenue]]-Table1[[#This Row],[Marketing Spend]]</f>
        <v>5944</v>
      </c>
      <c r="R1461" t="s">
        <v>53</v>
      </c>
      <c r="S1461" s="6">
        <v>838</v>
      </c>
      <c r="T1461"/>
      <c r="U1461"/>
    </row>
    <row r="1462" spans="1:21" x14ac:dyDescent="0.2">
      <c r="A1462" s="1">
        <v>45380</v>
      </c>
      <c r="B1462" s="1" t="str">
        <f>TEXT(Table1[[#This Row],[Date]],"yyyy")</f>
        <v>2024</v>
      </c>
      <c r="C1462" s="1" t="str">
        <f>TEXT(Table1[[#This Row],[Date]],"mmmm")</f>
        <v>March</v>
      </c>
      <c r="D1462" s="1" t="str">
        <f>TEXT(Table1[[#This Row],[Date]],"dddd")</f>
        <v>Friday</v>
      </c>
      <c r="E1462" s="5">
        <v>7</v>
      </c>
      <c r="F1462" t="s">
        <v>9</v>
      </c>
      <c r="G1462" t="s">
        <v>8</v>
      </c>
      <c r="H1462" s="6">
        <f>60%*Table1[[#This Row],[Price]]</f>
        <v>180</v>
      </c>
      <c r="I1462" s="6">
        <v>300</v>
      </c>
      <c r="J1462">
        <v>3</v>
      </c>
      <c r="K1462" s="6">
        <f>Table1[[#This Row],[Cost]]*Table1[[#This Row],[Quantity Sold]]</f>
        <v>540</v>
      </c>
      <c r="L1462" s="6">
        <v>900</v>
      </c>
      <c r="M1462">
        <v>20</v>
      </c>
      <c r="N1462" s="6">
        <v>720</v>
      </c>
      <c r="O1462" s="6">
        <f>Table1[[#This Row],[Revenue]]-Table1[[#This Row],[Total Cost Of Production]]</f>
        <v>180</v>
      </c>
      <c r="P1462" s="6">
        <v>906</v>
      </c>
      <c r="Q1462" s="6">
        <f>Table1[[#This Row],[Revenue]]-Table1[[#This Row],[Marketing Spend]]</f>
        <v>-186</v>
      </c>
      <c r="R1462" t="s">
        <v>52</v>
      </c>
      <c r="S1462" s="6">
        <v>295</v>
      </c>
      <c r="T1462"/>
      <c r="U1462"/>
    </row>
    <row r="1463" spans="1:21" x14ac:dyDescent="0.2">
      <c r="A1463" s="1">
        <v>45381</v>
      </c>
      <c r="B1463" s="1" t="str">
        <f>TEXT(Table1[[#This Row],[Date]],"yyyy")</f>
        <v>2024</v>
      </c>
      <c r="C1463" s="1" t="str">
        <f>TEXT(Table1[[#This Row],[Date]],"mmmm")</f>
        <v>March</v>
      </c>
      <c r="D1463" s="1" t="str">
        <f>TEXT(Table1[[#This Row],[Date]],"dddd")</f>
        <v>Saturday</v>
      </c>
      <c r="E1463" s="5">
        <v>4</v>
      </c>
      <c r="F1463" t="s">
        <v>13</v>
      </c>
      <c r="G1463" t="s">
        <v>12</v>
      </c>
      <c r="H1463" s="6">
        <f>60%*Table1[[#This Row],[Price]]</f>
        <v>42</v>
      </c>
      <c r="I1463" s="6">
        <v>70</v>
      </c>
      <c r="J1463">
        <v>1</v>
      </c>
      <c r="K1463" s="6">
        <f>Table1[[#This Row],[Cost]]*Table1[[#This Row],[Quantity Sold]]</f>
        <v>42</v>
      </c>
      <c r="L1463" s="6">
        <v>70</v>
      </c>
      <c r="M1463">
        <v>15</v>
      </c>
      <c r="N1463" s="6">
        <v>59.5</v>
      </c>
      <c r="O1463" s="6">
        <f>Table1[[#This Row],[Revenue]]-Table1[[#This Row],[Total Cost Of Production]]</f>
        <v>17.5</v>
      </c>
      <c r="P1463" s="6">
        <v>771</v>
      </c>
      <c r="Q1463" s="6">
        <f>Table1[[#This Row],[Revenue]]-Table1[[#This Row],[Marketing Spend]]</f>
        <v>-711.5</v>
      </c>
      <c r="R1463" t="s">
        <v>52</v>
      </c>
      <c r="S1463" s="6">
        <v>119</v>
      </c>
      <c r="T1463"/>
      <c r="U1463"/>
    </row>
    <row r="1464" spans="1:21" hidden="1" x14ac:dyDescent="0.2">
      <c r="A1464" s="1">
        <v>45381</v>
      </c>
      <c r="B1464" s="1" t="str">
        <f>TEXT(Table1[[#This Row],[Date]],"yyyy")</f>
        <v>2024</v>
      </c>
      <c r="C1464" s="1" t="str">
        <f>TEXT(Table1[[#This Row],[Date]],"mmmm")</f>
        <v>March</v>
      </c>
      <c r="D1464" s="1" t="str">
        <f>TEXT(Table1[[#This Row],[Date]],"dddd")</f>
        <v>Saturday</v>
      </c>
      <c r="E1464" s="5">
        <v>2</v>
      </c>
      <c r="F1464" t="s">
        <v>7</v>
      </c>
      <c r="G1464" t="s">
        <v>10</v>
      </c>
      <c r="H1464" s="6">
        <f>60%*Table1[[#This Row],[Price]]</f>
        <v>300</v>
      </c>
      <c r="I1464" s="6">
        <v>500</v>
      </c>
      <c r="J1464">
        <v>9</v>
      </c>
      <c r="K1464" s="6">
        <f>Table1[[#This Row],[Cost]]*Table1[[#This Row],[Quantity Sold]]</f>
        <v>2700</v>
      </c>
      <c r="L1464" s="6">
        <v>4500</v>
      </c>
      <c r="M1464">
        <v>10</v>
      </c>
      <c r="N1464" s="6">
        <v>4050</v>
      </c>
      <c r="O1464" s="6">
        <f>Table1[[#This Row],[Revenue]]-Table1[[#This Row],[Total Cost Of Production]]</f>
        <v>1350</v>
      </c>
      <c r="P1464" s="6">
        <v>347</v>
      </c>
      <c r="Q1464" s="6">
        <f>Table1[[#This Row],[Revenue]]-Table1[[#This Row],[Marketing Spend]]</f>
        <v>3703</v>
      </c>
      <c r="R1464" t="s">
        <v>51</v>
      </c>
      <c r="S1464" s="6">
        <v>485</v>
      </c>
      <c r="T1464"/>
      <c r="U1464"/>
    </row>
    <row r="1465" spans="1:21" hidden="1" x14ac:dyDescent="0.2">
      <c r="A1465" s="1">
        <v>45381</v>
      </c>
      <c r="B1465" s="1" t="str">
        <f>TEXT(Table1[[#This Row],[Date]],"yyyy")</f>
        <v>2024</v>
      </c>
      <c r="C1465" s="1" t="str">
        <f>TEXT(Table1[[#This Row],[Date]],"mmmm")</f>
        <v>March</v>
      </c>
      <c r="D1465" s="1" t="str">
        <f>TEXT(Table1[[#This Row],[Date]],"dddd")</f>
        <v>Saturday</v>
      </c>
      <c r="E1465" s="5">
        <v>5</v>
      </c>
      <c r="F1465" t="s">
        <v>11</v>
      </c>
      <c r="G1465" t="s">
        <v>12</v>
      </c>
      <c r="H1465" s="6">
        <f>60%*Table1[[#This Row],[Price]]</f>
        <v>90</v>
      </c>
      <c r="I1465" s="6">
        <v>150</v>
      </c>
      <c r="J1465">
        <v>6</v>
      </c>
      <c r="K1465" s="6">
        <f>Table1[[#This Row],[Cost]]*Table1[[#This Row],[Quantity Sold]]</f>
        <v>540</v>
      </c>
      <c r="L1465" s="6">
        <v>900</v>
      </c>
      <c r="M1465">
        <v>10</v>
      </c>
      <c r="N1465" s="6">
        <v>810</v>
      </c>
      <c r="O1465" s="6">
        <f>Table1[[#This Row],[Revenue]]-Table1[[#This Row],[Total Cost Of Production]]</f>
        <v>270</v>
      </c>
      <c r="P1465" s="6">
        <v>630</v>
      </c>
      <c r="Q1465" s="6">
        <f>Table1[[#This Row],[Revenue]]-Table1[[#This Row],[Marketing Spend]]</f>
        <v>180</v>
      </c>
      <c r="R1465" t="s">
        <v>53</v>
      </c>
      <c r="S1465" s="6">
        <v>193</v>
      </c>
      <c r="T1465"/>
      <c r="U1465"/>
    </row>
    <row r="1466" spans="1:21" hidden="1" x14ac:dyDescent="0.2">
      <c r="A1466" s="1">
        <v>45381</v>
      </c>
      <c r="B1466" s="1" t="str">
        <f>TEXT(Table1[[#This Row],[Date]],"yyyy")</f>
        <v>2024</v>
      </c>
      <c r="C1466" s="1" t="str">
        <f>TEXT(Table1[[#This Row],[Date]],"mmmm")</f>
        <v>March</v>
      </c>
      <c r="D1466" s="1" t="str">
        <f>TEXT(Table1[[#This Row],[Date]],"dddd")</f>
        <v>Saturday</v>
      </c>
      <c r="E1466" s="5">
        <v>6</v>
      </c>
      <c r="F1466" t="s">
        <v>2</v>
      </c>
      <c r="G1466" t="s">
        <v>8</v>
      </c>
      <c r="H1466" s="6">
        <f>60%*Table1[[#This Row],[Price]]</f>
        <v>720</v>
      </c>
      <c r="I1466" s="6">
        <v>1200</v>
      </c>
      <c r="J1466">
        <v>3</v>
      </c>
      <c r="K1466" s="6">
        <f>Table1[[#This Row],[Cost]]*Table1[[#This Row],[Quantity Sold]]</f>
        <v>2160</v>
      </c>
      <c r="L1466" s="6">
        <v>3600</v>
      </c>
      <c r="M1466">
        <v>15</v>
      </c>
      <c r="N1466" s="6">
        <v>3060</v>
      </c>
      <c r="O1466" s="6">
        <f>Table1[[#This Row],[Revenue]]-Table1[[#This Row],[Total Cost Of Production]]</f>
        <v>900</v>
      </c>
      <c r="P1466" s="6">
        <v>302</v>
      </c>
      <c r="Q1466" s="6">
        <f>Table1[[#This Row],[Revenue]]-Table1[[#This Row],[Marketing Spend]]</f>
        <v>2758</v>
      </c>
      <c r="R1466" t="s">
        <v>51</v>
      </c>
      <c r="S1466" s="6">
        <v>1160</v>
      </c>
      <c r="T1466"/>
      <c r="U1466"/>
    </row>
    <row r="1467" spans="1:21" x14ac:dyDescent="0.2">
      <c r="A1467" s="1">
        <v>45381</v>
      </c>
      <c r="B1467" s="1" t="str">
        <f>TEXT(Table1[[#This Row],[Date]],"yyyy")</f>
        <v>2024</v>
      </c>
      <c r="C1467" s="1" t="str">
        <f>TEXT(Table1[[#This Row],[Date]],"mmmm")</f>
        <v>March</v>
      </c>
      <c r="D1467" s="1" t="str">
        <f>TEXT(Table1[[#This Row],[Date]],"dddd")</f>
        <v>Saturday</v>
      </c>
      <c r="E1467" s="5">
        <v>3</v>
      </c>
      <c r="F1467" t="s">
        <v>15</v>
      </c>
      <c r="G1467" t="s">
        <v>6</v>
      </c>
      <c r="H1467" s="6">
        <f>60%*Table1[[#This Row],[Price]]</f>
        <v>30</v>
      </c>
      <c r="I1467" s="6">
        <v>50</v>
      </c>
      <c r="J1467">
        <v>6</v>
      </c>
      <c r="K1467" s="6">
        <f>Table1[[#This Row],[Cost]]*Table1[[#This Row],[Quantity Sold]]</f>
        <v>180</v>
      </c>
      <c r="L1467" s="6">
        <v>300</v>
      </c>
      <c r="M1467">
        <v>5</v>
      </c>
      <c r="N1467" s="6">
        <v>285</v>
      </c>
      <c r="O1467" s="6">
        <f>Table1[[#This Row],[Revenue]]-Table1[[#This Row],[Total Cost Of Production]]</f>
        <v>105</v>
      </c>
      <c r="P1467" s="6">
        <v>946</v>
      </c>
      <c r="Q1467" s="6">
        <f>Table1[[#This Row],[Revenue]]-Table1[[#This Row],[Marketing Spend]]</f>
        <v>-661</v>
      </c>
      <c r="R1467" t="s">
        <v>52</v>
      </c>
      <c r="S1467" s="6">
        <v>58</v>
      </c>
      <c r="T1467"/>
      <c r="U1467"/>
    </row>
    <row r="1468" spans="1:21" hidden="1" x14ac:dyDescent="0.2">
      <c r="A1468" s="1">
        <v>45381</v>
      </c>
      <c r="B1468" s="1" t="str">
        <f>TEXT(Table1[[#This Row],[Date]],"yyyy")</f>
        <v>2024</v>
      </c>
      <c r="C1468" s="1" t="str">
        <f>TEXT(Table1[[#This Row],[Date]],"mmmm")</f>
        <v>March</v>
      </c>
      <c r="D1468" s="1" t="str">
        <f>TEXT(Table1[[#This Row],[Date]],"dddd")</f>
        <v>Saturday</v>
      </c>
      <c r="E1468" s="5">
        <v>1</v>
      </c>
      <c r="F1468" t="s">
        <v>5</v>
      </c>
      <c r="G1468" t="s">
        <v>10</v>
      </c>
      <c r="H1468" s="6">
        <f>60%*Table1[[#This Row],[Price]]</f>
        <v>480</v>
      </c>
      <c r="I1468" s="6">
        <v>800</v>
      </c>
      <c r="J1468">
        <v>8</v>
      </c>
      <c r="K1468" s="6">
        <f>Table1[[#This Row],[Cost]]*Table1[[#This Row],[Quantity Sold]]</f>
        <v>3840</v>
      </c>
      <c r="L1468" s="6">
        <v>6400</v>
      </c>
      <c r="M1468">
        <v>5</v>
      </c>
      <c r="N1468" s="6">
        <v>6080</v>
      </c>
      <c r="O1468" s="6">
        <f>Table1[[#This Row],[Revenue]]-Table1[[#This Row],[Total Cost Of Production]]</f>
        <v>2240</v>
      </c>
      <c r="P1468" s="6">
        <v>870</v>
      </c>
      <c r="Q1468" s="6">
        <f>Table1[[#This Row],[Revenue]]-Table1[[#This Row],[Marketing Spend]]</f>
        <v>5210</v>
      </c>
      <c r="R1468" t="s">
        <v>55</v>
      </c>
      <c r="S1468" s="6">
        <v>765</v>
      </c>
      <c r="T1468"/>
      <c r="U1468"/>
    </row>
    <row r="1469" spans="1:21" hidden="1" x14ac:dyDescent="0.2">
      <c r="A1469" s="1">
        <v>45381</v>
      </c>
      <c r="B1469" s="1" t="str">
        <f>TEXT(Table1[[#This Row],[Date]],"yyyy")</f>
        <v>2024</v>
      </c>
      <c r="C1469" s="1" t="str">
        <f>TEXT(Table1[[#This Row],[Date]],"mmmm")</f>
        <v>March</v>
      </c>
      <c r="D1469" s="1" t="str">
        <f>TEXT(Table1[[#This Row],[Date]],"dddd")</f>
        <v>Saturday</v>
      </c>
      <c r="E1469" s="5">
        <v>7</v>
      </c>
      <c r="F1469" t="s">
        <v>9</v>
      </c>
      <c r="G1469" t="s">
        <v>8</v>
      </c>
      <c r="H1469" s="6">
        <f>60%*Table1[[#This Row],[Price]]</f>
        <v>180</v>
      </c>
      <c r="I1469" s="6">
        <v>300</v>
      </c>
      <c r="J1469">
        <v>3</v>
      </c>
      <c r="K1469" s="6">
        <f>Table1[[#This Row],[Cost]]*Table1[[#This Row],[Quantity Sold]]</f>
        <v>540</v>
      </c>
      <c r="L1469" s="6">
        <v>900</v>
      </c>
      <c r="M1469">
        <v>5</v>
      </c>
      <c r="N1469" s="6">
        <v>855</v>
      </c>
      <c r="O1469" s="6">
        <f>Table1[[#This Row],[Revenue]]-Table1[[#This Row],[Total Cost Of Production]]</f>
        <v>315</v>
      </c>
      <c r="P1469" s="6">
        <v>888</v>
      </c>
      <c r="Q1469" s="6">
        <f>Table1[[#This Row],[Revenue]]-Table1[[#This Row],[Marketing Spend]]</f>
        <v>-33</v>
      </c>
      <c r="R1469" t="s">
        <v>53</v>
      </c>
      <c r="S1469" s="6">
        <v>306</v>
      </c>
      <c r="T1469"/>
      <c r="U1469"/>
    </row>
    <row r="1470" spans="1:21" hidden="1" x14ac:dyDescent="0.2">
      <c r="A1470" s="1">
        <v>45382</v>
      </c>
      <c r="B1470" s="1" t="str">
        <f>TEXT(Table1[[#This Row],[Date]],"yyyy")</f>
        <v>2024</v>
      </c>
      <c r="C1470" s="1" t="str">
        <f>TEXT(Table1[[#This Row],[Date]],"mmmm")</f>
        <v>March</v>
      </c>
      <c r="D1470" s="1" t="str">
        <f>TEXT(Table1[[#This Row],[Date]],"dddd")</f>
        <v>Sunday</v>
      </c>
      <c r="E1470" s="5">
        <v>4</v>
      </c>
      <c r="F1470" t="s">
        <v>13</v>
      </c>
      <c r="G1470" t="s">
        <v>12</v>
      </c>
      <c r="H1470" s="6">
        <f>60%*Table1[[#This Row],[Price]]</f>
        <v>42</v>
      </c>
      <c r="I1470" s="6">
        <v>70</v>
      </c>
      <c r="J1470">
        <v>7</v>
      </c>
      <c r="K1470" s="6">
        <f>Table1[[#This Row],[Cost]]*Table1[[#This Row],[Quantity Sold]]</f>
        <v>294</v>
      </c>
      <c r="L1470" s="6">
        <v>490</v>
      </c>
      <c r="M1470">
        <v>10</v>
      </c>
      <c r="N1470" s="6">
        <v>441</v>
      </c>
      <c r="O1470" s="6">
        <f>Table1[[#This Row],[Revenue]]-Table1[[#This Row],[Total Cost Of Production]]</f>
        <v>147</v>
      </c>
      <c r="P1470" s="6">
        <v>444</v>
      </c>
      <c r="Q1470" s="6">
        <f>Table1[[#This Row],[Revenue]]-Table1[[#This Row],[Marketing Spend]]</f>
        <v>-3</v>
      </c>
      <c r="R1470" t="s">
        <v>54</v>
      </c>
      <c r="S1470" s="6">
        <v>25</v>
      </c>
      <c r="T1470"/>
      <c r="U1470"/>
    </row>
    <row r="1471" spans="1:21" x14ac:dyDescent="0.2">
      <c r="A1471" s="1">
        <v>45382</v>
      </c>
      <c r="B1471" s="1" t="str">
        <f>TEXT(Table1[[#This Row],[Date]],"yyyy")</f>
        <v>2024</v>
      </c>
      <c r="C1471" s="1" t="str">
        <f>TEXT(Table1[[#This Row],[Date]],"mmmm")</f>
        <v>March</v>
      </c>
      <c r="D1471" s="1" t="str">
        <f>TEXT(Table1[[#This Row],[Date]],"dddd")</f>
        <v>Sunday</v>
      </c>
      <c r="E1471" s="5">
        <v>2</v>
      </c>
      <c r="F1471" t="s">
        <v>7</v>
      </c>
      <c r="G1471" t="s">
        <v>10</v>
      </c>
      <c r="H1471" s="6">
        <f>60%*Table1[[#This Row],[Price]]</f>
        <v>300</v>
      </c>
      <c r="I1471" s="6">
        <v>500</v>
      </c>
      <c r="J1471">
        <v>7</v>
      </c>
      <c r="K1471" s="6">
        <f>Table1[[#This Row],[Cost]]*Table1[[#This Row],[Quantity Sold]]</f>
        <v>2100</v>
      </c>
      <c r="L1471" s="6">
        <v>3500</v>
      </c>
      <c r="M1471">
        <v>5</v>
      </c>
      <c r="N1471" s="6">
        <v>3325</v>
      </c>
      <c r="O1471" s="6">
        <f>Table1[[#This Row],[Revenue]]-Table1[[#This Row],[Total Cost Of Production]]</f>
        <v>1225</v>
      </c>
      <c r="P1471" s="6">
        <v>371</v>
      </c>
      <c r="Q1471" s="6">
        <f>Table1[[#This Row],[Revenue]]-Table1[[#This Row],[Marketing Spend]]</f>
        <v>2954</v>
      </c>
      <c r="R1471" t="s">
        <v>52</v>
      </c>
      <c r="S1471" s="6">
        <v>513</v>
      </c>
      <c r="T1471"/>
      <c r="U1471"/>
    </row>
    <row r="1472" spans="1:21" x14ac:dyDescent="0.2">
      <c r="A1472" s="1">
        <v>45382</v>
      </c>
      <c r="B1472" s="1" t="str">
        <f>TEXT(Table1[[#This Row],[Date]],"yyyy")</f>
        <v>2024</v>
      </c>
      <c r="C1472" s="1" t="str">
        <f>TEXT(Table1[[#This Row],[Date]],"mmmm")</f>
        <v>March</v>
      </c>
      <c r="D1472" s="1" t="str">
        <f>TEXT(Table1[[#This Row],[Date]],"dddd")</f>
        <v>Sunday</v>
      </c>
      <c r="E1472" s="5">
        <v>5</v>
      </c>
      <c r="F1472" t="s">
        <v>11</v>
      </c>
      <c r="G1472" t="s">
        <v>12</v>
      </c>
      <c r="H1472" s="6">
        <f>60%*Table1[[#This Row],[Price]]</f>
        <v>90</v>
      </c>
      <c r="I1472" s="6">
        <v>150</v>
      </c>
      <c r="J1472">
        <v>5</v>
      </c>
      <c r="K1472" s="6">
        <f>Table1[[#This Row],[Cost]]*Table1[[#This Row],[Quantity Sold]]</f>
        <v>450</v>
      </c>
      <c r="L1472" s="6">
        <v>750</v>
      </c>
      <c r="M1472">
        <v>5</v>
      </c>
      <c r="N1472" s="6">
        <v>712.5</v>
      </c>
      <c r="O1472" s="6">
        <f>Table1[[#This Row],[Revenue]]-Table1[[#This Row],[Total Cost Of Production]]</f>
        <v>262.5</v>
      </c>
      <c r="P1472" s="6">
        <v>422</v>
      </c>
      <c r="Q1472" s="6">
        <f>Table1[[#This Row],[Revenue]]-Table1[[#This Row],[Marketing Spend]]</f>
        <v>290.5</v>
      </c>
      <c r="R1472" t="s">
        <v>52</v>
      </c>
      <c r="S1472" s="6">
        <v>190</v>
      </c>
      <c r="T1472"/>
      <c r="U1472"/>
    </row>
    <row r="1473" spans="1:21" x14ac:dyDescent="0.2">
      <c r="A1473" s="1">
        <v>45382</v>
      </c>
      <c r="B1473" s="1" t="str">
        <f>TEXT(Table1[[#This Row],[Date]],"yyyy")</f>
        <v>2024</v>
      </c>
      <c r="C1473" s="1" t="str">
        <f>TEXT(Table1[[#This Row],[Date]],"mmmm")</f>
        <v>March</v>
      </c>
      <c r="D1473" s="1" t="str">
        <f>TEXT(Table1[[#This Row],[Date]],"dddd")</f>
        <v>Sunday</v>
      </c>
      <c r="E1473" s="5">
        <v>6</v>
      </c>
      <c r="F1473" t="s">
        <v>2</v>
      </c>
      <c r="G1473" t="s">
        <v>8</v>
      </c>
      <c r="H1473" s="6">
        <f>60%*Table1[[#This Row],[Price]]</f>
        <v>720</v>
      </c>
      <c r="I1473" s="6">
        <v>1200</v>
      </c>
      <c r="J1473">
        <v>6</v>
      </c>
      <c r="K1473" s="6">
        <f>Table1[[#This Row],[Cost]]*Table1[[#This Row],[Quantity Sold]]</f>
        <v>4320</v>
      </c>
      <c r="L1473" s="6">
        <v>7200</v>
      </c>
      <c r="M1473">
        <v>10</v>
      </c>
      <c r="N1473" s="6">
        <v>6480</v>
      </c>
      <c r="O1473" s="6">
        <f>Table1[[#This Row],[Revenue]]-Table1[[#This Row],[Total Cost Of Production]]</f>
        <v>2160</v>
      </c>
      <c r="P1473" s="6">
        <v>384</v>
      </c>
      <c r="Q1473" s="6">
        <f>Table1[[#This Row],[Revenue]]-Table1[[#This Row],[Marketing Spend]]</f>
        <v>6096</v>
      </c>
      <c r="R1473" t="s">
        <v>52</v>
      </c>
      <c r="S1473" s="6">
        <v>1216</v>
      </c>
      <c r="T1473"/>
      <c r="U1473"/>
    </row>
    <row r="1474" spans="1:21" hidden="1" x14ac:dyDescent="0.2">
      <c r="A1474" s="1">
        <v>45382</v>
      </c>
      <c r="B1474" s="1" t="str">
        <f>TEXT(Table1[[#This Row],[Date]],"yyyy")</f>
        <v>2024</v>
      </c>
      <c r="C1474" s="1" t="str">
        <f>TEXT(Table1[[#This Row],[Date]],"mmmm")</f>
        <v>March</v>
      </c>
      <c r="D1474" s="1" t="str">
        <f>TEXT(Table1[[#This Row],[Date]],"dddd")</f>
        <v>Sunday</v>
      </c>
      <c r="E1474" s="5">
        <v>3</v>
      </c>
      <c r="F1474" t="s">
        <v>15</v>
      </c>
      <c r="G1474" t="s">
        <v>6</v>
      </c>
      <c r="H1474" s="6">
        <f>60%*Table1[[#This Row],[Price]]</f>
        <v>30</v>
      </c>
      <c r="I1474" s="6">
        <v>50</v>
      </c>
      <c r="J1474">
        <v>9</v>
      </c>
      <c r="K1474" s="6">
        <f>Table1[[#This Row],[Cost]]*Table1[[#This Row],[Quantity Sold]]</f>
        <v>270</v>
      </c>
      <c r="L1474" s="6">
        <v>450</v>
      </c>
      <c r="M1474">
        <v>20</v>
      </c>
      <c r="N1474" s="6">
        <v>360</v>
      </c>
      <c r="O1474" s="6">
        <f>Table1[[#This Row],[Revenue]]-Table1[[#This Row],[Total Cost Of Production]]</f>
        <v>90</v>
      </c>
      <c r="P1474" s="6">
        <v>671</v>
      </c>
      <c r="Q1474" s="6">
        <f>Table1[[#This Row],[Revenue]]-Table1[[#This Row],[Marketing Spend]]</f>
        <v>-311</v>
      </c>
      <c r="R1474" t="s">
        <v>53</v>
      </c>
      <c r="S1474" s="6">
        <v>0</v>
      </c>
      <c r="T1474"/>
      <c r="U1474"/>
    </row>
    <row r="1475" spans="1:21" x14ac:dyDescent="0.2">
      <c r="A1475" s="1">
        <v>45382</v>
      </c>
      <c r="B1475" s="1" t="str">
        <f>TEXT(Table1[[#This Row],[Date]],"yyyy")</f>
        <v>2024</v>
      </c>
      <c r="C1475" s="1" t="str">
        <f>TEXT(Table1[[#This Row],[Date]],"mmmm")</f>
        <v>March</v>
      </c>
      <c r="D1475" s="1" t="str">
        <f>TEXT(Table1[[#This Row],[Date]],"dddd")</f>
        <v>Sunday</v>
      </c>
      <c r="E1475" s="5">
        <v>1</v>
      </c>
      <c r="F1475" t="s">
        <v>5</v>
      </c>
      <c r="G1475" t="s">
        <v>10</v>
      </c>
      <c r="H1475" s="6">
        <f>60%*Table1[[#This Row],[Price]]</f>
        <v>480</v>
      </c>
      <c r="I1475" s="6">
        <v>800</v>
      </c>
      <c r="J1475">
        <v>9</v>
      </c>
      <c r="K1475" s="6">
        <f>Table1[[#This Row],[Cost]]*Table1[[#This Row],[Quantity Sold]]</f>
        <v>4320</v>
      </c>
      <c r="L1475" s="6">
        <v>7200</v>
      </c>
      <c r="M1475">
        <v>15</v>
      </c>
      <c r="N1475" s="6">
        <v>6120</v>
      </c>
      <c r="O1475" s="6">
        <f>Table1[[#This Row],[Revenue]]-Table1[[#This Row],[Total Cost Of Production]]</f>
        <v>1800</v>
      </c>
      <c r="P1475" s="6">
        <v>843</v>
      </c>
      <c r="Q1475" s="6">
        <f>Table1[[#This Row],[Revenue]]-Table1[[#This Row],[Marketing Spend]]</f>
        <v>5277</v>
      </c>
      <c r="R1475" t="s">
        <v>52</v>
      </c>
      <c r="S1475" s="6">
        <v>751</v>
      </c>
      <c r="T1475"/>
      <c r="U1475"/>
    </row>
    <row r="1476" spans="1:21" hidden="1" x14ac:dyDescent="0.2">
      <c r="A1476" s="1">
        <v>45382</v>
      </c>
      <c r="B1476" s="1" t="str">
        <f>TEXT(Table1[[#This Row],[Date]],"yyyy")</f>
        <v>2024</v>
      </c>
      <c r="C1476" s="1" t="str">
        <f>TEXT(Table1[[#This Row],[Date]],"mmmm")</f>
        <v>March</v>
      </c>
      <c r="D1476" s="1" t="str">
        <f>TEXT(Table1[[#This Row],[Date]],"dddd")</f>
        <v>Sunday</v>
      </c>
      <c r="E1476" s="5">
        <v>7</v>
      </c>
      <c r="F1476" t="s">
        <v>9</v>
      </c>
      <c r="G1476" t="s">
        <v>8</v>
      </c>
      <c r="H1476" s="6">
        <f>60%*Table1[[#This Row],[Price]]</f>
        <v>180</v>
      </c>
      <c r="I1476" s="6">
        <v>300</v>
      </c>
      <c r="J1476">
        <v>2</v>
      </c>
      <c r="K1476" s="6">
        <f>Table1[[#This Row],[Cost]]*Table1[[#This Row],[Quantity Sold]]</f>
        <v>360</v>
      </c>
      <c r="L1476" s="6">
        <v>600</v>
      </c>
      <c r="M1476">
        <v>15</v>
      </c>
      <c r="N1476" s="6">
        <v>510</v>
      </c>
      <c r="O1476" s="6">
        <f>Table1[[#This Row],[Revenue]]-Table1[[#This Row],[Total Cost Of Production]]</f>
        <v>150</v>
      </c>
      <c r="P1476" s="6">
        <v>998</v>
      </c>
      <c r="Q1476" s="6">
        <f>Table1[[#This Row],[Revenue]]-Table1[[#This Row],[Marketing Spend]]</f>
        <v>-488</v>
      </c>
      <c r="R1476" t="s">
        <v>55</v>
      </c>
      <c r="S1476" s="6">
        <v>264</v>
      </c>
      <c r="T1476"/>
      <c r="U1476"/>
    </row>
    <row r="1477" spans="1:21" hidden="1" x14ac:dyDescent="0.2">
      <c r="A1477" s="1">
        <v>45383</v>
      </c>
      <c r="B1477" s="1" t="str">
        <f>TEXT(Table1[[#This Row],[Date]],"yyyy")</f>
        <v>2024</v>
      </c>
      <c r="C1477" s="1" t="str">
        <f>TEXT(Table1[[#This Row],[Date]],"mmmm")</f>
        <v>April</v>
      </c>
      <c r="D1477" s="1" t="str">
        <f>TEXT(Table1[[#This Row],[Date]],"dddd")</f>
        <v>Monday</v>
      </c>
      <c r="E1477" s="5">
        <v>4</v>
      </c>
      <c r="F1477" t="s">
        <v>13</v>
      </c>
      <c r="G1477" t="s">
        <v>12</v>
      </c>
      <c r="H1477" s="6">
        <f>60%*Table1[[#This Row],[Price]]</f>
        <v>42</v>
      </c>
      <c r="I1477" s="6">
        <v>70</v>
      </c>
      <c r="J1477">
        <v>5</v>
      </c>
      <c r="K1477" s="6">
        <f>Table1[[#This Row],[Cost]]*Table1[[#This Row],[Quantity Sold]]</f>
        <v>210</v>
      </c>
      <c r="L1477" s="6">
        <v>350</v>
      </c>
      <c r="M1477">
        <v>15</v>
      </c>
      <c r="N1477" s="6">
        <v>297.5</v>
      </c>
      <c r="O1477" s="6">
        <f>Table1[[#This Row],[Revenue]]-Table1[[#This Row],[Total Cost Of Production]]</f>
        <v>87.5</v>
      </c>
      <c r="P1477" s="6">
        <v>564</v>
      </c>
      <c r="Q1477" s="6">
        <f>Table1[[#This Row],[Revenue]]-Table1[[#This Row],[Marketing Spend]]</f>
        <v>-266.5</v>
      </c>
      <c r="R1477" t="s">
        <v>55</v>
      </c>
      <c r="S1477" s="6">
        <v>103</v>
      </c>
      <c r="T1477"/>
      <c r="U1477"/>
    </row>
    <row r="1478" spans="1:21" hidden="1" x14ac:dyDescent="0.2">
      <c r="A1478" s="1">
        <v>45383</v>
      </c>
      <c r="B1478" s="1" t="str">
        <f>TEXT(Table1[[#This Row],[Date]],"yyyy")</f>
        <v>2024</v>
      </c>
      <c r="C1478" s="1" t="str">
        <f>TEXT(Table1[[#This Row],[Date]],"mmmm")</f>
        <v>April</v>
      </c>
      <c r="D1478" s="1" t="str">
        <f>TEXT(Table1[[#This Row],[Date]],"dddd")</f>
        <v>Monday</v>
      </c>
      <c r="E1478" s="5">
        <v>2</v>
      </c>
      <c r="F1478" t="s">
        <v>7</v>
      </c>
      <c r="G1478" t="s">
        <v>10</v>
      </c>
      <c r="H1478" s="6">
        <f>60%*Table1[[#This Row],[Price]]</f>
        <v>300</v>
      </c>
      <c r="I1478" s="6">
        <v>500</v>
      </c>
      <c r="J1478">
        <v>8</v>
      </c>
      <c r="K1478" s="6">
        <f>Table1[[#This Row],[Cost]]*Table1[[#This Row],[Quantity Sold]]</f>
        <v>2400</v>
      </c>
      <c r="L1478" s="6">
        <v>4000</v>
      </c>
      <c r="M1478">
        <v>20</v>
      </c>
      <c r="N1478" s="6">
        <v>3200</v>
      </c>
      <c r="O1478" s="6">
        <f>Table1[[#This Row],[Revenue]]-Table1[[#This Row],[Total Cost Of Production]]</f>
        <v>800</v>
      </c>
      <c r="P1478" s="6">
        <v>614</v>
      </c>
      <c r="Q1478" s="6">
        <f>Table1[[#This Row],[Revenue]]-Table1[[#This Row],[Marketing Spend]]</f>
        <v>2586</v>
      </c>
      <c r="R1478" t="s">
        <v>55</v>
      </c>
      <c r="S1478" s="6">
        <v>502</v>
      </c>
      <c r="T1478"/>
      <c r="U1478"/>
    </row>
    <row r="1479" spans="1:21" hidden="1" x14ac:dyDescent="0.2">
      <c r="A1479" s="1">
        <v>45383</v>
      </c>
      <c r="B1479" s="1" t="str">
        <f>TEXT(Table1[[#This Row],[Date]],"yyyy")</f>
        <v>2024</v>
      </c>
      <c r="C1479" s="1" t="str">
        <f>TEXT(Table1[[#This Row],[Date]],"mmmm")</f>
        <v>April</v>
      </c>
      <c r="D1479" s="1" t="str">
        <f>TEXT(Table1[[#This Row],[Date]],"dddd")</f>
        <v>Monday</v>
      </c>
      <c r="E1479" s="5">
        <v>5</v>
      </c>
      <c r="F1479" t="s">
        <v>11</v>
      </c>
      <c r="G1479" t="s">
        <v>12</v>
      </c>
      <c r="H1479" s="6">
        <f>60%*Table1[[#This Row],[Price]]</f>
        <v>90</v>
      </c>
      <c r="I1479" s="6">
        <v>150</v>
      </c>
      <c r="J1479">
        <v>10</v>
      </c>
      <c r="K1479" s="6">
        <f>Table1[[#This Row],[Cost]]*Table1[[#This Row],[Quantity Sold]]</f>
        <v>900</v>
      </c>
      <c r="L1479" s="6">
        <v>1500</v>
      </c>
      <c r="M1479">
        <v>20</v>
      </c>
      <c r="N1479" s="6">
        <v>1200</v>
      </c>
      <c r="O1479" s="6">
        <f>Table1[[#This Row],[Revenue]]-Table1[[#This Row],[Total Cost Of Production]]</f>
        <v>300</v>
      </c>
      <c r="P1479" s="6">
        <v>629</v>
      </c>
      <c r="Q1479" s="6">
        <f>Table1[[#This Row],[Revenue]]-Table1[[#This Row],[Marketing Spend]]</f>
        <v>571</v>
      </c>
      <c r="R1479" t="s">
        <v>55</v>
      </c>
      <c r="S1479" s="6">
        <v>100</v>
      </c>
      <c r="T1479"/>
      <c r="U1479"/>
    </row>
    <row r="1480" spans="1:21" hidden="1" x14ac:dyDescent="0.2">
      <c r="A1480" s="1">
        <v>45383</v>
      </c>
      <c r="B1480" s="1" t="str">
        <f>TEXT(Table1[[#This Row],[Date]],"yyyy")</f>
        <v>2024</v>
      </c>
      <c r="C1480" s="1" t="str">
        <f>TEXT(Table1[[#This Row],[Date]],"mmmm")</f>
        <v>April</v>
      </c>
      <c r="D1480" s="1" t="str">
        <f>TEXT(Table1[[#This Row],[Date]],"dddd")</f>
        <v>Monday</v>
      </c>
      <c r="E1480" s="5">
        <v>6</v>
      </c>
      <c r="F1480" t="s">
        <v>2</v>
      </c>
      <c r="G1480" t="s">
        <v>8</v>
      </c>
      <c r="H1480" s="6">
        <f>60%*Table1[[#This Row],[Price]]</f>
        <v>720</v>
      </c>
      <c r="I1480" s="6">
        <v>1200</v>
      </c>
      <c r="J1480">
        <v>6</v>
      </c>
      <c r="K1480" s="6">
        <f>Table1[[#This Row],[Cost]]*Table1[[#This Row],[Quantity Sold]]</f>
        <v>4320</v>
      </c>
      <c r="L1480" s="6">
        <v>7200</v>
      </c>
      <c r="M1480">
        <v>20</v>
      </c>
      <c r="N1480" s="6">
        <v>5760</v>
      </c>
      <c r="O1480" s="6">
        <f>Table1[[#This Row],[Revenue]]-Table1[[#This Row],[Total Cost Of Production]]</f>
        <v>1440</v>
      </c>
      <c r="P1480" s="6">
        <v>371</v>
      </c>
      <c r="Q1480" s="6">
        <f>Table1[[#This Row],[Revenue]]-Table1[[#This Row],[Marketing Spend]]</f>
        <v>5389</v>
      </c>
      <c r="R1480" t="s">
        <v>55</v>
      </c>
      <c r="S1480" s="6">
        <v>1165</v>
      </c>
      <c r="T1480"/>
      <c r="U1480"/>
    </row>
    <row r="1481" spans="1:21" hidden="1" x14ac:dyDescent="0.2">
      <c r="A1481" s="1">
        <v>45383</v>
      </c>
      <c r="B1481" s="1" t="str">
        <f>TEXT(Table1[[#This Row],[Date]],"yyyy")</f>
        <v>2024</v>
      </c>
      <c r="C1481" s="1" t="str">
        <f>TEXT(Table1[[#This Row],[Date]],"mmmm")</f>
        <v>April</v>
      </c>
      <c r="D1481" s="1" t="str">
        <f>TEXT(Table1[[#This Row],[Date]],"dddd")</f>
        <v>Monday</v>
      </c>
      <c r="E1481" s="5">
        <v>3</v>
      </c>
      <c r="F1481" t="s">
        <v>15</v>
      </c>
      <c r="G1481" t="s">
        <v>6</v>
      </c>
      <c r="H1481" s="6">
        <f>60%*Table1[[#This Row],[Price]]</f>
        <v>30</v>
      </c>
      <c r="I1481" s="6">
        <v>50</v>
      </c>
      <c r="J1481">
        <v>7</v>
      </c>
      <c r="K1481" s="6">
        <f>Table1[[#This Row],[Cost]]*Table1[[#This Row],[Quantity Sold]]</f>
        <v>210</v>
      </c>
      <c r="L1481" s="6">
        <v>350</v>
      </c>
      <c r="M1481">
        <v>10</v>
      </c>
      <c r="N1481" s="6">
        <v>315</v>
      </c>
      <c r="O1481" s="6">
        <f>Table1[[#This Row],[Revenue]]-Table1[[#This Row],[Total Cost Of Production]]</f>
        <v>105</v>
      </c>
      <c r="P1481" s="6">
        <v>755</v>
      </c>
      <c r="Q1481" s="6">
        <f>Table1[[#This Row],[Revenue]]-Table1[[#This Row],[Marketing Spend]]</f>
        <v>-440</v>
      </c>
      <c r="R1481" t="s">
        <v>55</v>
      </c>
      <c r="S1481" s="6">
        <v>55</v>
      </c>
      <c r="T1481"/>
      <c r="U1481"/>
    </row>
    <row r="1482" spans="1:21" x14ac:dyDescent="0.2">
      <c r="A1482" s="1">
        <v>45383</v>
      </c>
      <c r="B1482" s="1" t="str">
        <f>TEXT(Table1[[#This Row],[Date]],"yyyy")</f>
        <v>2024</v>
      </c>
      <c r="C1482" s="1" t="str">
        <f>TEXT(Table1[[#This Row],[Date]],"mmmm")</f>
        <v>April</v>
      </c>
      <c r="D1482" s="1" t="str">
        <f>TEXT(Table1[[#This Row],[Date]],"dddd")</f>
        <v>Monday</v>
      </c>
      <c r="E1482" s="5">
        <v>1</v>
      </c>
      <c r="F1482" t="s">
        <v>5</v>
      </c>
      <c r="G1482" t="s">
        <v>10</v>
      </c>
      <c r="H1482" s="6">
        <f>60%*Table1[[#This Row],[Price]]</f>
        <v>480</v>
      </c>
      <c r="I1482" s="6">
        <v>800</v>
      </c>
      <c r="J1482">
        <v>9</v>
      </c>
      <c r="K1482" s="6">
        <f>Table1[[#This Row],[Cost]]*Table1[[#This Row],[Quantity Sold]]</f>
        <v>4320</v>
      </c>
      <c r="L1482" s="6">
        <v>7200</v>
      </c>
      <c r="M1482">
        <v>10</v>
      </c>
      <c r="N1482" s="6">
        <v>6480</v>
      </c>
      <c r="O1482" s="6">
        <f>Table1[[#This Row],[Revenue]]-Table1[[#This Row],[Total Cost Of Production]]</f>
        <v>2160</v>
      </c>
      <c r="P1482" s="6">
        <v>885</v>
      </c>
      <c r="Q1482" s="6">
        <f>Table1[[#This Row],[Revenue]]-Table1[[#This Row],[Marketing Spend]]</f>
        <v>5595</v>
      </c>
      <c r="R1482" t="s">
        <v>52</v>
      </c>
      <c r="S1482" s="6">
        <v>809</v>
      </c>
      <c r="T1482"/>
      <c r="U1482"/>
    </row>
    <row r="1483" spans="1:21" hidden="1" x14ac:dyDescent="0.2">
      <c r="A1483" s="1">
        <v>45383</v>
      </c>
      <c r="B1483" s="1" t="str">
        <f>TEXT(Table1[[#This Row],[Date]],"yyyy")</f>
        <v>2024</v>
      </c>
      <c r="C1483" s="1" t="str">
        <f>TEXT(Table1[[#This Row],[Date]],"mmmm")</f>
        <v>April</v>
      </c>
      <c r="D1483" s="1" t="str">
        <f>TEXT(Table1[[#This Row],[Date]],"dddd")</f>
        <v>Monday</v>
      </c>
      <c r="E1483" s="5">
        <v>7</v>
      </c>
      <c r="F1483" t="s">
        <v>9</v>
      </c>
      <c r="G1483" t="s">
        <v>8</v>
      </c>
      <c r="H1483" s="6">
        <f>60%*Table1[[#This Row],[Price]]</f>
        <v>180</v>
      </c>
      <c r="I1483" s="6">
        <v>300</v>
      </c>
      <c r="J1483">
        <v>8</v>
      </c>
      <c r="K1483" s="6">
        <f>Table1[[#This Row],[Cost]]*Table1[[#This Row],[Quantity Sold]]</f>
        <v>1440</v>
      </c>
      <c r="L1483" s="6">
        <v>2400</v>
      </c>
      <c r="M1483">
        <v>15</v>
      </c>
      <c r="N1483" s="6">
        <v>2040</v>
      </c>
      <c r="O1483" s="6">
        <f>Table1[[#This Row],[Revenue]]-Table1[[#This Row],[Total Cost Of Production]]</f>
        <v>600</v>
      </c>
      <c r="P1483" s="6">
        <v>849</v>
      </c>
      <c r="Q1483" s="6">
        <f>Table1[[#This Row],[Revenue]]-Table1[[#This Row],[Marketing Spend]]</f>
        <v>1191</v>
      </c>
      <c r="R1483" t="s">
        <v>54</v>
      </c>
      <c r="S1483" s="6">
        <v>291</v>
      </c>
      <c r="T1483"/>
      <c r="U1483"/>
    </row>
    <row r="1484" spans="1:21" hidden="1" x14ac:dyDescent="0.2">
      <c r="A1484" s="1">
        <v>45384</v>
      </c>
      <c r="B1484" s="1" t="str">
        <f>TEXT(Table1[[#This Row],[Date]],"yyyy")</f>
        <v>2024</v>
      </c>
      <c r="C1484" s="1" t="str">
        <f>TEXT(Table1[[#This Row],[Date]],"mmmm")</f>
        <v>April</v>
      </c>
      <c r="D1484" s="1" t="str">
        <f>TEXT(Table1[[#This Row],[Date]],"dddd")</f>
        <v>Tuesday</v>
      </c>
      <c r="E1484" s="5">
        <v>4</v>
      </c>
      <c r="F1484" t="s">
        <v>13</v>
      </c>
      <c r="G1484" t="s">
        <v>12</v>
      </c>
      <c r="H1484" s="6">
        <f>60%*Table1[[#This Row],[Price]]</f>
        <v>42</v>
      </c>
      <c r="I1484" s="6">
        <v>70</v>
      </c>
      <c r="J1484">
        <v>6</v>
      </c>
      <c r="K1484" s="6">
        <f>Table1[[#This Row],[Cost]]*Table1[[#This Row],[Quantity Sold]]</f>
        <v>252</v>
      </c>
      <c r="L1484" s="6">
        <v>420</v>
      </c>
      <c r="M1484">
        <v>5</v>
      </c>
      <c r="N1484" s="6">
        <v>399</v>
      </c>
      <c r="O1484" s="6">
        <f>Table1[[#This Row],[Revenue]]-Table1[[#This Row],[Total Cost Of Production]]</f>
        <v>147</v>
      </c>
      <c r="P1484" s="6">
        <v>958</v>
      </c>
      <c r="Q1484" s="6">
        <f>Table1[[#This Row],[Revenue]]-Table1[[#This Row],[Marketing Spend]]</f>
        <v>-559</v>
      </c>
      <c r="R1484" t="s">
        <v>54</v>
      </c>
      <c r="S1484" s="6">
        <v>101</v>
      </c>
      <c r="T1484"/>
      <c r="U1484"/>
    </row>
    <row r="1485" spans="1:21" x14ac:dyDescent="0.2">
      <c r="A1485" s="1">
        <v>45384</v>
      </c>
      <c r="B1485" s="1" t="str">
        <f>TEXT(Table1[[#This Row],[Date]],"yyyy")</f>
        <v>2024</v>
      </c>
      <c r="C1485" s="1" t="str">
        <f>TEXT(Table1[[#This Row],[Date]],"mmmm")</f>
        <v>April</v>
      </c>
      <c r="D1485" s="1" t="str">
        <f>TEXT(Table1[[#This Row],[Date]],"dddd")</f>
        <v>Tuesday</v>
      </c>
      <c r="E1485" s="5">
        <v>2</v>
      </c>
      <c r="F1485" t="s">
        <v>7</v>
      </c>
      <c r="G1485" t="s">
        <v>10</v>
      </c>
      <c r="H1485" s="6">
        <f>60%*Table1[[#This Row],[Price]]</f>
        <v>300</v>
      </c>
      <c r="I1485" s="6">
        <v>500</v>
      </c>
      <c r="J1485">
        <v>2</v>
      </c>
      <c r="K1485" s="6">
        <f>Table1[[#This Row],[Cost]]*Table1[[#This Row],[Quantity Sold]]</f>
        <v>600</v>
      </c>
      <c r="L1485" s="6">
        <v>1000</v>
      </c>
      <c r="M1485">
        <v>15</v>
      </c>
      <c r="N1485" s="6">
        <v>850</v>
      </c>
      <c r="O1485" s="6">
        <f>Table1[[#This Row],[Revenue]]-Table1[[#This Row],[Total Cost Of Production]]</f>
        <v>250</v>
      </c>
      <c r="P1485" s="6">
        <v>471</v>
      </c>
      <c r="Q1485" s="6">
        <f>Table1[[#This Row],[Revenue]]-Table1[[#This Row],[Marketing Spend]]</f>
        <v>379</v>
      </c>
      <c r="R1485" t="s">
        <v>52</v>
      </c>
      <c r="S1485" s="6">
        <v>522</v>
      </c>
      <c r="T1485"/>
      <c r="U1485"/>
    </row>
    <row r="1486" spans="1:21" hidden="1" x14ac:dyDescent="0.2">
      <c r="A1486" s="1">
        <v>45384</v>
      </c>
      <c r="B1486" s="1" t="str">
        <f>TEXT(Table1[[#This Row],[Date]],"yyyy")</f>
        <v>2024</v>
      </c>
      <c r="C1486" s="1" t="str">
        <f>TEXT(Table1[[#This Row],[Date]],"mmmm")</f>
        <v>April</v>
      </c>
      <c r="D1486" s="1" t="str">
        <f>TEXT(Table1[[#This Row],[Date]],"dddd")</f>
        <v>Tuesday</v>
      </c>
      <c r="E1486" s="5">
        <v>5</v>
      </c>
      <c r="F1486" t="s">
        <v>11</v>
      </c>
      <c r="G1486" t="s">
        <v>12</v>
      </c>
      <c r="H1486" s="6">
        <f>60%*Table1[[#This Row],[Price]]</f>
        <v>90</v>
      </c>
      <c r="I1486" s="6">
        <v>150</v>
      </c>
      <c r="J1486">
        <v>10</v>
      </c>
      <c r="K1486" s="6">
        <f>Table1[[#This Row],[Cost]]*Table1[[#This Row],[Quantity Sold]]</f>
        <v>900</v>
      </c>
      <c r="L1486" s="6">
        <v>1500</v>
      </c>
      <c r="M1486">
        <v>10</v>
      </c>
      <c r="N1486" s="6">
        <v>1350</v>
      </c>
      <c r="O1486" s="6">
        <f>Table1[[#This Row],[Revenue]]-Table1[[#This Row],[Total Cost Of Production]]</f>
        <v>450</v>
      </c>
      <c r="P1486" s="6">
        <v>704</v>
      </c>
      <c r="Q1486" s="6">
        <f>Table1[[#This Row],[Revenue]]-Table1[[#This Row],[Marketing Spend]]</f>
        <v>646</v>
      </c>
      <c r="R1486" t="s">
        <v>53</v>
      </c>
      <c r="S1486" s="6">
        <v>157</v>
      </c>
      <c r="T1486"/>
      <c r="U1486"/>
    </row>
    <row r="1487" spans="1:21" x14ac:dyDescent="0.2">
      <c r="A1487" s="1">
        <v>45384</v>
      </c>
      <c r="B1487" s="1" t="str">
        <f>TEXT(Table1[[#This Row],[Date]],"yyyy")</f>
        <v>2024</v>
      </c>
      <c r="C1487" s="1" t="str">
        <f>TEXT(Table1[[#This Row],[Date]],"mmmm")</f>
        <v>April</v>
      </c>
      <c r="D1487" s="1" t="str">
        <f>TEXT(Table1[[#This Row],[Date]],"dddd")</f>
        <v>Tuesday</v>
      </c>
      <c r="E1487" s="5">
        <v>6</v>
      </c>
      <c r="F1487" t="s">
        <v>2</v>
      </c>
      <c r="G1487" t="s">
        <v>8</v>
      </c>
      <c r="H1487" s="6">
        <f>60%*Table1[[#This Row],[Price]]</f>
        <v>720</v>
      </c>
      <c r="I1487" s="6">
        <v>1200</v>
      </c>
      <c r="J1487">
        <v>7</v>
      </c>
      <c r="K1487" s="6">
        <f>Table1[[#This Row],[Cost]]*Table1[[#This Row],[Quantity Sold]]</f>
        <v>5040</v>
      </c>
      <c r="L1487" s="6">
        <v>8400</v>
      </c>
      <c r="M1487">
        <v>15</v>
      </c>
      <c r="N1487" s="6">
        <v>7140</v>
      </c>
      <c r="O1487" s="6">
        <f>Table1[[#This Row],[Revenue]]-Table1[[#This Row],[Total Cost Of Production]]</f>
        <v>2100</v>
      </c>
      <c r="P1487" s="6">
        <v>507</v>
      </c>
      <c r="Q1487" s="6">
        <f>Table1[[#This Row],[Revenue]]-Table1[[#This Row],[Marketing Spend]]</f>
        <v>6633</v>
      </c>
      <c r="R1487" t="s">
        <v>52</v>
      </c>
      <c r="S1487" s="6">
        <v>1196</v>
      </c>
      <c r="T1487"/>
      <c r="U1487"/>
    </row>
    <row r="1488" spans="1:21" hidden="1" x14ac:dyDescent="0.2">
      <c r="A1488" s="1">
        <v>45384</v>
      </c>
      <c r="B1488" s="1" t="str">
        <f>TEXT(Table1[[#This Row],[Date]],"yyyy")</f>
        <v>2024</v>
      </c>
      <c r="C1488" s="1" t="str">
        <f>TEXT(Table1[[#This Row],[Date]],"mmmm")</f>
        <v>April</v>
      </c>
      <c r="D1488" s="1" t="str">
        <f>TEXT(Table1[[#This Row],[Date]],"dddd")</f>
        <v>Tuesday</v>
      </c>
      <c r="E1488" s="5">
        <v>3</v>
      </c>
      <c r="F1488" t="s">
        <v>15</v>
      </c>
      <c r="G1488" t="s">
        <v>6</v>
      </c>
      <c r="H1488" s="6">
        <f>60%*Table1[[#This Row],[Price]]</f>
        <v>30</v>
      </c>
      <c r="I1488" s="6">
        <v>50</v>
      </c>
      <c r="J1488">
        <v>4</v>
      </c>
      <c r="K1488" s="6">
        <f>Table1[[#This Row],[Cost]]*Table1[[#This Row],[Quantity Sold]]</f>
        <v>120</v>
      </c>
      <c r="L1488" s="6">
        <v>200</v>
      </c>
      <c r="M1488">
        <v>15</v>
      </c>
      <c r="N1488" s="6">
        <v>170</v>
      </c>
      <c r="O1488" s="6">
        <f>Table1[[#This Row],[Revenue]]-Table1[[#This Row],[Total Cost Of Production]]</f>
        <v>50</v>
      </c>
      <c r="P1488" s="6">
        <v>320</v>
      </c>
      <c r="Q1488" s="6">
        <f>Table1[[#This Row],[Revenue]]-Table1[[#This Row],[Marketing Spend]]</f>
        <v>-150</v>
      </c>
      <c r="R1488" t="s">
        <v>53</v>
      </c>
      <c r="S1488" s="6">
        <v>71</v>
      </c>
      <c r="T1488"/>
      <c r="U1488"/>
    </row>
    <row r="1489" spans="1:21" hidden="1" x14ac:dyDescent="0.2">
      <c r="A1489" s="1">
        <v>45384</v>
      </c>
      <c r="B1489" s="1" t="str">
        <f>TEXT(Table1[[#This Row],[Date]],"yyyy")</f>
        <v>2024</v>
      </c>
      <c r="C1489" s="1" t="str">
        <f>TEXT(Table1[[#This Row],[Date]],"mmmm")</f>
        <v>April</v>
      </c>
      <c r="D1489" s="1" t="str">
        <f>TEXT(Table1[[#This Row],[Date]],"dddd")</f>
        <v>Tuesday</v>
      </c>
      <c r="E1489" s="5">
        <v>1</v>
      </c>
      <c r="F1489" t="s">
        <v>5</v>
      </c>
      <c r="G1489" t="s">
        <v>10</v>
      </c>
      <c r="H1489" s="6">
        <f>60%*Table1[[#This Row],[Price]]</f>
        <v>480</v>
      </c>
      <c r="I1489" s="6">
        <v>800</v>
      </c>
      <c r="J1489">
        <v>1</v>
      </c>
      <c r="K1489" s="6">
        <f>Table1[[#This Row],[Cost]]*Table1[[#This Row],[Quantity Sold]]</f>
        <v>480</v>
      </c>
      <c r="L1489" s="6">
        <v>800</v>
      </c>
      <c r="M1489">
        <v>15</v>
      </c>
      <c r="N1489" s="6">
        <v>680</v>
      </c>
      <c r="O1489" s="6">
        <f>Table1[[#This Row],[Revenue]]-Table1[[#This Row],[Total Cost Of Production]]</f>
        <v>200</v>
      </c>
      <c r="P1489" s="6">
        <v>565</v>
      </c>
      <c r="Q1489" s="6">
        <f>Table1[[#This Row],[Revenue]]-Table1[[#This Row],[Marketing Spend]]</f>
        <v>115</v>
      </c>
      <c r="R1489" t="s">
        <v>55</v>
      </c>
      <c r="S1489" s="6">
        <v>813</v>
      </c>
      <c r="T1489"/>
      <c r="U1489"/>
    </row>
    <row r="1490" spans="1:21" hidden="1" x14ac:dyDescent="0.2">
      <c r="A1490" s="1">
        <v>45384</v>
      </c>
      <c r="B1490" s="1" t="str">
        <f>TEXT(Table1[[#This Row],[Date]],"yyyy")</f>
        <v>2024</v>
      </c>
      <c r="C1490" s="1" t="str">
        <f>TEXT(Table1[[#This Row],[Date]],"mmmm")</f>
        <v>April</v>
      </c>
      <c r="D1490" s="1" t="str">
        <f>TEXT(Table1[[#This Row],[Date]],"dddd")</f>
        <v>Tuesday</v>
      </c>
      <c r="E1490" s="5">
        <v>7</v>
      </c>
      <c r="F1490" t="s">
        <v>9</v>
      </c>
      <c r="G1490" t="s">
        <v>8</v>
      </c>
      <c r="H1490" s="6">
        <f>60%*Table1[[#This Row],[Price]]</f>
        <v>180</v>
      </c>
      <c r="I1490" s="6">
        <v>300</v>
      </c>
      <c r="J1490">
        <v>5</v>
      </c>
      <c r="K1490" s="6">
        <f>Table1[[#This Row],[Cost]]*Table1[[#This Row],[Quantity Sold]]</f>
        <v>900</v>
      </c>
      <c r="L1490" s="6">
        <v>1500</v>
      </c>
      <c r="M1490">
        <v>20</v>
      </c>
      <c r="N1490" s="6">
        <v>1200</v>
      </c>
      <c r="O1490" s="6">
        <f>Table1[[#This Row],[Revenue]]-Table1[[#This Row],[Total Cost Of Production]]</f>
        <v>300</v>
      </c>
      <c r="P1490" s="6">
        <v>509</v>
      </c>
      <c r="Q1490" s="6">
        <f>Table1[[#This Row],[Revenue]]-Table1[[#This Row],[Marketing Spend]]</f>
        <v>691</v>
      </c>
      <c r="R1490" t="s">
        <v>53</v>
      </c>
      <c r="S1490" s="6">
        <v>289</v>
      </c>
      <c r="T1490"/>
      <c r="U1490"/>
    </row>
    <row r="1491" spans="1:21" hidden="1" x14ac:dyDescent="0.2">
      <c r="A1491" s="1">
        <v>45385</v>
      </c>
      <c r="B1491" s="1" t="str">
        <f>TEXT(Table1[[#This Row],[Date]],"yyyy")</f>
        <v>2024</v>
      </c>
      <c r="C1491" s="1" t="str">
        <f>TEXT(Table1[[#This Row],[Date]],"mmmm")</f>
        <v>April</v>
      </c>
      <c r="D1491" s="1" t="str">
        <f>TEXT(Table1[[#This Row],[Date]],"dddd")</f>
        <v>Wednesday</v>
      </c>
      <c r="E1491" s="5">
        <v>4</v>
      </c>
      <c r="F1491" t="s">
        <v>13</v>
      </c>
      <c r="G1491" t="s">
        <v>12</v>
      </c>
      <c r="H1491" s="6">
        <f>60%*Table1[[#This Row],[Price]]</f>
        <v>42</v>
      </c>
      <c r="I1491" s="6">
        <v>70</v>
      </c>
      <c r="J1491">
        <v>4</v>
      </c>
      <c r="K1491" s="6">
        <f>Table1[[#This Row],[Cost]]*Table1[[#This Row],[Quantity Sold]]</f>
        <v>168</v>
      </c>
      <c r="L1491" s="6">
        <v>280</v>
      </c>
      <c r="M1491">
        <v>5</v>
      </c>
      <c r="N1491" s="6">
        <v>266</v>
      </c>
      <c r="O1491" s="6">
        <f>Table1[[#This Row],[Revenue]]-Table1[[#This Row],[Total Cost Of Production]]</f>
        <v>98</v>
      </c>
      <c r="P1491" s="6">
        <v>721</v>
      </c>
      <c r="Q1491" s="6">
        <f>Table1[[#This Row],[Revenue]]-Table1[[#This Row],[Marketing Spend]]</f>
        <v>-455</v>
      </c>
      <c r="R1491" t="s">
        <v>53</v>
      </c>
      <c r="S1491" s="6">
        <v>85</v>
      </c>
      <c r="T1491"/>
      <c r="U1491"/>
    </row>
    <row r="1492" spans="1:21" hidden="1" x14ac:dyDescent="0.2">
      <c r="A1492" s="1">
        <v>45385</v>
      </c>
      <c r="B1492" s="1" t="str">
        <f>TEXT(Table1[[#This Row],[Date]],"yyyy")</f>
        <v>2024</v>
      </c>
      <c r="C1492" s="1" t="str">
        <f>TEXT(Table1[[#This Row],[Date]],"mmmm")</f>
        <v>April</v>
      </c>
      <c r="D1492" s="1" t="str">
        <f>TEXT(Table1[[#This Row],[Date]],"dddd")</f>
        <v>Wednesday</v>
      </c>
      <c r="E1492" s="5">
        <v>2</v>
      </c>
      <c r="F1492" t="s">
        <v>7</v>
      </c>
      <c r="G1492" t="s">
        <v>10</v>
      </c>
      <c r="H1492" s="6">
        <f>60%*Table1[[#This Row],[Price]]</f>
        <v>300</v>
      </c>
      <c r="I1492" s="6">
        <v>500</v>
      </c>
      <c r="J1492">
        <v>8</v>
      </c>
      <c r="K1492" s="6">
        <f>Table1[[#This Row],[Cost]]*Table1[[#This Row],[Quantity Sold]]</f>
        <v>2400</v>
      </c>
      <c r="L1492" s="6">
        <v>4000</v>
      </c>
      <c r="M1492">
        <v>5</v>
      </c>
      <c r="N1492" s="6">
        <v>3800</v>
      </c>
      <c r="O1492" s="6">
        <f>Table1[[#This Row],[Revenue]]-Table1[[#This Row],[Total Cost Of Production]]</f>
        <v>1400</v>
      </c>
      <c r="P1492" s="6">
        <v>936</v>
      </c>
      <c r="Q1492" s="6">
        <f>Table1[[#This Row],[Revenue]]-Table1[[#This Row],[Marketing Spend]]</f>
        <v>2864</v>
      </c>
      <c r="R1492" t="s">
        <v>54</v>
      </c>
      <c r="S1492" s="6">
        <v>497</v>
      </c>
      <c r="T1492"/>
      <c r="U1492"/>
    </row>
    <row r="1493" spans="1:21" hidden="1" x14ac:dyDescent="0.2">
      <c r="A1493" s="1">
        <v>45385</v>
      </c>
      <c r="B1493" s="1" t="str">
        <f>TEXT(Table1[[#This Row],[Date]],"yyyy")</f>
        <v>2024</v>
      </c>
      <c r="C1493" s="1" t="str">
        <f>TEXT(Table1[[#This Row],[Date]],"mmmm")</f>
        <v>April</v>
      </c>
      <c r="D1493" s="1" t="str">
        <f>TEXT(Table1[[#This Row],[Date]],"dddd")</f>
        <v>Wednesday</v>
      </c>
      <c r="E1493" s="5">
        <v>5</v>
      </c>
      <c r="F1493" t="s">
        <v>11</v>
      </c>
      <c r="G1493" t="s">
        <v>12</v>
      </c>
      <c r="H1493" s="6">
        <f>60%*Table1[[#This Row],[Price]]</f>
        <v>90</v>
      </c>
      <c r="I1493" s="6">
        <v>150</v>
      </c>
      <c r="J1493">
        <v>10</v>
      </c>
      <c r="K1493" s="6">
        <f>Table1[[#This Row],[Cost]]*Table1[[#This Row],[Quantity Sold]]</f>
        <v>900</v>
      </c>
      <c r="L1493" s="6">
        <v>1500</v>
      </c>
      <c r="M1493">
        <v>15</v>
      </c>
      <c r="N1493" s="6">
        <v>1275</v>
      </c>
      <c r="O1493" s="6">
        <f>Table1[[#This Row],[Revenue]]-Table1[[#This Row],[Total Cost Of Production]]</f>
        <v>375</v>
      </c>
      <c r="P1493" s="6">
        <v>491</v>
      </c>
      <c r="Q1493" s="6">
        <f>Table1[[#This Row],[Revenue]]-Table1[[#This Row],[Marketing Spend]]</f>
        <v>784</v>
      </c>
      <c r="R1493" t="s">
        <v>53</v>
      </c>
      <c r="S1493" s="6">
        <v>156</v>
      </c>
      <c r="T1493"/>
      <c r="U1493"/>
    </row>
    <row r="1494" spans="1:21" hidden="1" x14ac:dyDescent="0.2">
      <c r="A1494" s="1">
        <v>45385</v>
      </c>
      <c r="B1494" s="1" t="str">
        <f>TEXT(Table1[[#This Row],[Date]],"yyyy")</f>
        <v>2024</v>
      </c>
      <c r="C1494" s="1" t="str">
        <f>TEXT(Table1[[#This Row],[Date]],"mmmm")</f>
        <v>April</v>
      </c>
      <c r="D1494" s="1" t="str">
        <f>TEXT(Table1[[#This Row],[Date]],"dddd")</f>
        <v>Wednesday</v>
      </c>
      <c r="E1494" s="5">
        <v>6</v>
      </c>
      <c r="F1494" t="s">
        <v>2</v>
      </c>
      <c r="G1494" t="s">
        <v>8</v>
      </c>
      <c r="H1494" s="6">
        <f>60%*Table1[[#This Row],[Price]]</f>
        <v>720</v>
      </c>
      <c r="I1494" s="6">
        <v>1200</v>
      </c>
      <c r="J1494">
        <v>1</v>
      </c>
      <c r="K1494" s="6">
        <f>Table1[[#This Row],[Cost]]*Table1[[#This Row],[Quantity Sold]]</f>
        <v>720</v>
      </c>
      <c r="L1494" s="6">
        <v>1200</v>
      </c>
      <c r="M1494">
        <v>5</v>
      </c>
      <c r="N1494" s="6">
        <v>1140</v>
      </c>
      <c r="O1494" s="6">
        <f>Table1[[#This Row],[Revenue]]-Table1[[#This Row],[Total Cost Of Production]]</f>
        <v>420</v>
      </c>
      <c r="P1494" s="6">
        <v>370</v>
      </c>
      <c r="Q1494" s="6">
        <f>Table1[[#This Row],[Revenue]]-Table1[[#This Row],[Marketing Spend]]</f>
        <v>770</v>
      </c>
      <c r="R1494" t="s">
        <v>51</v>
      </c>
      <c r="S1494" s="6">
        <v>1178</v>
      </c>
      <c r="T1494"/>
      <c r="U1494"/>
    </row>
    <row r="1495" spans="1:21" hidden="1" x14ac:dyDescent="0.2">
      <c r="A1495" s="1">
        <v>45385</v>
      </c>
      <c r="B1495" s="1" t="str">
        <f>TEXT(Table1[[#This Row],[Date]],"yyyy")</f>
        <v>2024</v>
      </c>
      <c r="C1495" s="1" t="str">
        <f>TEXT(Table1[[#This Row],[Date]],"mmmm")</f>
        <v>April</v>
      </c>
      <c r="D1495" s="1" t="str">
        <f>TEXT(Table1[[#This Row],[Date]],"dddd")</f>
        <v>Wednesday</v>
      </c>
      <c r="E1495" s="5">
        <v>3</v>
      </c>
      <c r="F1495" t="s">
        <v>15</v>
      </c>
      <c r="G1495" t="s">
        <v>6</v>
      </c>
      <c r="H1495" s="6">
        <f>60%*Table1[[#This Row],[Price]]</f>
        <v>30</v>
      </c>
      <c r="I1495" s="6">
        <v>50</v>
      </c>
      <c r="J1495">
        <v>3</v>
      </c>
      <c r="K1495" s="6">
        <f>Table1[[#This Row],[Cost]]*Table1[[#This Row],[Quantity Sold]]</f>
        <v>90</v>
      </c>
      <c r="L1495" s="6">
        <v>150</v>
      </c>
      <c r="M1495">
        <v>15</v>
      </c>
      <c r="N1495" s="6">
        <v>127.5</v>
      </c>
      <c r="O1495" s="6">
        <f>Table1[[#This Row],[Revenue]]-Table1[[#This Row],[Total Cost Of Production]]</f>
        <v>37.5</v>
      </c>
      <c r="P1495" s="6">
        <v>999</v>
      </c>
      <c r="Q1495" s="6">
        <f>Table1[[#This Row],[Revenue]]-Table1[[#This Row],[Marketing Spend]]</f>
        <v>-871.5</v>
      </c>
      <c r="R1495" t="s">
        <v>53</v>
      </c>
      <c r="S1495" s="6">
        <v>35</v>
      </c>
      <c r="T1495"/>
      <c r="U1495"/>
    </row>
    <row r="1496" spans="1:21" hidden="1" x14ac:dyDescent="0.2">
      <c r="A1496" s="1">
        <v>45385</v>
      </c>
      <c r="B1496" s="1" t="str">
        <f>TEXT(Table1[[#This Row],[Date]],"yyyy")</f>
        <v>2024</v>
      </c>
      <c r="C1496" s="1" t="str">
        <f>TEXT(Table1[[#This Row],[Date]],"mmmm")</f>
        <v>April</v>
      </c>
      <c r="D1496" s="1" t="str">
        <f>TEXT(Table1[[#This Row],[Date]],"dddd")</f>
        <v>Wednesday</v>
      </c>
      <c r="E1496" s="5">
        <v>1</v>
      </c>
      <c r="F1496" t="s">
        <v>5</v>
      </c>
      <c r="G1496" t="s">
        <v>10</v>
      </c>
      <c r="H1496" s="6">
        <f>60%*Table1[[#This Row],[Price]]</f>
        <v>480</v>
      </c>
      <c r="I1496" s="6">
        <v>800</v>
      </c>
      <c r="J1496">
        <v>6</v>
      </c>
      <c r="K1496" s="6">
        <f>Table1[[#This Row],[Cost]]*Table1[[#This Row],[Quantity Sold]]</f>
        <v>2880</v>
      </c>
      <c r="L1496" s="6">
        <v>4800</v>
      </c>
      <c r="M1496">
        <v>15</v>
      </c>
      <c r="N1496" s="6">
        <v>4080</v>
      </c>
      <c r="O1496" s="6">
        <f>Table1[[#This Row],[Revenue]]-Table1[[#This Row],[Total Cost Of Production]]</f>
        <v>1200</v>
      </c>
      <c r="P1496" s="6">
        <v>502</v>
      </c>
      <c r="Q1496" s="6">
        <f>Table1[[#This Row],[Revenue]]-Table1[[#This Row],[Marketing Spend]]</f>
        <v>3578</v>
      </c>
      <c r="R1496" t="s">
        <v>54</v>
      </c>
      <c r="S1496" s="6">
        <v>815</v>
      </c>
      <c r="T1496"/>
      <c r="U1496"/>
    </row>
    <row r="1497" spans="1:21" x14ac:dyDescent="0.2">
      <c r="A1497" s="1">
        <v>45385</v>
      </c>
      <c r="B1497" s="1" t="str">
        <f>TEXT(Table1[[#This Row],[Date]],"yyyy")</f>
        <v>2024</v>
      </c>
      <c r="C1497" s="1" t="str">
        <f>TEXT(Table1[[#This Row],[Date]],"mmmm")</f>
        <v>April</v>
      </c>
      <c r="D1497" s="1" t="str">
        <f>TEXT(Table1[[#This Row],[Date]],"dddd")</f>
        <v>Wednesday</v>
      </c>
      <c r="E1497" s="5">
        <v>7</v>
      </c>
      <c r="F1497" t="s">
        <v>9</v>
      </c>
      <c r="G1497" t="s">
        <v>8</v>
      </c>
      <c r="H1497" s="6">
        <f>60%*Table1[[#This Row],[Price]]</f>
        <v>180</v>
      </c>
      <c r="I1497" s="6">
        <v>300</v>
      </c>
      <c r="J1497">
        <v>6</v>
      </c>
      <c r="K1497" s="6">
        <f>Table1[[#This Row],[Cost]]*Table1[[#This Row],[Quantity Sold]]</f>
        <v>1080</v>
      </c>
      <c r="L1497" s="6">
        <v>1800</v>
      </c>
      <c r="M1497">
        <v>10</v>
      </c>
      <c r="N1497" s="6">
        <v>1620</v>
      </c>
      <c r="O1497" s="6">
        <f>Table1[[#This Row],[Revenue]]-Table1[[#This Row],[Total Cost Of Production]]</f>
        <v>540</v>
      </c>
      <c r="P1497" s="6">
        <v>498</v>
      </c>
      <c r="Q1497" s="6">
        <f>Table1[[#This Row],[Revenue]]-Table1[[#This Row],[Marketing Spend]]</f>
        <v>1122</v>
      </c>
      <c r="R1497" t="s">
        <v>52</v>
      </c>
      <c r="S1497" s="6">
        <v>343</v>
      </c>
      <c r="T1497"/>
      <c r="U1497"/>
    </row>
    <row r="1498" spans="1:21" hidden="1" x14ac:dyDescent="0.2">
      <c r="A1498" s="1">
        <v>45386</v>
      </c>
      <c r="B1498" s="1" t="str">
        <f>TEXT(Table1[[#This Row],[Date]],"yyyy")</f>
        <v>2024</v>
      </c>
      <c r="C1498" s="1" t="str">
        <f>TEXT(Table1[[#This Row],[Date]],"mmmm")</f>
        <v>April</v>
      </c>
      <c r="D1498" s="1" t="str">
        <f>TEXT(Table1[[#This Row],[Date]],"dddd")</f>
        <v>Thursday</v>
      </c>
      <c r="E1498" s="5">
        <v>4</v>
      </c>
      <c r="F1498" t="s">
        <v>13</v>
      </c>
      <c r="G1498" t="s">
        <v>12</v>
      </c>
      <c r="H1498" s="6">
        <f>60%*Table1[[#This Row],[Price]]</f>
        <v>42</v>
      </c>
      <c r="I1498" s="6">
        <v>70</v>
      </c>
      <c r="J1498">
        <v>4</v>
      </c>
      <c r="K1498" s="6">
        <f>Table1[[#This Row],[Cost]]*Table1[[#This Row],[Quantity Sold]]</f>
        <v>168</v>
      </c>
      <c r="L1498" s="6">
        <v>280</v>
      </c>
      <c r="M1498">
        <v>10</v>
      </c>
      <c r="N1498" s="6">
        <v>252</v>
      </c>
      <c r="O1498" s="6">
        <f>Table1[[#This Row],[Revenue]]-Table1[[#This Row],[Total Cost Of Production]]</f>
        <v>84</v>
      </c>
      <c r="P1498" s="6">
        <v>697</v>
      </c>
      <c r="Q1498" s="6">
        <f>Table1[[#This Row],[Revenue]]-Table1[[#This Row],[Marketing Spend]]</f>
        <v>-445</v>
      </c>
      <c r="R1498" t="s">
        <v>51</v>
      </c>
      <c r="S1498" s="6">
        <v>70</v>
      </c>
      <c r="T1498"/>
      <c r="U1498"/>
    </row>
    <row r="1499" spans="1:21" x14ac:dyDescent="0.2">
      <c r="A1499" s="1">
        <v>45386</v>
      </c>
      <c r="B1499" s="1" t="str">
        <f>TEXT(Table1[[#This Row],[Date]],"yyyy")</f>
        <v>2024</v>
      </c>
      <c r="C1499" s="1" t="str">
        <f>TEXT(Table1[[#This Row],[Date]],"mmmm")</f>
        <v>April</v>
      </c>
      <c r="D1499" s="1" t="str">
        <f>TEXT(Table1[[#This Row],[Date]],"dddd")</f>
        <v>Thursday</v>
      </c>
      <c r="E1499" s="5">
        <v>2</v>
      </c>
      <c r="F1499" t="s">
        <v>7</v>
      </c>
      <c r="G1499" t="s">
        <v>10</v>
      </c>
      <c r="H1499" s="6">
        <f>60%*Table1[[#This Row],[Price]]</f>
        <v>300</v>
      </c>
      <c r="I1499" s="6">
        <v>500</v>
      </c>
      <c r="J1499">
        <v>5</v>
      </c>
      <c r="K1499" s="6">
        <f>Table1[[#This Row],[Cost]]*Table1[[#This Row],[Quantity Sold]]</f>
        <v>1500</v>
      </c>
      <c r="L1499" s="6">
        <v>2500</v>
      </c>
      <c r="M1499">
        <v>10</v>
      </c>
      <c r="N1499" s="6">
        <v>2250</v>
      </c>
      <c r="O1499" s="6">
        <f>Table1[[#This Row],[Revenue]]-Table1[[#This Row],[Total Cost Of Production]]</f>
        <v>750</v>
      </c>
      <c r="P1499" s="6">
        <v>614</v>
      </c>
      <c r="Q1499" s="6">
        <f>Table1[[#This Row],[Revenue]]-Table1[[#This Row],[Marketing Spend]]</f>
        <v>1636</v>
      </c>
      <c r="R1499" t="s">
        <v>52</v>
      </c>
      <c r="S1499" s="6">
        <v>483</v>
      </c>
      <c r="T1499"/>
      <c r="U1499"/>
    </row>
    <row r="1500" spans="1:21" x14ac:dyDescent="0.2">
      <c r="A1500" s="1">
        <v>45386</v>
      </c>
      <c r="B1500" s="1" t="str">
        <f>TEXT(Table1[[#This Row],[Date]],"yyyy")</f>
        <v>2024</v>
      </c>
      <c r="C1500" s="1" t="str">
        <f>TEXT(Table1[[#This Row],[Date]],"mmmm")</f>
        <v>April</v>
      </c>
      <c r="D1500" s="1" t="str">
        <f>TEXT(Table1[[#This Row],[Date]],"dddd")</f>
        <v>Thursday</v>
      </c>
      <c r="E1500" s="5">
        <v>5</v>
      </c>
      <c r="F1500" t="s">
        <v>11</v>
      </c>
      <c r="G1500" t="s">
        <v>12</v>
      </c>
      <c r="H1500" s="6">
        <f>60%*Table1[[#This Row],[Price]]</f>
        <v>90</v>
      </c>
      <c r="I1500" s="6">
        <v>150</v>
      </c>
      <c r="J1500">
        <v>4</v>
      </c>
      <c r="K1500" s="6">
        <f>Table1[[#This Row],[Cost]]*Table1[[#This Row],[Quantity Sold]]</f>
        <v>360</v>
      </c>
      <c r="L1500" s="6">
        <v>600</v>
      </c>
      <c r="M1500">
        <v>20</v>
      </c>
      <c r="N1500" s="6">
        <v>480</v>
      </c>
      <c r="O1500" s="6">
        <f>Table1[[#This Row],[Revenue]]-Table1[[#This Row],[Total Cost Of Production]]</f>
        <v>120</v>
      </c>
      <c r="P1500" s="6">
        <v>617</v>
      </c>
      <c r="Q1500" s="6">
        <f>Table1[[#This Row],[Revenue]]-Table1[[#This Row],[Marketing Spend]]</f>
        <v>-137</v>
      </c>
      <c r="R1500" t="s">
        <v>52</v>
      </c>
      <c r="S1500" s="6">
        <v>144</v>
      </c>
      <c r="T1500"/>
      <c r="U1500"/>
    </row>
    <row r="1501" spans="1:21" hidden="1" x14ac:dyDescent="0.2">
      <c r="A1501" s="1">
        <v>45386</v>
      </c>
      <c r="B1501" s="1" t="str">
        <f>TEXT(Table1[[#This Row],[Date]],"yyyy")</f>
        <v>2024</v>
      </c>
      <c r="C1501" s="1" t="str">
        <f>TEXT(Table1[[#This Row],[Date]],"mmmm")</f>
        <v>April</v>
      </c>
      <c r="D1501" s="1" t="str">
        <f>TEXT(Table1[[#This Row],[Date]],"dddd")</f>
        <v>Thursday</v>
      </c>
      <c r="E1501" s="5">
        <v>6</v>
      </c>
      <c r="F1501" t="s">
        <v>2</v>
      </c>
      <c r="G1501" t="s">
        <v>8</v>
      </c>
      <c r="H1501" s="6">
        <f>60%*Table1[[#This Row],[Price]]</f>
        <v>720</v>
      </c>
      <c r="I1501" s="6">
        <v>1200</v>
      </c>
      <c r="J1501">
        <v>8</v>
      </c>
      <c r="K1501" s="6">
        <f>Table1[[#This Row],[Cost]]*Table1[[#This Row],[Quantity Sold]]</f>
        <v>5760</v>
      </c>
      <c r="L1501" s="6">
        <v>9600</v>
      </c>
      <c r="M1501">
        <v>15</v>
      </c>
      <c r="N1501" s="6">
        <v>8160</v>
      </c>
      <c r="O1501" s="6">
        <f>Table1[[#This Row],[Revenue]]-Table1[[#This Row],[Total Cost Of Production]]</f>
        <v>2400</v>
      </c>
      <c r="P1501" s="6">
        <v>682</v>
      </c>
      <c r="Q1501" s="6">
        <f>Table1[[#This Row],[Revenue]]-Table1[[#This Row],[Marketing Spend]]</f>
        <v>7478</v>
      </c>
      <c r="R1501" t="s">
        <v>53</v>
      </c>
      <c r="S1501" s="6">
        <v>1188</v>
      </c>
      <c r="T1501"/>
      <c r="U1501"/>
    </row>
    <row r="1502" spans="1:21" hidden="1" x14ac:dyDescent="0.2">
      <c r="A1502" s="1">
        <v>45386</v>
      </c>
      <c r="B1502" s="1" t="str">
        <f>TEXT(Table1[[#This Row],[Date]],"yyyy")</f>
        <v>2024</v>
      </c>
      <c r="C1502" s="1" t="str">
        <f>TEXT(Table1[[#This Row],[Date]],"mmmm")</f>
        <v>April</v>
      </c>
      <c r="D1502" s="1" t="str">
        <f>TEXT(Table1[[#This Row],[Date]],"dddd")</f>
        <v>Thursday</v>
      </c>
      <c r="E1502" s="5">
        <v>3</v>
      </c>
      <c r="F1502" t="s">
        <v>15</v>
      </c>
      <c r="G1502" t="s">
        <v>6</v>
      </c>
      <c r="H1502" s="6">
        <f>60%*Table1[[#This Row],[Price]]</f>
        <v>30</v>
      </c>
      <c r="I1502" s="6">
        <v>50</v>
      </c>
      <c r="J1502">
        <v>5</v>
      </c>
      <c r="K1502" s="6">
        <f>Table1[[#This Row],[Cost]]*Table1[[#This Row],[Quantity Sold]]</f>
        <v>150</v>
      </c>
      <c r="L1502" s="6">
        <v>250</v>
      </c>
      <c r="M1502">
        <v>5</v>
      </c>
      <c r="N1502" s="6">
        <v>237.5</v>
      </c>
      <c r="O1502" s="6">
        <f>Table1[[#This Row],[Revenue]]-Table1[[#This Row],[Total Cost Of Production]]</f>
        <v>87.5</v>
      </c>
      <c r="P1502" s="6">
        <v>415</v>
      </c>
      <c r="Q1502" s="6">
        <f>Table1[[#This Row],[Revenue]]-Table1[[#This Row],[Marketing Spend]]</f>
        <v>-177.5</v>
      </c>
      <c r="R1502" t="s">
        <v>51</v>
      </c>
      <c r="S1502" s="6">
        <v>7</v>
      </c>
      <c r="T1502"/>
      <c r="U1502"/>
    </row>
    <row r="1503" spans="1:21" hidden="1" x14ac:dyDescent="0.2">
      <c r="A1503" s="1">
        <v>45386</v>
      </c>
      <c r="B1503" s="1" t="str">
        <f>TEXT(Table1[[#This Row],[Date]],"yyyy")</f>
        <v>2024</v>
      </c>
      <c r="C1503" s="1" t="str">
        <f>TEXT(Table1[[#This Row],[Date]],"mmmm")</f>
        <v>April</v>
      </c>
      <c r="D1503" s="1" t="str">
        <f>TEXT(Table1[[#This Row],[Date]],"dddd")</f>
        <v>Thursday</v>
      </c>
      <c r="E1503" s="5">
        <v>1</v>
      </c>
      <c r="F1503" t="s">
        <v>5</v>
      </c>
      <c r="G1503" t="s">
        <v>10</v>
      </c>
      <c r="H1503" s="6">
        <f>60%*Table1[[#This Row],[Price]]</f>
        <v>480</v>
      </c>
      <c r="I1503" s="6">
        <v>800</v>
      </c>
      <c r="J1503">
        <v>8</v>
      </c>
      <c r="K1503" s="6">
        <f>Table1[[#This Row],[Cost]]*Table1[[#This Row],[Quantity Sold]]</f>
        <v>3840</v>
      </c>
      <c r="L1503" s="6">
        <v>6400</v>
      </c>
      <c r="M1503">
        <v>15</v>
      </c>
      <c r="N1503" s="6">
        <v>5440</v>
      </c>
      <c r="O1503" s="6">
        <f>Table1[[#This Row],[Revenue]]-Table1[[#This Row],[Total Cost Of Production]]</f>
        <v>1600</v>
      </c>
      <c r="P1503" s="6">
        <v>401</v>
      </c>
      <c r="Q1503" s="6">
        <f>Table1[[#This Row],[Revenue]]-Table1[[#This Row],[Marketing Spend]]</f>
        <v>5039</v>
      </c>
      <c r="R1503" t="s">
        <v>53</v>
      </c>
      <c r="S1503" s="6">
        <v>784</v>
      </c>
      <c r="T1503"/>
      <c r="U1503"/>
    </row>
    <row r="1504" spans="1:21" hidden="1" x14ac:dyDescent="0.2">
      <c r="A1504" s="1">
        <v>45386</v>
      </c>
      <c r="B1504" s="1" t="str">
        <f>TEXT(Table1[[#This Row],[Date]],"yyyy")</f>
        <v>2024</v>
      </c>
      <c r="C1504" s="1" t="str">
        <f>TEXT(Table1[[#This Row],[Date]],"mmmm")</f>
        <v>April</v>
      </c>
      <c r="D1504" s="1" t="str">
        <f>TEXT(Table1[[#This Row],[Date]],"dddd")</f>
        <v>Thursday</v>
      </c>
      <c r="E1504" s="5">
        <v>7</v>
      </c>
      <c r="F1504" t="s">
        <v>9</v>
      </c>
      <c r="G1504" t="s">
        <v>8</v>
      </c>
      <c r="H1504" s="6">
        <f>60%*Table1[[#This Row],[Price]]</f>
        <v>180</v>
      </c>
      <c r="I1504" s="6">
        <v>300</v>
      </c>
      <c r="J1504">
        <v>1</v>
      </c>
      <c r="K1504" s="6">
        <f>Table1[[#This Row],[Cost]]*Table1[[#This Row],[Quantity Sold]]</f>
        <v>180</v>
      </c>
      <c r="L1504" s="6">
        <v>300</v>
      </c>
      <c r="M1504">
        <v>5</v>
      </c>
      <c r="N1504" s="6">
        <v>285</v>
      </c>
      <c r="O1504" s="6">
        <f>Table1[[#This Row],[Revenue]]-Table1[[#This Row],[Total Cost Of Production]]</f>
        <v>105</v>
      </c>
      <c r="P1504" s="6">
        <v>535</v>
      </c>
      <c r="Q1504" s="6">
        <f>Table1[[#This Row],[Revenue]]-Table1[[#This Row],[Marketing Spend]]</f>
        <v>-250</v>
      </c>
      <c r="R1504" t="s">
        <v>51</v>
      </c>
      <c r="S1504" s="6">
        <v>332</v>
      </c>
      <c r="T1504"/>
      <c r="U1504"/>
    </row>
    <row r="1505" spans="1:21" hidden="1" x14ac:dyDescent="0.2">
      <c r="A1505" s="1">
        <v>45387</v>
      </c>
      <c r="B1505" s="1" t="str">
        <f>TEXT(Table1[[#This Row],[Date]],"yyyy")</f>
        <v>2024</v>
      </c>
      <c r="C1505" s="1" t="str">
        <f>TEXT(Table1[[#This Row],[Date]],"mmmm")</f>
        <v>April</v>
      </c>
      <c r="D1505" s="1" t="str">
        <f>TEXT(Table1[[#This Row],[Date]],"dddd")</f>
        <v>Friday</v>
      </c>
      <c r="E1505" s="5">
        <v>4</v>
      </c>
      <c r="F1505" t="s">
        <v>13</v>
      </c>
      <c r="G1505" t="s">
        <v>12</v>
      </c>
      <c r="H1505" s="6">
        <f>60%*Table1[[#This Row],[Price]]</f>
        <v>42</v>
      </c>
      <c r="I1505" s="6">
        <v>70</v>
      </c>
      <c r="J1505">
        <v>3</v>
      </c>
      <c r="K1505" s="6">
        <f>Table1[[#This Row],[Cost]]*Table1[[#This Row],[Quantity Sold]]</f>
        <v>126</v>
      </c>
      <c r="L1505" s="6">
        <v>210</v>
      </c>
      <c r="M1505">
        <v>15</v>
      </c>
      <c r="N1505" s="6">
        <v>178.5</v>
      </c>
      <c r="O1505" s="6">
        <f>Table1[[#This Row],[Revenue]]-Table1[[#This Row],[Total Cost Of Production]]</f>
        <v>52.5</v>
      </c>
      <c r="P1505" s="6">
        <v>487</v>
      </c>
      <c r="Q1505" s="6">
        <f>Table1[[#This Row],[Revenue]]-Table1[[#This Row],[Marketing Spend]]</f>
        <v>-308.5</v>
      </c>
      <c r="R1505" t="s">
        <v>53</v>
      </c>
      <c r="S1505" s="6">
        <v>75</v>
      </c>
      <c r="T1505"/>
      <c r="U1505"/>
    </row>
    <row r="1506" spans="1:21" hidden="1" x14ac:dyDescent="0.2">
      <c r="A1506" s="1">
        <v>45387</v>
      </c>
      <c r="B1506" s="1" t="str">
        <f>TEXT(Table1[[#This Row],[Date]],"yyyy")</f>
        <v>2024</v>
      </c>
      <c r="C1506" s="1" t="str">
        <f>TEXT(Table1[[#This Row],[Date]],"mmmm")</f>
        <v>April</v>
      </c>
      <c r="D1506" s="1" t="str">
        <f>TEXT(Table1[[#This Row],[Date]],"dddd")</f>
        <v>Friday</v>
      </c>
      <c r="E1506" s="5">
        <v>2</v>
      </c>
      <c r="F1506" t="s">
        <v>7</v>
      </c>
      <c r="G1506" t="s">
        <v>10</v>
      </c>
      <c r="H1506" s="6">
        <f>60%*Table1[[#This Row],[Price]]</f>
        <v>300</v>
      </c>
      <c r="I1506" s="6">
        <v>500</v>
      </c>
      <c r="J1506">
        <v>1</v>
      </c>
      <c r="K1506" s="6">
        <f>Table1[[#This Row],[Cost]]*Table1[[#This Row],[Quantity Sold]]</f>
        <v>300</v>
      </c>
      <c r="L1506" s="6">
        <v>500</v>
      </c>
      <c r="M1506">
        <v>10</v>
      </c>
      <c r="N1506" s="6">
        <v>450</v>
      </c>
      <c r="O1506" s="6">
        <f>Table1[[#This Row],[Revenue]]-Table1[[#This Row],[Total Cost Of Production]]</f>
        <v>150</v>
      </c>
      <c r="P1506" s="6">
        <v>739</v>
      </c>
      <c r="Q1506" s="6">
        <f>Table1[[#This Row],[Revenue]]-Table1[[#This Row],[Marketing Spend]]</f>
        <v>-289</v>
      </c>
      <c r="R1506" t="s">
        <v>54</v>
      </c>
      <c r="S1506" s="6">
        <v>543</v>
      </c>
      <c r="T1506"/>
      <c r="U1506"/>
    </row>
    <row r="1507" spans="1:21" hidden="1" x14ac:dyDescent="0.2">
      <c r="A1507" s="1">
        <v>45387</v>
      </c>
      <c r="B1507" s="1" t="str">
        <f>TEXT(Table1[[#This Row],[Date]],"yyyy")</f>
        <v>2024</v>
      </c>
      <c r="C1507" s="1" t="str">
        <f>TEXT(Table1[[#This Row],[Date]],"mmmm")</f>
        <v>April</v>
      </c>
      <c r="D1507" s="1" t="str">
        <f>TEXT(Table1[[#This Row],[Date]],"dddd")</f>
        <v>Friday</v>
      </c>
      <c r="E1507" s="5">
        <v>5</v>
      </c>
      <c r="F1507" t="s">
        <v>11</v>
      </c>
      <c r="G1507" t="s">
        <v>12</v>
      </c>
      <c r="H1507" s="6">
        <f>60%*Table1[[#This Row],[Price]]</f>
        <v>90</v>
      </c>
      <c r="I1507" s="6">
        <v>150</v>
      </c>
      <c r="J1507">
        <v>3</v>
      </c>
      <c r="K1507" s="6">
        <f>Table1[[#This Row],[Cost]]*Table1[[#This Row],[Quantity Sold]]</f>
        <v>270</v>
      </c>
      <c r="L1507" s="6">
        <v>450</v>
      </c>
      <c r="M1507">
        <v>15</v>
      </c>
      <c r="N1507" s="6">
        <v>382.5</v>
      </c>
      <c r="O1507" s="6">
        <f>Table1[[#This Row],[Revenue]]-Table1[[#This Row],[Total Cost Of Production]]</f>
        <v>112.5</v>
      </c>
      <c r="P1507" s="6">
        <v>491</v>
      </c>
      <c r="Q1507" s="6">
        <f>Table1[[#This Row],[Revenue]]-Table1[[#This Row],[Marketing Spend]]</f>
        <v>-108.5</v>
      </c>
      <c r="R1507" t="s">
        <v>54</v>
      </c>
      <c r="S1507" s="6">
        <v>180</v>
      </c>
      <c r="T1507"/>
      <c r="U1507"/>
    </row>
    <row r="1508" spans="1:21" hidden="1" x14ac:dyDescent="0.2">
      <c r="A1508" s="1">
        <v>45387</v>
      </c>
      <c r="B1508" s="1" t="str">
        <f>TEXT(Table1[[#This Row],[Date]],"yyyy")</f>
        <v>2024</v>
      </c>
      <c r="C1508" s="1" t="str">
        <f>TEXT(Table1[[#This Row],[Date]],"mmmm")</f>
        <v>April</v>
      </c>
      <c r="D1508" s="1" t="str">
        <f>TEXT(Table1[[#This Row],[Date]],"dddd")</f>
        <v>Friday</v>
      </c>
      <c r="E1508" s="5">
        <v>6</v>
      </c>
      <c r="F1508" t="s">
        <v>2</v>
      </c>
      <c r="G1508" t="s">
        <v>8</v>
      </c>
      <c r="H1508" s="6">
        <f>60%*Table1[[#This Row],[Price]]</f>
        <v>720</v>
      </c>
      <c r="I1508" s="6">
        <v>1200</v>
      </c>
      <c r="J1508">
        <v>6</v>
      </c>
      <c r="K1508" s="6">
        <f>Table1[[#This Row],[Cost]]*Table1[[#This Row],[Quantity Sold]]</f>
        <v>4320</v>
      </c>
      <c r="L1508" s="6">
        <v>7200</v>
      </c>
      <c r="M1508">
        <v>15</v>
      </c>
      <c r="N1508" s="6">
        <v>6120</v>
      </c>
      <c r="O1508" s="6">
        <f>Table1[[#This Row],[Revenue]]-Table1[[#This Row],[Total Cost Of Production]]</f>
        <v>1800</v>
      </c>
      <c r="P1508" s="6">
        <v>384</v>
      </c>
      <c r="Q1508" s="6">
        <f>Table1[[#This Row],[Revenue]]-Table1[[#This Row],[Marketing Spend]]</f>
        <v>5736</v>
      </c>
      <c r="R1508" t="s">
        <v>55</v>
      </c>
      <c r="S1508" s="6">
        <v>1199</v>
      </c>
      <c r="T1508"/>
      <c r="U1508"/>
    </row>
    <row r="1509" spans="1:21" x14ac:dyDescent="0.2">
      <c r="A1509" s="1">
        <v>45387</v>
      </c>
      <c r="B1509" s="1" t="str">
        <f>TEXT(Table1[[#This Row],[Date]],"yyyy")</f>
        <v>2024</v>
      </c>
      <c r="C1509" s="1" t="str">
        <f>TEXT(Table1[[#This Row],[Date]],"mmmm")</f>
        <v>April</v>
      </c>
      <c r="D1509" s="1" t="str">
        <f>TEXT(Table1[[#This Row],[Date]],"dddd")</f>
        <v>Friday</v>
      </c>
      <c r="E1509" s="5">
        <v>3</v>
      </c>
      <c r="F1509" t="s">
        <v>15</v>
      </c>
      <c r="G1509" t="s">
        <v>6</v>
      </c>
      <c r="H1509" s="6">
        <f>60%*Table1[[#This Row],[Price]]</f>
        <v>30</v>
      </c>
      <c r="I1509" s="6">
        <v>50</v>
      </c>
      <c r="J1509">
        <v>9</v>
      </c>
      <c r="K1509" s="6">
        <f>Table1[[#This Row],[Cost]]*Table1[[#This Row],[Quantity Sold]]</f>
        <v>270</v>
      </c>
      <c r="L1509" s="6">
        <v>450</v>
      </c>
      <c r="M1509">
        <v>15</v>
      </c>
      <c r="N1509" s="6">
        <v>382.5</v>
      </c>
      <c r="O1509" s="6">
        <f>Table1[[#This Row],[Revenue]]-Table1[[#This Row],[Total Cost Of Production]]</f>
        <v>112.5</v>
      </c>
      <c r="P1509" s="6">
        <v>523</v>
      </c>
      <c r="Q1509" s="6">
        <f>Table1[[#This Row],[Revenue]]-Table1[[#This Row],[Marketing Spend]]</f>
        <v>-140.5</v>
      </c>
      <c r="R1509" t="s">
        <v>52</v>
      </c>
      <c r="S1509" s="6">
        <v>92</v>
      </c>
      <c r="T1509"/>
      <c r="U1509"/>
    </row>
    <row r="1510" spans="1:21" x14ac:dyDescent="0.2">
      <c r="A1510" s="1">
        <v>45387</v>
      </c>
      <c r="B1510" s="1" t="str">
        <f>TEXT(Table1[[#This Row],[Date]],"yyyy")</f>
        <v>2024</v>
      </c>
      <c r="C1510" s="1" t="str">
        <f>TEXT(Table1[[#This Row],[Date]],"mmmm")</f>
        <v>April</v>
      </c>
      <c r="D1510" s="1" t="str">
        <f>TEXT(Table1[[#This Row],[Date]],"dddd")</f>
        <v>Friday</v>
      </c>
      <c r="E1510" s="5">
        <v>1</v>
      </c>
      <c r="F1510" t="s">
        <v>5</v>
      </c>
      <c r="G1510" t="s">
        <v>10</v>
      </c>
      <c r="H1510" s="6">
        <f>60%*Table1[[#This Row],[Price]]</f>
        <v>480</v>
      </c>
      <c r="I1510" s="6">
        <v>800</v>
      </c>
      <c r="J1510">
        <v>6</v>
      </c>
      <c r="K1510" s="6">
        <f>Table1[[#This Row],[Cost]]*Table1[[#This Row],[Quantity Sold]]</f>
        <v>2880</v>
      </c>
      <c r="L1510" s="6">
        <v>4800</v>
      </c>
      <c r="M1510">
        <v>10</v>
      </c>
      <c r="N1510" s="6">
        <v>4320</v>
      </c>
      <c r="O1510" s="6">
        <f>Table1[[#This Row],[Revenue]]-Table1[[#This Row],[Total Cost Of Production]]</f>
        <v>1440</v>
      </c>
      <c r="P1510" s="6">
        <v>347</v>
      </c>
      <c r="Q1510" s="6">
        <f>Table1[[#This Row],[Revenue]]-Table1[[#This Row],[Marketing Spend]]</f>
        <v>3973</v>
      </c>
      <c r="R1510" t="s">
        <v>52</v>
      </c>
      <c r="S1510" s="6">
        <v>814</v>
      </c>
      <c r="T1510"/>
      <c r="U1510"/>
    </row>
    <row r="1511" spans="1:21" hidden="1" x14ac:dyDescent="0.2">
      <c r="A1511" s="1">
        <v>45387</v>
      </c>
      <c r="B1511" s="1" t="str">
        <f>TEXT(Table1[[#This Row],[Date]],"yyyy")</f>
        <v>2024</v>
      </c>
      <c r="C1511" s="1" t="str">
        <f>TEXT(Table1[[#This Row],[Date]],"mmmm")</f>
        <v>April</v>
      </c>
      <c r="D1511" s="1" t="str">
        <f>TEXT(Table1[[#This Row],[Date]],"dddd")</f>
        <v>Friday</v>
      </c>
      <c r="E1511" s="5">
        <v>7</v>
      </c>
      <c r="F1511" t="s">
        <v>9</v>
      </c>
      <c r="G1511" t="s">
        <v>8</v>
      </c>
      <c r="H1511" s="6">
        <f>60%*Table1[[#This Row],[Price]]</f>
        <v>180</v>
      </c>
      <c r="I1511" s="6">
        <v>300</v>
      </c>
      <c r="J1511">
        <v>7</v>
      </c>
      <c r="K1511" s="6">
        <f>Table1[[#This Row],[Cost]]*Table1[[#This Row],[Quantity Sold]]</f>
        <v>1260</v>
      </c>
      <c r="L1511" s="6">
        <v>2100</v>
      </c>
      <c r="M1511">
        <v>20</v>
      </c>
      <c r="N1511" s="6">
        <v>1680</v>
      </c>
      <c r="O1511" s="6">
        <f>Table1[[#This Row],[Revenue]]-Table1[[#This Row],[Total Cost Of Production]]</f>
        <v>420</v>
      </c>
      <c r="P1511" s="6">
        <v>546</v>
      </c>
      <c r="Q1511" s="6">
        <f>Table1[[#This Row],[Revenue]]-Table1[[#This Row],[Marketing Spend]]</f>
        <v>1134</v>
      </c>
      <c r="R1511" t="s">
        <v>54</v>
      </c>
      <c r="S1511" s="6">
        <v>288</v>
      </c>
      <c r="T1511"/>
      <c r="U1511"/>
    </row>
    <row r="1512" spans="1:21" hidden="1" x14ac:dyDescent="0.2">
      <c r="A1512" s="1">
        <v>45388</v>
      </c>
      <c r="B1512" s="1" t="str">
        <f>TEXT(Table1[[#This Row],[Date]],"yyyy")</f>
        <v>2024</v>
      </c>
      <c r="C1512" s="1" t="str">
        <f>TEXT(Table1[[#This Row],[Date]],"mmmm")</f>
        <v>April</v>
      </c>
      <c r="D1512" s="1" t="str">
        <f>TEXT(Table1[[#This Row],[Date]],"dddd")</f>
        <v>Saturday</v>
      </c>
      <c r="E1512" s="5">
        <v>4</v>
      </c>
      <c r="F1512" t="s">
        <v>13</v>
      </c>
      <c r="G1512" t="s">
        <v>12</v>
      </c>
      <c r="H1512" s="6">
        <f>60%*Table1[[#This Row],[Price]]</f>
        <v>42</v>
      </c>
      <c r="I1512" s="6">
        <v>70</v>
      </c>
      <c r="J1512">
        <v>2</v>
      </c>
      <c r="K1512" s="6">
        <f>Table1[[#This Row],[Cost]]*Table1[[#This Row],[Quantity Sold]]</f>
        <v>84</v>
      </c>
      <c r="L1512" s="6">
        <v>140</v>
      </c>
      <c r="M1512">
        <v>15</v>
      </c>
      <c r="N1512" s="6">
        <v>119</v>
      </c>
      <c r="O1512" s="6">
        <f>Table1[[#This Row],[Revenue]]-Table1[[#This Row],[Total Cost Of Production]]</f>
        <v>35</v>
      </c>
      <c r="P1512" s="6">
        <v>488</v>
      </c>
      <c r="Q1512" s="6">
        <f>Table1[[#This Row],[Revenue]]-Table1[[#This Row],[Marketing Spend]]</f>
        <v>-369</v>
      </c>
      <c r="R1512" t="s">
        <v>54</v>
      </c>
      <c r="S1512" s="6">
        <v>87</v>
      </c>
      <c r="T1512"/>
      <c r="U1512"/>
    </row>
    <row r="1513" spans="1:21" hidden="1" x14ac:dyDescent="0.2">
      <c r="A1513" s="1">
        <v>45388</v>
      </c>
      <c r="B1513" s="1" t="str">
        <f>TEXT(Table1[[#This Row],[Date]],"yyyy")</f>
        <v>2024</v>
      </c>
      <c r="C1513" s="1" t="str">
        <f>TEXT(Table1[[#This Row],[Date]],"mmmm")</f>
        <v>April</v>
      </c>
      <c r="D1513" s="1" t="str">
        <f>TEXT(Table1[[#This Row],[Date]],"dddd")</f>
        <v>Saturday</v>
      </c>
      <c r="E1513" s="5">
        <v>2</v>
      </c>
      <c r="F1513" t="s">
        <v>7</v>
      </c>
      <c r="G1513" t="s">
        <v>10</v>
      </c>
      <c r="H1513" s="6">
        <f>60%*Table1[[#This Row],[Price]]</f>
        <v>300</v>
      </c>
      <c r="I1513" s="6">
        <v>500</v>
      </c>
      <c r="J1513">
        <v>2</v>
      </c>
      <c r="K1513" s="6">
        <f>Table1[[#This Row],[Cost]]*Table1[[#This Row],[Quantity Sold]]</f>
        <v>600</v>
      </c>
      <c r="L1513" s="6">
        <v>1000</v>
      </c>
      <c r="M1513">
        <v>20</v>
      </c>
      <c r="N1513" s="6">
        <v>800</v>
      </c>
      <c r="O1513" s="6">
        <f>Table1[[#This Row],[Revenue]]-Table1[[#This Row],[Total Cost Of Production]]</f>
        <v>200</v>
      </c>
      <c r="P1513" s="6">
        <v>836</v>
      </c>
      <c r="Q1513" s="6">
        <f>Table1[[#This Row],[Revenue]]-Table1[[#This Row],[Marketing Spend]]</f>
        <v>-36</v>
      </c>
      <c r="R1513" t="s">
        <v>54</v>
      </c>
      <c r="S1513" s="6">
        <v>458</v>
      </c>
      <c r="T1513"/>
      <c r="U1513"/>
    </row>
    <row r="1514" spans="1:21" hidden="1" x14ac:dyDescent="0.2">
      <c r="A1514" s="1">
        <v>45388</v>
      </c>
      <c r="B1514" s="1" t="str">
        <f>TEXT(Table1[[#This Row],[Date]],"yyyy")</f>
        <v>2024</v>
      </c>
      <c r="C1514" s="1" t="str">
        <f>TEXT(Table1[[#This Row],[Date]],"mmmm")</f>
        <v>April</v>
      </c>
      <c r="D1514" s="1" t="str">
        <f>TEXT(Table1[[#This Row],[Date]],"dddd")</f>
        <v>Saturday</v>
      </c>
      <c r="E1514" s="5">
        <v>5</v>
      </c>
      <c r="F1514" t="s">
        <v>11</v>
      </c>
      <c r="G1514" t="s">
        <v>12</v>
      </c>
      <c r="H1514" s="6">
        <f>60%*Table1[[#This Row],[Price]]</f>
        <v>90</v>
      </c>
      <c r="I1514" s="6">
        <v>150</v>
      </c>
      <c r="J1514">
        <v>7</v>
      </c>
      <c r="K1514" s="6">
        <f>Table1[[#This Row],[Cost]]*Table1[[#This Row],[Quantity Sold]]</f>
        <v>630</v>
      </c>
      <c r="L1514" s="6">
        <v>1050</v>
      </c>
      <c r="M1514">
        <v>10</v>
      </c>
      <c r="N1514" s="6">
        <v>945</v>
      </c>
      <c r="O1514" s="6">
        <f>Table1[[#This Row],[Revenue]]-Table1[[#This Row],[Total Cost Of Production]]</f>
        <v>315</v>
      </c>
      <c r="P1514" s="6">
        <v>362</v>
      </c>
      <c r="Q1514" s="6">
        <f>Table1[[#This Row],[Revenue]]-Table1[[#This Row],[Marketing Spend]]</f>
        <v>583</v>
      </c>
      <c r="R1514" t="s">
        <v>55</v>
      </c>
      <c r="S1514" s="6">
        <v>165</v>
      </c>
      <c r="T1514"/>
      <c r="U1514"/>
    </row>
    <row r="1515" spans="1:21" x14ac:dyDescent="0.2">
      <c r="A1515" s="1">
        <v>45388</v>
      </c>
      <c r="B1515" s="1" t="str">
        <f>TEXT(Table1[[#This Row],[Date]],"yyyy")</f>
        <v>2024</v>
      </c>
      <c r="C1515" s="1" t="str">
        <f>TEXT(Table1[[#This Row],[Date]],"mmmm")</f>
        <v>April</v>
      </c>
      <c r="D1515" s="1" t="str">
        <f>TEXT(Table1[[#This Row],[Date]],"dddd")</f>
        <v>Saturday</v>
      </c>
      <c r="E1515" s="5">
        <v>6</v>
      </c>
      <c r="F1515" t="s">
        <v>2</v>
      </c>
      <c r="G1515" t="s">
        <v>8</v>
      </c>
      <c r="H1515" s="6">
        <f>60%*Table1[[#This Row],[Price]]</f>
        <v>720</v>
      </c>
      <c r="I1515" s="6">
        <v>1200</v>
      </c>
      <c r="J1515">
        <v>1</v>
      </c>
      <c r="K1515" s="6">
        <f>Table1[[#This Row],[Cost]]*Table1[[#This Row],[Quantity Sold]]</f>
        <v>720</v>
      </c>
      <c r="L1515" s="6">
        <v>1200</v>
      </c>
      <c r="M1515">
        <v>20</v>
      </c>
      <c r="N1515" s="6">
        <v>960</v>
      </c>
      <c r="O1515" s="6">
        <f>Table1[[#This Row],[Revenue]]-Table1[[#This Row],[Total Cost Of Production]]</f>
        <v>240</v>
      </c>
      <c r="P1515" s="6">
        <v>772</v>
      </c>
      <c r="Q1515" s="6">
        <f>Table1[[#This Row],[Revenue]]-Table1[[#This Row],[Marketing Spend]]</f>
        <v>188</v>
      </c>
      <c r="R1515" t="s">
        <v>52</v>
      </c>
      <c r="S1515" s="6">
        <v>1176</v>
      </c>
      <c r="T1515"/>
      <c r="U1515"/>
    </row>
    <row r="1516" spans="1:21" x14ac:dyDescent="0.2">
      <c r="A1516" s="1">
        <v>45388</v>
      </c>
      <c r="B1516" s="1" t="str">
        <f>TEXT(Table1[[#This Row],[Date]],"yyyy")</f>
        <v>2024</v>
      </c>
      <c r="C1516" s="1" t="str">
        <f>TEXT(Table1[[#This Row],[Date]],"mmmm")</f>
        <v>April</v>
      </c>
      <c r="D1516" s="1" t="str">
        <f>TEXT(Table1[[#This Row],[Date]],"dddd")</f>
        <v>Saturday</v>
      </c>
      <c r="E1516" s="5">
        <v>3</v>
      </c>
      <c r="F1516" t="s">
        <v>15</v>
      </c>
      <c r="G1516" t="s">
        <v>6</v>
      </c>
      <c r="H1516" s="6">
        <f>60%*Table1[[#This Row],[Price]]</f>
        <v>30</v>
      </c>
      <c r="I1516" s="6">
        <v>50</v>
      </c>
      <c r="J1516">
        <v>1</v>
      </c>
      <c r="K1516" s="6">
        <f>Table1[[#This Row],[Cost]]*Table1[[#This Row],[Quantity Sold]]</f>
        <v>30</v>
      </c>
      <c r="L1516" s="6">
        <v>50</v>
      </c>
      <c r="M1516">
        <v>20</v>
      </c>
      <c r="N1516" s="6">
        <v>40</v>
      </c>
      <c r="O1516" s="6">
        <f>Table1[[#This Row],[Revenue]]-Table1[[#This Row],[Total Cost Of Production]]</f>
        <v>10</v>
      </c>
      <c r="P1516" s="6">
        <v>597</v>
      </c>
      <c r="Q1516" s="6">
        <f>Table1[[#This Row],[Revenue]]-Table1[[#This Row],[Marketing Spend]]</f>
        <v>-557</v>
      </c>
      <c r="R1516" t="s">
        <v>52</v>
      </c>
      <c r="S1516" s="6">
        <v>81</v>
      </c>
      <c r="T1516"/>
      <c r="U1516"/>
    </row>
    <row r="1517" spans="1:21" x14ac:dyDescent="0.2">
      <c r="A1517" s="1">
        <v>45388</v>
      </c>
      <c r="B1517" s="1" t="str">
        <f>TEXT(Table1[[#This Row],[Date]],"yyyy")</f>
        <v>2024</v>
      </c>
      <c r="C1517" s="1" t="str">
        <f>TEXT(Table1[[#This Row],[Date]],"mmmm")</f>
        <v>April</v>
      </c>
      <c r="D1517" s="1" t="str">
        <f>TEXT(Table1[[#This Row],[Date]],"dddd")</f>
        <v>Saturday</v>
      </c>
      <c r="E1517" s="5">
        <v>1</v>
      </c>
      <c r="F1517" t="s">
        <v>5</v>
      </c>
      <c r="G1517" t="s">
        <v>10</v>
      </c>
      <c r="H1517" s="6">
        <f>60%*Table1[[#This Row],[Price]]</f>
        <v>480</v>
      </c>
      <c r="I1517" s="6">
        <v>800</v>
      </c>
      <c r="J1517">
        <v>4</v>
      </c>
      <c r="K1517" s="6">
        <f>Table1[[#This Row],[Cost]]*Table1[[#This Row],[Quantity Sold]]</f>
        <v>1920</v>
      </c>
      <c r="L1517" s="6">
        <v>3200</v>
      </c>
      <c r="M1517">
        <v>20</v>
      </c>
      <c r="N1517" s="6">
        <v>2560</v>
      </c>
      <c r="O1517" s="6">
        <f>Table1[[#This Row],[Revenue]]-Table1[[#This Row],[Total Cost Of Production]]</f>
        <v>640</v>
      </c>
      <c r="P1517" s="6">
        <v>558</v>
      </c>
      <c r="Q1517" s="6">
        <f>Table1[[#This Row],[Revenue]]-Table1[[#This Row],[Marketing Spend]]</f>
        <v>2002</v>
      </c>
      <c r="R1517" t="s">
        <v>52</v>
      </c>
      <c r="S1517" s="6">
        <v>848</v>
      </c>
      <c r="T1517"/>
      <c r="U1517"/>
    </row>
    <row r="1518" spans="1:21" hidden="1" x14ac:dyDescent="0.2">
      <c r="A1518" s="1">
        <v>45388</v>
      </c>
      <c r="B1518" s="1" t="str">
        <f>TEXT(Table1[[#This Row],[Date]],"yyyy")</f>
        <v>2024</v>
      </c>
      <c r="C1518" s="1" t="str">
        <f>TEXT(Table1[[#This Row],[Date]],"mmmm")</f>
        <v>April</v>
      </c>
      <c r="D1518" s="1" t="str">
        <f>TEXT(Table1[[#This Row],[Date]],"dddd")</f>
        <v>Saturday</v>
      </c>
      <c r="E1518" s="5">
        <v>7</v>
      </c>
      <c r="F1518" t="s">
        <v>9</v>
      </c>
      <c r="G1518" t="s">
        <v>8</v>
      </c>
      <c r="H1518" s="6">
        <f>60%*Table1[[#This Row],[Price]]</f>
        <v>180</v>
      </c>
      <c r="I1518" s="6">
        <v>300</v>
      </c>
      <c r="J1518">
        <v>1</v>
      </c>
      <c r="K1518" s="6">
        <f>Table1[[#This Row],[Cost]]*Table1[[#This Row],[Quantity Sold]]</f>
        <v>180</v>
      </c>
      <c r="L1518" s="6">
        <v>300</v>
      </c>
      <c r="M1518">
        <v>20</v>
      </c>
      <c r="N1518" s="6">
        <v>240</v>
      </c>
      <c r="O1518" s="6">
        <f>Table1[[#This Row],[Revenue]]-Table1[[#This Row],[Total Cost Of Production]]</f>
        <v>60</v>
      </c>
      <c r="P1518" s="6">
        <v>867</v>
      </c>
      <c r="Q1518" s="6">
        <f>Table1[[#This Row],[Revenue]]-Table1[[#This Row],[Marketing Spend]]</f>
        <v>-627</v>
      </c>
      <c r="R1518" t="s">
        <v>53</v>
      </c>
      <c r="S1518" s="6">
        <v>286</v>
      </c>
      <c r="T1518"/>
      <c r="U1518"/>
    </row>
    <row r="1519" spans="1:21" x14ac:dyDescent="0.2">
      <c r="A1519" s="1">
        <v>45389</v>
      </c>
      <c r="B1519" s="1" t="str">
        <f>TEXT(Table1[[#This Row],[Date]],"yyyy")</f>
        <v>2024</v>
      </c>
      <c r="C1519" s="1" t="str">
        <f>TEXT(Table1[[#This Row],[Date]],"mmmm")</f>
        <v>April</v>
      </c>
      <c r="D1519" s="1" t="str">
        <f>TEXT(Table1[[#This Row],[Date]],"dddd")</f>
        <v>Sunday</v>
      </c>
      <c r="E1519" s="5">
        <v>4</v>
      </c>
      <c r="F1519" t="s">
        <v>13</v>
      </c>
      <c r="G1519" t="s">
        <v>12</v>
      </c>
      <c r="H1519" s="6">
        <f>60%*Table1[[#This Row],[Price]]</f>
        <v>42</v>
      </c>
      <c r="I1519" s="6">
        <v>70</v>
      </c>
      <c r="J1519">
        <v>4</v>
      </c>
      <c r="K1519" s="6">
        <f>Table1[[#This Row],[Cost]]*Table1[[#This Row],[Quantity Sold]]</f>
        <v>168</v>
      </c>
      <c r="L1519" s="6">
        <v>280</v>
      </c>
      <c r="M1519">
        <v>20</v>
      </c>
      <c r="N1519" s="6">
        <v>224</v>
      </c>
      <c r="O1519" s="6">
        <f>Table1[[#This Row],[Revenue]]-Table1[[#This Row],[Total Cost Of Production]]</f>
        <v>56</v>
      </c>
      <c r="P1519" s="6">
        <v>951</v>
      </c>
      <c r="Q1519" s="6">
        <f>Table1[[#This Row],[Revenue]]-Table1[[#This Row],[Marketing Spend]]</f>
        <v>-727</v>
      </c>
      <c r="R1519" t="s">
        <v>52</v>
      </c>
      <c r="S1519" s="6">
        <v>57</v>
      </c>
      <c r="T1519"/>
      <c r="U1519"/>
    </row>
    <row r="1520" spans="1:21" hidden="1" x14ac:dyDescent="0.2">
      <c r="A1520" s="1">
        <v>45389</v>
      </c>
      <c r="B1520" s="1" t="str">
        <f>TEXT(Table1[[#This Row],[Date]],"yyyy")</f>
        <v>2024</v>
      </c>
      <c r="C1520" s="1" t="str">
        <f>TEXT(Table1[[#This Row],[Date]],"mmmm")</f>
        <v>April</v>
      </c>
      <c r="D1520" s="1" t="str">
        <f>TEXT(Table1[[#This Row],[Date]],"dddd")</f>
        <v>Sunday</v>
      </c>
      <c r="E1520" s="5">
        <v>2</v>
      </c>
      <c r="F1520" t="s">
        <v>7</v>
      </c>
      <c r="G1520" t="s">
        <v>10</v>
      </c>
      <c r="H1520" s="6">
        <f>60%*Table1[[#This Row],[Price]]</f>
        <v>300</v>
      </c>
      <c r="I1520" s="6">
        <v>500</v>
      </c>
      <c r="J1520">
        <v>1</v>
      </c>
      <c r="K1520" s="6">
        <f>Table1[[#This Row],[Cost]]*Table1[[#This Row],[Quantity Sold]]</f>
        <v>300</v>
      </c>
      <c r="L1520" s="6">
        <v>500</v>
      </c>
      <c r="M1520">
        <v>15</v>
      </c>
      <c r="N1520" s="6">
        <v>425</v>
      </c>
      <c r="O1520" s="6">
        <f>Table1[[#This Row],[Revenue]]-Table1[[#This Row],[Total Cost Of Production]]</f>
        <v>125</v>
      </c>
      <c r="P1520" s="6">
        <v>781</v>
      </c>
      <c r="Q1520" s="6">
        <f>Table1[[#This Row],[Revenue]]-Table1[[#This Row],[Marketing Spend]]</f>
        <v>-356</v>
      </c>
      <c r="R1520" t="s">
        <v>55</v>
      </c>
      <c r="S1520" s="6">
        <v>544</v>
      </c>
      <c r="T1520"/>
      <c r="U1520"/>
    </row>
    <row r="1521" spans="1:21" hidden="1" x14ac:dyDescent="0.2">
      <c r="A1521" s="1">
        <v>45389</v>
      </c>
      <c r="B1521" s="1" t="str">
        <f>TEXT(Table1[[#This Row],[Date]],"yyyy")</f>
        <v>2024</v>
      </c>
      <c r="C1521" s="1" t="str">
        <f>TEXT(Table1[[#This Row],[Date]],"mmmm")</f>
        <v>April</v>
      </c>
      <c r="D1521" s="1" t="str">
        <f>TEXT(Table1[[#This Row],[Date]],"dddd")</f>
        <v>Sunday</v>
      </c>
      <c r="E1521" s="5">
        <v>5</v>
      </c>
      <c r="F1521" t="s">
        <v>11</v>
      </c>
      <c r="G1521" t="s">
        <v>12</v>
      </c>
      <c r="H1521" s="6">
        <f>60%*Table1[[#This Row],[Price]]</f>
        <v>90</v>
      </c>
      <c r="I1521" s="6">
        <v>150</v>
      </c>
      <c r="J1521">
        <v>5</v>
      </c>
      <c r="K1521" s="6">
        <f>Table1[[#This Row],[Cost]]*Table1[[#This Row],[Quantity Sold]]</f>
        <v>450</v>
      </c>
      <c r="L1521" s="6">
        <v>750</v>
      </c>
      <c r="M1521">
        <v>10</v>
      </c>
      <c r="N1521" s="6">
        <v>675</v>
      </c>
      <c r="O1521" s="6">
        <f>Table1[[#This Row],[Revenue]]-Table1[[#This Row],[Total Cost Of Production]]</f>
        <v>225</v>
      </c>
      <c r="P1521" s="6">
        <v>467</v>
      </c>
      <c r="Q1521" s="6">
        <f>Table1[[#This Row],[Revenue]]-Table1[[#This Row],[Marketing Spend]]</f>
        <v>208</v>
      </c>
      <c r="R1521" t="s">
        <v>55</v>
      </c>
      <c r="S1521" s="6">
        <v>172</v>
      </c>
      <c r="T1521"/>
      <c r="U1521"/>
    </row>
    <row r="1522" spans="1:21" hidden="1" x14ac:dyDescent="0.2">
      <c r="A1522" s="1">
        <v>45389</v>
      </c>
      <c r="B1522" s="1" t="str">
        <f>TEXT(Table1[[#This Row],[Date]],"yyyy")</f>
        <v>2024</v>
      </c>
      <c r="C1522" s="1" t="str">
        <f>TEXT(Table1[[#This Row],[Date]],"mmmm")</f>
        <v>April</v>
      </c>
      <c r="D1522" s="1" t="str">
        <f>TEXT(Table1[[#This Row],[Date]],"dddd")</f>
        <v>Sunday</v>
      </c>
      <c r="E1522" s="5">
        <v>6</v>
      </c>
      <c r="F1522" t="s">
        <v>2</v>
      </c>
      <c r="G1522" t="s">
        <v>8</v>
      </c>
      <c r="H1522" s="6">
        <f>60%*Table1[[#This Row],[Price]]</f>
        <v>720</v>
      </c>
      <c r="I1522" s="6">
        <v>1200</v>
      </c>
      <c r="J1522">
        <v>7</v>
      </c>
      <c r="K1522" s="6">
        <f>Table1[[#This Row],[Cost]]*Table1[[#This Row],[Quantity Sold]]</f>
        <v>5040</v>
      </c>
      <c r="L1522" s="6">
        <v>8400</v>
      </c>
      <c r="M1522">
        <v>20</v>
      </c>
      <c r="N1522" s="6">
        <v>6720</v>
      </c>
      <c r="O1522" s="6">
        <f>Table1[[#This Row],[Revenue]]-Table1[[#This Row],[Total Cost Of Production]]</f>
        <v>1680</v>
      </c>
      <c r="P1522" s="6">
        <v>723</v>
      </c>
      <c r="Q1522" s="6">
        <f>Table1[[#This Row],[Revenue]]-Table1[[#This Row],[Marketing Spend]]</f>
        <v>5997</v>
      </c>
      <c r="R1522" t="s">
        <v>51</v>
      </c>
      <c r="S1522" s="6">
        <v>1198</v>
      </c>
      <c r="T1522"/>
      <c r="U1522"/>
    </row>
    <row r="1523" spans="1:21" hidden="1" x14ac:dyDescent="0.2">
      <c r="A1523" s="1">
        <v>45389</v>
      </c>
      <c r="B1523" s="1" t="str">
        <f>TEXT(Table1[[#This Row],[Date]],"yyyy")</f>
        <v>2024</v>
      </c>
      <c r="C1523" s="1" t="str">
        <f>TEXT(Table1[[#This Row],[Date]],"mmmm")</f>
        <v>April</v>
      </c>
      <c r="D1523" s="1" t="str">
        <f>TEXT(Table1[[#This Row],[Date]],"dddd")</f>
        <v>Sunday</v>
      </c>
      <c r="E1523" s="5">
        <v>3</v>
      </c>
      <c r="F1523" t="s">
        <v>15</v>
      </c>
      <c r="G1523" t="s">
        <v>6</v>
      </c>
      <c r="H1523" s="6">
        <f>60%*Table1[[#This Row],[Price]]</f>
        <v>30</v>
      </c>
      <c r="I1523" s="6">
        <v>50</v>
      </c>
      <c r="J1523">
        <v>2</v>
      </c>
      <c r="K1523" s="6">
        <f>Table1[[#This Row],[Cost]]*Table1[[#This Row],[Quantity Sold]]</f>
        <v>60</v>
      </c>
      <c r="L1523" s="6">
        <v>100</v>
      </c>
      <c r="M1523">
        <v>5</v>
      </c>
      <c r="N1523" s="6">
        <v>95</v>
      </c>
      <c r="O1523" s="6">
        <f>Table1[[#This Row],[Revenue]]-Table1[[#This Row],[Total Cost Of Production]]</f>
        <v>35</v>
      </c>
      <c r="P1523" s="6">
        <v>430</v>
      </c>
      <c r="Q1523" s="6">
        <f>Table1[[#This Row],[Revenue]]-Table1[[#This Row],[Marketing Spend]]</f>
        <v>-335</v>
      </c>
      <c r="R1523" t="s">
        <v>55</v>
      </c>
      <c r="S1523" s="6">
        <v>89</v>
      </c>
      <c r="T1523"/>
      <c r="U1523"/>
    </row>
    <row r="1524" spans="1:21" x14ac:dyDescent="0.2">
      <c r="A1524" s="1">
        <v>45389</v>
      </c>
      <c r="B1524" s="1" t="str">
        <f>TEXT(Table1[[#This Row],[Date]],"yyyy")</f>
        <v>2024</v>
      </c>
      <c r="C1524" s="1" t="str">
        <f>TEXT(Table1[[#This Row],[Date]],"mmmm")</f>
        <v>April</v>
      </c>
      <c r="D1524" s="1" t="str">
        <f>TEXT(Table1[[#This Row],[Date]],"dddd")</f>
        <v>Sunday</v>
      </c>
      <c r="E1524" s="5">
        <v>1</v>
      </c>
      <c r="F1524" t="s">
        <v>5</v>
      </c>
      <c r="G1524" t="s">
        <v>10</v>
      </c>
      <c r="H1524" s="6">
        <f>60%*Table1[[#This Row],[Price]]</f>
        <v>480</v>
      </c>
      <c r="I1524" s="6">
        <v>800</v>
      </c>
      <c r="J1524">
        <v>6</v>
      </c>
      <c r="K1524" s="6">
        <f>Table1[[#This Row],[Cost]]*Table1[[#This Row],[Quantity Sold]]</f>
        <v>2880</v>
      </c>
      <c r="L1524" s="6">
        <v>4800</v>
      </c>
      <c r="M1524">
        <v>5</v>
      </c>
      <c r="N1524" s="6">
        <v>4560</v>
      </c>
      <c r="O1524" s="6">
        <f>Table1[[#This Row],[Revenue]]-Table1[[#This Row],[Total Cost Of Production]]</f>
        <v>1680</v>
      </c>
      <c r="P1524" s="6">
        <v>333</v>
      </c>
      <c r="Q1524" s="6">
        <f>Table1[[#This Row],[Revenue]]-Table1[[#This Row],[Marketing Spend]]</f>
        <v>4227</v>
      </c>
      <c r="R1524" t="s">
        <v>52</v>
      </c>
      <c r="S1524" s="6">
        <v>797</v>
      </c>
      <c r="T1524"/>
      <c r="U1524"/>
    </row>
    <row r="1525" spans="1:21" hidden="1" x14ac:dyDescent="0.2">
      <c r="A1525" s="1">
        <v>45389</v>
      </c>
      <c r="B1525" s="1" t="str">
        <f>TEXT(Table1[[#This Row],[Date]],"yyyy")</f>
        <v>2024</v>
      </c>
      <c r="C1525" s="1" t="str">
        <f>TEXT(Table1[[#This Row],[Date]],"mmmm")</f>
        <v>April</v>
      </c>
      <c r="D1525" s="1" t="str">
        <f>TEXT(Table1[[#This Row],[Date]],"dddd")</f>
        <v>Sunday</v>
      </c>
      <c r="E1525" s="5">
        <v>7</v>
      </c>
      <c r="F1525" t="s">
        <v>9</v>
      </c>
      <c r="G1525" t="s">
        <v>8</v>
      </c>
      <c r="H1525" s="6">
        <f>60%*Table1[[#This Row],[Price]]</f>
        <v>180</v>
      </c>
      <c r="I1525" s="6">
        <v>300</v>
      </c>
      <c r="J1525">
        <v>3</v>
      </c>
      <c r="K1525" s="6">
        <f>Table1[[#This Row],[Cost]]*Table1[[#This Row],[Quantity Sold]]</f>
        <v>540</v>
      </c>
      <c r="L1525" s="6">
        <v>900</v>
      </c>
      <c r="M1525">
        <v>15</v>
      </c>
      <c r="N1525" s="6">
        <v>765</v>
      </c>
      <c r="O1525" s="6">
        <f>Table1[[#This Row],[Revenue]]-Table1[[#This Row],[Total Cost Of Production]]</f>
        <v>225</v>
      </c>
      <c r="P1525" s="6">
        <v>723</v>
      </c>
      <c r="Q1525" s="6">
        <f>Table1[[#This Row],[Revenue]]-Table1[[#This Row],[Marketing Spend]]</f>
        <v>42</v>
      </c>
      <c r="R1525" t="s">
        <v>53</v>
      </c>
      <c r="S1525" s="6">
        <v>336</v>
      </c>
      <c r="T1525"/>
      <c r="U1525"/>
    </row>
    <row r="1526" spans="1:21" hidden="1" x14ac:dyDescent="0.2">
      <c r="A1526" s="1">
        <v>45390</v>
      </c>
      <c r="B1526" s="1" t="str">
        <f>TEXT(Table1[[#This Row],[Date]],"yyyy")</f>
        <v>2024</v>
      </c>
      <c r="C1526" s="1" t="str">
        <f>TEXT(Table1[[#This Row],[Date]],"mmmm")</f>
        <v>April</v>
      </c>
      <c r="D1526" s="1" t="str">
        <f>TEXT(Table1[[#This Row],[Date]],"dddd")</f>
        <v>Monday</v>
      </c>
      <c r="E1526" s="5">
        <v>4</v>
      </c>
      <c r="F1526" t="s">
        <v>13</v>
      </c>
      <c r="G1526" t="s">
        <v>12</v>
      </c>
      <c r="H1526" s="6">
        <f>60%*Table1[[#This Row],[Price]]</f>
        <v>42</v>
      </c>
      <c r="I1526" s="6">
        <v>70</v>
      </c>
      <c r="J1526">
        <v>4</v>
      </c>
      <c r="K1526" s="6">
        <f>Table1[[#This Row],[Cost]]*Table1[[#This Row],[Quantity Sold]]</f>
        <v>168</v>
      </c>
      <c r="L1526" s="6">
        <v>280</v>
      </c>
      <c r="M1526">
        <v>5</v>
      </c>
      <c r="N1526" s="6">
        <v>266</v>
      </c>
      <c r="O1526" s="6">
        <f>Table1[[#This Row],[Revenue]]-Table1[[#This Row],[Total Cost Of Production]]</f>
        <v>98</v>
      </c>
      <c r="P1526" s="6">
        <v>769</v>
      </c>
      <c r="Q1526" s="6">
        <f>Table1[[#This Row],[Revenue]]-Table1[[#This Row],[Marketing Spend]]</f>
        <v>-503</v>
      </c>
      <c r="R1526" t="s">
        <v>53</v>
      </c>
      <c r="S1526" s="6">
        <v>31</v>
      </c>
      <c r="T1526"/>
      <c r="U1526"/>
    </row>
    <row r="1527" spans="1:21" hidden="1" x14ac:dyDescent="0.2">
      <c r="A1527" s="1">
        <v>45390</v>
      </c>
      <c r="B1527" s="1" t="str">
        <f>TEXT(Table1[[#This Row],[Date]],"yyyy")</f>
        <v>2024</v>
      </c>
      <c r="C1527" s="1" t="str">
        <f>TEXT(Table1[[#This Row],[Date]],"mmmm")</f>
        <v>April</v>
      </c>
      <c r="D1527" s="1" t="str">
        <f>TEXT(Table1[[#This Row],[Date]],"dddd")</f>
        <v>Monday</v>
      </c>
      <c r="E1527" s="5">
        <v>2</v>
      </c>
      <c r="F1527" t="s">
        <v>7</v>
      </c>
      <c r="G1527" t="s">
        <v>10</v>
      </c>
      <c r="H1527" s="6">
        <f>60%*Table1[[#This Row],[Price]]</f>
        <v>300</v>
      </c>
      <c r="I1527" s="6">
        <v>500</v>
      </c>
      <c r="J1527">
        <v>4</v>
      </c>
      <c r="K1527" s="6">
        <f>Table1[[#This Row],[Cost]]*Table1[[#This Row],[Quantity Sold]]</f>
        <v>1200</v>
      </c>
      <c r="L1527" s="6">
        <v>2000</v>
      </c>
      <c r="M1527">
        <v>10</v>
      </c>
      <c r="N1527" s="6">
        <v>1800</v>
      </c>
      <c r="O1527" s="6">
        <f>Table1[[#This Row],[Revenue]]-Table1[[#This Row],[Total Cost Of Production]]</f>
        <v>600</v>
      </c>
      <c r="P1527" s="6">
        <v>426</v>
      </c>
      <c r="Q1527" s="6">
        <f>Table1[[#This Row],[Revenue]]-Table1[[#This Row],[Marketing Spend]]</f>
        <v>1374</v>
      </c>
      <c r="R1527" t="s">
        <v>53</v>
      </c>
      <c r="S1527" s="6">
        <v>510</v>
      </c>
      <c r="T1527"/>
      <c r="U1527"/>
    </row>
    <row r="1528" spans="1:21" hidden="1" x14ac:dyDescent="0.2">
      <c r="A1528" s="1">
        <v>45390</v>
      </c>
      <c r="B1528" s="1" t="str">
        <f>TEXT(Table1[[#This Row],[Date]],"yyyy")</f>
        <v>2024</v>
      </c>
      <c r="C1528" s="1" t="str">
        <f>TEXT(Table1[[#This Row],[Date]],"mmmm")</f>
        <v>April</v>
      </c>
      <c r="D1528" s="1" t="str">
        <f>TEXT(Table1[[#This Row],[Date]],"dddd")</f>
        <v>Monday</v>
      </c>
      <c r="E1528" s="5">
        <v>5</v>
      </c>
      <c r="F1528" t="s">
        <v>11</v>
      </c>
      <c r="G1528" t="s">
        <v>12</v>
      </c>
      <c r="H1528" s="6">
        <f>60%*Table1[[#This Row],[Price]]</f>
        <v>90</v>
      </c>
      <c r="I1528" s="6">
        <v>150</v>
      </c>
      <c r="J1528">
        <v>3</v>
      </c>
      <c r="K1528" s="6">
        <f>Table1[[#This Row],[Cost]]*Table1[[#This Row],[Quantity Sold]]</f>
        <v>270</v>
      </c>
      <c r="L1528" s="6">
        <v>450</v>
      </c>
      <c r="M1528">
        <v>20</v>
      </c>
      <c r="N1528" s="6">
        <v>360</v>
      </c>
      <c r="O1528" s="6">
        <f>Table1[[#This Row],[Revenue]]-Table1[[#This Row],[Total Cost Of Production]]</f>
        <v>90</v>
      </c>
      <c r="P1528" s="6">
        <v>681</v>
      </c>
      <c r="Q1528" s="6">
        <f>Table1[[#This Row],[Revenue]]-Table1[[#This Row],[Marketing Spend]]</f>
        <v>-321</v>
      </c>
      <c r="R1528" t="s">
        <v>55</v>
      </c>
      <c r="S1528" s="6">
        <v>143</v>
      </c>
      <c r="T1528"/>
      <c r="U1528"/>
    </row>
    <row r="1529" spans="1:21" hidden="1" x14ac:dyDescent="0.2">
      <c r="A1529" s="1">
        <v>45390</v>
      </c>
      <c r="B1529" s="1" t="str">
        <f>TEXT(Table1[[#This Row],[Date]],"yyyy")</f>
        <v>2024</v>
      </c>
      <c r="C1529" s="1" t="str">
        <f>TEXT(Table1[[#This Row],[Date]],"mmmm")</f>
        <v>April</v>
      </c>
      <c r="D1529" s="1" t="str">
        <f>TEXT(Table1[[#This Row],[Date]],"dddd")</f>
        <v>Monday</v>
      </c>
      <c r="E1529" s="5">
        <v>6</v>
      </c>
      <c r="F1529" t="s">
        <v>2</v>
      </c>
      <c r="G1529" t="s">
        <v>8</v>
      </c>
      <c r="H1529" s="6">
        <f>60%*Table1[[#This Row],[Price]]</f>
        <v>720</v>
      </c>
      <c r="I1529" s="6">
        <v>1200</v>
      </c>
      <c r="J1529">
        <v>4</v>
      </c>
      <c r="K1529" s="6">
        <f>Table1[[#This Row],[Cost]]*Table1[[#This Row],[Quantity Sold]]</f>
        <v>2880</v>
      </c>
      <c r="L1529" s="6">
        <v>4800</v>
      </c>
      <c r="M1529">
        <v>5</v>
      </c>
      <c r="N1529" s="6">
        <v>4560</v>
      </c>
      <c r="O1529" s="6">
        <f>Table1[[#This Row],[Revenue]]-Table1[[#This Row],[Total Cost Of Production]]</f>
        <v>1680</v>
      </c>
      <c r="P1529" s="6">
        <v>768</v>
      </c>
      <c r="Q1529" s="6">
        <f>Table1[[#This Row],[Revenue]]-Table1[[#This Row],[Marketing Spend]]</f>
        <v>3792</v>
      </c>
      <c r="R1529" t="s">
        <v>55</v>
      </c>
      <c r="S1529" s="6">
        <v>1203</v>
      </c>
      <c r="T1529"/>
      <c r="U1529"/>
    </row>
    <row r="1530" spans="1:21" hidden="1" x14ac:dyDescent="0.2">
      <c r="A1530" s="1">
        <v>45390</v>
      </c>
      <c r="B1530" s="1" t="str">
        <f>TEXT(Table1[[#This Row],[Date]],"yyyy")</f>
        <v>2024</v>
      </c>
      <c r="C1530" s="1" t="str">
        <f>TEXT(Table1[[#This Row],[Date]],"mmmm")</f>
        <v>April</v>
      </c>
      <c r="D1530" s="1" t="str">
        <f>TEXT(Table1[[#This Row],[Date]],"dddd")</f>
        <v>Monday</v>
      </c>
      <c r="E1530" s="5">
        <v>3</v>
      </c>
      <c r="F1530" t="s">
        <v>15</v>
      </c>
      <c r="G1530" t="s">
        <v>6</v>
      </c>
      <c r="H1530" s="6">
        <f>60%*Table1[[#This Row],[Price]]</f>
        <v>30</v>
      </c>
      <c r="I1530" s="6">
        <v>50</v>
      </c>
      <c r="J1530">
        <v>4</v>
      </c>
      <c r="K1530" s="6">
        <f>Table1[[#This Row],[Cost]]*Table1[[#This Row],[Quantity Sold]]</f>
        <v>120</v>
      </c>
      <c r="L1530" s="6">
        <v>200</v>
      </c>
      <c r="M1530">
        <v>5</v>
      </c>
      <c r="N1530" s="6">
        <v>190</v>
      </c>
      <c r="O1530" s="6">
        <f>Table1[[#This Row],[Revenue]]-Table1[[#This Row],[Total Cost Of Production]]</f>
        <v>70</v>
      </c>
      <c r="P1530" s="6">
        <v>881</v>
      </c>
      <c r="Q1530" s="6">
        <f>Table1[[#This Row],[Revenue]]-Table1[[#This Row],[Marketing Spend]]</f>
        <v>-691</v>
      </c>
      <c r="R1530" t="s">
        <v>55</v>
      </c>
      <c r="S1530" s="6">
        <v>27</v>
      </c>
      <c r="T1530"/>
      <c r="U1530"/>
    </row>
    <row r="1531" spans="1:21" hidden="1" x14ac:dyDescent="0.2">
      <c r="A1531" s="1">
        <v>45390</v>
      </c>
      <c r="B1531" s="1" t="str">
        <f>TEXT(Table1[[#This Row],[Date]],"yyyy")</f>
        <v>2024</v>
      </c>
      <c r="C1531" s="1" t="str">
        <f>TEXT(Table1[[#This Row],[Date]],"mmmm")</f>
        <v>April</v>
      </c>
      <c r="D1531" s="1" t="str">
        <f>TEXT(Table1[[#This Row],[Date]],"dddd")</f>
        <v>Monday</v>
      </c>
      <c r="E1531" s="5">
        <v>1</v>
      </c>
      <c r="F1531" t="s">
        <v>5</v>
      </c>
      <c r="G1531" t="s">
        <v>10</v>
      </c>
      <c r="H1531" s="6">
        <f>60%*Table1[[#This Row],[Price]]</f>
        <v>480</v>
      </c>
      <c r="I1531" s="6">
        <v>800</v>
      </c>
      <c r="J1531">
        <v>5</v>
      </c>
      <c r="K1531" s="6">
        <f>Table1[[#This Row],[Cost]]*Table1[[#This Row],[Quantity Sold]]</f>
        <v>2400</v>
      </c>
      <c r="L1531" s="6">
        <v>4000</v>
      </c>
      <c r="M1531">
        <v>20</v>
      </c>
      <c r="N1531" s="6">
        <v>3200</v>
      </c>
      <c r="O1531" s="6">
        <f>Table1[[#This Row],[Revenue]]-Table1[[#This Row],[Total Cost Of Production]]</f>
        <v>800</v>
      </c>
      <c r="P1531" s="6">
        <v>415</v>
      </c>
      <c r="Q1531" s="6">
        <f>Table1[[#This Row],[Revenue]]-Table1[[#This Row],[Marketing Spend]]</f>
        <v>2785</v>
      </c>
      <c r="R1531" t="s">
        <v>53</v>
      </c>
      <c r="S1531" s="6">
        <v>794</v>
      </c>
      <c r="T1531"/>
      <c r="U1531"/>
    </row>
    <row r="1532" spans="1:21" hidden="1" x14ac:dyDescent="0.2">
      <c r="A1532" s="1">
        <v>45390</v>
      </c>
      <c r="B1532" s="1" t="str">
        <f>TEXT(Table1[[#This Row],[Date]],"yyyy")</f>
        <v>2024</v>
      </c>
      <c r="C1532" s="1" t="str">
        <f>TEXT(Table1[[#This Row],[Date]],"mmmm")</f>
        <v>April</v>
      </c>
      <c r="D1532" s="1" t="str">
        <f>TEXT(Table1[[#This Row],[Date]],"dddd")</f>
        <v>Monday</v>
      </c>
      <c r="E1532" s="5">
        <v>7</v>
      </c>
      <c r="F1532" t="s">
        <v>9</v>
      </c>
      <c r="G1532" t="s">
        <v>8</v>
      </c>
      <c r="H1532" s="6">
        <f>60%*Table1[[#This Row],[Price]]</f>
        <v>180</v>
      </c>
      <c r="I1532" s="6">
        <v>300</v>
      </c>
      <c r="J1532">
        <v>8</v>
      </c>
      <c r="K1532" s="6">
        <f>Table1[[#This Row],[Cost]]*Table1[[#This Row],[Quantity Sold]]</f>
        <v>1440</v>
      </c>
      <c r="L1532" s="6">
        <v>2400</v>
      </c>
      <c r="M1532">
        <v>10</v>
      </c>
      <c r="N1532" s="6">
        <v>2160</v>
      </c>
      <c r="O1532" s="6">
        <f>Table1[[#This Row],[Revenue]]-Table1[[#This Row],[Total Cost Of Production]]</f>
        <v>720</v>
      </c>
      <c r="P1532" s="6">
        <v>318</v>
      </c>
      <c r="Q1532" s="6">
        <f>Table1[[#This Row],[Revenue]]-Table1[[#This Row],[Marketing Spend]]</f>
        <v>1842</v>
      </c>
      <c r="R1532" t="s">
        <v>51</v>
      </c>
      <c r="S1532" s="6">
        <v>334</v>
      </c>
      <c r="T1532"/>
      <c r="U1532"/>
    </row>
    <row r="1533" spans="1:21" hidden="1" x14ac:dyDescent="0.2">
      <c r="A1533" s="1">
        <v>45391</v>
      </c>
      <c r="B1533" s="1" t="str">
        <f>TEXT(Table1[[#This Row],[Date]],"yyyy")</f>
        <v>2024</v>
      </c>
      <c r="C1533" s="1" t="str">
        <f>TEXT(Table1[[#This Row],[Date]],"mmmm")</f>
        <v>April</v>
      </c>
      <c r="D1533" s="1" t="str">
        <f>TEXT(Table1[[#This Row],[Date]],"dddd")</f>
        <v>Tuesday</v>
      </c>
      <c r="E1533" s="5">
        <v>4</v>
      </c>
      <c r="F1533" t="s">
        <v>13</v>
      </c>
      <c r="G1533" t="s">
        <v>12</v>
      </c>
      <c r="H1533" s="6">
        <f>60%*Table1[[#This Row],[Price]]</f>
        <v>42</v>
      </c>
      <c r="I1533" s="6">
        <v>70</v>
      </c>
      <c r="J1533">
        <v>1</v>
      </c>
      <c r="K1533" s="6">
        <f>Table1[[#This Row],[Cost]]*Table1[[#This Row],[Quantity Sold]]</f>
        <v>42</v>
      </c>
      <c r="L1533" s="6">
        <v>70</v>
      </c>
      <c r="M1533">
        <v>5</v>
      </c>
      <c r="N1533" s="6">
        <v>66.5</v>
      </c>
      <c r="O1533" s="6">
        <f>Table1[[#This Row],[Revenue]]-Table1[[#This Row],[Total Cost Of Production]]</f>
        <v>24.5</v>
      </c>
      <c r="P1533" s="6">
        <v>833</v>
      </c>
      <c r="Q1533" s="6">
        <f>Table1[[#This Row],[Revenue]]-Table1[[#This Row],[Marketing Spend]]</f>
        <v>-766.5</v>
      </c>
      <c r="R1533" t="s">
        <v>54</v>
      </c>
      <c r="S1533" s="6">
        <v>112</v>
      </c>
      <c r="T1533"/>
      <c r="U1533"/>
    </row>
    <row r="1534" spans="1:21" hidden="1" x14ac:dyDescent="0.2">
      <c r="A1534" s="1">
        <v>45391</v>
      </c>
      <c r="B1534" s="1" t="str">
        <f>TEXT(Table1[[#This Row],[Date]],"yyyy")</f>
        <v>2024</v>
      </c>
      <c r="C1534" s="1" t="str">
        <f>TEXT(Table1[[#This Row],[Date]],"mmmm")</f>
        <v>April</v>
      </c>
      <c r="D1534" s="1" t="str">
        <f>TEXT(Table1[[#This Row],[Date]],"dddd")</f>
        <v>Tuesday</v>
      </c>
      <c r="E1534" s="5">
        <v>2</v>
      </c>
      <c r="F1534" t="s">
        <v>7</v>
      </c>
      <c r="G1534" t="s">
        <v>10</v>
      </c>
      <c r="H1534" s="6">
        <f>60%*Table1[[#This Row],[Price]]</f>
        <v>300</v>
      </c>
      <c r="I1534" s="6">
        <v>500</v>
      </c>
      <c r="J1534">
        <v>2</v>
      </c>
      <c r="K1534" s="6">
        <f>Table1[[#This Row],[Cost]]*Table1[[#This Row],[Quantity Sold]]</f>
        <v>600</v>
      </c>
      <c r="L1534" s="6">
        <v>1000</v>
      </c>
      <c r="M1534">
        <v>10</v>
      </c>
      <c r="N1534" s="6">
        <v>900</v>
      </c>
      <c r="O1534" s="6">
        <f>Table1[[#This Row],[Revenue]]-Table1[[#This Row],[Total Cost Of Production]]</f>
        <v>300</v>
      </c>
      <c r="P1534" s="6">
        <v>461</v>
      </c>
      <c r="Q1534" s="6">
        <f>Table1[[#This Row],[Revenue]]-Table1[[#This Row],[Marketing Spend]]</f>
        <v>439</v>
      </c>
      <c r="R1534" t="s">
        <v>55</v>
      </c>
      <c r="S1534" s="6">
        <v>509</v>
      </c>
      <c r="T1534"/>
      <c r="U1534"/>
    </row>
    <row r="1535" spans="1:21" hidden="1" x14ac:dyDescent="0.2">
      <c r="A1535" s="1">
        <v>45391</v>
      </c>
      <c r="B1535" s="1" t="str">
        <f>TEXT(Table1[[#This Row],[Date]],"yyyy")</f>
        <v>2024</v>
      </c>
      <c r="C1535" s="1" t="str">
        <f>TEXT(Table1[[#This Row],[Date]],"mmmm")</f>
        <v>April</v>
      </c>
      <c r="D1535" s="1" t="str">
        <f>TEXT(Table1[[#This Row],[Date]],"dddd")</f>
        <v>Tuesday</v>
      </c>
      <c r="E1535" s="5">
        <v>5</v>
      </c>
      <c r="F1535" t="s">
        <v>11</v>
      </c>
      <c r="G1535" t="s">
        <v>12</v>
      </c>
      <c r="H1535" s="6">
        <f>60%*Table1[[#This Row],[Price]]</f>
        <v>90</v>
      </c>
      <c r="I1535" s="6">
        <v>150</v>
      </c>
      <c r="J1535">
        <v>5</v>
      </c>
      <c r="K1535" s="6">
        <f>Table1[[#This Row],[Cost]]*Table1[[#This Row],[Quantity Sold]]</f>
        <v>450</v>
      </c>
      <c r="L1535" s="6">
        <v>750</v>
      </c>
      <c r="M1535">
        <v>15</v>
      </c>
      <c r="N1535" s="6">
        <v>637.5</v>
      </c>
      <c r="O1535" s="6">
        <f>Table1[[#This Row],[Revenue]]-Table1[[#This Row],[Total Cost Of Production]]</f>
        <v>187.5</v>
      </c>
      <c r="P1535" s="6">
        <v>668</v>
      </c>
      <c r="Q1535" s="6">
        <f>Table1[[#This Row],[Revenue]]-Table1[[#This Row],[Marketing Spend]]</f>
        <v>-30.5</v>
      </c>
      <c r="R1535" t="s">
        <v>55</v>
      </c>
      <c r="S1535" s="6">
        <v>175</v>
      </c>
      <c r="T1535"/>
      <c r="U1535"/>
    </row>
    <row r="1536" spans="1:21" hidden="1" x14ac:dyDescent="0.2">
      <c r="A1536" s="1">
        <v>45391</v>
      </c>
      <c r="B1536" s="1" t="str">
        <f>TEXT(Table1[[#This Row],[Date]],"yyyy")</f>
        <v>2024</v>
      </c>
      <c r="C1536" s="1" t="str">
        <f>TEXT(Table1[[#This Row],[Date]],"mmmm")</f>
        <v>April</v>
      </c>
      <c r="D1536" s="1" t="str">
        <f>TEXT(Table1[[#This Row],[Date]],"dddd")</f>
        <v>Tuesday</v>
      </c>
      <c r="E1536" s="5">
        <v>6</v>
      </c>
      <c r="F1536" t="s">
        <v>2</v>
      </c>
      <c r="G1536" t="s">
        <v>8</v>
      </c>
      <c r="H1536" s="6">
        <f>60%*Table1[[#This Row],[Price]]</f>
        <v>720</v>
      </c>
      <c r="I1536" s="6">
        <v>1200</v>
      </c>
      <c r="J1536">
        <v>2</v>
      </c>
      <c r="K1536" s="6">
        <f>Table1[[#This Row],[Cost]]*Table1[[#This Row],[Quantity Sold]]</f>
        <v>1440</v>
      </c>
      <c r="L1536" s="6">
        <v>2400</v>
      </c>
      <c r="M1536">
        <v>5</v>
      </c>
      <c r="N1536" s="6">
        <v>2280</v>
      </c>
      <c r="O1536" s="6">
        <f>Table1[[#This Row],[Revenue]]-Table1[[#This Row],[Total Cost Of Production]]</f>
        <v>840</v>
      </c>
      <c r="P1536" s="6">
        <v>817</v>
      </c>
      <c r="Q1536" s="6">
        <f>Table1[[#This Row],[Revenue]]-Table1[[#This Row],[Marketing Spend]]</f>
        <v>1463</v>
      </c>
      <c r="R1536" t="s">
        <v>53</v>
      </c>
      <c r="S1536" s="6">
        <v>1228</v>
      </c>
      <c r="T1536"/>
      <c r="U1536"/>
    </row>
    <row r="1537" spans="1:21" x14ac:dyDescent="0.2">
      <c r="A1537" s="1">
        <v>45391</v>
      </c>
      <c r="B1537" s="1" t="str">
        <f>TEXT(Table1[[#This Row],[Date]],"yyyy")</f>
        <v>2024</v>
      </c>
      <c r="C1537" s="1" t="str">
        <f>TEXT(Table1[[#This Row],[Date]],"mmmm")</f>
        <v>April</v>
      </c>
      <c r="D1537" s="1" t="str">
        <f>TEXT(Table1[[#This Row],[Date]],"dddd")</f>
        <v>Tuesday</v>
      </c>
      <c r="E1537" s="5">
        <v>3</v>
      </c>
      <c r="F1537" t="s">
        <v>15</v>
      </c>
      <c r="G1537" t="s">
        <v>6</v>
      </c>
      <c r="H1537" s="6">
        <f>60%*Table1[[#This Row],[Price]]</f>
        <v>30</v>
      </c>
      <c r="I1537" s="6">
        <v>50</v>
      </c>
      <c r="J1537">
        <v>4</v>
      </c>
      <c r="K1537" s="6">
        <f>Table1[[#This Row],[Cost]]*Table1[[#This Row],[Quantity Sold]]</f>
        <v>120</v>
      </c>
      <c r="L1537" s="6">
        <v>200</v>
      </c>
      <c r="M1537">
        <v>15</v>
      </c>
      <c r="N1537" s="6">
        <v>170</v>
      </c>
      <c r="O1537" s="6">
        <f>Table1[[#This Row],[Revenue]]-Table1[[#This Row],[Total Cost Of Production]]</f>
        <v>50</v>
      </c>
      <c r="P1537" s="6">
        <v>443</v>
      </c>
      <c r="Q1537" s="6">
        <f>Table1[[#This Row],[Revenue]]-Table1[[#This Row],[Marketing Spend]]</f>
        <v>-273</v>
      </c>
      <c r="R1537" t="s">
        <v>52</v>
      </c>
      <c r="S1537" s="6">
        <v>36</v>
      </c>
      <c r="T1537"/>
      <c r="U1537"/>
    </row>
    <row r="1538" spans="1:21" x14ac:dyDescent="0.2">
      <c r="A1538" s="1">
        <v>45391</v>
      </c>
      <c r="B1538" s="1" t="str">
        <f>TEXT(Table1[[#This Row],[Date]],"yyyy")</f>
        <v>2024</v>
      </c>
      <c r="C1538" s="1" t="str">
        <f>TEXT(Table1[[#This Row],[Date]],"mmmm")</f>
        <v>April</v>
      </c>
      <c r="D1538" s="1" t="str">
        <f>TEXT(Table1[[#This Row],[Date]],"dddd")</f>
        <v>Tuesday</v>
      </c>
      <c r="E1538" s="5">
        <v>1</v>
      </c>
      <c r="F1538" t="s">
        <v>5</v>
      </c>
      <c r="G1538" t="s">
        <v>10</v>
      </c>
      <c r="H1538" s="6">
        <f>60%*Table1[[#This Row],[Price]]</f>
        <v>480</v>
      </c>
      <c r="I1538" s="6">
        <v>800</v>
      </c>
      <c r="J1538">
        <v>1</v>
      </c>
      <c r="K1538" s="6">
        <f>Table1[[#This Row],[Cost]]*Table1[[#This Row],[Quantity Sold]]</f>
        <v>480</v>
      </c>
      <c r="L1538" s="6">
        <v>800</v>
      </c>
      <c r="M1538">
        <v>5</v>
      </c>
      <c r="N1538" s="6">
        <v>760</v>
      </c>
      <c r="O1538" s="6">
        <f>Table1[[#This Row],[Revenue]]-Table1[[#This Row],[Total Cost Of Production]]</f>
        <v>280</v>
      </c>
      <c r="P1538" s="6">
        <v>830</v>
      </c>
      <c r="Q1538" s="6">
        <f>Table1[[#This Row],[Revenue]]-Table1[[#This Row],[Marketing Spend]]</f>
        <v>-70</v>
      </c>
      <c r="R1538" t="s">
        <v>52</v>
      </c>
      <c r="S1538" s="6">
        <v>760</v>
      </c>
      <c r="T1538"/>
      <c r="U1538"/>
    </row>
    <row r="1539" spans="1:21" x14ac:dyDescent="0.2">
      <c r="A1539" s="1">
        <v>45391</v>
      </c>
      <c r="B1539" s="1" t="str">
        <f>TEXT(Table1[[#This Row],[Date]],"yyyy")</f>
        <v>2024</v>
      </c>
      <c r="C1539" s="1" t="str">
        <f>TEXT(Table1[[#This Row],[Date]],"mmmm")</f>
        <v>April</v>
      </c>
      <c r="D1539" s="1" t="str">
        <f>TEXT(Table1[[#This Row],[Date]],"dddd")</f>
        <v>Tuesday</v>
      </c>
      <c r="E1539" s="5">
        <v>7</v>
      </c>
      <c r="F1539" t="s">
        <v>9</v>
      </c>
      <c r="G1539" t="s">
        <v>8</v>
      </c>
      <c r="H1539" s="6">
        <f>60%*Table1[[#This Row],[Price]]</f>
        <v>180</v>
      </c>
      <c r="I1539" s="6">
        <v>300</v>
      </c>
      <c r="J1539">
        <v>5</v>
      </c>
      <c r="K1539" s="6">
        <f>Table1[[#This Row],[Cost]]*Table1[[#This Row],[Quantity Sold]]</f>
        <v>900</v>
      </c>
      <c r="L1539" s="6">
        <v>1500</v>
      </c>
      <c r="M1539">
        <v>15</v>
      </c>
      <c r="N1539" s="6">
        <v>1275</v>
      </c>
      <c r="O1539" s="6">
        <f>Table1[[#This Row],[Revenue]]-Table1[[#This Row],[Total Cost Of Production]]</f>
        <v>375</v>
      </c>
      <c r="P1539" s="6">
        <v>301</v>
      </c>
      <c r="Q1539" s="6">
        <f>Table1[[#This Row],[Revenue]]-Table1[[#This Row],[Marketing Spend]]</f>
        <v>974</v>
      </c>
      <c r="R1539" t="s">
        <v>52</v>
      </c>
      <c r="S1539" s="6">
        <v>327</v>
      </c>
      <c r="T1539"/>
      <c r="U1539"/>
    </row>
    <row r="1540" spans="1:21" hidden="1" x14ac:dyDescent="0.2">
      <c r="A1540" s="1">
        <v>45392</v>
      </c>
      <c r="B1540" s="1" t="str">
        <f>TEXT(Table1[[#This Row],[Date]],"yyyy")</f>
        <v>2024</v>
      </c>
      <c r="C1540" s="1" t="str">
        <f>TEXT(Table1[[#This Row],[Date]],"mmmm")</f>
        <v>April</v>
      </c>
      <c r="D1540" s="1" t="str">
        <f>TEXT(Table1[[#This Row],[Date]],"dddd")</f>
        <v>Wednesday</v>
      </c>
      <c r="E1540" s="5">
        <v>4</v>
      </c>
      <c r="F1540" t="s">
        <v>13</v>
      </c>
      <c r="G1540" t="s">
        <v>12</v>
      </c>
      <c r="H1540" s="6">
        <f>60%*Table1[[#This Row],[Price]]</f>
        <v>42</v>
      </c>
      <c r="I1540" s="6">
        <v>70</v>
      </c>
      <c r="J1540">
        <v>6</v>
      </c>
      <c r="K1540" s="6">
        <f>Table1[[#This Row],[Cost]]*Table1[[#This Row],[Quantity Sold]]</f>
        <v>252</v>
      </c>
      <c r="L1540" s="6">
        <v>420</v>
      </c>
      <c r="M1540">
        <v>20</v>
      </c>
      <c r="N1540" s="6">
        <v>336</v>
      </c>
      <c r="O1540" s="6">
        <f>Table1[[#This Row],[Revenue]]-Table1[[#This Row],[Total Cost Of Production]]</f>
        <v>84</v>
      </c>
      <c r="P1540" s="6">
        <v>388</v>
      </c>
      <c r="Q1540" s="6">
        <f>Table1[[#This Row],[Revenue]]-Table1[[#This Row],[Marketing Spend]]</f>
        <v>-52</v>
      </c>
      <c r="R1540" t="s">
        <v>51</v>
      </c>
      <c r="S1540" s="6">
        <v>97</v>
      </c>
      <c r="T1540"/>
      <c r="U1540"/>
    </row>
    <row r="1541" spans="1:21" x14ac:dyDescent="0.2">
      <c r="A1541" s="1">
        <v>45392</v>
      </c>
      <c r="B1541" s="1" t="str">
        <f>TEXT(Table1[[#This Row],[Date]],"yyyy")</f>
        <v>2024</v>
      </c>
      <c r="C1541" s="1" t="str">
        <f>TEXT(Table1[[#This Row],[Date]],"mmmm")</f>
        <v>April</v>
      </c>
      <c r="D1541" s="1" t="str">
        <f>TEXT(Table1[[#This Row],[Date]],"dddd")</f>
        <v>Wednesday</v>
      </c>
      <c r="E1541" s="5">
        <v>2</v>
      </c>
      <c r="F1541" t="s">
        <v>7</v>
      </c>
      <c r="G1541" t="s">
        <v>10</v>
      </c>
      <c r="H1541" s="6">
        <f>60%*Table1[[#This Row],[Price]]</f>
        <v>300</v>
      </c>
      <c r="I1541" s="6">
        <v>500</v>
      </c>
      <c r="J1541">
        <v>1</v>
      </c>
      <c r="K1541" s="6">
        <f>Table1[[#This Row],[Cost]]*Table1[[#This Row],[Quantity Sold]]</f>
        <v>300</v>
      </c>
      <c r="L1541" s="6">
        <v>500</v>
      </c>
      <c r="M1541">
        <v>20</v>
      </c>
      <c r="N1541" s="6">
        <v>400</v>
      </c>
      <c r="O1541" s="6">
        <f>Table1[[#This Row],[Revenue]]-Table1[[#This Row],[Total Cost Of Production]]</f>
        <v>100</v>
      </c>
      <c r="P1541" s="6">
        <v>871</v>
      </c>
      <c r="Q1541" s="6">
        <f>Table1[[#This Row],[Revenue]]-Table1[[#This Row],[Marketing Spend]]</f>
        <v>-471</v>
      </c>
      <c r="R1541" t="s">
        <v>52</v>
      </c>
      <c r="S1541" s="6">
        <v>508</v>
      </c>
      <c r="T1541"/>
      <c r="U1541"/>
    </row>
    <row r="1542" spans="1:21" hidden="1" x14ac:dyDescent="0.2">
      <c r="A1542" s="1">
        <v>45392</v>
      </c>
      <c r="B1542" s="1" t="str">
        <f>TEXT(Table1[[#This Row],[Date]],"yyyy")</f>
        <v>2024</v>
      </c>
      <c r="C1542" s="1" t="str">
        <f>TEXT(Table1[[#This Row],[Date]],"mmmm")</f>
        <v>April</v>
      </c>
      <c r="D1542" s="1" t="str">
        <f>TEXT(Table1[[#This Row],[Date]],"dddd")</f>
        <v>Wednesday</v>
      </c>
      <c r="E1542" s="5">
        <v>5</v>
      </c>
      <c r="F1542" t="s">
        <v>11</v>
      </c>
      <c r="G1542" t="s">
        <v>12</v>
      </c>
      <c r="H1542" s="6">
        <f>60%*Table1[[#This Row],[Price]]</f>
        <v>90</v>
      </c>
      <c r="I1542" s="6">
        <v>150</v>
      </c>
      <c r="J1542">
        <v>8</v>
      </c>
      <c r="K1542" s="6">
        <f>Table1[[#This Row],[Cost]]*Table1[[#This Row],[Quantity Sold]]</f>
        <v>720</v>
      </c>
      <c r="L1542" s="6">
        <v>1200</v>
      </c>
      <c r="M1542">
        <v>20</v>
      </c>
      <c r="N1542" s="6">
        <v>960</v>
      </c>
      <c r="O1542" s="6">
        <f>Table1[[#This Row],[Revenue]]-Table1[[#This Row],[Total Cost Of Production]]</f>
        <v>240</v>
      </c>
      <c r="P1542" s="6">
        <v>566</v>
      </c>
      <c r="Q1542" s="6">
        <f>Table1[[#This Row],[Revenue]]-Table1[[#This Row],[Marketing Spend]]</f>
        <v>394</v>
      </c>
      <c r="R1542" t="s">
        <v>51</v>
      </c>
      <c r="S1542" s="6">
        <v>100</v>
      </c>
      <c r="T1542"/>
      <c r="U1542"/>
    </row>
    <row r="1543" spans="1:21" hidden="1" x14ac:dyDescent="0.2">
      <c r="A1543" s="1">
        <v>45392</v>
      </c>
      <c r="B1543" s="1" t="str">
        <f>TEXT(Table1[[#This Row],[Date]],"yyyy")</f>
        <v>2024</v>
      </c>
      <c r="C1543" s="1" t="str">
        <f>TEXT(Table1[[#This Row],[Date]],"mmmm")</f>
        <v>April</v>
      </c>
      <c r="D1543" s="1" t="str">
        <f>TEXT(Table1[[#This Row],[Date]],"dddd")</f>
        <v>Wednesday</v>
      </c>
      <c r="E1543" s="5">
        <v>6</v>
      </c>
      <c r="F1543" t="s">
        <v>2</v>
      </c>
      <c r="G1543" t="s">
        <v>8</v>
      </c>
      <c r="H1543" s="6">
        <f>60%*Table1[[#This Row],[Price]]</f>
        <v>720</v>
      </c>
      <c r="I1543" s="6">
        <v>1200</v>
      </c>
      <c r="J1543">
        <v>1</v>
      </c>
      <c r="K1543" s="6">
        <f>Table1[[#This Row],[Cost]]*Table1[[#This Row],[Quantity Sold]]</f>
        <v>720</v>
      </c>
      <c r="L1543" s="6">
        <v>1200</v>
      </c>
      <c r="M1543">
        <v>20</v>
      </c>
      <c r="N1543" s="6">
        <v>960</v>
      </c>
      <c r="O1543" s="6">
        <f>Table1[[#This Row],[Revenue]]-Table1[[#This Row],[Total Cost Of Production]]</f>
        <v>240</v>
      </c>
      <c r="P1543" s="6">
        <v>329</v>
      </c>
      <c r="Q1543" s="6">
        <f>Table1[[#This Row],[Revenue]]-Table1[[#This Row],[Marketing Spend]]</f>
        <v>631</v>
      </c>
      <c r="R1543" t="s">
        <v>51</v>
      </c>
      <c r="S1543" s="6">
        <v>1164</v>
      </c>
      <c r="T1543"/>
      <c r="U1543"/>
    </row>
    <row r="1544" spans="1:21" x14ac:dyDescent="0.2">
      <c r="A1544" s="1">
        <v>45392</v>
      </c>
      <c r="B1544" s="1" t="str">
        <f>TEXT(Table1[[#This Row],[Date]],"yyyy")</f>
        <v>2024</v>
      </c>
      <c r="C1544" s="1" t="str">
        <f>TEXT(Table1[[#This Row],[Date]],"mmmm")</f>
        <v>April</v>
      </c>
      <c r="D1544" s="1" t="str">
        <f>TEXT(Table1[[#This Row],[Date]],"dddd")</f>
        <v>Wednesday</v>
      </c>
      <c r="E1544" s="5">
        <v>3</v>
      </c>
      <c r="F1544" t="s">
        <v>15</v>
      </c>
      <c r="G1544" t="s">
        <v>6</v>
      </c>
      <c r="H1544" s="6">
        <f>60%*Table1[[#This Row],[Price]]</f>
        <v>30</v>
      </c>
      <c r="I1544" s="6">
        <v>50</v>
      </c>
      <c r="J1544">
        <v>1</v>
      </c>
      <c r="K1544" s="6">
        <f>Table1[[#This Row],[Cost]]*Table1[[#This Row],[Quantity Sold]]</f>
        <v>30</v>
      </c>
      <c r="L1544" s="6">
        <v>50</v>
      </c>
      <c r="M1544">
        <v>10</v>
      </c>
      <c r="N1544" s="6">
        <v>45</v>
      </c>
      <c r="O1544" s="6">
        <f>Table1[[#This Row],[Revenue]]-Table1[[#This Row],[Total Cost Of Production]]</f>
        <v>15</v>
      </c>
      <c r="P1544" s="6">
        <v>840</v>
      </c>
      <c r="Q1544" s="6">
        <f>Table1[[#This Row],[Revenue]]-Table1[[#This Row],[Marketing Spend]]</f>
        <v>-795</v>
      </c>
      <c r="R1544" t="s">
        <v>52</v>
      </c>
      <c r="S1544" s="6">
        <v>82</v>
      </c>
      <c r="T1544"/>
      <c r="U1544"/>
    </row>
    <row r="1545" spans="1:21" hidden="1" x14ac:dyDescent="0.2">
      <c r="A1545" s="1">
        <v>45392</v>
      </c>
      <c r="B1545" s="1" t="str">
        <f>TEXT(Table1[[#This Row],[Date]],"yyyy")</f>
        <v>2024</v>
      </c>
      <c r="C1545" s="1" t="str">
        <f>TEXT(Table1[[#This Row],[Date]],"mmmm")</f>
        <v>April</v>
      </c>
      <c r="D1545" s="1" t="str">
        <f>TEXT(Table1[[#This Row],[Date]],"dddd")</f>
        <v>Wednesday</v>
      </c>
      <c r="E1545" s="5">
        <v>1</v>
      </c>
      <c r="F1545" t="s">
        <v>5</v>
      </c>
      <c r="G1545" t="s">
        <v>10</v>
      </c>
      <c r="H1545" s="6">
        <f>60%*Table1[[#This Row],[Price]]</f>
        <v>480</v>
      </c>
      <c r="I1545" s="6">
        <v>800</v>
      </c>
      <c r="J1545">
        <v>5</v>
      </c>
      <c r="K1545" s="6">
        <f>Table1[[#This Row],[Cost]]*Table1[[#This Row],[Quantity Sold]]</f>
        <v>2400</v>
      </c>
      <c r="L1545" s="6">
        <v>4000</v>
      </c>
      <c r="M1545">
        <v>15</v>
      </c>
      <c r="N1545" s="6">
        <v>3400</v>
      </c>
      <c r="O1545" s="6">
        <f>Table1[[#This Row],[Revenue]]-Table1[[#This Row],[Total Cost Of Production]]</f>
        <v>1000</v>
      </c>
      <c r="P1545" s="6">
        <v>710</v>
      </c>
      <c r="Q1545" s="6">
        <f>Table1[[#This Row],[Revenue]]-Table1[[#This Row],[Marketing Spend]]</f>
        <v>2690</v>
      </c>
      <c r="R1545" t="s">
        <v>53</v>
      </c>
      <c r="S1545" s="6">
        <v>764</v>
      </c>
      <c r="T1545"/>
      <c r="U1545"/>
    </row>
    <row r="1546" spans="1:21" hidden="1" x14ac:dyDescent="0.2">
      <c r="A1546" s="1">
        <v>45392</v>
      </c>
      <c r="B1546" s="1" t="str">
        <f>TEXT(Table1[[#This Row],[Date]],"yyyy")</f>
        <v>2024</v>
      </c>
      <c r="C1546" s="1" t="str">
        <f>TEXT(Table1[[#This Row],[Date]],"mmmm")</f>
        <v>April</v>
      </c>
      <c r="D1546" s="1" t="str">
        <f>TEXT(Table1[[#This Row],[Date]],"dddd")</f>
        <v>Wednesday</v>
      </c>
      <c r="E1546" s="5">
        <v>7</v>
      </c>
      <c r="F1546" t="s">
        <v>9</v>
      </c>
      <c r="G1546" t="s">
        <v>8</v>
      </c>
      <c r="H1546" s="6">
        <f>60%*Table1[[#This Row],[Price]]</f>
        <v>180</v>
      </c>
      <c r="I1546" s="6">
        <v>300</v>
      </c>
      <c r="J1546">
        <v>8</v>
      </c>
      <c r="K1546" s="6">
        <f>Table1[[#This Row],[Cost]]*Table1[[#This Row],[Quantity Sold]]</f>
        <v>1440</v>
      </c>
      <c r="L1546" s="6">
        <v>2400</v>
      </c>
      <c r="M1546">
        <v>5</v>
      </c>
      <c r="N1546" s="6">
        <v>2280</v>
      </c>
      <c r="O1546" s="6">
        <f>Table1[[#This Row],[Revenue]]-Table1[[#This Row],[Total Cost Of Production]]</f>
        <v>840</v>
      </c>
      <c r="P1546" s="6">
        <v>838</v>
      </c>
      <c r="Q1546" s="6">
        <f>Table1[[#This Row],[Revenue]]-Table1[[#This Row],[Marketing Spend]]</f>
        <v>1442</v>
      </c>
      <c r="R1546" t="s">
        <v>55</v>
      </c>
      <c r="S1546" s="6">
        <v>259</v>
      </c>
      <c r="T1546"/>
      <c r="U1546"/>
    </row>
    <row r="1547" spans="1:21" hidden="1" x14ac:dyDescent="0.2">
      <c r="A1547" s="1">
        <v>45393</v>
      </c>
      <c r="B1547" s="1" t="str">
        <f>TEXT(Table1[[#This Row],[Date]],"yyyy")</f>
        <v>2024</v>
      </c>
      <c r="C1547" s="1" t="str">
        <f>TEXT(Table1[[#This Row],[Date]],"mmmm")</f>
        <v>April</v>
      </c>
      <c r="D1547" s="1" t="str">
        <f>TEXT(Table1[[#This Row],[Date]],"dddd")</f>
        <v>Thursday</v>
      </c>
      <c r="E1547" s="5">
        <v>4</v>
      </c>
      <c r="F1547" t="s">
        <v>13</v>
      </c>
      <c r="G1547" t="s">
        <v>12</v>
      </c>
      <c r="H1547" s="6">
        <f>60%*Table1[[#This Row],[Price]]</f>
        <v>42</v>
      </c>
      <c r="I1547" s="6">
        <v>70</v>
      </c>
      <c r="J1547">
        <v>4</v>
      </c>
      <c r="K1547" s="6">
        <f>Table1[[#This Row],[Cost]]*Table1[[#This Row],[Quantity Sold]]</f>
        <v>168</v>
      </c>
      <c r="L1547" s="6">
        <v>280</v>
      </c>
      <c r="M1547">
        <v>5</v>
      </c>
      <c r="N1547" s="6">
        <v>266</v>
      </c>
      <c r="O1547" s="6">
        <f>Table1[[#This Row],[Revenue]]-Table1[[#This Row],[Total Cost Of Production]]</f>
        <v>98</v>
      </c>
      <c r="P1547" s="6">
        <v>809</v>
      </c>
      <c r="Q1547" s="6">
        <f>Table1[[#This Row],[Revenue]]-Table1[[#This Row],[Marketing Spend]]</f>
        <v>-543</v>
      </c>
      <c r="R1547" t="s">
        <v>51</v>
      </c>
      <c r="S1547" s="6">
        <v>54</v>
      </c>
      <c r="T1547"/>
      <c r="U1547"/>
    </row>
    <row r="1548" spans="1:21" hidden="1" x14ac:dyDescent="0.2">
      <c r="A1548" s="1">
        <v>45393</v>
      </c>
      <c r="B1548" s="1" t="str">
        <f>TEXT(Table1[[#This Row],[Date]],"yyyy")</f>
        <v>2024</v>
      </c>
      <c r="C1548" s="1" t="str">
        <f>TEXT(Table1[[#This Row],[Date]],"mmmm")</f>
        <v>April</v>
      </c>
      <c r="D1548" s="1" t="str">
        <f>TEXT(Table1[[#This Row],[Date]],"dddd")</f>
        <v>Thursday</v>
      </c>
      <c r="E1548" s="5">
        <v>2</v>
      </c>
      <c r="F1548" t="s">
        <v>7</v>
      </c>
      <c r="G1548" t="s">
        <v>10</v>
      </c>
      <c r="H1548" s="6">
        <f>60%*Table1[[#This Row],[Price]]</f>
        <v>300</v>
      </c>
      <c r="I1548" s="6">
        <v>500</v>
      </c>
      <c r="J1548">
        <v>4</v>
      </c>
      <c r="K1548" s="6">
        <f>Table1[[#This Row],[Cost]]*Table1[[#This Row],[Quantity Sold]]</f>
        <v>1200</v>
      </c>
      <c r="L1548" s="6">
        <v>2000</v>
      </c>
      <c r="M1548">
        <v>15</v>
      </c>
      <c r="N1548" s="6">
        <v>1700</v>
      </c>
      <c r="O1548" s="6">
        <f>Table1[[#This Row],[Revenue]]-Table1[[#This Row],[Total Cost Of Production]]</f>
        <v>500</v>
      </c>
      <c r="P1548" s="6">
        <v>548</v>
      </c>
      <c r="Q1548" s="6">
        <f>Table1[[#This Row],[Revenue]]-Table1[[#This Row],[Marketing Spend]]</f>
        <v>1152</v>
      </c>
      <c r="R1548" t="s">
        <v>51</v>
      </c>
      <c r="S1548" s="6">
        <v>544</v>
      </c>
      <c r="T1548"/>
      <c r="U1548"/>
    </row>
    <row r="1549" spans="1:21" hidden="1" x14ac:dyDescent="0.2">
      <c r="A1549" s="1">
        <v>45393</v>
      </c>
      <c r="B1549" s="1" t="str">
        <f>TEXT(Table1[[#This Row],[Date]],"yyyy")</f>
        <v>2024</v>
      </c>
      <c r="C1549" s="1" t="str">
        <f>TEXT(Table1[[#This Row],[Date]],"mmmm")</f>
        <v>April</v>
      </c>
      <c r="D1549" s="1" t="str">
        <f>TEXT(Table1[[#This Row],[Date]],"dddd")</f>
        <v>Thursday</v>
      </c>
      <c r="E1549" s="5">
        <v>5</v>
      </c>
      <c r="F1549" t="s">
        <v>11</v>
      </c>
      <c r="G1549" t="s">
        <v>12</v>
      </c>
      <c r="H1549" s="6">
        <f>60%*Table1[[#This Row],[Price]]</f>
        <v>90</v>
      </c>
      <c r="I1549" s="6">
        <v>150</v>
      </c>
      <c r="J1549">
        <v>7</v>
      </c>
      <c r="K1549" s="6">
        <f>Table1[[#This Row],[Cost]]*Table1[[#This Row],[Quantity Sold]]</f>
        <v>630</v>
      </c>
      <c r="L1549" s="6">
        <v>1050</v>
      </c>
      <c r="M1549">
        <v>5</v>
      </c>
      <c r="N1549" s="6">
        <v>997.5</v>
      </c>
      <c r="O1549" s="6">
        <f>Table1[[#This Row],[Revenue]]-Table1[[#This Row],[Total Cost Of Production]]</f>
        <v>367.5</v>
      </c>
      <c r="P1549" s="6">
        <v>525</v>
      </c>
      <c r="Q1549" s="6">
        <f>Table1[[#This Row],[Revenue]]-Table1[[#This Row],[Marketing Spend]]</f>
        <v>472.5</v>
      </c>
      <c r="R1549" t="s">
        <v>55</v>
      </c>
      <c r="S1549" s="6">
        <v>197</v>
      </c>
      <c r="T1549"/>
      <c r="U1549"/>
    </row>
    <row r="1550" spans="1:21" hidden="1" x14ac:dyDescent="0.2">
      <c r="A1550" s="1">
        <v>45393</v>
      </c>
      <c r="B1550" s="1" t="str">
        <f>TEXT(Table1[[#This Row],[Date]],"yyyy")</f>
        <v>2024</v>
      </c>
      <c r="C1550" s="1" t="str">
        <f>TEXT(Table1[[#This Row],[Date]],"mmmm")</f>
        <v>April</v>
      </c>
      <c r="D1550" s="1" t="str">
        <f>TEXT(Table1[[#This Row],[Date]],"dddd")</f>
        <v>Thursday</v>
      </c>
      <c r="E1550" s="5">
        <v>6</v>
      </c>
      <c r="F1550" t="s">
        <v>2</v>
      </c>
      <c r="G1550" t="s">
        <v>8</v>
      </c>
      <c r="H1550" s="6">
        <f>60%*Table1[[#This Row],[Price]]</f>
        <v>720</v>
      </c>
      <c r="I1550" s="6">
        <v>1200</v>
      </c>
      <c r="J1550">
        <v>6</v>
      </c>
      <c r="K1550" s="6">
        <f>Table1[[#This Row],[Cost]]*Table1[[#This Row],[Quantity Sold]]</f>
        <v>4320</v>
      </c>
      <c r="L1550" s="6">
        <v>7200</v>
      </c>
      <c r="M1550">
        <v>15</v>
      </c>
      <c r="N1550" s="6">
        <v>6120</v>
      </c>
      <c r="O1550" s="6">
        <f>Table1[[#This Row],[Revenue]]-Table1[[#This Row],[Total Cost Of Production]]</f>
        <v>1800</v>
      </c>
      <c r="P1550" s="6">
        <v>513</v>
      </c>
      <c r="Q1550" s="6">
        <f>Table1[[#This Row],[Revenue]]-Table1[[#This Row],[Marketing Spend]]</f>
        <v>5607</v>
      </c>
      <c r="R1550" t="s">
        <v>55</v>
      </c>
      <c r="S1550" s="6">
        <v>1203</v>
      </c>
      <c r="T1550"/>
      <c r="U1550"/>
    </row>
    <row r="1551" spans="1:21" hidden="1" x14ac:dyDescent="0.2">
      <c r="A1551" s="1">
        <v>45393</v>
      </c>
      <c r="B1551" s="1" t="str">
        <f>TEXT(Table1[[#This Row],[Date]],"yyyy")</f>
        <v>2024</v>
      </c>
      <c r="C1551" s="1" t="str">
        <f>TEXT(Table1[[#This Row],[Date]],"mmmm")</f>
        <v>April</v>
      </c>
      <c r="D1551" s="1" t="str">
        <f>TEXT(Table1[[#This Row],[Date]],"dddd")</f>
        <v>Thursday</v>
      </c>
      <c r="E1551" s="5">
        <v>3</v>
      </c>
      <c r="F1551" t="s">
        <v>15</v>
      </c>
      <c r="G1551" t="s">
        <v>6</v>
      </c>
      <c r="H1551" s="6">
        <f>60%*Table1[[#This Row],[Price]]</f>
        <v>30</v>
      </c>
      <c r="I1551" s="6">
        <v>50</v>
      </c>
      <c r="J1551">
        <v>7</v>
      </c>
      <c r="K1551" s="6">
        <f>Table1[[#This Row],[Cost]]*Table1[[#This Row],[Quantity Sold]]</f>
        <v>210</v>
      </c>
      <c r="L1551" s="6">
        <v>350</v>
      </c>
      <c r="M1551">
        <v>10</v>
      </c>
      <c r="N1551" s="6">
        <v>315</v>
      </c>
      <c r="O1551" s="6">
        <f>Table1[[#This Row],[Revenue]]-Table1[[#This Row],[Total Cost Of Production]]</f>
        <v>105</v>
      </c>
      <c r="P1551" s="6">
        <v>455</v>
      </c>
      <c r="Q1551" s="6">
        <f>Table1[[#This Row],[Revenue]]-Table1[[#This Row],[Marketing Spend]]</f>
        <v>-140</v>
      </c>
      <c r="R1551" t="s">
        <v>55</v>
      </c>
      <c r="S1551" s="6">
        <v>29</v>
      </c>
      <c r="T1551"/>
      <c r="U1551"/>
    </row>
    <row r="1552" spans="1:21" hidden="1" x14ac:dyDescent="0.2">
      <c r="A1552" s="1">
        <v>45393</v>
      </c>
      <c r="B1552" s="1" t="str">
        <f>TEXT(Table1[[#This Row],[Date]],"yyyy")</f>
        <v>2024</v>
      </c>
      <c r="C1552" s="1" t="str">
        <f>TEXT(Table1[[#This Row],[Date]],"mmmm")</f>
        <v>April</v>
      </c>
      <c r="D1552" s="1" t="str">
        <f>TEXT(Table1[[#This Row],[Date]],"dddd")</f>
        <v>Thursday</v>
      </c>
      <c r="E1552" s="5">
        <v>1</v>
      </c>
      <c r="F1552" t="s">
        <v>5</v>
      </c>
      <c r="G1552" t="s">
        <v>10</v>
      </c>
      <c r="H1552" s="6">
        <f>60%*Table1[[#This Row],[Price]]</f>
        <v>480</v>
      </c>
      <c r="I1552" s="6">
        <v>800</v>
      </c>
      <c r="J1552">
        <v>2</v>
      </c>
      <c r="K1552" s="6">
        <f>Table1[[#This Row],[Cost]]*Table1[[#This Row],[Quantity Sold]]</f>
        <v>960</v>
      </c>
      <c r="L1552" s="6">
        <v>1600</v>
      </c>
      <c r="M1552">
        <v>10</v>
      </c>
      <c r="N1552" s="6">
        <v>1440</v>
      </c>
      <c r="O1552" s="6">
        <f>Table1[[#This Row],[Revenue]]-Table1[[#This Row],[Total Cost Of Production]]</f>
        <v>480</v>
      </c>
      <c r="P1552" s="6">
        <v>740</v>
      </c>
      <c r="Q1552" s="6">
        <f>Table1[[#This Row],[Revenue]]-Table1[[#This Row],[Marketing Spend]]</f>
        <v>700</v>
      </c>
      <c r="R1552" t="s">
        <v>54</v>
      </c>
      <c r="S1552" s="6">
        <v>816</v>
      </c>
      <c r="T1552"/>
      <c r="U1552"/>
    </row>
    <row r="1553" spans="1:21" hidden="1" x14ac:dyDescent="0.2">
      <c r="A1553" s="1">
        <v>45393</v>
      </c>
      <c r="B1553" s="1" t="str">
        <f>TEXT(Table1[[#This Row],[Date]],"yyyy")</f>
        <v>2024</v>
      </c>
      <c r="C1553" s="1" t="str">
        <f>TEXT(Table1[[#This Row],[Date]],"mmmm")</f>
        <v>April</v>
      </c>
      <c r="D1553" s="1" t="str">
        <f>TEXT(Table1[[#This Row],[Date]],"dddd")</f>
        <v>Thursday</v>
      </c>
      <c r="E1553" s="5">
        <v>7</v>
      </c>
      <c r="F1553" t="s">
        <v>9</v>
      </c>
      <c r="G1553" t="s">
        <v>8</v>
      </c>
      <c r="H1553" s="6">
        <f>60%*Table1[[#This Row],[Price]]</f>
        <v>180</v>
      </c>
      <c r="I1553" s="6">
        <v>300</v>
      </c>
      <c r="J1553">
        <v>5</v>
      </c>
      <c r="K1553" s="6">
        <f>Table1[[#This Row],[Cost]]*Table1[[#This Row],[Quantity Sold]]</f>
        <v>900</v>
      </c>
      <c r="L1553" s="6">
        <v>1500</v>
      </c>
      <c r="M1553">
        <v>5</v>
      </c>
      <c r="N1553" s="6">
        <v>1425</v>
      </c>
      <c r="O1553" s="6">
        <f>Table1[[#This Row],[Revenue]]-Table1[[#This Row],[Total Cost Of Production]]</f>
        <v>525</v>
      </c>
      <c r="P1553" s="6">
        <v>445</v>
      </c>
      <c r="Q1553" s="6">
        <f>Table1[[#This Row],[Revenue]]-Table1[[#This Row],[Marketing Spend]]</f>
        <v>980</v>
      </c>
      <c r="R1553" t="s">
        <v>55</v>
      </c>
      <c r="S1553" s="6">
        <v>253</v>
      </c>
      <c r="T1553"/>
      <c r="U1553"/>
    </row>
    <row r="1554" spans="1:21" hidden="1" x14ac:dyDescent="0.2">
      <c r="A1554" s="1">
        <v>45394</v>
      </c>
      <c r="B1554" s="1" t="str">
        <f>TEXT(Table1[[#This Row],[Date]],"yyyy")</f>
        <v>2024</v>
      </c>
      <c r="C1554" s="1" t="str">
        <f>TEXT(Table1[[#This Row],[Date]],"mmmm")</f>
        <v>April</v>
      </c>
      <c r="D1554" s="1" t="str">
        <f>TEXT(Table1[[#This Row],[Date]],"dddd")</f>
        <v>Friday</v>
      </c>
      <c r="E1554" s="5">
        <v>4</v>
      </c>
      <c r="F1554" t="s">
        <v>13</v>
      </c>
      <c r="G1554" t="s">
        <v>12</v>
      </c>
      <c r="H1554" s="6">
        <f>60%*Table1[[#This Row],[Price]]</f>
        <v>42</v>
      </c>
      <c r="I1554" s="6">
        <v>70</v>
      </c>
      <c r="J1554">
        <v>8</v>
      </c>
      <c r="K1554" s="6">
        <f>Table1[[#This Row],[Cost]]*Table1[[#This Row],[Quantity Sold]]</f>
        <v>336</v>
      </c>
      <c r="L1554" s="6">
        <v>560</v>
      </c>
      <c r="M1554">
        <v>15</v>
      </c>
      <c r="N1554" s="6">
        <v>476</v>
      </c>
      <c r="O1554" s="6">
        <f>Table1[[#This Row],[Revenue]]-Table1[[#This Row],[Total Cost Of Production]]</f>
        <v>140</v>
      </c>
      <c r="P1554" s="6">
        <v>427</v>
      </c>
      <c r="Q1554" s="6">
        <f>Table1[[#This Row],[Revenue]]-Table1[[#This Row],[Marketing Spend]]</f>
        <v>49</v>
      </c>
      <c r="R1554" t="s">
        <v>54</v>
      </c>
      <c r="S1554" s="6">
        <v>94</v>
      </c>
      <c r="T1554"/>
      <c r="U1554"/>
    </row>
    <row r="1555" spans="1:21" hidden="1" x14ac:dyDescent="0.2">
      <c r="A1555" s="1">
        <v>45394</v>
      </c>
      <c r="B1555" s="1" t="str">
        <f>TEXT(Table1[[#This Row],[Date]],"yyyy")</f>
        <v>2024</v>
      </c>
      <c r="C1555" s="1" t="str">
        <f>TEXT(Table1[[#This Row],[Date]],"mmmm")</f>
        <v>April</v>
      </c>
      <c r="D1555" s="1" t="str">
        <f>TEXT(Table1[[#This Row],[Date]],"dddd")</f>
        <v>Friday</v>
      </c>
      <c r="E1555" s="5">
        <v>2</v>
      </c>
      <c r="F1555" t="s">
        <v>7</v>
      </c>
      <c r="G1555" t="s">
        <v>10</v>
      </c>
      <c r="H1555" s="6">
        <f>60%*Table1[[#This Row],[Price]]</f>
        <v>300</v>
      </c>
      <c r="I1555" s="6">
        <v>500</v>
      </c>
      <c r="J1555">
        <v>2</v>
      </c>
      <c r="K1555" s="6">
        <f>Table1[[#This Row],[Cost]]*Table1[[#This Row],[Quantity Sold]]</f>
        <v>600</v>
      </c>
      <c r="L1555" s="6">
        <v>1000</v>
      </c>
      <c r="M1555">
        <v>10</v>
      </c>
      <c r="N1555" s="6">
        <v>900</v>
      </c>
      <c r="O1555" s="6">
        <f>Table1[[#This Row],[Revenue]]-Table1[[#This Row],[Total Cost Of Production]]</f>
        <v>300</v>
      </c>
      <c r="P1555" s="6">
        <v>824</v>
      </c>
      <c r="Q1555" s="6">
        <f>Table1[[#This Row],[Revenue]]-Table1[[#This Row],[Marketing Spend]]</f>
        <v>76</v>
      </c>
      <c r="R1555" t="s">
        <v>54</v>
      </c>
      <c r="S1555" s="6">
        <v>477</v>
      </c>
      <c r="T1555"/>
      <c r="U1555"/>
    </row>
    <row r="1556" spans="1:21" hidden="1" x14ac:dyDescent="0.2">
      <c r="A1556" s="1">
        <v>45394</v>
      </c>
      <c r="B1556" s="1" t="str">
        <f>TEXT(Table1[[#This Row],[Date]],"yyyy")</f>
        <v>2024</v>
      </c>
      <c r="C1556" s="1" t="str">
        <f>TEXT(Table1[[#This Row],[Date]],"mmmm")</f>
        <v>April</v>
      </c>
      <c r="D1556" s="1" t="str">
        <f>TEXT(Table1[[#This Row],[Date]],"dddd")</f>
        <v>Friday</v>
      </c>
      <c r="E1556" s="5">
        <v>5</v>
      </c>
      <c r="F1556" t="s">
        <v>11</v>
      </c>
      <c r="G1556" t="s">
        <v>12</v>
      </c>
      <c r="H1556" s="6">
        <f>60%*Table1[[#This Row],[Price]]</f>
        <v>90</v>
      </c>
      <c r="I1556" s="6">
        <v>150</v>
      </c>
      <c r="J1556">
        <v>6</v>
      </c>
      <c r="K1556" s="6">
        <f>Table1[[#This Row],[Cost]]*Table1[[#This Row],[Quantity Sold]]</f>
        <v>540</v>
      </c>
      <c r="L1556" s="6">
        <v>900</v>
      </c>
      <c r="M1556">
        <v>15</v>
      </c>
      <c r="N1556" s="6">
        <v>765</v>
      </c>
      <c r="O1556" s="6">
        <f>Table1[[#This Row],[Revenue]]-Table1[[#This Row],[Total Cost Of Production]]</f>
        <v>225</v>
      </c>
      <c r="P1556" s="6">
        <v>494</v>
      </c>
      <c r="Q1556" s="6">
        <f>Table1[[#This Row],[Revenue]]-Table1[[#This Row],[Marketing Spend]]</f>
        <v>271</v>
      </c>
      <c r="R1556" t="s">
        <v>55</v>
      </c>
      <c r="S1556" s="6">
        <v>135</v>
      </c>
      <c r="T1556"/>
      <c r="U1556"/>
    </row>
    <row r="1557" spans="1:21" hidden="1" x14ac:dyDescent="0.2">
      <c r="A1557" s="1">
        <v>45394</v>
      </c>
      <c r="B1557" s="1" t="str">
        <f>TEXT(Table1[[#This Row],[Date]],"yyyy")</f>
        <v>2024</v>
      </c>
      <c r="C1557" s="1" t="str">
        <f>TEXT(Table1[[#This Row],[Date]],"mmmm")</f>
        <v>April</v>
      </c>
      <c r="D1557" s="1" t="str">
        <f>TEXT(Table1[[#This Row],[Date]],"dddd")</f>
        <v>Friday</v>
      </c>
      <c r="E1557" s="5">
        <v>6</v>
      </c>
      <c r="F1557" t="s">
        <v>2</v>
      </c>
      <c r="G1557" t="s">
        <v>8</v>
      </c>
      <c r="H1557" s="6">
        <f>60%*Table1[[#This Row],[Price]]</f>
        <v>720</v>
      </c>
      <c r="I1557" s="6">
        <v>1200</v>
      </c>
      <c r="J1557">
        <v>10</v>
      </c>
      <c r="K1557" s="6">
        <f>Table1[[#This Row],[Cost]]*Table1[[#This Row],[Quantity Sold]]</f>
        <v>7200</v>
      </c>
      <c r="L1557" s="6">
        <v>12000</v>
      </c>
      <c r="M1557">
        <v>10</v>
      </c>
      <c r="N1557" s="6">
        <v>10800</v>
      </c>
      <c r="O1557" s="6">
        <f>Table1[[#This Row],[Revenue]]-Table1[[#This Row],[Total Cost Of Production]]</f>
        <v>3600</v>
      </c>
      <c r="P1557" s="6">
        <v>448</v>
      </c>
      <c r="Q1557" s="6">
        <f>Table1[[#This Row],[Revenue]]-Table1[[#This Row],[Marketing Spend]]</f>
        <v>10352</v>
      </c>
      <c r="R1557" t="s">
        <v>53</v>
      </c>
      <c r="S1557" s="6">
        <v>1233</v>
      </c>
      <c r="T1557"/>
      <c r="U1557"/>
    </row>
    <row r="1558" spans="1:21" hidden="1" x14ac:dyDescent="0.2">
      <c r="A1558" s="1">
        <v>45394</v>
      </c>
      <c r="B1558" s="1" t="str">
        <f>TEXT(Table1[[#This Row],[Date]],"yyyy")</f>
        <v>2024</v>
      </c>
      <c r="C1558" s="1" t="str">
        <f>TEXT(Table1[[#This Row],[Date]],"mmmm")</f>
        <v>April</v>
      </c>
      <c r="D1558" s="1" t="str">
        <f>TEXT(Table1[[#This Row],[Date]],"dddd")</f>
        <v>Friday</v>
      </c>
      <c r="E1558" s="5">
        <v>3</v>
      </c>
      <c r="F1558" t="s">
        <v>15</v>
      </c>
      <c r="G1558" t="s">
        <v>6</v>
      </c>
      <c r="H1558" s="6">
        <f>60%*Table1[[#This Row],[Price]]</f>
        <v>30</v>
      </c>
      <c r="I1558" s="6">
        <v>50</v>
      </c>
      <c r="J1558">
        <v>4</v>
      </c>
      <c r="K1558" s="6">
        <f>Table1[[#This Row],[Cost]]*Table1[[#This Row],[Quantity Sold]]</f>
        <v>120</v>
      </c>
      <c r="L1558" s="6">
        <v>200</v>
      </c>
      <c r="M1558">
        <v>5</v>
      </c>
      <c r="N1558" s="6">
        <v>190</v>
      </c>
      <c r="O1558" s="6">
        <f>Table1[[#This Row],[Revenue]]-Table1[[#This Row],[Total Cost Of Production]]</f>
        <v>70</v>
      </c>
      <c r="P1558" s="6">
        <v>410</v>
      </c>
      <c r="Q1558" s="6">
        <f>Table1[[#This Row],[Revenue]]-Table1[[#This Row],[Marketing Spend]]</f>
        <v>-220</v>
      </c>
      <c r="R1558" t="s">
        <v>53</v>
      </c>
      <c r="S1558" s="6">
        <v>8</v>
      </c>
      <c r="T1558"/>
      <c r="U1558"/>
    </row>
    <row r="1559" spans="1:21" x14ac:dyDescent="0.2">
      <c r="A1559" s="1">
        <v>45394</v>
      </c>
      <c r="B1559" s="1" t="str">
        <f>TEXT(Table1[[#This Row],[Date]],"yyyy")</f>
        <v>2024</v>
      </c>
      <c r="C1559" s="1" t="str">
        <f>TEXT(Table1[[#This Row],[Date]],"mmmm")</f>
        <v>April</v>
      </c>
      <c r="D1559" s="1" t="str">
        <f>TEXT(Table1[[#This Row],[Date]],"dddd")</f>
        <v>Friday</v>
      </c>
      <c r="E1559" s="5">
        <v>1</v>
      </c>
      <c r="F1559" t="s">
        <v>5</v>
      </c>
      <c r="G1559" t="s">
        <v>10</v>
      </c>
      <c r="H1559" s="6">
        <f>60%*Table1[[#This Row],[Price]]</f>
        <v>480</v>
      </c>
      <c r="I1559" s="6">
        <v>800</v>
      </c>
      <c r="J1559">
        <v>5</v>
      </c>
      <c r="K1559" s="6">
        <f>Table1[[#This Row],[Cost]]*Table1[[#This Row],[Quantity Sold]]</f>
        <v>2400</v>
      </c>
      <c r="L1559" s="6">
        <v>4000</v>
      </c>
      <c r="M1559">
        <v>10</v>
      </c>
      <c r="N1559" s="6">
        <v>3600</v>
      </c>
      <c r="O1559" s="6">
        <f>Table1[[#This Row],[Revenue]]-Table1[[#This Row],[Total Cost Of Production]]</f>
        <v>1200</v>
      </c>
      <c r="P1559" s="6">
        <v>442</v>
      </c>
      <c r="Q1559" s="6">
        <f>Table1[[#This Row],[Revenue]]-Table1[[#This Row],[Marketing Spend]]</f>
        <v>3158</v>
      </c>
      <c r="R1559" t="s">
        <v>52</v>
      </c>
      <c r="S1559" s="6">
        <v>847</v>
      </c>
      <c r="T1559"/>
      <c r="U1559"/>
    </row>
    <row r="1560" spans="1:21" hidden="1" x14ac:dyDescent="0.2">
      <c r="A1560" s="1">
        <v>45394</v>
      </c>
      <c r="B1560" s="1" t="str">
        <f>TEXT(Table1[[#This Row],[Date]],"yyyy")</f>
        <v>2024</v>
      </c>
      <c r="C1560" s="1" t="str">
        <f>TEXT(Table1[[#This Row],[Date]],"mmmm")</f>
        <v>April</v>
      </c>
      <c r="D1560" s="1" t="str">
        <f>TEXT(Table1[[#This Row],[Date]],"dddd")</f>
        <v>Friday</v>
      </c>
      <c r="E1560" s="5">
        <v>7</v>
      </c>
      <c r="F1560" t="s">
        <v>9</v>
      </c>
      <c r="G1560" t="s">
        <v>8</v>
      </c>
      <c r="H1560" s="6">
        <f>60%*Table1[[#This Row],[Price]]</f>
        <v>180</v>
      </c>
      <c r="I1560" s="6">
        <v>300</v>
      </c>
      <c r="J1560">
        <v>7</v>
      </c>
      <c r="K1560" s="6">
        <f>Table1[[#This Row],[Cost]]*Table1[[#This Row],[Quantity Sold]]</f>
        <v>1260</v>
      </c>
      <c r="L1560" s="6">
        <v>2100</v>
      </c>
      <c r="M1560">
        <v>15</v>
      </c>
      <c r="N1560" s="6">
        <v>1785</v>
      </c>
      <c r="O1560" s="6">
        <f>Table1[[#This Row],[Revenue]]-Table1[[#This Row],[Total Cost Of Production]]</f>
        <v>525</v>
      </c>
      <c r="P1560" s="6">
        <v>671</v>
      </c>
      <c r="Q1560" s="6">
        <f>Table1[[#This Row],[Revenue]]-Table1[[#This Row],[Marketing Spend]]</f>
        <v>1114</v>
      </c>
      <c r="R1560" t="s">
        <v>51</v>
      </c>
      <c r="S1560" s="6">
        <v>313</v>
      </c>
      <c r="T1560"/>
      <c r="U1560"/>
    </row>
    <row r="1561" spans="1:21" hidden="1" x14ac:dyDescent="0.2">
      <c r="A1561" s="1">
        <v>45395</v>
      </c>
      <c r="B1561" s="1" t="str">
        <f>TEXT(Table1[[#This Row],[Date]],"yyyy")</f>
        <v>2024</v>
      </c>
      <c r="C1561" s="1" t="str">
        <f>TEXT(Table1[[#This Row],[Date]],"mmmm")</f>
        <v>April</v>
      </c>
      <c r="D1561" s="1" t="str">
        <f>TEXT(Table1[[#This Row],[Date]],"dddd")</f>
        <v>Saturday</v>
      </c>
      <c r="E1561" s="5">
        <v>4</v>
      </c>
      <c r="F1561" t="s">
        <v>13</v>
      </c>
      <c r="G1561" t="s">
        <v>12</v>
      </c>
      <c r="H1561" s="6">
        <f>60%*Table1[[#This Row],[Price]]</f>
        <v>42</v>
      </c>
      <c r="I1561" s="6">
        <v>70</v>
      </c>
      <c r="J1561">
        <v>8</v>
      </c>
      <c r="K1561" s="6">
        <f>Table1[[#This Row],[Cost]]*Table1[[#This Row],[Quantity Sold]]</f>
        <v>336</v>
      </c>
      <c r="L1561" s="6">
        <v>560</v>
      </c>
      <c r="M1561">
        <v>5</v>
      </c>
      <c r="N1561" s="6">
        <v>532</v>
      </c>
      <c r="O1561" s="6">
        <f>Table1[[#This Row],[Revenue]]-Table1[[#This Row],[Total Cost Of Production]]</f>
        <v>196</v>
      </c>
      <c r="P1561" s="6">
        <v>506</v>
      </c>
      <c r="Q1561" s="6">
        <f>Table1[[#This Row],[Revenue]]-Table1[[#This Row],[Marketing Spend]]</f>
        <v>26</v>
      </c>
      <c r="R1561" t="s">
        <v>51</v>
      </c>
      <c r="S1561" s="6">
        <v>77</v>
      </c>
      <c r="T1561"/>
      <c r="U1561"/>
    </row>
    <row r="1562" spans="1:21" hidden="1" x14ac:dyDescent="0.2">
      <c r="A1562" s="1">
        <v>45395</v>
      </c>
      <c r="B1562" s="1" t="str">
        <f>TEXT(Table1[[#This Row],[Date]],"yyyy")</f>
        <v>2024</v>
      </c>
      <c r="C1562" s="1" t="str">
        <f>TEXT(Table1[[#This Row],[Date]],"mmmm")</f>
        <v>April</v>
      </c>
      <c r="D1562" s="1" t="str">
        <f>TEXT(Table1[[#This Row],[Date]],"dddd")</f>
        <v>Saturday</v>
      </c>
      <c r="E1562" s="5">
        <v>2</v>
      </c>
      <c r="F1562" t="s">
        <v>7</v>
      </c>
      <c r="G1562" t="s">
        <v>10</v>
      </c>
      <c r="H1562" s="6">
        <f>60%*Table1[[#This Row],[Price]]</f>
        <v>300</v>
      </c>
      <c r="I1562" s="6">
        <v>500</v>
      </c>
      <c r="J1562">
        <v>10</v>
      </c>
      <c r="K1562" s="6">
        <f>Table1[[#This Row],[Cost]]*Table1[[#This Row],[Quantity Sold]]</f>
        <v>3000</v>
      </c>
      <c r="L1562" s="6">
        <v>5000</v>
      </c>
      <c r="M1562">
        <v>5</v>
      </c>
      <c r="N1562" s="6">
        <v>4750</v>
      </c>
      <c r="O1562" s="6">
        <f>Table1[[#This Row],[Revenue]]-Table1[[#This Row],[Total Cost Of Production]]</f>
        <v>1750</v>
      </c>
      <c r="P1562" s="6">
        <v>534</v>
      </c>
      <c r="Q1562" s="6">
        <f>Table1[[#This Row],[Revenue]]-Table1[[#This Row],[Marketing Spend]]</f>
        <v>4216</v>
      </c>
      <c r="R1562" t="s">
        <v>55</v>
      </c>
      <c r="S1562" s="6">
        <v>540</v>
      </c>
      <c r="T1562"/>
      <c r="U1562"/>
    </row>
    <row r="1563" spans="1:21" x14ac:dyDescent="0.2">
      <c r="A1563" s="1">
        <v>45395</v>
      </c>
      <c r="B1563" s="1" t="str">
        <f>TEXT(Table1[[#This Row],[Date]],"yyyy")</f>
        <v>2024</v>
      </c>
      <c r="C1563" s="1" t="str">
        <f>TEXT(Table1[[#This Row],[Date]],"mmmm")</f>
        <v>April</v>
      </c>
      <c r="D1563" s="1" t="str">
        <f>TEXT(Table1[[#This Row],[Date]],"dddd")</f>
        <v>Saturday</v>
      </c>
      <c r="E1563" s="5">
        <v>5</v>
      </c>
      <c r="F1563" t="s">
        <v>11</v>
      </c>
      <c r="G1563" t="s">
        <v>12</v>
      </c>
      <c r="H1563" s="6">
        <f>60%*Table1[[#This Row],[Price]]</f>
        <v>90</v>
      </c>
      <c r="I1563" s="6">
        <v>150</v>
      </c>
      <c r="J1563">
        <v>6</v>
      </c>
      <c r="K1563" s="6">
        <f>Table1[[#This Row],[Cost]]*Table1[[#This Row],[Quantity Sold]]</f>
        <v>540</v>
      </c>
      <c r="L1563" s="6">
        <v>900</v>
      </c>
      <c r="M1563">
        <v>5</v>
      </c>
      <c r="N1563" s="6">
        <v>855</v>
      </c>
      <c r="O1563" s="6">
        <f>Table1[[#This Row],[Revenue]]-Table1[[#This Row],[Total Cost Of Production]]</f>
        <v>315</v>
      </c>
      <c r="P1563" s="6">
        <v>565</v>
      </c>
      <c r="Q1563" s="6">
        <f>Table1[[#This Row],[Revenue]]-Table1[[#This Row],[Marketing Spend]]</f>
        <v>290</v>
      </c>
      <c r="R1563" t="s">
        <v>52</v>
      </c>
      <c r="S1563" s="6">
        <v>114</v>
      </c>
      <c r="T1563"/>
      <c r="U1563"/>
    </row>
    <row r="1564" spans="1:21" hidden="1" x14ac:dyDescent="0.2">
      <c r="A1564" s="1">
        <v>45395</v>
      </c>
      <c r="B1564" s="1" t="str">
        <f>TEXT(Table1[[#This Row],[Date]],"yyyy")</f>
        <v>2024</v>
      </c>
      <c r="C1564" s="1" t="str">
        <f>TEXT(Table1[[#This Row],[Date]],"mmmm")</f>
        <v>April</v>
      </c>
      <c r="D1564" s="1" t="str">
        <f>TEXT(Table1[[#This Row],[Date]],"dddd")</f>
        <v>Saturday</v>
      </c>
      <c r="E1564" s="5">
        <v>6</v>
      </c>
      <c r="F1564" t="s">
        <v>2</v>
      </c>
      <c r="G1564" t="s">
        <v>8</v>
      </c>
      <c r="H1564" s="6">
        <f>60%*Table1[[#This Row],[Price]]</f>
        <v>720</v>
      </c>
      <c r="I1564" s="6">
        <v>1200</v>
      </c>
      <c r="J1564">
        <v>5</v>
      </c>
      <c r="K1564" s="6">
        <f>Table1[[#This Row],[Cost]]*Table1[[#This Row],[Quantity Sold]]</f>
        <v>3600</v>
      </c>
      <c r="L1564" s="6">
        <v>6000</v>
      </c>
      <c r="M1564">
        <v>10</v>
      </c>
      <c r="N1564" s="6">
        <v>5400</v>
      </c>
      <c r="O1564" s="6">
        <f>Table1[[#This Row],[Revenue]]-Table1[[#This Row],[Total Cost Of Production]]</f>
        <v>1800</v>
      </c>
      <c r="P1564" s="6">
        <v>695</v>
      </c>
      <c r="Q1564" s="6">
        <f>Table1[[#This Row],[Revenue]]-Table1[[#This Row],[Marketing Spend]]</f>
        <v>4705</v>
      </c>
      <c r="R1564" t="s">
        <v>51</v>
      </c>
      <c r="S1564" s="6">
        <v>1190</v>
      </c>
      <c r="T1564"/>
      <c r="U1564"/>
    </row>
    <row r="1565" spans="1:21" x14ac:dyDescent="0.2">
      <c r="A1565" s="1">
        <v>45395</v>
      </c>
      <c r="B1565" s="1" t="str">
        <f>TEXT(Table1[[#This Row],[Date]],"yyyy")</f>
        <v>2024</v>
      </c>
      <c r="C1565" s="1" t="str">
        <f>TEXT(Table1[[#This Row],[Date]],"mmmm")</f>
        <v>April</v>
      </c>
      <c r="D1565" s="1" t="str">
        <f>TEXT(Table1[[#This Row],[Date]],"dddd")</f>
        <v>Saturday</v>
      </c>
      <c r="E1565" s="5">
        <v>3</v>
      </c>
      <c r="F1565" t="s">
        <v>15</v>
      </c>
      <c r="G1565" t="s">
        <v>6</v>
      </c>
      <c r="H1565" s="6">
        <f>60%*Table1[[#This Row],[Price]]</f>
        <v>30</v>
      </c>
      <c r="I1565" s="6">
        <v>50</v>
      </c>
      <c r="J1565">
        <v>1</v>
      </c>
      <c r="K1565" s="6">
        <f>Table1[[#This Row],[Cost]]*Table1[[#This Row],[Quantity Sold]]</f>
        <v>30</v>
      </c>
      <c r="L1565" s="6">
        <v>50</v>
      </c>
      <c r="M1565">
        <v>15</v>
      </c>
      <c r="N1565" s="6">
        <v>42.5</v>
      </c>
      <c r="O1565" s="6">
        <f>Table1[[#This Row],[Revenue]]-Table1[[#This Row],[Total Cost Of Production]]</f>
        <v>12.5</v>
      </c>
      <c r="P1565" s="6">
        <v>567</v>
      </c>
      <c r="Q1565" s="6">
        <f>Table1[[#This Row],[Revenue]]-Table1[[#This Row],[Marketing Spend]]</f>
        <v>-524.5</v>
      </c>
      <c r="R1565" t="s">
        <v>52</v>
      </c>
      <c r="S1565" s="6">
        <v>100</v>
      </c>
      <c r="T1565"/>
      <c r="U1565"/>
    </row>
    <row r="1566" spans="1:21" hidden="1" x14ac:dyDescent="0.2">
      <c r="A1566" s="1">
        <v>45395</v>
      </c>
      <c r="B1566" s="1" t="str">
        <f>TEXT(Table1[[#This Row],[Date]],"yyyy")</f>
        <v>2024</v>
      </c>
      <c r="C1566" s="1" t="str">
        <f>TEXT(Table1[[#This Row],[Date]],"mmmm")</f>
        <v>April</v>
      </c>
      <c r="D1566" s="1" t="str">
        <f>TEXT(Table1[[#This Row],[Date]],"dddd")</f>
        <v>Saturday</v>
      </c>
      <c r="E1566" s="5">
        <v>1</v>
      </c>
      <c r="F1566" t="s">
        <v>5</v>
      </c>
      <c r="G1566" t="s">
        <v>10</v>
      </c>
      <c r="H1566" s="6">
        <f>60%*Table1[[#This Row],[Price]]</f>
        <v>480</v>
      </c>
      <c r="I1566" s="6">
        <v>800</v>
      </c>
      <c r="J1566">
        <v>5</v>
      </c>
      <c r="K1566" s="6">
        <f>Table1[[#This Row],[Cost]]*Table1[[#This Row],[Quantity Sold]]</f>
        <v>2400</v>
      </c>
      <c r="L1566" s="6">
        <v>4000</v>
      </c>
      <c r="M1566">
        <v>10</v>
      </c>
      <c r="N1566" s="6">
        <v>3600</v>
      </c>
      <c r="O1566" s="6">
        <f>Table1[[#This Row],[Revenue]]-Table1[[#This Row],[Total Cost Of Production]]</f>
        <v>1200</v>
      </c>
      <c r="P1566" s="6">
        <v>918</v>
      </c>
      <c r="Q1566" s="6">
        <f>Table1[[#This Row],[Revenue]]-Table1[[#This Row],[Marketing Spend]]</f>
        <v>2682</v>
      </c>
      <c r="R1566" t="s">
        <v>53</v>
      </c>
      <c r="S1566" s="6">
        <v>796</v>
      </c>
      <c r="T1566"/>
      <c r="U1566"/>
    </row>
    <row r="1567" spans="1:21" hidden="1" x14ac:dyDescent="0.2">
      <c r="A1567" s="1">
        <v>45395</v>
      </c>
      <c r="B1567" s="1" t="str">
        <f>TEXT(Table1[[#This Row],[Date]],"yyyy")</f>
        <v>2024</v>
      </c>
      <c r="C1567" s="1" t="str">
        <f>TEXT(Table1[[#This Row],[Date]],"mmmm")</f>
        <v>April</v>
      </c>
      <c r="D1567" s="1" t="str">
        <f>TEXT(Table1[[#This Row],[Date]],"dddd")</f>
        <v>Saturday</v>
      </c>
      <c r="E1567" s="5">
        <v>7</v>
      </c>
      <c r="F1567" t="s">
        <v>9</v>
      </c>
      <c r="G1567" t="s">
        <v>8</v>
      </c>
      <c r="H1567" s="6">
        <f>60%*Table1[[#This Row],[Price]]</f>
        <v>180</v>
      </c>
      <c r="I1567" s="6">
        <v>300</v>
      </c>
      <c r="J1567">
        <v>1</v>
      </c>
      <c r="K1567" s="6">
        <f>Table1[[#This Row],[Cost]]*Table1[[#This Row],[Quantity Sold]]</f>
        <v>180</v>
      </c>
      <c r="L1567" s="6">
        <v>300</v>
      </c>
      <c r="M1567">
        <v>10</v>
      </c>
      <c r="N1567" s="6">
        <v>270</v>
      </c>
      <c r="O1567" s="6">
        <f>Table1[[#This Row],[Revenue]]-Table1[[#This Row],[Total Cost Of Production]]</f>
        <v>90</v>
      </c>
      <c r="P1567" s="6">
        <v>707</v>
      </c>
      <c r="Q1567" s="6">
        <f>Table1[[#This Row],[Revenue]]-Table1[[#This Row],[Marketing Spend]]</f>
        <v>-437</v>
      </c>
      <c r="R1567" t="s">
        <v>55</v>
      </c>
      <c r="S1567" s="6">
        <v>328</v>
      </c>
      <c r="T1567"/>
      <c r="U1567"/>
    </row>
    <row r="1568" spans="1:21" hidden="1" x14ac:dyDescent="0.2">
      <c r="A1568" s="1">
        <v>45396</v>
      </c>
      <c r="B1568" s="1" t="str">
        <f>TEXT(Table1[[#This Row],[Date]],"yyyy")</f>
        <v>2024</v>
      </c>
      <c r="C1568" s="1" t="str">
        <f>TEXT(Table1[[#This Row],[Date]],"mmmm")</f>
        <v>April</v>
      </c>
      <c r="D1568" s="1" t="str">
        <f>TEXT(Table1[[#This Row],[Date]],"dddd")</f>
        <v>Sunday</v>
      </c>
      <c r="E1568" s="5">
        <v>4</v>
      </c>
      <c r="F1568" t="s">
        <v>13</v>
      </c>
      <c r="G1568" t="s">
        <v>12</v>
      </c>
      <c r="H1568" s="6">
        <f>60%*Table1[[#This Row],[Price]]</f>
        <v>42</v>
      </c>
      <c r="I1568" s="6">
        <v>70</v>
      </c>
      <c r="J1568">
        <v>7</v>
      </c>
      <c r="K1568" s="6">
        <f>Table1[[#This Row],[Cost]]*Table1[[#This Row],[Quantity Sold]]</f>
        <v>294</v>
      </c>
      <c r="L1568" s="6">
        <v>490</v>
      </c>
      <c r="M1568">
        <v>15</v>
      </c>
      <c r="N1568" s="6">
        <v>416.5</v>
      </c>
      <c r="O1568" s="6">
        <f>Table1[[#This Row],[Revenue]]-Table1[[#This Row],[Total Cost Of Production]]</f>
        <v>122.5</v>
      </c>
      <c r="P1568" s="6">
        <v>568</v>
      </c>
      <c r="Q1568" s="6">
        <f>Table1[[#This Row],[Revenue]]-Table1[[#This Row],[Marketing Spend]]</f>
        <v>-151.5</v>
      </c>
      <c r="R1568" t="s">
        <v>53</v>
      </c>
      <c r="S1568" s="6">
        <v>72</v>
      </c>
      <c r="T1568"/>
      <c r="U1568"/>
    </row>
    <row r="1569" spans="1:21" x14ac:dyDescent="0.2">
      <c r="A1569" s="1">
        <v>45396</v>
      </c>
      <c r="B1569" s="1" t="str">
        <f>TEXT(Table1[[#This Row],[Date]],"yyyy")</f>
        <v>2024</v>
      </c>
      <c r="C1569" s="1" t="str">
        <f>TEXT(Table1[[#This Row],[Date]],"mmmm")</f>
        <v>April</v>
      </c>
      <c r="D1569" s="1" t="str">
        <f>TEXT(Table1[[#This Row],[Date]],"dddd")</f>
        <v>Sunday</v>
      </c>
      <c r="E1569" s="5">
        <v>2</v>
      </c>
      <c r="F1569" t="s">
        <v>7</v>
      </c>
      <c r="G1569" t="s">
        <v>10</v>
      </c>
      <c r="H1569" s="6">
        <f>60%*Table1[[#This Row],[Price]]</f>
        <v>300</v>
      </c>
      <c r="I1569" s="6">
        <v>500</v>
      </c>
      <c r="J1569">
        <v>3</v>
      </c>
      <c r="K1569" s="6">
        <f>Table1[[#This Row],[Cost]]*Table1[[#This Row],[Quantity Sold]]</f>
        <v>900</v>
      </c>
      <c r="L1569" s="6">
        <v>1500</v>
      </c>
      <c r="M1569">
        <v>15</v>
      </c>
      <c r="N1569" s="6">
        <v>1275</v>
      </c>
      <c r="O1569" s="6">
        <f>Table1[[#This Row],[Revenue]]-Table1[[#This Row],[Total Cost Of Production]]</f>
        <v>375</v>
      </c>
      <c r="P1569" s="6">
        <v>856</v>
      </c>
      <c r="Q1569" s="6">
        <f>Table1[[#This Row],[Revenue]]-Table1[[#This Row],[Marketing Spend]]</f>
        <v>419</v>
      </c>
      <c r="R1569" t="s">
        <v>52</v>
      </c>
      <c r="S1569" s="6">
        <v>450</v>
      </c>
      <c r="T1569"/>
      <c r="U1569"/>
    </row>
    <row r="1570" spans="1:21" hidden="1" x14ac:dyDescent="0.2">
      <c r="A1570" s="1">
        <v>45396</v>
      </c>
      <c r="B1570" s="1" t="str">
        <f>TEXT(Table1[[#This Row],[Date]],"yyyy")</f>
        <v>2024</v>
      </c>
      <c r="C1570" s="1" t="str">
        <f>TEXT(Table1[[#This Row],[Date]],"mmmm")</f>
        <v>April</v>
      </c>
      <c r="D1570" s="1" t="str">
        <f>TEXT(Table1[[#This Row],[Date]],"dddd")</f>
        <v>Sunday</v>
      </c>
      <c r="E1570" s="5">
        <v>5</v>
      </c>
      <c r="F1570" t="s">
        <v>11</v>
      </c>
      <c r="G1570" t="s">
        <v>12</v>
      </c>
      <c r="H1570" s="6">
        <f>60%*Table1[[#This Row],[Price]]</f>
        <v>90</v>
      </c>
      <c r="I1570" s="6">
        <v>150</v>
      </c>
      <c r="J1570">
        <v>10</v>
      </c>
      <c r="K1570" s="6">
        <f>Table1[[#This Row],[Cost]]*Table1[[#This Row],[Quantity Sold]]</f>
        <v>900</v>
      </c>
      <c r="L1570" s="6">
        <v>1500</v>
      </c>
      <c r="M1570">
        <v>15</v>
      </c>
      <c r="N1570" s="6">
        <v>1275</v>
      </c>
      <c r="O1570" s="6">
        <f>Table1[[#This Row],[Revenue]]-Table1[[#This Row],[Total Cost Of Production]]</f>
        <v>375</v>
      </c>
      <c r="P1570" s="6">
        <v>535</v>
      </c>
      <c r="Q1570" s="6">
        <f>Table1[[#This Row],[Revenue]]-Table1[[#This Row],[Marketing Spend]]</f>
        <v>740</v>
      </c>
      <c r="R1570" t="s">
        <v>55</v>
      </c>
      <c r="S1570" s="6">
        <v>154</v>
      </c>
      <c r="T1570"/>
      <c r="U1570"/>
    </row>
    <row r="1571" spans="1:21" hidden="1" x14ac:dyDescent="0.2">
      <c r="A1571" s="1">
        <v>45396</v>
      </c>
      <c r="B1571" s="1" t="str">
        <f>TEXT(Table1[[#This Row],[Date]],"yyyy")</f>
        <v>2024</v>
      </c>
      <c r="C1571" s="1" t="str">
        <f>TEXT(Table1[[#This Row],[Date]],"mmmm")</f>
        <v>April</v>
      </c>
      <c r="D1571" s="1" t="str">
        <f>TEXT(Table1[[#This Row],[Date]],"dddd")</f>
        <v>Sunday</v>
      </c>
      <c r="E1571" s="5">
        <v>6</v>
      </c>
      <c r="F1571" t="s">
        <v>2</v>
      </c>
      <c r="G1571" t="s">
        <v>8</v>
      </c>
      <c r="H1571" s="6">
        <f>60%*Table1[[#This Row],[Price]]</f>
        <v>720</v>
      </c>
      <c r="I1571" s="6">
        <v>1200</v>
      </c>
      <c r="J1571">
        <v>4</v>
      </c>
      <c r="K1571" s="6">
        <f>Table1[[#This Row],[Cost]]*Table1[[#This Row],[Quantity Sold]]</f>
        <v>2880</v>
      </c>
      <c r="L1571" s="6">
        <v>4800</v>
      </c>
      <c r="M1571">
        <v>20</v>
      </c>
      <c r="N1571" s="6">
        <v>3840</v>
      </c>
      <c r="O1571" s="6">
        <f>Table1[[#This Row],[Revenue]]-Table1[[#This Row],[Total Cost Of Production]]</f>
        <v>960</v>
      </c>
      <c r="P1571" s="6">
        <v>302</v>
      </c>
      <c r="Q1571" s="6">
        <f>Table1[[#This Row],[Revenue]]-Table1[[#This Row],[Marketing Spend]]</f>
        <v>3538</v>
      </c>
      <c r="R1571" t="s">
        <v>55</v>
      </c>
      <c r="S1571" s="6">
        <v>1181</v>
      </c>
      <c r="T1571"/>
      <c r="U1571"/>
    </row>
    <row r="1572" spans="1:21" hidden="1" x14ac:dyDescent="0.2">
      <c r="A1572" s="1">
        <v>45396</v>
      </c>
      <c r="B1572" s="1" t="str">
        <f>TEXT(Table1[[#This Row],[Date]],"yyyy")</f>
        <v>2024</v>
      </c>
      <c r="C1572" s="1" t="str">
        <f>TEXT(Table1[[#This Row],[Date]],"mmmm")</f>
        <v>April</v>
      </c>
      <c r="D1572" s="1" t="str">
        <f>TEXT(Table1[[#This Row],[Date]],"dddd")</f>
        <v>Sunday</v>
      </c>
      <c r="E1572" s="5">
        <v>3</v>
      </c>
      <c r="F1572" t="s">
        <v>15</v>
      </c>
      <c r="G1572" t="s">
        <v>6</v>
      </c>
      <c r="H1572" s="6">
        <f>60%*Table1[[#This Row],[Price]]</f>
        <v>30</v>
      </c>
      <c r="I1572" s="6">
        <v>50</v>
      </c>
      <c r="J1572">
        <v>7</v>
      </c>
      <c r="K1572" s="6">
        <f>Table1[[#This Row],[Cost]]*Table1[[#This Row],[Quantity Sold]]</f>
        <v>210</v>
      </c>
      <c r="L1572" s="6">
        <v>350</v>
      </c>
      <c r="M1572">
        <v>10</v>
      </c>
      <c r="N1572" s="6">
        <v>315</v>
      </c>
      <c r="O1572" s="6">
        <f>Table1[[#This Row],[Revenue]]-Table1[[#This Row],[Total Cost Of Production]]</f>
        <v>105</v>
      </c>
      <c r="P1572" s="6">
        <v>992</v>
      </c>
      <c r="Q1572" s="6">
        <f>Table1[[#This Row],[Revenue]]-Table1[[#This Row],[Marketing Spend]]</f>
        <v>-677</v>
      </c>
      <c r="R1572" t="s">
        <v>53</v>
      </c>
      <c r="S1572" s="6">
        <v>56</v>
      </c>
      <c r="T1572"/>
      <c r="U1572"/>
    </row>
    <row r="1573" spans="1:21" hidden="1" x14ac:dyDescent="0.2">
      <c r="A1573" s="1">
        <v>45396</v>
      </c>
      <c r="B1573" s="1" t="str">
        <f>TEXT(Table1[[#This Row],[Date]],"yyyy")</f>
        <v>2024</v>
      </c>
      <c r="C1573" s="1" t="str">
        <f>TEXT(Table1[[#This Row],[Date]],"mmmm")</f>
        <v>April</v>
      </c>
      <c r="D1573" s="1" t="str">
        <f>TEXT(Table1[[#This Row],[Date]],"dddd")</f>
        <v>Sunday</v>
      </c>
      <c r="E1573" s="5">
        <v>1</v>
      </c>
      <c r="F1573" t="s">
        <v>5</v>
      </c>
      <c r="G1573" t="s">
        <v>10</v>
      </c>
      <c r="H1573" s="6">
        <f>60%*Table1[[#This Row],[Price]]</f>
        <v>480</v>
      </c>
      <c r="I1573" s="6">
        <v>800</v>
      </c>
      <c r="J1573">
        <v>5</v>
      </c>
      <c r="K1573" s="6">
        <f>Table1[[#This Row],[Cost]]*Table1[[#This Row],[Quantity Sold]]</f>
        <v>2400</v>
      </c>
      <c r="L1573" s="6">
        <v>4000</v>
      </c>
      <c r="M1573">
        <v>5</v>
      </c>
      <c r="N1573" s="6">
        <v>3800</v>
      </c>
      <c r="O1573" s="6">
        <f>Table1[[#This Row],[Revenue]]-Table1[[#This Row],[Total Cost Of Production]]</f>
        <v>1400</v>
      </c>
      <c r="P1573" s="6">
        <v>383</v>
      </c>
      <c r="Q1573" s="6">
        <f>Table1[[#This Row],[Revenue]]-Table1[[#This Row],[Marketing Spend]]</f>
        <v>3417</v>
      </c>
      <c r="R1573" t="s">
        <v>53</v>
      </c>
      <c r="S1573" s="6">
        <v>833</v>
      </c>
      <c r="T1573"/>
      <c r="U1573"/>
    </row>
    <row r="1574" spans="1:21" hidden="1" x14ac:dyDescent="0.2">
      <c r="A1574" s="1">
        <v>45396</v>
      </c>
      <c r="B1574" s="1" t="str">
        <f>TEXT(Table1[[#This Row],[Date]],"yyyy")</f>
        <v>2024</v>
      </c>
      <c r="C1574" s="1" t="str">
        <f>TEXT(Table1[[#This Row],[Date]],"mmmm")</f>
        <v>April</v>
      </c>
      <c r="D1574" s="1" t="str">
        <f>TEXT(Table1[[#This Row],[Date]],"dddd")</f>
        <v>Sunday</v>
      </c>
      <c r="E1574" s="5">
        <v>7</v>
      </c>
      <c r="F1574" t="s">
        <v>9</v>
      </c>
      <c r="G1574" t="s">
        <v>8</v>
      </c>
      <c r="H1574" s="6">
        <f>60%*Table1[[#This Row],[Price]]</f>
        <v>180</v>
      </c>
      <c r="I1574" s="6">
        <v>300</v>
      </c>
      <c r="J1574">
        <v>6</v>
      </c>
      <c r="K1574" s="6">
        <f>Table1[[#This Row],[Cost]]*Table1[[#This Row],[Quantity Sold]]</f>
        <v>1080</v>
      </c>
      <c r="L1574" s="6">
        <v>1800</v>
      </c>
      <c r="M1574">
        <v>10</v>
      </c>
      <c r="N1574" s="6">
        <v>1620</v>
      </c>
      <c r="O1574" s="6">
        <f>Table1[[#This Row],[Revenue]]-Table1[[#This Row],[Total Cost Of Production]]</f>
        <v>540</v>
      </c>
      <c r="P1574" s="6">
        <v>407</v>
      </c>
      <c r="Q1574" s="6">
        <f>Table1[[#This Row],[Revenue]]-Table1[[#This Row],[Marketing Spend]]</f>
        <v>1213</v>
      </c>
      <c r="R1574" t="s">
        <v>54</v>
      </c>
      <c r="S1574" s="6">
        <v>345</v>
      </c>
      <c r="T1574"/>
      <c r="U1574"/>
    </row>
    <row r="1575" spans="1:21" x14ac:dyDescent="0.2">
      <c r="A1575" s="1">
        <v>45397</v>
      </c>
      <c r="B1575" s="1" t="str">
        <f>TEXT(Table1[[#This Row],[Date]],"yyyy")</f>
        <v>2024</v>
      </c>
      <c r="C1575" s="1" t="str">
        <f>TEXT(Table1[[#This Row],[Date]],"mmmm")</f>
        <v>April</v>
      </c>
      <c r="D1575" s="1" t="str">
        <f>TEXT(Table1[[#This Row],[Date]],"dddd")</f>
        <v>Monday</v>
      </c>
      <c r="E1575" s="5">
        <v>4</v>
      </c>
      <c r="F1575" t="s">
        <v>13</v>
      </c>
      <c r="G1575" t="s">
        <v>12</v>
      </c>
      <c r="H1575" s="6">
        <f>60%*Table1[[#This Row],[Price]]</f>
        <v>42</v>
      </c>
      <c r="I1575" s="6">
        <v>70</v>
      </c>
      <c r="J1575">
        <v>8</v>
      </c>
      <c r="K1575" s="6">
        <f>Table1[[#This Row],[Cost]]*Table1[[#This Row],[Quantity Sold]]</f>
        <v>336</v>
      </c>
      <c r="L1575" s="6">
        <v>560</v>
      </c>
      <c r="M1575">
        <v>5</v>
      </c>
      <c r="N1575" s="6">
        <v>532</v>
      </c>
      <c r="O1575" s="6">
        <f>Table1[[#This Row],[Revenue]]-Table1[[#This Row],[Total Cost Of Production]]</f>
        <v>196</v>
      </c>
      <c r="P1575" s="6">
        <v>476</v>
      </c>
      <c r="Q1575" s="6">
        <f>Table1[[#This Row],[Revenue]]-Table1[[#This Row],[Marketing Spend]]</f>
        <v>56</v>
      </c>
      <c r="R1575" t="s">
        <v>52</v>
      </c>
      <c r="S1575" s="6">
        <v>84</v>
      </c>
      <c r="T1575"/>
      <c r="U1575"/>
    </row>
    <row r="1576" spans="1:21" x14ac:dyDescent="0.2">
      <c r="A1576" s="1">
        <v>45397</v>
      </c>
      <c r="B1576" s="1" t="str">
        <f>TEXT(Table1[[#This Row],[Date]],"yyyy")</f>
        <v>2024</v>
      </c>
      <c r="C1576" s="1" t="str">
        <f>TEXT(Table1[[#This Row],[Date]],"mmmm")</f>
        <v>April</v>
      </c>
      <c r="D1576" s="1" t="str">
        <f>TEXT(Table1[[#This Row],[Date]],"dddd")</f>
        <v>Monday</v>
      </c>
      <c r="E1576" s="5">
        <v>2</v>
      </c>
      <c r="F1576" t="s">
        <v>7</v>
      </c>
      <c r="G1576" t="s">
        <v>10</v>
      </c>
      <c r="H1576" s="6">
        <f>60%*Table1[[#This Row],[Price]]</f>
        <v>300</v>
      </c>
      <c r="I1576" s="6">
        <v>500</v>
      </c>
      <c r="J1576">
        <v>10</v>
      </c>
      <c r="K1576" s="6">
        <f>Table1[[#This Row],[Cost]]*Table1[[#This Row],[Quantity Sold]]</f>
        <v>3000</v>
      </c>
      <c r="L1576" s="6">
        <v>5000</v>
      </c>
      <c r="M1576">
        <v>20</v>
      </c>
      <c r="N1576" s="6">
        <v>4000</v>
      </c>
      <c r="O1576" s="6">
        <f>Table1[[#This Row],[Revenue]]-Table1[[#This Row],[Total Cost Of Production]]</f>
        <v>1000</v>
      </c>
      <c r="P1576" s="6">
        <v>624</v>
      </c>
      <c r="Q1576" s="6">
        <f>Table1[[#This Row],[Revenue]]-Table1[[#This Row],[Marketing Spend]]</f>
        <v>3376</v>
      </c>
      <c r="R1576" t="s">
        <v>52</v>
      </c>
      <c r="S1576" s="6">
        <v>517</v>
      </c>
      <c r="T1576"/>
      <c r="U1576"/>
    </row>
    <row r="1577" spans="1:21" hidden="1" x14ac:dyDescent="0.2">
      <c r="A1577" s="1">
        <v>45397</v>
      </c>
      <c r="B1577" s="1" t="str">
        <f>TEXT(Table1[[#This Row],[Date]],"yyyy")</f>
        <v>2024</v>
      </c>
      <c r="C1577" s="1" t="str">
        <f>TEXT(Table1[[#This Row],[Date]],"mmmm")</f>
        <v>April</v>
      </c>
      <c r="D1577" s="1" t="str">
        <f>TEXT(Table1[[#This Row],[Date]],"dddd")</f>
        <v>Monday</v>
      </c>
      <c r="E1577" s="5">
        <v>5</v>
      </c>
      <c r="F1577" t="s">
        <v>11</v>
      </c>
      <c r="G1577" t="s">
        <v>12</v>
      </c>
      <c r="H1577" s="6">
        <f>60%*Table1[[#This Row],[Price]]</f>
        <v>90</v>
      </c>
      <c r="I1577" s="6">
        <v>150</v>
      </c>
      <c r="J1577">
        <v>7</v>
      </c>
      <c r="K1577" s="6">
        <f>Table1[[#This Row],[Cost]]*Table1[[#This Row],[Quantity Sold]]</f>
        <v>630</v>
      </c>
      <c r="L1577" s="6">
        <v>1050</v>
      </c>
      <c r="M1577">
        <v>15</v>
      </c>
      <c r="N1577" s="6">
        <v>892.5</v>
      </c>
      <c r="O1577" s="6">
        <f>Table1[[#This Row],[Revenue]]-Table1[[#This Row],[Total Cost Of Production]]</f>
        <v>262.5</v>
      </c>
      <c r="P1577" s="6">
        <v>490</v>
      </c>
      <c r="Q1577" s="6">
        <f>Table1[[#This Row],[Revenue]]-Table1[[#This Row],[Marketing Spend]]</f>
        <v>402.5</v>
      </c>
      <c r="R1577" t="s">
        <v>54</v>
      </c>
      <c r="S1577" s="6">
        <v>149</v>
      </c>
      <c r="T1577"/>
      <c r="U1577"/>
    </row>
    <row r="1578" spans="1:21" hidden="1" x14ac:dyDescent="0.2">
      <c r="A1578" s="1">
        <v>45397</v>
      </c>
      <c r="B1578" s="1" t="str">
        <f>TEXT(Table1[[#This Row],[Date]],"yyyy")</f>
        <v>2024</v>
      </c>
      <c r="C1578" s="1" t="str">
        <f>TEXT(Table1[[#This Row],[Date]],"mmmm")</f>
        <v>April</v>
      </c>
      <c r="D1578" s="1" t="str">
        <f>TEXT(Table1[[#This Row],[Date]],"dddd")</f>
        <v>Monday</v>
      </c>
      <c r="E1578" s="5">
        <v>6</v>
      </c>
      <c r="F1578" t="s">
        <v>2</v>
      </c>
      <c r="G1578" t="s">
        <v>8</v>
      </c>
      <c r="H1578" s="6">
        <f>60%*Table1[[#This Row],[Price]]</f>
        <v>720</v>
      </c>
      <c r="I1578" s="6">
        <v>1200</v>
      </c>
      <c r="J1578">
        <v>1</v>
      </c>
      <c r="K1578" s="6">
        <f>Table1[[#This Row],[Cost]]*Table1[[#This Row],[Quantity Sold]]</f>
        <v>720</v>
      </c>
      <c r="L1578" s="6">
        <v>1200</v>
      </c>
      <c r="M1578">
        <v>10</v>
      </c>
      <c r="N1578" s="6">
        <v>1080</v>
      </c>
      <c r="O1578" s="6">
        <f>Table1[[#This Row],[Revenue]]-Table1[[#This Row],[Total Cost Of Production]]</f>
        <v>360</v>
      </c>
      <c r="P1578" s="6">
        <v>801</v>
      </c>
      <c r="Q1578" s="6">
        <f>Table1[[#This Row],[Revenue]]-Table1[[#This Row],[Marketing Spend]]</f>
        <v>279</v>
      </c>
      <c r="R1578" t="s">
        <v>53</v>
      </c>
      <c r="S1578" s="6">
        <v>1200</v>
      </c>
      <c r="T1578"/>
      <c r="U1578"/>
    </row>
    <row r="1579" spans="1:21" hidden="1" x14ac:dyDescent="0.2">
      <c r="A1579" s="1">
        <v>45397</v>
      </c>
      <c r="B1579" s="1" t="str">
        <f>TEXT(Table1[[#This Row],[Date]],"yyyy")</f>
        <v>2024</v>
      </c>
      <c r="C1579" s="1" t="str">
        <f>TEXT(Table1[[#This Row],[Date]],"mmmm")</f>
        <v>April</v>
      </c>
      <c r="D1579" s="1" t="str">
        <f>TEXT(Table1[[#This Row],[Date]],"dddd")</f>
        <v>Monday</v>
      </c>
      <c r="E1579" s="5">
        <v>3</v>
      </c>
      <c r="F1579" t="s">
        <v>15</v>
      </c>
      <c r="G1579" t="s">
        <v>6</v>
      </c>
      <c r="H1579" s="6">
        <f>60%*Table1[[#This Row],[Price]]</f>
        <v>30</v>
      </c>
      <c r="I1579" s="6">
        <v>50</v>
      </c>
      <c r="J1579">
        <v>2</v>
      </c>
      <c r="K1579" s="6">
        <f>Table1[[#This Row],[Cost]]*Table1[[#This Row],[Quantity Sold]]</f>
        <v>60</v>
      </c>
      <c r="L1579" s="6">
        <v>100</v>
      </c>
      <c r="M1579">
        <v>15</v>
      </c>
      <c r="N1579" s="6">
        <v>85</v>
      </c>
      <c r="O1579" s="6">
        <f>Table1[[#This Row],[Revenue]]-Table1[[#This Row],[Total Cost Of Production]]</f>
        <v>25</v>
      </c>
      <c r="P1579" s="6">
        <v>329</v>
      </c>
      <c r="Q1579" s="6">
        <f>Table1[[#This Row],[Revenue]]-Table1[[#This Row],[Marketing Spend]]</f>
        <v>-244</v>
      </c>
      <c r="R1579" t="s">
        <v>53</v>
      </c>
      <c r="S1579" s="6">
        <v>54</v>
      </c>
      <c r="T1579"/>
      <c r="U1579"/>
    </row>
    <row r="1580" spans="1:21" hidden="1" x14ac:dyDescent="0.2">
      <c r="A1580" s="1">
        <v>45397</v>
      </c>
      <c r="B1580" s="1" t="str">
        <f>TEXT(Table1[[#This Row],[Date]],"yyyy")</f>
        <v>2024</v>
      </c>
      <c r="C1580" s="1" t="str">
        <f>TEXT(Table1[[#This Row],[Date]],"mmmm")</f>
        <v>April</v>
      </c>
      <c r="D1580" s="1" t="str">
        <f>TEXT(Table1[[#This Row],[Date]],"dddd")</f>
        <v>Monday</v>
      </c>
      <c r="E1580" s="5">
        <v>1</v>
      </c>
      <c r="F1580" t="s">
        <v>5</v>
      </c>
      <c r="G1580" t="s">
        <v>10</v>
      </c>
      <c r="H1580" s="6">
        <f>60%*Table1[[#This Row],[Price]]</f>
        <v>480</v>
      </c>
      <c r="I1580" s="6">
        <v>800</v>
      </c>
      <c r="J1580">
        <v>8</v>
      </c>
      <c r="K1580" s="6">
        <f>Table1[[#This Row],[Cost]]*Table1[[#This Row],[Quantity Sold]]</f>
        <v>3840</v>
      </c>
      <c r="L1580" s="6">
        <v>6400</v>
      </c>
      <c r="M1580">
        <v>15</v>
      </c>
      <c r="N1580" s="6">
        <v>5440</v>
      </c>
      <c r="O1580" s="6">
        <f>Table1[[#This Row],[Revenue]]-Table1[[#This Row],[Total Cost Of Production]]</f>
        <v>1600</v>
      </c>
      <c r="P1580" s="6">
        <v>616</v>
      </c>
      <c r="Q1580" s="6">
        <f>Table1[[#This Row],[Revenue]]-Table1[[#This Row],[Marketing Spend]]</f>
        <v>4824</v>
      </c>
      <c r="R1580" t="s">
        <v>55</v>
      </c>
      <c r="S1580" s="6">
        <v>835</v>
      </c>
      <c r="T1580"/>
      <c r="U1580"/>
    </row>
    <row r="1581" spans="1:21" hidden="1" x14ac:dyDescent="0.2">
      <c r="A1581" s="1">
        <v>45397</v>
      </c>
      <c r="B1581" s="1" t="str">
        <f>TEXT(Table1[[#This Row],[Date]],"yyyy")</f>
        <v>2024</v>
      </c>
      <c r="C1581" s="1" t="str">
        <f>TEXT(Table1[[#This Row],[Date]],"mmmm")</f>
        <v>April</v>
      </c>
      <c r="D1581" s="1" t="str">
        <f>TEXT(Table1[[#This Row],[Date]],"dddd")</f>
        <v>Monday</v>
      </c>
      <c r="E1581" s="5">
        <v>7</v>
      </c>
      <c r="F1581" t="s">
        <v>9</v>
      </c>
      <c r="G1581" t="s">
        <v>8</v>
      </c>
      <c r="H1581" s="6">
        <f>60%*Table1[[#This Row],[Price]]</f>
        <v>180</v>
      </c>
      <c r="I1581" s="6">
        <v>300</v>
      </c>
      <c r="J1581">
        <v>10</v>
      </c>
      <c r="K1581" s="6">
        <f>Table1[[#This Row],[Cost]]*Table1[[#This Row],[Quantity Sold]]</f>
        <v>1800</v>
      </c>
      <c r="L1581" s="6">
        <v>3000</v>
      </c>
      <c r="M1581">
        <v>10</v>
      </c>
      <c r="N1581" s="6">
        <v>2700</v>
      </c>
      <c r="O1581" s="6">
        <f>Table1[[#This Row],[Revenue]]-Table1[[#This Row],[Total Cost Of Production]]</f>
        <v>900</v>
      </c>
      <c r="P1581" s="6">
        <v>892</v>
      </c>
      <c r="Q1581" s="6">
        <f>Table1[[#This Row],[Revenue]]-Table1[[#This Row],[Marketing Spend]]</f>
        <v>1808</v>
      </c>
      <c r="R1581" t="s">
        <v>54</v>
      </c>
      <c r="S1581" s="6">
        <v>320</v>
      </c>
      <c r="T1581"/>
      <c r="U1581"/>
    </row>
    <row r="1582" spans="1:21" hidden="1" x14ac:dyDescent="0.2">
      <c r="A1582" s="1">
        <v>45398</v>
      </c>
      <c r="B1582" s="1" t="str">
        <f>TEXT(Table1[[#This Row],[Date]],"yyyy")</f>
        <v>2024</v>
      </c>
      <c r="C1582" s="1" t="str">
        <f>TEXT(Table1[[#This Row],[Date]],"mmmm")</f>
        <v>April</v>
      </c>
      <c r="D1582" s="1" t="str">
        <f>TEXT(Table1[[#This Row],[Date]],"dddd")</f>
        <v>Tuesday</v>
      </c>
      <c r="E1582" s="5">
        <v>4</v>
      </c>
      <c r="F1582" t="s">
        <v>13</v>
      </c>
      <c r="G1582" t="s">
        <v>12</v>
      </c>
      <c r="H1582" s="6">
        <f>60%*Table1[[#This Row],[Price]]</f>
        <v>42</v>
      </c>
      <c r="I1582" s="6">
        <v>70</v>
      </c>
      <c r="J1582">
        <v>1</v>
      </c>
      <c r="K1582" s="6">
        <f>Table1[[#This Row],[Cost]]*Table1[[#This Row],[Quantity Sold]]</f>
        <v>42</v>
      </c>
      <c r="L1582" s="6">
        <v>70</v>
      </c>
      <c r="M1582">
        <v>15</v>
      </c>
      <c r="N1582" s="6">
        <v>59.5</v>
      </c>
      <c r="O1582" s="6">
        <f>Table1[[#This Row],[Revenue]]-Table1[[#This Row],[Total Cost Of Production]]</f>
        <v>17.5</v>
      </c>
      <c r="P1582" s="6">
        <v>809</v>
      </c>
      <c r="Q1582" s="6">
        <f>Table1[[#This Row],[Revenue]]-Table1[[#This Row],[Marketing Spend]]</f>
        <v>-749.5</v>
      </c>
      <c r="R1582" t="s">
        <v>55</v>
      </c>
      <c r="S1582" s="6">
        <v>36</v>
      </c>
      <c r="T1582"/>
      <c r="U1582"/>
    </row>
    <row r="1583" spans="1:21" hidden="1" x14ac:dyDescent="0.2">
      <c r="A1583" s="1">
        <v>45398</v>
      </c>
      <c r="B1583" s="1" t="str">
        <f>TEXT(Table1[[#This Row],[Date]],"yyyy")</f>
        <v>2024</v>
      </c>
      <c r="C1583" s="1" t="str">
        <f>TEXT(Table1[[#This Row],[Date]],"mmmm")</f>
        <v>April</v>
      </c>
      <c r="D1583" s="1" t="str">
        <f>TEXT(Table1[[#This Row],[Date]],"dddd")</f>
        <v>Tuesday</v>
      </c>
      <c r="E1583" s="5">
        <v>2</v>
      </c>
      <c r="F1583" t="s">
        <v>7</v>
      </c>
      <c r="G1583" t="s">
        <v>10</v>
      </c>
      <c r="H1583" s="6">
        <f>60%*Table1[[#This Row],[Price]]</f>
        <v>300</v>
      </c>
      <c r="I1583" s="6">
        <v>500</v>
      </c>
      <c r="J1583">
        <v>8</v>
      </c>
      <c r="K1583" s="6">
        <f>Table1[[#This Row],[Cost]]*Table1[[#This Row],[Quantity Sold]]</f>
        <v>2400</v>
      </c>
      <c r="L1583" s="6">
        <v>4000</v>
      </c>
      <c r="M1583">
        <v>20</v>
      </c>
      <c r="N1583" s="6">
        <v>3200</v>
      </c>
      <c r="O1583" s="6">
        <f>Table1[[#This Row],[Revenue]]-Table1[[#This Row],[Total Cost Of Production]]</f>
        <v>800</v>
      </c>
      <c r="P1583" s="6">
        <v>322</v>
      </c>
      <c r="Q1583" s="6">
        <f>Table1[[#This Row],[Revenue]]-Table1[[#This Row],[Marketing Spend]]</f>
        <v>2878</v>
      </c>
      <c r="R1583" t="s">
        <v>55</v>
      </c>
      <c r="S1583" s="6">
        <v>517</v>
      </c>
      <c r="T1583"/>
      <c r="U1583"/>
    </row>
    <row r="1584" spans="1:21" hidden="1" x14ac:dyDescent="0.2">
      <c r="A1584" s="1">
        <v>45398</v>
      </c>
      <c r="B1584" s="1" t="str">
        <f>TEXT(Table1[[#This Row],[Date]],"yyyy")</f>
        <v>2024</v>
      </c>
      <c r="C1584" s="1" t="str">
        <f>TEXT(Table1[[#This Row],[Date]],"mmmm")</f>
        <v>April</v>
      </c>
      <c r="D1584" s="1" t="str">
        <f>TEXT(Table1[[#This Row],[Date]],"dddd")</f>
        <v>Tuesday</v>
      </c>
      <c r="E1584" s="5">
        <v>5</v>
      </c>
      <c r="F1584" t="s">
        <v>11</v>
      </c>
      <c r="G1584" t="s">
        <v>12</v>
      </c>
      <c r="H1584" s="6">
        <f>60%*Table1[[#This Row],[Price]]</f>
        <v>90</v>
      </c>
      <c r="I1584" s="6">
        <v>150</v>
      </c>
      <c r="J1584">
        <v>9</v>
      </c>
      <c r="K1584" s="6">
        <f>Table1[[#This Row],[Cost]]*Table1[[#This Row],[Quantity Sold]]</f>
        <v>810</v>
      </c>
      <c r="L1584" s="6">
        <v>1350</v>
      </c>
      <c r="M1584">
        <v>20</v>
      </c>
      <c r="N1584" s="6">
        <v>1080</v>
      </c>
      <c r="O1584" s="6">
        <f>Table1[[#This Row],[Revenue]]-Table1[[#This Row],[Total Cost Of Production]]</f>
        <v>270</v>
      </c>
      <c r="P1584" s="6">
        <v>909</v>
      </c>
      <c r="Q1584" s="6">
        <f>Table1[[#This Row],[Revenue]]-Table1[[#This Row],[Marketing Spend]]</f>
        <v>171</v>
      </c>
      <c r="R1584" t="s">
        <v>53</v>
      </c>
      <c r="S1584" s="6">
        <v>154</v>
      </c>
      <c r="T1584"/>
      <c r="U1584"/>
    </row>
    <row r="1585" spans="1:21" hidden="1" x14ac:dyDescent="0.2">
      <c r="A1585" s="1">
        <v>45398</v>
      </c>
      <c r="B1585" s="1" t="str">
        <f>TEXT(Table1[[#This Row],[Date]],"yyyy")</f>
        <v>2024</v>
      </c>
      <c r="C1585" s="1" t="str">
        <f>TEXT(Table1[[#This Row],[Date]],"mmmm")</f>
        <v>April</v>
      </c>
      <c r="D1585" s="1" t="str">
        <f>TEXT(Table1[[#This Row],[Date]],"dddd")</f>
        <v>Tuesday</v>
      </c>
      <c r="E1585" s="5">
        <v>6</v>
      </c>
      <c r="F1585" t="s">
        <v>2</v>
      </c>
      <c r="G1585" t="s">
        <v>8</v>
      </c>
      <c r="H1585" s="6">
        <f>60%*Table1[[#This Row],[Price]]</f>
        <v>720</v>
      </c>
      <c r="I1585" s="6">
        <v>1200</v>
      </c>
      <c r="J1585">
        <v>3</v>
      </c>
      <c r="K1585" s="6">
        <f>Table1[[#This Row],[Cost]]*Table1[[#This Row],[Quantity Sold]]</f>
        <v>2160</v>
      </c>
      <c r="L1585" s="6">
        <v>3600</v>
      </c>
      <c r="M1585">
        <v>5</v>
      </c>
      <c r="N1585" s="6">
        <v>3420</v>
      </c>
      <c r="O1585" s="6">
        <f>Table1[[#This Row],[Revenue]]-Table1[[#This Row],[Total Cost Of Production]]</f>
        <v>1260</v>
      </c>
      <c r="P1585" s="6">
        <v>711</v>
      </c>
      <c r="Q1585" s="6">
        <f>Table1[[#This Row],[Revenue]]-Table1[[#This Row],[Marketing Spend]]</f>
        <v>2709</v>
      </c>
      <c r="R1585" t="s">
        <v>51</v>
      </c>
      <c r="S1585" s="6">
        <v>1176</v>
      </c>
      <c r="T1585"/>
      <c r="U1585"/>
    </row>
    <row r="1586" spans="1:21" hidden="1" x14ac:dyDescent="0.2">
      <c r="A1586" s="1">
        <v>45398</v>
      </c>
      <c r="B1586" s="1" t="str">
        <f>TEXT(Table1[[#This Row],[Date]],"yyyy")</f>
        <v>2024</v>
      </c>
      <c r="C1586" s="1" t="str">
        <f>TEXT(Table1[[#This Row],[Date]],"mmmm")</f>
        <v>April</v>
      </c>
      <c r="D1586" s="1" t="str">
        <f>TEXT(Table1[[#This Row],[Date]],"dddd")</f>
        <v>Tuesday</v>
      </c>
      <c r="E1586" s="5">
        <v>3</v>
      </c>
      <c r="F1586" t="s">
        <v>15</v>
      </c>
      <c r="G1586" t="s">
        <v>6</v>
      </c>
      <c r="H1586" s="6">
        <f>60%*Table1[[#This Row],[Price]]</f>
        <v>30</v>
      </c>
      <c r="I1586" s="6">
        <v>50</v>
      </c>
      <c r="J1586">
        <v>8</v>
      </c>
      <c r="K1586" s="6">
        <f>Table1[[#This Row],[Cost]]*Table1[[#This Row],[Quantity Sold]]</f>
        <v>240</v>
      </c>
      <c r="L1586" s="6">
        <v>400</v>
      </c>
      <c r="M1586">
        <v>5</v>
      </c>
      <c r="N1586" s="6">
        <v>380</v>
      </c>
      <c r="O1586" s="6">
        <f>Table1[[#This Row],[Revenue]]-Table1[[#This Row],[Total Cost Of Production]]</f>
        <v>140</v>
      </c>
      <c r="P1586" s="6">
        <v>788</v>
      </c>
      <c r="Q1586" s="6">
        <f>Table1[[#This Row],[Revenue]]-Table1[[#This Row],[Marketing Spend]]</f>
        <v>-408</v>
      </c>
      <c r="R1586" t="s">
        <v>54</v>
      </c>
      <c r="S1586" s="6">
        <v>97</v>
      </c>
      <c r="T1586"/>
      <c r="U1586"/>
    </row>
    <row r="1587" spans="1:21" x14ac:dyDescent="0.2">
      <c r="A1587" s="1">
        <v>45398</v>
      </c>
      <c r="B1587" s="1" t="str">
        <f>TEXT(Table1[[#This Row],[Date]],"yyyy")</f>
        <v>2024</v>
      </c>
      <c r="C1587" s="1" t="str">
        <f>TEXT(Table1[[#This Row],[Date]],"mmmm")</f>
        <v>April</v>
      </c>
      <c r="D1587" s="1" t="str">
        <f>TEXT(Table1[[#This Row],[Date]],"dddd")</f>
        <v>Tuesday</v>
      </c>
      <c r="E1587" s="5">
        <v>1</v>
      </c>
      <c r="F1587" t="s">
        <v>5</v>
      </c>
      <c r="G1587" t="s">
        <v>10</v>
      </c>
      <c r="H1587" s="6">
        <f>60%*Table1[[#This Row],[Price]]</f>
        <v>480</v>
      </c>
      <c r="I1587" s="6">
        <v>800</v>
      </c>
      <c r="J1587">
        <v>4</v>
      </c>
      <c r="K1587" s="6">
        <f>Table1[[#This Row],[Cost]]*Table1[[#This Row],[Quantity Sold]]</f>
        <v>1920</v>
      </c>
      <c r="L1587" s="6">
        <v>3200</v>
      </c>
      <c r="M1587">
        <v>10</v>
      </c>
      <c r="N1587" s="6">
        <v>2880</v>
      </c>
      <c r="O1587" s="6">
        <f>Table1[[#This Row],[Revenue]]-Table1[[#This Row],[Total Cost Of Production]]</f>
        <v>960</v>
      </c>
      <c r="P1587" s="6">
        <v>310</v>
      </c>
      <c r="Q1587" s="6">
        <f>Table1[[#This Row],[Revenue]]-Table1[[#This Row],[Marketing Spend]]</f>
        <v>2570</v>
      </c>
      <c r="R1587" t="s">
        <v>52</v>
      </c>
      <c r="S1587" s="6">
        <v>818</v>
      </c>
      <c r="T1587"/>
      <c r="U1587"/>
    </row>
    <row r="1588" spans="1:21" hidden="1" x14ac:dyDescent="0.2">
      <c r="A1588" s="1">
        <v>45398</v>
      </c>
      <c r="B1588" s="1" t="str">
        <f>TEXT(Table1[[#This Row],[Date]],"yyyy")</f>
        <v>2024</v>
      </c>
      <c r="C1588" s="1" t="str">
        <f>TEXT(Table1[[#This Row],[Date]],"mmmm")</f>
        <v>April</v>
      </c>
      <c r="D1588" s="1" t="str">
        <f>TEXT(Table1[[#This Row],[Date]],"dddd")</f>
        <v>Tuesday</v>
      </c>
      <c r="E1588" s="5">
        <v>7</v>
      </c>
      <c r="F1588" t="s">
        <v>9</v>
      </c>
      <c r="G1588" t="s">
        <v>8</v>
      </c>
      <c r="H1588" s="6">
        <f>60%*Table1[[#This Row],[Price]]</f>
        <v>180</v>
      </c>
      <c r="I1588" s="6">
        <v>300</v>
      </c>
      <c r="J1588">
        <v>8</v>
      </c>
      <c r="K1588" s="6">
        <f>Table1[[#This Row],[Cost]]*Table1[[#This Row],[Quantity Sold]]</f>
        <v>1440</v>
      </c>
      <c r="L1588" s="6">
        <v>2400</v>
      </c>
      <c r="M1588">
        <v>10</v>
      </c>
      <c r="N1588" s="6">
        <v>2160</v>
      </c>
      <c r="O1588" s="6">
        <f>Table1[[#This Row],[Revenue]]-Table1[[#This Row],[Total Cost Of Production]]</f>
        <v>720</v>
      </c>
      <c r="P1588" s="6">
        <v>305</v>
      </c>
      <c r="Q1588" s="6">
        <f>Table1[[#This Row],[Revenue]]-Table1[[#This Row],[Marketing Spend]]</f>
        <v>1855</v>
      </c>
      <c r="R1588" t="s">
        <v>51</v>
      </c>
      <c r="S1588" s="6">
        <v>296</v>
      </c>
      <c r="T1588"/>
      <c r="U1588"/>
    </row>
    <row r="1589" spans="1:21" x14ac:dyDescent="0.2">
      <c r="A1589" s="1">
        <v>45399</v>
      </c>
      <c r="B1589" s="1" t="str">
        <f>TEXT(Table1[[#This Row],[Date]],"yyyy")</f>
        <v>2024</v>
      </c>
      <c r="C1589" s="1" t="str">
        <f>TEXT(Table1[[#This Row],[Date]],"mmmm")</f>
        <v>April</v>
      </c>
      <c r="D1589" s="1" t="str">
        <f>TEXT(Table1[[#This Row],[Date]],"dddd")</f>
        <v>Wednesday</v>
      </c>
      <c r="E1589" s="5">
        <v>4</v>
      </c>
      <c r="F1589" t="s">
        <v>13</v>
      </c>
      <c r="G1589" t="s">
        <v>12</v>
      </c>
      <c r="H1589" s="6">
        <f>60%*Table1[[#This Row],[Price]]</f>
        <v>42</v>
      </c>
      <c r="I1589" s="6">
        <v>70</v>
      </c>
      <c r="J1589">
        <v>9</v>
      </c>
      <c r="K1589" s="6">
        <f>Table1[[#This Row],[Cost]]*Table1[[#This Row],[Quantity Sold]]</f>
        <v>378</v>
      </c>
      <c r="L1589" s="6">
        <v>630</v>
      </c>
      <c r="M1589">
        <v>5</v>
      </c>
      <c r="N1589" s="6">
        <v>598.5</v>
      </c>
      <c r="O1589" s="6">
        <f>Table1[[#This Row],[Revenue]]-Table1[[#This Row],[Total Cost Of Production]]</f>
        <v>220.5</v>
      </c>
      <c r="P1589" s="6">
        <v>941</v>
      </c>
      <c r="Q1589" s="6">
        <f>Table1[[#This Row],[Revenue]]-Table1[[#This Row],[Marketing Spend]]</f>
        <v>-342.5</v>
      </c>
      <c r="R1589" t="s">
        <v>52</v>
      </c>
      <c r="S1589" s="6">
        <v>63</v>
      </c>
      <c r="T1589"/>
      <c r="U1589"/>
    </row>
    <row r="1590" spans="1:21" hidden="1" x14ac:dyDescent="0.2">
      <c r="A1590" s="1">
        <v>45399</v>
      </c>
      <c r="B1590" s="1" t="str">
        <f>TEXT(Table1[[#This Row],[Date]],"yyyy")</f>
        <v>2024</v>
      </c>
      <c r="C1590" s="1" t="str">
        <f>TEXT(Table1[[#This Row],[Date]],"mmmm")</f>
        <v>April</v>
      </c>
      <c r="D1590" s="1" t="str">
        <f>TEXT(Table1[[#This Row],[Date]],"dddd")</f>
        <v>Wednesday</v>
      </c>
      <c r="E1590" s="5">
        <v>2</v>
      </c>
      <c r="F1590" t="s">
        <v>7</v>
      </c>
      <c r="G1590" t="s">
        <v>10</v>
      </c>
      <c r="H1590" s="6">
        <f>60%*Table1[[#This Row],[Price]]</f>
        <v>300</v>
      </c>
      <c r="I1590" s="6">
        <v>500</v>
      </c>
      <c r="J1590">
        <v>3</v>
      </c>
      <c r="K1590" s="6">
        <f>Table1[[#This Row],[Cost]]*Table1[[#This Row],[Quantity Sold]]</f>
        <v>900</v>
      </c>
      <c r="L1590" s="6">
        <v>1500</v>
      </c>
      <c r="M1590">
        <v>20</v>
      </c>
      <c r="N1590" s="6">
        <v>1200</v>
      </c>
      <c r="O1590" s="6">
        <f>Table1[[#This Row],[Revenue]]-Table1[[#This Row],[Total Cost Of Production]]</f>
        <v>300</v>
      </c>
      <c r="P1590" s="6">
        <v>363</v>
      </c>
      <c r="Q1590" s="6">
        <f>Table1[[#This Row],[Revenue]]-Table1[[#This Row],[Marketing Spend]]</f>
        <v>837</v>
      </c>
      <c r="R1590" t="s">
        <v>54</v>
      </c>
      <c r="S1590" s="6">
        <v>534</v>
      </c>
      <c r="T1590"/>
      <c r="U1590"/>
    </row>
    <row r="1591" spans="1:21" hidden="1" x14ac:dyDescent="0.2">
      <c r="A1591" s="1">
        <v>45399</v>
      </c>
      <c r="B1591" s="1" t="str">
        <f>TEXT(Table1[[#This Row],[Date]],"yyyy")</f>
        <v>2024</v>
      </c>
      <c r="C1591" s="1" t="str">
        <f>TEXT(Table1[[#This Row],[Date]],"mmmm")</f>
        <v>April</v>
      </c>
      <c r="D1591" s="1" t="str">
        <f>TEXT(Table1[[#This Row],[Date]],"dddd")</f>
        <v>Wednesday</v>
      </c>
      <c r="E1591" s="5">
        <v>5</v>
      </c>
      <c r="F1591" t="s">
        <v>11</v>
      </c>
      <c r="G1591" t="s">
        <v>12</v>
      </c>
      <c r="H1591" s="6">
        <f>60%*Table1[[#This Row],[Price]]</f>
        <v>90</v>
      </c>
      <c r="I1591" s="6">
        <v>150</v>
      </c>
      <c r="J1591">
        <v>9</v>
      </c>
      <c r="K1591" s="6">
        <f>Table1[[#This Row],[Cost]]*Table1[[#This Row],[Quantity Sold]]</f>
        <v>810</v>
      </c>
      <c r="L1591" s="6">
        <v>1350</v>
      </c>
      <c r="M1591">
        <v>20</v>
      </c>
      <c r="N1591" s="6">
        <v>1080</v>
      </c>
      <c r="O1591" s="6">
        <f>Table1[[#This Row],[Revenue]]-Table1[[#This Row],[Total Cost Of Production]]</f>
        <v>270</v>
      </c>
      <c r="P1591" s="6">
        <v>308</v>
      </c>
      <c r="Q1591" s="6">
        <f>Table1[[#This Row],[Revenue]]-Table1[[#This Row],[Marketing Spend]]</f>
        <v>772</v>
      </c>
      <c r="R1591" t="s">
        <v>54</v>
      </c>
      <c r="S1591" s="6">
        <v>150</v>
      </c>
      <c r="T1591"/>
      <c r="U1591"/>
    </row>
    <row r="1592" spans="1:21" hidden="1" x14ac:dyDescent="0.2">
      <c r="A1592" s="1">
        <v>45399</v>
      </c>
      <c r="B1592" s="1" t="str">
        <f>TEXT(Table1[[#This Row],[Date]],"yyyy")</f>
        <v>2024</v>
      </c>
      <c r="C1592" s="1" t="str">
        <f>TEXT(Table1[[#This Row],[Date]],"mmmm")</f>
        <v>April</v>
      </c>
      <c r="D1592" s="1" t="str">
        <f>TEXT(Table1[[#This Row],[Date]],"dddd")</f>
        <v>Wednesday</v>
      </c>
      <c r="E1592" s="5">
        <v>6</v>
      </c>
      <c r="F1592" t="s">
        <v>2</v>
      </c>
      <c r="G1592" t="s">
        <v>8</v>
      </c>
      <c r="H1592" s="6">
        <f>60%*Table1[[#This Row],[Price]]</f>
        <v>720</v>
      </c>
      <c r="I1592" s="6">
        <v>1200</v>
      </c>
      <c r="J1592">
        <v>7</v>
      </c>
      <c r="K1592" s="6">
        <f>Table1[[#This Row],[Cost]]*Table1[[#This Row],[Quantity Sold]]</f>
        <v>5040</v>
      </c>
      <c r="L1592" s="6">
        <v>8400</v>
      </c>
      <c r="M1592">
        <v>20</v>
      </c>
      <c r="N1592" s="6">
        <v>6720</v>
      </c>
      <c r="O1592" s="6">
        <f>Table1[[#This Row],[Revenue]]-Table1[[#This Row],[Total Cost Of Production]]</f>
        <v>1680</v>
      </c>
      <c r="P1592" s="6">
        <v>315</v>
      </c>
      <c r="Q1592" s="6">
        <f>Table1[[#This Row],[Revenue]]-Table1[[#This Row],[Marketing Spend]]</f>
        <v>6405</v>
      </c>
      <c r="R1592" t="s">
        <v>55</v>
      </c>
      <c r="S1592" s="6">
        <v>1152</v>
      </c>
      <c r="T1592"/>
      <c r="U1592"/>
    </row>
    <row r="1593" spans="1:21" hidden="1" x14ac:dyDescent="0.2">
      <c r="A1593" s="1">
        <v>45399</v>
      </c>
      <c r="B1593" s="1" t="str">
        <f>TEXT(Table1[[#This Row],[Date]],"yyyy")</f>
        <v>2024</v>
      </c>
      <c r="C1593" s="1" t="str">
        <f>TEXT(Table1[[#This Row],[Date]],"mmmm")</f>
        <v>April</v>
      </c>
      <c r="D1593" s="1" t="str">
        <f>TEXT(Table1[[#This Row],[Date]],"dddd")</f>
        <v>Wednesday</v>
      </c>
      <c r="E1593" s="5">
        <v>3</v>
      </c>
      <c r="F1593" t="s">
        <v>15</v>
      </c>
      <c r="G1593" t="s">
        <v>6</v>
      </c>
      <c r="H1593" s="6">
        <f>60%*Table1[[#This Row],[Price]]</f>
        <v>30</v>
      </c>
      <c r="I1593" s="6">
        <v>50</v>
      </c>
      <c r="J1593">
        <v>6</v>
      </c>
      <c r="K1593" s="6">
        <f>Table1[[#This Row],[Cost]]*Table1[[#This Row],[Quantity Sold]]</f>
        <v>180</v>
      </c>
      <c r="L1593" s="6">
        <v>300</v>
      </c>
      <c r="M1593">
        <v>5</v>
      </c>
      <c r="N1593" s="6">
        <v>285</v>
      </c>
      <c r="O1593" s="6">
        <f>Table1[[#This Row],[Revenue]]-Table1[[#This Row],[Total Cost Of Production]]</f>
        <v>105</v>
      </c>
      <c r="P1593" s="6">
        <v>808</v>
      </c>
      <c r="Q1593" s="6">
        <f>Table1[[#This Row],[Revenue]]-Table1[[#This Row],[Marketing Spend]]</f>
        <v>-523</v>
      </c>
      <c r="R1593" t="s">
        <v>55</v>
      </c>
      <c r="S1593" s="6">
        <v>22</v>
      </c>
      <c r="T1593"/>
      <c r="U1593"/>
    </row>
    <row r="1594" spans="1:21" hidden="1" x14ac:dyDescent="0.2">
      <c r="A1594" s="1">
        <v>45399</v>
      </c>
      <c r="B1594" s="1" t="str">
        <f>TEXT(Table1[[#This Row],[Date]],"yyyy")</f>
        <v>2024</v>
      </c>
      <c r="C1594" s="1" t="str">
        <f>TEXT(Table1[[#This Row],[Date]],"mmmm")</f>
        <v>April</v>
      </c>
      <c r="D1594" s="1" t="str">
        <f>TEXT(Table1[[#This Row],[Date]],"dddd")</f>
        <v>Wednesday</v>
      </c>
      <c r="E1594" s="5">
        <v>1</v>
      </c>
      <c r="F1594" t="s">
        <v>5</v>
      </c>
      <c r="G1594" t="s">
        <v>10</v>
      </c>
      <c r="H1594" s="6">
        <f>60%*Table1[[#This Row],[Price]]</f>
        <v>480</v>
      </c>
      <c r="I1594" s="6">
        <v>800</v>
      </c>
      <c r="J1594">
        <v>10</v>
      </c>
      <c r="K1594" s="6">
        <f>Table1[[#This Row],[Cost]]*Table1[[#This Row],[Quantity Sold]]</f>
        <v>4800</v>
      </c>
      <c r="L1594" s="6">
        <v>8000</v>
      </c>
      <c r="M1594">
        <v>5</v>
      </c>
      <c r="N1594" s="6">
        <v>7600</v>
      </c>
      <c r="O1594" s="6">
        <f>Table1[[#This Row],[Revenue]]-Table1[[#This Row],[Total Cost Of Production]]</f>
        <v>2800</v>
      </c>
      <c r="P1594" s="6">
        <v>584</v>
      </c>
      <c r="Q1594" s="6">
        <f>Table1[[#This Row],[Revenue]]-Table1[[#This Row],[Marketing Spend]]</f>
        <v>7016</v>
      </c>
      <c r="R1594" t="s">
        <v>54</v>
      </c>
      <c r="S1594" s="6">
        <v>827</v>
      </c>
      <c r="T1594"/>
      <c r="U1594"/>
    </row>
    <row r="1595" spans="1:21" hidden="1" x14ac:dyDescent="0.2">
      <c r="A1595" s="1">
        <v>45399</v>
      </c>
      <c r="B1595" s="1" t="str">
        <f>TEXT(Table1[[#This Row],[Date]],"yyyy")</f>
        <v>2024</v>
      </c>
      <c r="C1595" s="1" t="str">
        <f>TEXT(Table1[[#This Row],[Date]],"mmmm")</f>
        <v>April</v>
      </c>
      <c r="D1595" s="1" t="str">
        <f>TEXT(Table1[[#This Row],[Date]],"dddd")</f>
        <v>Wednesday</v>
      </c>
      <c r="E1595" s="5">
        <v>7</v>
      </c>
      <c r="F1595" t="s">
        <v>9</v>
      </c>
      <c r="G1595" t="s">
        <v>8</v>
      </c>
      <c r="H1595" s="6">
        <f>60%*Table1[[#This Row],[Price]]</f>
        <v>180</v>
      </c>
      <c r="I1595" s="6">
        <v>300</v>
      </c>
      <c r="J1595">
        <v>5</v>
      </c>
      <c r="K1595" s="6">
        <f>Table1[[#This Row],[Cost]]*Table1[[#This Row],[Quantity Sold]]</f>
        <v>900</v>
      </c>
      <c r="L1595" s="6">
        <v>1500</v>
      </c>
      <c r="M1595">
        <v>10</v>
      </c>
      <c r="N1595" s="6">
        <v>1350</v>
      </c>
      <c r="O1595" s="6">
        <f>Table1[[#This Row],[Revenue]]-Table1[[#This Row],[Total Cost Of Production]]</f>
        <v>450</v>
      </c>
      <c r="P1595" s="6">
        <v>436</v>
      </c>
      <c r="Q1595" s="6">
        <f>Table1[[#This Row],[Revenue]]-Table1[[#This Row],[Marketing Spend]]</f>
        <v>914</v>
      </c>
      <c r="R1595" t="s">
        <v>55</v>
      </c>
      <c r="S1595" s="6">
        <v>323</v>
      </c>
      <c r="T1595"/>
      <c r="U1595"/>
    </row>
    <row r="1596" spans="1:21" hidden="1" x14ac:dyDescent="0.2">
      <c r="A1596" s="1">
        <v>45400</v>
      </c>
      <c r="B1596" s="1" t="str">
        <f>TEXT(Table1[[#This Row],[Date]],"yyyy")</f>
        <v>2024</v>
      </c>
      <c r="C1596" s="1" t="str">
        <f>TEXT(Table1[[#This Row],[Date]],"mmmm")</f>
        <v>April</v>
      </c>
      <c r="D1596" s="1" t="str">
        <f>TEXT(Table1[[#This Row],[Date]],"dddd")</f>
        <v>Thursday</v>
      </c>
      <c r="E1596" s="5">
        <v>4</v>
      </c>
      <c r="F1596" t="s">
        <v>13</v>
      </c>
      <c r="G1596" t="s">
        <v>12</v>
      </c>
      <c r="H1596" s="6">
        <f>60%*Table1[[#This Row],[Price]]</f>
        <v>42</v>
      </c>
      <c r="I1596" s="6">
        <v>70</v>
      </c>
      <c r="J1596">
        <v>5</v>
      </c>
      <c r="K1596" s="6">
        <f>Table1[[#This Row],[Cost]]*Table1[[#This Row],[Quantity Sold]]</f>
        <v>210</v>
      </c>
      <c r="L1596" s="6">
        <v>350</v>
      </c>
      <c r="M1596">
        <v>15</v>
      </c>
      <c r="N1596" s="6">
        <v>297.5</v>
      </c>
      <c r="O1596" s="6">
        <f>Table1[[#This Row],[Revenue]]-Table1[[#This Row],[Total Cost Of Production]]</f>
        <v>87.5</v>
      </c>
      <c r="P1596" s="6">
        <v>625</v>
      </c>
      <c r="Q1596" s="6">
        <f>Table1[[#This Row],[Revenue]]-Table1[[#This Row],[Marketing Spend]]</f>
        <v>-327.5</v>
      </c>
      <c r="R1596" t="s">
        <v>54</v>
      </c>
      <c r="S1596" s="6">
        <v>90</v>
      </c>
      <c r="T1596"/>
      <c r="U1596"/>
    </row>
    <row r="1597" spans="1:21" hidden="1" x14ac:dyDescent="0.2">
      <c r="A1597" s="1">
        <v>45400</v>
      </c>
      <c r="B1597" s="1" t="str">
        <f>TEXT(Table1[[#This Row],[Date]],"yyyy")</f>
        <v>2024</v>
      </c>
      <c r="C1597" s="1" t="str">
        <f>TEXT(Table1[[#This Row],[Date]],"mmmm")</f>
        <v>April</v>
      </c>
      <c r="D1597" s="1" t="str">
        <f>TEXT(Table1[[#This Row],[Date]],"dddd")</f>
        <v>Thursday</v>
      </c>
      <c r="E1597" s="5">
        <v>2</v>
      </c>
      <c r="F1597" t="s">
        <v>7</v>
      </c>
      <c r="G1597" t="s">
        <v>10</v>
      </c>
      <c r="H1597" s="6">
        <f>60%*Table1[[#This Row],[Price]]</f>
        <v>300</v>
      </c>
      <c r="I1597" s="6">
        <v>500</v>
      </c>
      <c r="J1597">
        <v>7</v>
      </c>
      <c r="K1597" s="6">
        <f>Table1[[#This Row],[Cost]]*Table1[[#This Row],[Quantity Sold]]</f>
        <v>2100</v>
      </c>
      <c r="L1597" s="6">
        <v>3500</v>
      </c>
      <c r="M1597">
        <v>10</v>
      </c>
      <c r="N1597" s="6">
        <v>3150</v>
      </c>
      <c r="O1597" s="6">
        <f>Table1[[#This Row],[Revenue]]-Table1[[#This Row],[Total Cost Of Production]]</f>
        <v>1050</v>
      </c>
      <c r="P1597" s="6">
        <v>860</v>
      </c>
      <c r="Q1597" s="6">
        <f>Table1[[#This Row],[Revenue]]-Table1[[#This Row],[Marketing Spend]]</f>
        <v>2290</v>
      </c>
      <c r="R1597" t="s">
        <v>53</v>
      </c>
      <c r="S1597" s="6">
        <v>502</v>
      </c>
      <c r="T1597"/>
      <c r="U1597"/>
    </row>
    <row r="1598" spans="1:21" x14ac:dyDescent="0.2">
      <c r="A1598" s="1">
        <v>45400</v>
      </c>
      <c r="B1598" s="1" t="str">
        <f>TEXT(Table1[[#This Row],[Date]],"yyyy")</f>
        <v>2024</v>
      </c>
      <c r="C1598" s="1" t="str">
        <f>TEXT(Table1[[#This Row],[Date]],"mmmm")</f>
        <v>April</v>
      </c>
      <c r="D1598" s="1" t="str">
        <f>TEXT(Table1[[#This Row],[Date]],"dddd")</f>
        <v>Thursday</v>
      </c>
      <c r="E1598" s="5">
        <v>5</v>
      </c>
      <c r="F1598" t="s">
        <v>11</v>
      </c>
      <c r="G1598" t="s">
        <v>12</v>
      </c>
      <c r="H1598" s="6">
        <f>60%*Table1[[#This Row],[Price]]</f>
        <v>90</v>
      </c>
      <c r="I1598" s="6">
        <v>150</v>
      </c>
      <c r="J1598">
        <v>4</v>
      </c>
      <c r="K1598" s="6">
        <f>Table1[[#This Row],[Cost]]*Table1[[#This Row],[Quantity Sold]]</f>
        <v>360</v>
      </c>
      <c r="L1598" s="6">
        <v>600</v>
      </c>
      <c r="M1598">
        <v>10</v>
      </c>
      <c r="N1598" s="6">
        <v>540</v>
      </c>
      <c r="O1598" s="6">
        <f>Table1[[#This Row],[Revenue]]-Table1[[#This Row],[Total Cost Of Production]]</f>
        <v>180</v>
      </c>
      <c r="P1598" s="6">
        <v>534</v>
      </c>
      <c r="Q1598" s="6">
        <f>Table1[[#This Row],[Revenue]]-Table1[[#This Row],[Marketing Spend]]</f>
        <v>6</v>
      </c>
      <c r="R1598" t="s">
        <v>52</v>
      </c>
      <c r="S1598" s="6">
        <v>164</v>
      </c>
      <c r="T1598"/>
      <c r="U1598"/>
    </row>
    <row r="1599" spans="1:21" x14ac:dyDescent="0.2">
      <c r="A1599" s="1">
        <v>45400</v>
      </c>
      <c r="B1599" s="1" t="str">
        <f>TEXT(Table1[[#This Row],[Date]],"yyyy")</f>
        <v>2024</v>
      </c>
      <c r="C1599" s="1" t="str">
        <f>TEXT(Table1[[#This Row],[Date]],"mmmm")</f>
        <v>April</v>
      </c>
      <c r="D1599" s="1" t="str">
        <f>TEXT(Table1[[#This Row],[Date]],"dddd")</f>
        <v>Thursday</v>
      </c>
      <c r="E1599" s="5">
        <v>6</v>
      </c>
      <c r="F1599" t="s">
        <v>2</v>
      </c>
      <c r="G1599" t="s">
        <v>8</v>
      </c>
      <c r="H1599" s="6">
        <f>60%*Table1[[#This Row],[Price]]</f>
        <v>720</v>
      </c>
      <c r="I1599" s="6">
        <v>1200</v>
      </c>
      <c r="J1599">
        <v>7</v>
      </c>
      <c r="K1599" s="6">
        <f>Table1[[#This Row],[Cost]]*Table1[[#This Row],[Quantity Sold]]</f>
        <v>5040</v>
      </c>
      <c r="L1599" s="6">
        <v>8400</v>
      </c>
      <c r="M1599">
        <v>15</v>
      </c>
      <c r="N1599" s="6">
        <v>7140</v>
      </c>
      <c r="O1599" s="6">
        <f>Table1[[#This Row],[Revenue]]-Table1[[#This Row],[Total Cost Of Production]]</f>
        <v>2100</v>
      </c>
      <c r="P1599" s="6">
        <v>325</v>
      </c>
      <c r="Q1599" s="6">
        <f>Table1[[#This Row],[Revenue]]-Table1[[#This Row],[Marketing Spend]]</f>
        <v>6815</v>
      </c>
      <c r="R1599" t="s">
        <v>52</v>
      </c>
      <c r="S1599" s="6">
        <v>1229</v>
      </c>
      <c r="T1599"/>
      <c r="U1599"/>
    </row>
    <row r="1600" spans="1:21" hidden="1" x14ac:dyDescent="0.2">
      <c r="A1600" s="1">
        <v>45400</v>
      </c>
      <c r="B1600" s="1" t="str">
        <f>TEXT(Table1[[#This Row],[Date]],"yyyy")</f>
        <v>2024</v>
      </c>
      <c r="C1600" s="1" t="str">
        <f>TEXT(Table1[[#This Row],[Date]],"mmmm")</f>
        <v>April</v>
      </c>
      <c r="D1600" s="1" t="str">
        <f>TEXT(Table1[[#This Row],[Date]],"dddd")</f>
        <v>Thursday</v>
      </c>
      <c r="E1600" s="5">
        <v>3</v>
      </c>
      <c r="F1600" t="s">
        <v>15</v>
      </c>
      <c r="G1600" t="s">
        <v>6</v>
      </c>
      <c r="H1600" s="6">
        <f>60%*Table1[[#This Row],[Price]]</f>
        <v>30</v>
      </c>
      <c r="I1600" s="6">
        <v>50</v>
      </c>
      <c r="J1600">
        <v>5</v>
      </c>
      <c r="K1600" s="6">
        <f>Table1[[#This Row],[Cost]]*Table1[[#This Row],[Quantity Sold]]</f>
        <v>150</v>
      </c>
      <c r="L1600" s="6">
        <v>250</v>
      </c>
      <c r="M1600">
        <v>20</v>
      </c>
      <c r="N1600" s="6">
        <v>200</v>
      </c>
      <c r="O1600" s="6">
        <f>Table1[[#This Row],[Revenue]]-Table1[[#This Row],[Total Cost Of Production]]</f>
        <v>50</v>
      </c>
      <c r="P1600" s="6">
        <v>784</v>
      </c>
      <c r="Q1600" s="6">
        <f>Table1[[#This Row],[Revenue]]-Table1[[#This Row],[Marketing Spend]]</f>
        <v>-584</v>
      </c>
      <c r="R1600" t="s">
        <v>55</v>
      </c>
      <c r="S1600" s="6">
        <v>47</v>
      </c>
      <c r="T1600"/>
      <c r="U1600"/>
    </row>
    <row r="1601" spans="1:21" x14ac:dyDescent="0.2">
      <c r="A1601" s="1">
        <v>45400</v>
      </c>
      <c r="B1601" s="1" t="str">
        <f>TEXT(Table1[[#This Row],[Date]],"yyyy")</f>
        <v>2024</v>
      </c>
      <c r="C1601" s="1" t="str">
        <f>TEXT(Table1[[#This Row],[Date]],"mmmm")</f>
        <v>April</v>
      </c>
      <c r="D1601" s="1" t="str">
        <f>TEXT(Table1[[#This Row],[Date]],"dddd")</f>
        <v>Thursday</v>
      </c>
      <c r="E1601" s="5">
        <v>1</v>
      </c>
      <c r="F1601" t="s">
        <v>5</v>
      </c>
      <c r="G1601" t="s">
        <v>10</v>
      </c>
      <c r="H1601" s="6">
        <f>60%*Table1[[#This Row],[Price]]</f>
        <v>480</v>
      </c>
      <c r="I1601" s="6">
        <v>800</v>
      </c>
      <c r="J1601">
        <v>9</v>
      </c>
      <c r="K1601" s="6">
        <f>Table1[[#This Row],[Cost]]*Table1[[#This Row],[Quantity Sold]]</f>
        <v>4320</v>
      </c>
      <c r="L1601" s="6">
        <v>7200</v>
      </c>
      <c r="M1601">
        <v>20</v>
      </c>
      <c r="N1601" s="6">
        <v>5760</v>
      </c>
      <c r="O1601" s="6">
        <f>Table1[[#This Row],[Revenue]]-Table1[[#This Row],[Total Cost Of Production]]</f>
        <v>1440</v>
      </c>
      <c r="P1601" s="6">
        <v>758</v>
      </c>
      <c r="Q1601" s="6">
        <f>Table1[[#This Row],[Revenue]]-Table1[[#This Row],[Marketing Spend]]</f>
        <v>5002</v>
      </c>
      <c r="R1601" t="s">
        <v>52</v>
      </c>
      <c r="S1601" s="6">
        <v>774</v>
      </c>
      <c r="T1601"/>
      <c r="U1601"/>
    </row>
    <row r="1602" spans="1:21" hidden="1" x14ac:dyDescent="0.2">
      <c r="A1602" s="1">
        <v>45400</v>
      </c>
      <c r="B1602" s="1" t="str">
        <f>TEXT(Table1[[#This Row],[Date]],"yyyy")</f>
        <v>2024</v>
      </c>
      <c r="C1602" s="1" t="str">
        <f>TEXT(Table1[[#This Row],[Date]],"mmmm")</f>
        <v>April</v>
      </c>
      <c r="D1602" s="1" t="str">
        <f>TEXT(Table1[[#This Row],[Date]],"dddd")</f>
        <v>Thursday</v>
      </c>
      <c r="E1602" s="5">
        <v>7</v>
      </c>
      <c r="F1602" t="s">
        <v>9</v>
      </c>
      <c r="G1602" t="s">
        <v>8</v>
      </c>
      <c r="H1602" s="6">
        <f>60%*Table1[[#This Row],[Price]]</f>
        <v>180</v>
      </c>
      <c r="I1602" s="6">
        <v>300</v>
      </c>
      <c r="J1602">
        <v>7</v>
      </c>
      <c r="K1602" s="6">
        <f>Table1[[#This Row],[Cost]]*Table1[[#This Row],[Quantity Sold]]</f>
        <v>1260</v>
      </c>
      <c r="L1602" s="6">
        <v>2100</v>
      </c>
      <c r="M1602">
        <v>10</v>
      </c>
      <c r="N1602" s="6">
        <v>1890</v>
      </c>
      <c r="O1602" s="6">
        <f>Table1[[#This Row],[Revenue]]-Table1[[#This Row],[Total Cost Of Production]]</f>
        <v>630</v>
      </c>
      <c r="P1602" s="6">
        <v>521</v>
      </c>
      <c r="Q1602" s="6">
        <f>Table1[[#This Row],[Revenue]]-Table1[[#This Row],[Marketing Spend]]</f>
        <v>1369</v>
      </c>
      <c r="R1602" t="s">
        <v>54</v>
      </c>
      <c r="S1602" s="6">
        <v>266</v>
      </c>
      <c r="T1602"/>
      <c r="U1602"/>
    </row>
    <row r="1603" spans="1:21" hidden="1" x14ac:dyDescent="0.2">
      <c r="A1603" s="1">
        <v>45401</v>
      </c>
      <c r="B1603" s="1" t="str">
        <f>TEXT(Table1[[#This Row],[Date]],"yyyy")</f>
        <v>2024</v>
      </c>
      <c r="C1603" s="1" t="str">
        <f>TEXT(Table1[[#This Row],[Date]],"mmmm")</f>
        <v>April</v>
      </c>
      <c r="D1603" s="1" t="str">
        <f>TEXT(Table1[[#This Row],[Date]],"dddd")</f>
        <v>Friday</v>
      </c>
      <c r="E1603" s="5">
        <v>4</v>
      </c>
      <c r="F1603" t="s">
        <v>13</v>
      </c>
      <c r="G1603" t="s">
        <v>12</v>
      </c>
      <c r="H1603" s="6">
        <f>60%*Table1[[#This Row],[Price]]</f>
        <v>42</v>
      </c>
      <c r="I1603" s="6">
        <v>70</v>
      </c>
      <c r="J1603">
        <v>1</v>
      </c>
      <c r="K1603" s="6">
        <f>Table1[[#This Row],[Cost]]*Table1[[#This Row],[Quantity Sold]]</f>
        <v>42</v>
      </c>
      <c r="L1603" s="6">
        <v>70</v>
      </c>
      <c r="M1603">
        <v>15</v>
      </c>
      <c r="N1603" s="6">
        <v>59.5</v>
      </c>
      <c r="O1603" s="6">
        <f>Table1[[#This Row],[Revenue]]-Table1[[#This Row],[Total Cost Of Production]]</f>
        <v>17.5</v>
      </c>
      <c r="P1603" s="6">
        <v>565</v>
      </c>
      <c r="Q1603" s="6">
        <f>Table1[[#This Row],[Revenue]]-Table1[[#This Row],[Marketing Spend]]</f>
        <v>-505.5</v>
      </c>
      <c r="R1603" t="s">
        <v>54</v>
      </c>
      <c r="S1603" s="6">
        <v>35</v>
      </c>
      <c r="T1603"/>
      <c r="U1603"/>
    </row>
    <row r="1604" spans="1:21" hidden="1" x14ac:dyDescent="0.2">
      <c r="A1604" s="1">
        <v>45401</v>
      </c>
      <c r="B1604" s="1" t="str">
        <f>TEXT(Table1[[#This Row],[Date]],"yyyy")</f>
        <v>2024</v>
      </c>
      <c r="C1604" s="1" t="str">
        <f>TEXT(Table1[[#This Row],[Date]],"mmmm")</f>
        <v>April</v>
      </c>
      <c r="D1604" s="1" t="str">
        <f>TEXT(Table1[[#This Row],[Date]],"dddd")</f>
        <v>Friday</v>
      </c>
      <c r="E1604" s="5">
        <v>2</v>
      </c>
      <c r="F1604" t="s">
        <v>7</v>
      </c>
      <c r="G1604" t="s">
        <v>10</v>
      </c>
      <c r="H1604" s="6">
        <f>60%*Table1[[#This Row],[Price]]</f>
        <v>300</v>
      </c>
      <c r="I1604" s="6">
        <v>500</v>
      </c>
      <c r="J1604">
        <v>9</v>
      </c>
      <c r="K1604" s="6">
        <f>Table1[[#This Row],[Cost]]*Table1[[#This Row],[Quantity Sold]]</f>
        <v>2700</v>
      </c>
      <c r="L1604" s="6">
        <v>4500</v>
      </c>
      <c r="M1604">
        <v>5</v>
      </c>
      <c r="N1604" s="6">
        <v>4275</v>
      </c>
      <c r="O1604" s="6">
        <f>Table1[[#This Row],[Revenue]]-Table1[[#This Row],[Total Cost Of Production]]</f>
        <v>1575</v>
      </c>
      <c r="P1604" s="6">
        <v>726</v>
      </c>
      <c r="Q1604" s="6">
        <f>Table1[[#This Row],[Revenue]]-Table1[[#This Row],[Marketing Spend]]</f>
        <v>3549</v>
      </c>
      <c r="R1604" t="s">
        <v>51</v>
      </c>
      <c r="S1604" s="6">
        <v>473</v>
      </c>
      <c r="T1604"/>
      <c r="U1604"/>
    </row>
    <row r="1605" spans="1:21" hidden="1" x14ac:dyDescent="0.2">
      <c r="A1605" s="1">
        <v>45401</v>
      </c>
      <c r="B1605" s="1" t="str">
        <f>TEXT(Table1[[#This Row],[Date]],"yyyy")</f>
        <v>2024</v>
      </c>
      <c r="C1605" s="1" t="str">
        <f>TEXT(Table1[[#This Row],[Date]],"mmmm")</f>
        <v>April</v>
      </c>
      <c r="D1605" s="1" t="str">
        <f>TEXT(Table1[[#This Row],[Date]],"dddd")</f>
        <v>Friday</v>
      </c>
      <c r="E1605" s="5">
        <v>5</v>
      </c>
      <c r="F1605" t="s">
        <v>11</v>
      </c>
      <c r="G1605" t="s">
        <v>12</v>
      </c>
      <c r="H1605" s="6">
        <f>60%*Table1[[#This Row],[Price]]</f>
        <v>90</v>
      </c>
      <c r="I1605" s="6">
        <v>150</v>
      </c>
      <c r="J1605">
        <v>3</v>
      </c>
      <c r="K1605" s="6">
        <f>Table1[[#This Row],[Cost]]*Table1[[#This Row],[Quantity Sold]]</f>
        <v>270</v>
      </c>
      <c r="L1605" s="6">
        <v>450</v>
      </c>
      <c r="M1605">
        <v>10</v>
      </c>
      <c r="N1605" s="6">
        <v>405</v>
      </c>
      <c r="O1605" s="6">
        <f>Table1[[#This Row],[Revenue]]-Table1[[#This Row],[Total Cost Of Production]]</f>
        <v>135</v>
      </c>
      <c r="P1605" s="6">
        <v>397</v>
      </c>
      <c r="Q1605" s="6">
        <f>Table1[[#This Row],[Revenue]]-Table1[[#This Row],[Marketing Spend]]</f>
        <v>8</v>
      </c>
      <c r="R1605" t="s">
        <v>54</v>
      </c>
      <c r="S1605" s="6">
        <v>168</v>
      </c>
      <c r="T1605"/>
      <c r="U1605"/>
    </row>
    <row r="1606" spans="1:21" hidden="1" x14ac:dyDescent="0.2">
      <c r="A1606" s="1">
        <v>45401</v>
      </c>
      <c r="B1606" s="1" t="str">
        <f>TEXT(Table1[[#This Row],[Date]],"yyyy")</f>
        <v>2024</v>
      </c>
      <c r="C1606" s="1" t="str">
        <f>TEXT(Table1[[#This Row],[Date]],"mmmm")</f>
        <v>April</v>
      </c>
      <c r="D1606" s="1" t="str">
        <f>TEXT(Table1[[#This Row],[Date]],"dddd")</f>
        <v>Friday</v>
      </c>
      <c r="E1606" s="5">
        <v>6</v>
      </c>
      <c r="F1606" t="s">
        <v>2</v>
      </c>
      <c r="G1606" t="s">
        <v>8</v>
      </c>
      <c r="H1606" s="6">
        <f>60%*Table1[[#This Row],[Price]]</f>
        <v>720</v>
      </c>
      <c r="I1606" s="6">
        <v>1200</v>
      </c>
      <c r="J1606">
        <v>8</v>
      </c>
      <c r="K1606" s="6">
        <f>Table1[[#This Row],[Cost]]*Table1[[#This Row],[Quantity Sold]]</f>
        <v>5760</v>
      </c>
      <c r="L1606" s="6">
        <v>9600</v>
      </c>
      <c r="M1606">
        <v>10</v>
      </c>
      <c r="N1606" s="6">
        <v>8640</v>
      </c>
      <c r="O1606" s="6">
        <f>Table1[[#This Row],[Revenue]]-Table1[[#This Row],[Total Cost Of Production]]</f>
        <v>2880</v>
      </c>
      <c r="P1606" s="6">
        <v>366</v>
      </c>
      <c r="Q1606" s="6">
        <f>Table1[[#This Row],[Revenue]]-Table1[[#This Row],[Marketing Spend]]</f>
        <v>8274</v>
      </c>
      <c r="R1606" t="s">
        <v>55</v>
      </c>
      <c r="S1606" s="6">
        <v>1219</v>
      </c>
      <c r="T1606"/>
      <c r="U1606"/>
    </row>
    <row r="1607" spans="1:21" hidden="1" x14ac:dyDescent="0.2">
      <c r="A1607" s="1">
        <v>45401</v>
      </c>
      <c r="B1607" s="1" t="str">
        <f>TEXT(Table1[[#This Row],[Date]],"yyyy")</f>
        <v>2024</v>
      </c>
      <c r="C1607" s="1" t="str">
        <f>TEXT(Table1[[#This Row],[Date]],"mmmm")</f>
        <v>April</v>
      </c>
      <c r="D1607" s="1" t="str">
        <f>TEXT(Table1[[#This Row],[Date]],"dddd")</f>
        <v>Friday</v>
      </c>
      <c r="E1607" s="5">
        <v>3</v>
      </c>
      <c r="F1607" t="s">
        <v>15</v>
      </c>
      <c r="G1607" t="s">
        <v>6</v>
      </c>
      <c r="H1607" s="6">
        <f>60%*Table1[[#This Row],[Price]]</f>
        <v>30</v>
      </c>
      <c r="I1607" s="6">
        <v>50</v>
      </c>
      <c r="J1607">
        <v>5</v>
      </c>
      <c r="K1607" s="6">
        <f>Table1[[#This Row],[Cost]]*Table1[[#This Row],[Quantity Sold]]</f>
        <v>150</v>
      </c>
      <c r="L1607" s="6">
        <v>250</v>
      </c>
      <c r="M1607">
        <v>20</v>
      </c>
      <c r="N1607" s="6">
        <v>200</v>
      </c>
      <c r="O1607" s="6">
        <f>Table1[[#This Row],[Revenue]]-Table1[[#This Row],[Total Cost Of Production]]</f>
        <v>50</v>
      </c>
      <c r="P1607" s="6">
        <v>437</v>
      </c>
      <c r="Q1607" s="6">
        <f>Table1[[#This Row],[Revenue]]-Table1[[#This Row],[Marketing Spend]]</f>
        <v>-237</v>
      </c>
      <c r="R1607" t="s">
        <v>51</v>
      </c>
      <c r="S1607" s="6">
        <v>59</v>
      </c>
      <c r="T1607"/>
      <c r="U1607"/>
    </row>
    <row r="1608" spans="1:21" hidden="1" x14ac:dyDescent="0.2">
      <c r="A1608" s="1">
        <v>45401</v>
      </c>
      <c r="B1608" s="1" t="str">
        <f>TEXT(Table1[[#This Row],[Date]],"yyyy")</f>
        <v>2024</v>
      </c>
      <c r="C1608" s="1" t="str">
        <f>TEXT(Table1[[#This Row],[Date]],"mmmm")</f>
        <v>April</v>
      </c>
      <c r="D1608" s="1" t="str">
        <f>TEXT(Table1[[#This Row],[Date]],"dddd")</f>
        <v>Friday</v>
      </c>
      <c r="E1608" s="5">
        <v>1</v>
      </c>
      <c r="F1608" t="s">
        <v>5</v>
      </c>
      <c r="G1608" t="s">
        <v>10</v>
      </c>
      <c r="H1608" s="6">
        <f>60%*Table1[[#This Row],[Price]]</f>
        <v>480</v>
      </c>
      <c r="I1608" s="6">
        <v>800</v>
      </c>
      <c r="J1608">
        <v>10</v>
      </c>
      <c r="K1608" s="6">
        <f>Table1[[#This Row],[Cost]]*Table1[[#This Row],[Quantity Sold]]</f>
        <v>4800</v>
      </c>
      <c r="L1608" s="6">
        <v>8000</v>
      </c>
      <c r="M1608">
        <v>20</v>
      </c>
      <c r="N1608" s="6">
        <v>6400</v>
      </c>
      <c r="O1608" s="6">
        <f>Table1[[#This Row],[Revenue]]-Table1[[#This Row],[Total Cost Of Production]]</f>
        <v>1600</v>
      </c>
      <c r="P1608" s="6">
        <v>624</v>
      </c>
      <c r="Q1608" s="6">
        <f>Table1[[#This Row],[Revenue]]-Table1[[#This Row],[Marketing Spend]]</f>
        <v>5776</v>
      </c>
      <c r="R1608" t="s">
        <v>53</v>
      </c>
      <c r="S1608" s="6">
        <v>768</v>
      </c>
      <c r="T1608"/>
      <c r="U1608"/>
    </row>
    <row r="1609" spans="1:21" hidden="1" x14ac:dyDescent="0.2">
      <c r="A1609" s="1">
        <v>45401</v>
      </c>
      <c r="B1609" s="1" t="str">
        <f>TEXT(Table1[[#This Row],[Date]],"yyyy")</f>
        <v>2024</v>
      </c>
      <c r="C1609" s="1" t="str">
        <f>TEXT(Table1[[#This Row],[Date]],"mmmm")</f>
        <v>April</v>
      </c>
      <c r="D1609" s="1" t="str">
        <f>TEXT(Table1[[#This Row],[Date]],"dddd")</f>
        <v>Friday</v>
      </c>
      <c r="E1609" s="5">
        <v>7</v>
      </c>
      <c r="F1609" t="s">
        <v>9</v>
      </c>
      <c r="G1609" t="s">
        <v>8</v>
      </c>
      <c r="H1609" s="6">
        <f>60%*Table1[[#This Row],[Price]]</f>
        <v>180</v>
      </c>
      <c r="I1609" s="6">
        <v>300</v>
      </c>
      <c r="J1609">
        <v>5</v>
      </c>
      <c r="K1609" s="6">
        <f>Table1[[#This Row],[Cost]]*Table1[[#This Row],[Quantity Sold]]</f>
        <v>900</v>
      </c>
      <c r="L1609" s="6">
        <v>1500</v>
      </c>
      <c r="M1609">
        <v>15</v>
      </c>
      <c r="N1609" s="6">
        <v>1275</v>
      </c>
      <c r="O1609" s="6">
        <f>Table1[[#This Row],[Revenue]]-Table1[[#This Row],[Total Cost Of Production]]</f>
        <v>375</v>
      </c>
      <c r="P1609" s="6">
        <v>424</v>
      </c>
      <c r="Q1609" s="6">
        <f>Table1[[#This Row],[Revenue]]-Table1[[#This Row],[Marketing Spend]]</f>
        <v>851</v>
      </c>
      <c r="R1609" t="s">
        <v>54</v>
      </c>
      <c r="S1609" s="6">
        <v>307</v>
      </c>
      <c r="T1609"/>
      <c r="U1609"/>
    </row>
    <row r="1610" spans="1:21" x14ac:dyDescent="0.2">
      <c r="A1610" s="1">
        <v>45402</v>
      </c>
      <c r="B1610" s="1" t="str">
        <f>TEXT(Table1[[#This Row],[Date]],"yyyy")</f>
        <v>2024</v>
      </c>
      <c r="C1610" s="1" t="str">
        <f>TEXT(Table1[[#This Row],[Date]],"mmmm")</f>
        <v>April</v>
      </c>
      <c r="D1610" s="1" t="str">
        <f>TEXT(Table1[[#This Row],[Date]],"dddd")</f>
        <v>Saturday</v>
      </c>
      <c r="E1610" s="5">
        <v>4</v>
      </c>
      <c r="F1610" t="s">
        <v>13</v>
      </c>
      <c r="G1610" t="s">
        <v>12</v>
      </c>
      <c r="H1610" s="6">
        <f>60%*Table1[[#This Row],[Price]]</f>
        <v>42</v>
      </c>
      <c r="I1610" s="6">
        <v>70</v>
      </c>
      <c r="J1610">
        <v>2</v>
      </c>
      <c r="K1610" s="6">
        <f>Table1[[#This Row],[Cost]]*Table1[[#This Row],[Quantity Sold]]</f>
        <v>84</v>
      </c>
      <c r="L1610" s="6">
        <v>140</v>
      </c>
      <c r="M1610">
        <v>20</v>
      </c>
      <c r="N1610" s="6">
        <v>112</v>
      </c>
      <c r="O1610" s="6">
        <f>Table1[[#This Row],[Revenue]]-Table1[[#This Row],[Total Cost Of Production]]</f>
        <v>28</v>
      </c>
      <c r="P1610" s="6">
        <v>724</v>
      </c>
      <c r="Q1610" s="6">
        <f>Table1[[#This Row],[Revenue]]-Table1[[#This Row],[Marketing Spend]]</f>
        <v>-612</v>
      </c>
      <c r="R1610" t="s">
        <v>52</v>
      </c>
      <c r="S1610" s="6">
        <v>74</v>
      </c>
      <c r="T1610"/>
      <c r="U1610"/>
    </row>
    <row r="1611" spans="1:21" hidden="1" x14ac:dyDescent="0.2">
      <c r="A1611" s="1">
        <v>45402</v>
      </c>
      <c r="B1611" s="1" t="str">
        <f>TEXT(Table1[[#This Row],[Date]],"yyyy")</f>
        <v>2024</v>
      </c>
      <c r="C1611" s="1" t="str">
        <f>TEXT(Table1[[#This Row],[Date]],"mmmm")</f>
        <v>April</v>
      </c>
      <c r="D1611" s="1" t="str">
        <f>TEXT(Table1[[#This Row],[Date]],"dddd")</f>
        <v>Saturday</v>
      </c>
      <c r="E1611" s="5">
        <v>2</v>
      </c>
      <c r="F1611" t="s">
        <v>7</v>
      </c>
      <c r="G1611" t="s">
        <v>10</v>
      </c>
      <c r="H1611" s="6">
        <f>60%*Table1[[#This Row],[Price]]</f>
        <v>300</v>
      </c>
      <c r="I1611" s="6">
        <v>500</v>
      </c>
      <c r="J1611">
        <v>2</v>
      </c>
      <c r="K1611" s="6">
        <f>Table1[[#This Row],[Cost]]*Table1[[#This Row],[Quantity Sold]]</f>
        <v>600</v>
      </c>
      <c r="L1611" s="6">
        <v>1000</v>
      </c>
      <c r="M1611">
        <v>10</v>
      </c>
      <c r="N1611" s="6">
        <v>900</v>
      </c>
      <c r="O1611" s="6">
        <f>Table1[[#This Row],[Revenue]]-Table1[[#This Row],[Total Cost Of Production]]</f>
        <v>300</v>
      </c>
      <c r="P1611" s="6">
        <v>933</v>
      </c>
      <c r="Q1611" s="6">
        <f>Table1[[#This Row],[Revenue]]-Table1[[#This Row],[Marketing Spend]]</f>
        <v>-33</v>
      </c>
      <c r="R1611" t="s">
        <v>54</v>
      </c>
      <c r="S1611" s="6">
        <v>523</v>
      </c>
      <c r="T1611"/>
      <c r="U1611"/>
    </row>
    <row r="1612" spans="1:21" hidden="1" x14ac:dyDescent="0.2">
      <c r="A1612" s="1">
        <v>45402</v>
      </c>
      <c r="B1612" s="1" t="str">
        <f>TEXT(Table1[[#This Row],[Date]],"yyyy")</f>
        <v>2024</v>
      </c>
      <c r="C1612" s="1" t="str">
        <f>TEXT(Table1[[#This Row],[Date]],"mmmm")</f>
        <v>April</v>
      </c>
      <c r="D1612" s="1" t="str">
        <f>TEXT(Table1[[#This Row],[Date]],"dddd")</f>
        <v>Saturday</v>
      </c>
      <c r="E1612" s="5">
        <v>5</v>
      </c>
      <c r="F1612" t="s">
        <v>11</v>
      </c>
      <c r="G1612" t="s">
        <v>12</v>
      </c>
      <c r="H1612" s="6">
        <f>60%*Table1[[#This Row],[Price]]</f>
        <v>90</v>
      </c>
      <c r="I1612" s="6">
        <v>150</v>
      </c>
      <c r="J1612">
        <v>6</v>
      </c>
      <c r="K1612" s="6">
        <f>Table1[[#This Row],[Cost]]*Table1[[#This Row],[Quantity Sold]]</f>
        <v>540</v>
      </c>
      <c r="L1612" s="6">
        <v>900</v>
      </c>
      <c r="M1612">
        <v>15</v>
      </c>
      <c r="N1612" s="6">
        <v>765</v>
      </c>
      <c r="O1612" s="6">
        <f>Table1[[#This Row],[Revenue]]-Table1[[#This Row],[Total Cost Of Production]]</f>
        <v>225</v>
      </c>
      <c r="P1612" s="6">
        <v>460</v>
      </c>
      <c r="Q1612" s="6">
        <f>Table1[[#This Row],[Revenue]]-Table1[[#This Row],[Marketing Spend]]</f>
        <v>305</v>
      </c>
      <c r="R1612" t="s">
        <v>54</v>
      </c>
      <c r="S1612" s="6">
        <v>144</v>
      </c>
      <c r="T1612"/>
      <c r="U1612"/>
    </row>
    <row r="1613" spans="1:21" hidden="1" x14ac:dyDescent="0.2">
      <c r="A1613" s="1">
        <v>45402</v>
      </c>
      <c r="B1613" s="1" t="str">
        <f>TEXT(Table1[[#This Row],[Date]],"yyyy")</f>
        <v>2024</v>
      </c>
      <c r="C1613" s="1" t="str">
        <f>TEXT(Table1[[#This Row],[Date]],"mmmm")</f>
        <v>April</v>
      </c>
      <c r="D1613" s="1" t="str">
        <f>TEXT(Table1[[#This Row],[Date]],"dddd")</f>
        <v>Saturday</v>
      </c>
      <c r="E1613" s="5">
        <v>6</v>
      </c>
      <c r="F1613" t="s">
        <v>2</v>
      </c>
      <c r="G1613" t="s">
        <v>8</v>
      </c>
      <c r="H1613" s="6">
        <f>60%*Table1[[#This Row],[Price]]</f>
        <v>720</v>
      </c>
      <c r="I1613" s="6">
        <v>1200</v>
      </c>
      <c r="J1613">
        <v>7</v>
      </c>
      <c r="K1613" s="6">
        <f>Table1[[#This Row],[Cost]]*Table1[[#This Row],[Quantity Sold]]</f>
        <v>5040</v>
      </c>
      <c r="L1613" s="6">
        <v>8400</v>
      </c>
      <c r="M1613">
        <v>20</v>
      </c>
      <c r="N1613" s="6">
        <v>6720</v>
      </c>
      <c r="O1613" s="6">
        <f>Table1[[#This Row],[Revenue]]-Table1[[#This Row],[Total Cost Of Production]]</f>
        <v>1680</v>
      </c>
      <c r="P1613" s="6">
        <v>698</v>
      </c>
      <c r="Q1613" s="6">
        <f>Table1[[#This Row],[Revenue]]-Table1[[#This Row],[Marketing Spend]]</f>
        <v>6022</v>
      </c>
      <c r="R1613" t="s">
        <v>55</v>
      </c>
      <c r="S1613" s="6">
        <v>1157</v>
      </c>
      <c r="T1613"/>
      <c r="U1613"/>
    </row>
    <row r="1614" spans="1:21" hidden="1" x14ac:dyDescent="0.2">
      <c r="A1614" s="1">
        <v>45402</v>
      </c>
      <c r="B1614" s="1" t="str">
        <f>TEXT(Table1[[#This Row],[Date]],"yyyy")</f>
        <v>2024</v>
      </c>
      <c r="C1614" s="1" t="str">
        <f>TEXT(Table1[[#This Row],[Date]],"mmmm")</f>
        <v>April</v>
      </c>
      <c r="D1614" s="1" t="str">
        <f>TEXT(Table1[[#This Row],[Date]],"dddd")</f>
        <v>Saturday</v>
      </c>
      <c r="E1614" s="5">
        <v>3</v>
      </c>
      <c r="F1614" t="s">
        <v>15</v>
      </c>
      <c r="G1614" t="s">
        <v>6</v>
      </c>
      <c r="H1614" s="6">
        <f>60%*Table1[[#This Row],[Price]]</f>
        <v>30</v>
      </c>
      <c r="I1614" s="6">
        <v>50</v>
      </c>
      <c r="J1614">
        <v>5</v>
      </c>
      <c r="K1614" s="6">
        <f>Table1[[#This Row],[Cost]]*Table1[[#This Row],[Quantity Sold]]</f>
        <v>150</v>
      </c>
      <c r="L1614" s="6">
        <v>250</v>
      </c>
      <c r="M1614">
        <v>5</v>
      </c>
      <c r="N1614" s="6">
        <v>237.5</v>
      </c>
      <c r="O1614" s="6">
        <f>Table1[[#This Row],[Revenue]]-Table1[[#This Row],[Total Cost Of Production]]</f>
        <v>87.5</v>
      </c>
      <c r="P1614" s="6">
        <v>790</v>
      </c>
      <c r="Q1614" s="6">
        <f>Table1[[#This Row],[Revenue]]-Table1[[#This Row],[Marketing Spend]]</f>
        <v>-552.5</v>
      </c>
      <c r="R1614" t="s">
        <v>51</v>
      </c>
      <c r="S1614" s="6">
        <v>1</v>
      </c>
      <c r="T1614"/>
      <c r="U1614"/>
    </row>
    <row r="1615" spans="1:21" hidden="1" x14ac:dyDescent="0.2">
      <c r="A1615" s="1">
        <v>45402</v>
      </c>
      <c r="B1615" s="1" t="str">
        <f>TEXT(Table1[[#This Row],[Date]],"yyyy")</f>
        <v>2024</v>
      </c>
      <c r="C1615" s="1" t="str">
        <f>TEXT(Table1[[#This Row],[Date]],"mmmm")</f>
        <v>April</v>
      </c>
      <c r="D1615" s="1" t="str">
        <f>TEXT(Table1[[#This Row],[Date]],"dddd")</f>
        <v>Saturday</v>
      </c>
      <c r="E1615" s="5">
        <v>1</v>
      </c>
      <c r="F1615" t="s">
        <v>5</v>
      </c>
      <c r="G1615" t="s">
        <v>10</v>
      </c>
      <c r="H1615" s="6">
        <f>60%*Table1[[#This Row],[Price]]</f>
        <v>480</v>
      </c>
      <c r="I1615" s="6">
        <v>800</v>
      </c>
      <c r="J1615">
        <v>3</v>
      </c>
      <c r="K1615" s="6">
        <f>Table1[[#This Row],[Cost]]*Table1[[#This Row],[Quantity Sold]]</f>
        <v>1440</v>
      </c>
      <c r="L1615" s="6">
        <v>2400</v>
      </c>
      <c r="M1615">
        <v>10</v>
      </c>
      <c r="N1615" s="6">
        <v>2160</v>
      </c>
      <c r="O1615" s="6">
        <f>Table1[[#This Row],[Revenue]]-Table1[[#This Row],[Total Cost Of Production]]</f>
        <v>720</v>
      </c>
      <c r="P1615" s="6">
        <v>490</v>
      </c>
      <c r="Q1615" s="6">
        <f>Table1[[#This Row],[Revenue]]-Table1[[#This Row],[Marketing Spend]]</f>
        <v>1670</v>
      </c>
      <c r="R1615" t="s">
        <v>55</v>
      </c>
      <c r="S1615" s="6">
        <v>796</v>
      </c>
      <c r="T1615"/>
      <c r="U1615"/>
    </row>
    <row r="1616" spans="1:21" hidden="1" x14ac:dyDescent="0.2">
      <c r="A1616" s="1">
        <v>45402</v>
      </c>
      <c r="B1616" s="1" t="str">
        <f>TEXT(Table1[[#This Row],[Date]],"yyyy")</f>
        <v>2024</v>
      </c>
      <c r="C1616" s="1" t="str">
        <f>TEXT(Table1[[#This Row],[Date]],"mmmm")</f>
        <v>April</v>
      </c>
      <c r="D1616" s="1" t="str">
        <f>TEXT(Table1[[#This Row],[Date]],"dddd")</f>
        <v>Saturday</v>
      </c>
      <c r="E1616" s="5">
        <v>7</v>
      </c>
      <c r="F1616" t="s">
        <v>9</v>
      </c>
      <c r="G1616" t="s">
        <v>8</v>
      </c>
      <c r="H1616" s="6">
        <f>60%*Table1[[#This Row],[Price]]</f>
        <v>180</v>
      </c>
      <c r="I1616" s="6">
        <v>300</v>
      </c>
      <c r="J1616">
        <v>5</v>
      </c>
      <c r="K1616" s="6">
        <f>Table1[[#This Row],[Cost]]*Table1[[#This Row],[Quantity Sold]]</f>
        <v>900</v>
      </c>
      <c r="L1616" s="6">
        <v>1500</v>
      </c>
      <c r="M1616">
        <v>5</v>
      </c>
      <c r="N1616" s="6">
        <v>1425</v>
      </c>
      <c r="O1616" s="6">
        <f>Table1[[#This Row],[Revenue]]-Table1[[#This Row],[Total Cost Of Production]]</f>
        <v>525</v>
      </c>
      <c r="P1616" s="6">
        <v>374</v>
      </c>
      <c r="Q1616" s="6">
        <f>Table1[[#This Row],[Revenue]]-Table1[[#This Row],[Marketing Spend]]</f>
        <v>1051</v>
      </c>
      <c r="R1616" t="s">
        <v>53</v>
      </c>
      <c r="S1616" s="6">
        <v>325</v>
      </c>
      <c r="T1616"/>
      <c r="U1616"/>
    </row>
    <row r="1617" spans="1:21" hidden="1" x14ac:dyDescent="0.2">
      <c r="A1617" s="1">
        <v>45403</v>
      </c>
      <c r="B1617" s="1" t="str">
        <f>TEXT(Table1[[#This Row],[Date]],"yyyy")</f>
        <v>2024</v>
      </c>
      <c r="C1617" s="1" t="str">
        <f>TEXT(Table1[[#This Row],[Date]],"mmmm")</f>
        <v>April</v>
      </c>
      <c r="D1617" s="1" t="str">
        <f>TEXT(Table1[[#This Row],[Date]],"dddd")</f>
        <v>Sunday</v>
      </c>
      <c r="E1617" s="5">
        <v>4</v>
      </c>
      <c r="F1617" t="s">
        <v>13</v>
      </c>
      <c r="G1617" t="s">
        <v>12</v>
      </c>
      <c r="H1617" s="6">
        <f>60%*Table1[[#This Row],[Price]]</f>
        <v>42</v>
      </c>
      <c r="I1617" s="6">
        <v>70</v>
      </c>
      <c r="J1617">
        <v>8</v>
      </c>
      <c r="K1617" s="6">
        <f>Table1[[#This Row],[Cost]]*Table1[[#This Row],[Quantity Sold]]</f>
        <v>336</v>
      </c>
      <c r="L1617" s="6">
        <v>560</v>
      </c>
      <c r="M1617">
        <v>10</v>
      </c>
      <c r="N1617" s="6">
        <v>504</v>
      </c>
      <c r="O1617" s="6">
        <f>Table1[[#This Row],[Revenue]]-Table1[[#This Row],[Total Cost Of Production]]</f>
        <v>168</v>
      </c>
      <c r="P1617" s="6">
        <v>512</v>
      </c>
      <c r="Q1617" s="6">
        <f>Table1[[#This Row],[Revenue]]-Table1[[#This Row],[Marketing Spend]]</f>
        <v>-8</v>
      </c>
      <c r="R1617" t="s">
        <v>53</v>
      </c>
      <c r="S1617" s="6">
        <v>42</v>
      </c>
      <c r="T1617"/>
      <c r="U1617"/>
    </row>
    <row r="1618" spans="1:21" x14ac:dyDescent="0.2">
      <c r="A1618" s="1">
        <v>45403</v>
      </c>
      <c r="B1618" s="1" t="str">
        <f>TEXT(Table1[[#This Row],[Date]],"yyyy")</f>
        <v>2024</v>
      </c>
      <c r="C1618" s="1" t="str">
        <f>TEXT(Table1[[#This Row],[Date]],"mmmm")</f>
        <v>April</v>
      </c>
      <c r="D1618" s="1" t="str">
        <f>TEXT(Table1[[#This Row],[Date]],"dddd")</f>
        <v>Sunday</v>
      </c>
      <c r="E1618" s="5">
        <v>2</v>
      </c>
      <c r="F1618" t="s">
        <v>7</v>
      </c>
      <c r="G1618" t="s">
        <v>10</v>
      </c>
      <c r="H1618" s="6">
        <f>60%*Table1[[#This Row],[Price]]</f>
        <v>300</v>
      </c>
      <c r="I1618" s="6">
        <v>500</v>
      </c>
      <c r="J1618">
        <v>7</v>
      </c>
      <c r="K1618" s="6">
        <f>Table1[[#This Row],[Cost]]*Table1[[#This Row],[Quantity Sold]]</f>
        <v>2100</v>
      </c>
      <c r="L1618" s="6">
        <v>3500</v>
      </c>
      <c r="M1618">
        <v>15</v>
      </c>
      <c r="N1618" s="6">
        <v>2975</v>
      </c>
      <c r="O1618" s="6">
        <f>Table1[[#This Row],[Revenue]]-Table1[[#This Row],[Total Cost Of Production]]</f>
        <v>875</v>
      </c>
      <c r="P1618" s="6">
        <v>771</v>
      </c>
      <c r="Q1618" s="6">
        <f>Table1[[#This Row],[Revenue]]-Table1[[#This Row],[Marketing Spend]]</f>
        <v>2204</v>
      </c>
      <c r="R1618" t="s">
        <v>52</v>
      </c>
      <c r="S1618" s="6">
        <v>495</v>
      </c>
      <c r="T1618"/>
      <c r="U1618"/>
    </row>
    <row r="1619" spans="1:21" hidden="1" x14ac:dyDescent="0.2">
      <c r="A1619" s="1">
        <v>45403</v>
      </c>
      <c r="B1619" s="1" t="str">
        <f>TEXT(Table1[[#This Row],[Date]],"yyyy")</f>
        <v>2024</v>
      </c>
      <c r="C1619" s="1" t="str">
        <f>TEXT(Table1[[#This Row],[Date]],"mmmm")</f>
        <v>April</v>
      </c>
      <c r="D1619" s="1" t="str">
        <f>TEXT(Table1[[#This Row],[Date]],"dddd")</f>
        <v>Sunday</v>
      </c>
      <c r="E1619" s="5">
        <v>5</v>
      </c>
      <c r="F1619" t="s">
        <v>11</v>
      </c>
      <c r="G1619" t="s">
        <v>12</v>
      </c>
      <c r="H1619" s="6">
        <f>60%*Table1[[#This Row],[Price]]</f>
        <v>90</v>
      </c>
      <c r="I1619" s="6">
        <v>150</v>
      </c>
      <c r="J1619">
        <v>9</v>
      </c>
      <c r="K1619" s="6">
        <f>Table1[[#This Row],[Cost]]*Table1[[#This Row],[Quantity Sold]]</f>
        <v>810</v>
      </c>
      <c r="L1619" s="6">
        <v>1350</v>
      </c>
      <c r="M1619">
        <v>5</v>
      </c>
      <c r="N1619" s="6">
        <v>1282.5</v>
      </c>
      <c r="O1619" s="6">
        <f>Table1[[#This Row],[Revenue]]-Table1[[#This Row],[Total Cost Of Production]]</f>
        <v>472.5</v>
      </c>
      <c r="P1619" s="6">
        <v>777</v>
      </c>
      <c r="Q1619" s="6">
        <f>Table1[[#This Row],[Revenue]]-Table1[[#This Row],[Marketing Spend]]</f>
        <v>505.5</v>
      </c>
      <c r="R1619" t="s">
        <v>51</v>
      </c>
      <c r="S1619" s="6">
        <v>179</v>
      </c>
      <c r="T1619"/>
      <c r="U1619"/>
    </row>
    <row r="1620" spans="1:21" hidden="1" x14ac:dyDescent="0.2">
      <c r="A1620" s="1">
        <v>45403</v>
      </c>
      <c r="B1620" s="1" t="str">
        <f>TEXT(Table1[[#This Row],[Date]],"yyyy")</f>
        <v>2024</v>
      </c>
      <c r="C1620" s="1" t="str">
        <f>TEXT(Table1[[#This Row],[Date]],"mmmm")</f>
        <v>April</v>
      </c>
      <c r="D1620" s="1" t="str">
        <f>TEXT(Table1[[#This Row],[Date]],"dddd")</f>
        <v>Sunday</v>
      </c>
      <c r="E1620" s="5">
        <v>6</v>
      </c>
      <c r="F1620" t="s">
        <v>2</v>
      </c>
      <c r="G1620" t="s">
        <v>8</v>
      </c>
      <c r="H1620" s="6">
        <f>60%*Table1[[#This Row],[Price]]</f>
        <v>720</v>
      </c>
      <c r="I1620" s="6">
        <v>1200</v>
      </c>
      <c r="J1620">
        <v>8</v>
      </c>
      <c r="K1620" s="6">
        <f>Table1[[#This Row],[Cost]]*Table1[[#This Row],[Quantity Sold]]</f>
        <v>5760</v>
      </c>
      <c r="L1620" s="6">
        <v>9600</v>
      </c>
      <c r="M1620">
        <v>5</v>
      </c>
      <c r="N1620" s="6">
        <v>9120</v>
      </c>
      <c r="O1620" s="6">
        <f>Table1[[#This Row],[Revenue]]-Table1[[#This Row],[Total Cost Of Production]]</f>
        <v>3360</v>
      </c>
      <c r="P1620" s="6">
        <v>713</v>
      </c>
      <c r="Q1620" s="6">
        <f>Table1[[#This Row],[Revenue]]-Table1[[#This Row],[Marketing Spend]]</f>
        <v>8407</v>
      </c>
      <c r="R1620" t="s">
        <v>51</v>
      </c>
      <c r="S1620" s="6">
        <v>1153</v>
      </c>
      <c r="T1620"/>
      <c r="U1620"/>
    </row>
    <row r="1621" spans="1:21" hidden="1" x14ac:dyDescent="0.2">
      <c r="A1621" s="1">
        <v>45403</v>
      </c>
      <c r="B1621" s="1" t="str">
        <f>TEXT(Table1[[#This Row],[Date]],"yyyy")</f>
        <v>2024</v>
      </c>
      <c r="C1621" s="1" t="str">
        <f>TEXT(Table1[[#This Row],[Date]],"mmmm")</f>
        <v>April</v>
      </c>
      <c r="D1621" s="1" t="str">
        <f>TEXT(Table1[[#This Row],[Date]],"dddd")</f>
        <v>Sunday</v>
      </c>
      <c r="E1621" s="5">
        <v>3</v>
      </c>
      <c r="F1621" t="s">
        <v>15</v>
      </c>
      <c r="G1621" t="s">
        <v>6</v>
      </c>
      <c r="H1621" s="6">
        <f>60%*Table1[[#This Row],[Price]]</f>
        <v>30</v>
      </c>
      <c r="I1621" s="6">
        <v>50</v>
      </c>
      <c r="J1621">
        <v>1</v>
      </c>
      <c r="K1621" s="6">
        <f>Table1[[#This Row],[Cost]]*Table1[[#This Row],[Quantity Sold]]</f>
        <v>30</v>
      </c>
      <c r="L1621" s="6">
        <v>50</v>
      </c>
      <c r="M1621">
        <v>10</v>
      </c>
      <c r="N1621" s="6">
        <v>45</v>
      </c>
      <c r="O1621" s="6">
        <f>Table1[[#This Row],[Revenue]]-Table1[[#This Row],[Total Cost Of Production]]</f>
        <v>15</v>
      </c>
      <c r="P1621" s="6">
        <v>325</v>
      </c>
      <c r="Q1621" s="6">
        <f>Table1[[#This Row],[Revenue]]-Table1[[#This Row],[Marketing Spend]]</f>
        <v>-280</v>
      </c>
      <c r="R1621" t="s">
        <v>53</v>
      </c>
      <c r="S1621" s="6">
        <v>99</v>
      </c>
      <c r="T1621"/>
      <c r="U1621"/>
    </row>
    <row r="1622" spans="1:21" x14ac:dyDescent="0.2">
      <c r="A1622" s="1">
        <v>45403</v>
      </c>
      <c r="B1622" s="1" t="str">
        <f>TEXT(Table1[[#This Row],[Date]],"yyyy")</f>
        <v>2024</v>
      </c>
      <c r="C1622" s="1" t="str">
        <f>TEXT(Table1[[#This Row],[Date]],"mmmm")</f>
        <v>April</v>
      </c>
      <c r="D1622" s="1" t="str">
        <f>TEXT(Table1[[#This Row],[Date]],"dddd")</f>
        <v>Sunday</v>
      </c>
      <c r="E1622" s="5">
        <v>1</v>
      </c>
      <c r="F1622" t="s">
        <v>5</v>
      </c>
      <c r="G1622" t="s">
        <v>10</v>
      </c>
      <c r="H1622" s="6">
        <f>60%*Table1[[#This Row],[Price]]</f>
        <v>480</v>
      </c>
      <c r="I1622" s="6">
        <v>800</v>
      </c>
      <c r="J1622">
        <v>8</v>
      </c>
      <c r="K1622" s="6">
        <f>Table1[[#This Row],[Cost]]*Table1[[#This Row],[Quantity Sold]]</f>
        <v>3840</v>
      </c>
      <c r="L1622" s="6">
        <v>6400</v>
      </c>
      <c r="M1622">
        <v>10</v>
      </c>
      <c r="N1622" s="6">
        <v>5760</v>
      </c>
      <c r="O1622" s="6">
        <f>Table1[[#This Row],[Revenue]]-Table1[[#This Row],[Total Cost Of Production]]</f>
        <v>1920</v>
      </c>
      <c r="P1622" s="6">
        <v>455</v>
      </c>
      <c r="Q1622" s="6">
        <f>Table1[[#This Row],[Revenue]]-Table1[[#This Row],[Marketing Spend]]</f>
        <v>5305</v>
      </c>
      <c r="R1622" t="s">
        <v>52</v>
      </c>
      <c r="S1622" s="6">
        <v>771</v>
      </c>
      <c r="T1622"/>
      <c r="U1622"/>
    </row>
    <row r="1623" spans="1:21" hidden="1" x14ac:dyDescent="0.2">
      <c r="A1623" s="1">
        <v>45403</v>
      </c>
      <c r="B1623" s="1" t="str">
        <f>TEXT(Table1[[#This Row],[Date]],"yyyy")</f>
        <v>2024</v>
      </c>
      <c r="C1623" s="1" t="str">
        <f>TEXT(Table1[[#This Row],[Date]],"mmmm")</f>
        <v>April</v>
      </c>
      <c r="D1623" s="1" t="str">
        <f>TEXT(Table1[[#This Row],[Date]],"dddd")</f>
        <v>Sunday</v>
      </c>
      <c r="E1623" s="5">
        <v>7</v>
      </c>
      <c r="F1623" t="s">
        <v>9</v>
      </c>
      <c r="G1623" t="s">
        <v>8</v>
      </c>
      <c r="H1623" s="6">
        <f>60%*Table1[[#This Row],[Price]]</f>
        <v>180</v>
      </c>
      <c r="I1623" s="6">
        <v>300</v>
      </c>
      <c r="J1623">
        <v>9</v>
      </c>
      <c r="K1623" s="6">
        <f>Table1[[#This Row],[Cost]]*Table1[[#This Row],[Quantity Sold]]</f>
        <v>1620</v>
      </c>
      <c r="L1623" s="6">
        <v>2700</v>
      </c>
      <c r="M1623">
        <v>10</v>
      </c>
      <c r="N1623" s="6">
        <v>2430</v>
      </c>
      <c r="O1623" s="6">
        <f>Table1[[#This Row],[Revenue]]-Table1[[#This Row],[Total Cost Of Production]]</f>
        <v>810</v>
      </c>
      <c r="P1623" s="6">
        <v>948</v>
      </c>
      <c r="Q1623" s="6">
        <f>Table1[[#This Row],[Revenue]]-Table1[[#This Row],[Marketing Spend]]</f>
        <v>1482</v>
      </c>
      <c r="R1623" t="s">
        <v>53</v>
      </c>
      <c r="S1623" s="6">
        <v>276</v>
      </c>
      <c r="T1623"/>
      <c r="U1623"/>
    </row>
    <row r="1624" spans="1:21" x14ac:dyDescent="0.2">
      <c r="A1624" s="1">
        <v>45404</v>
      </c>
      <c r="B1624" s="1" t="str">
        <f>TEXT(Table1[[#This Row],[Date]],"yyyy")</f>
        <v>2024</v>
      </c>
      <c r="C1624" s="1" t="str">
        <f>TEXT(Table1[[#This Row],[Date]],"mmmm")</f>
        <v>April</v>
      </c>
      <c r="D1624" s="1" t="str">
        <f>TEXT(Table1[[#This Row],[Date]],"dddd")</f>
        <v>Monday</v>
      </c>
      <c r="E1624" s="5">
        <v>4</v>
      </c>
      <c r="F1624" t="s">
        <v>13</v>
      </c>
      <c r="G1624" t="s">
        <v>12</v>
      </c>
      <c r="H1624" s="6">
        <f>60%*Table1[[#This Row],[Price]]</f>
        <v>42</v>
      </c>
      <c r="I1624" s="6">
        <v>70</v>
      </c>
      <c r="J1624">
        <v>3</v>
      </c>
      <c r="K1624" s="6">
        <f>Table1[[#This Row],[Cost]]*Table1[[#This Row],[Quantity Sold]]</f>
        <v>126</v>
      </c>
      <c r="L1624" s="6">
        <v>210</v>
      </c>
      <c r="M1624">
        <v>10</v>
      </c>
      <c r="N1624" s="6">
        <v>189</v>
      </c>
      <c r="O1624" s="6">
        <f>Table1[[#This Row],[Revenue]]-Table1[[#This Row],[Total Cost Of Production]]</f>
        <v>63</v>
      </c>
      <c r="P1624" s="6">
        <v>470</v>
      </c>
      <c r="Q1624" s="6">
        <f>Table1[[#This Row],[Revenue]]-Table1[[#This Row],[Marketing Spend]]</f>
        <v>-281</v>
      </c>
      <c r="R1624" t="s">
        <v>52</v>
      </c>
      <c r="S1624" s="6">
        <v>51</v>
      </c>
      <c r="T1624"/>
      <c r="U1624"/>
    </row>
    <row r="1625" spans="1:21" x14ac:dyDescent="0.2">
      <c r="A1625" s="1">
        <v>45404</v>
      </c>
      <c r="B1625" s="1" t="str">
        <f>TEXT(Table1[[#This Row],[Date]],"yyyy")</f>
        <v>2024</v>
      </c>
      <c r="C1625" s="1" t="str">
        <f>TEXT(Table1[[#This Row],[Date]],"mmmm")</f>
        <v>April</v>
      </c>
      <c r="D1625" s="1" t="str">
        <f>TEXT(Table1[[#This Row],[Date]],"dddd")</f>
        <v>Monday</v>
      </c>
      <c r="E1625" s="5">
        <v>2</v>
      </c>
      <c r="F1625" t="s">
        <v>7</v>
      </c>
      <c r="G1625" t="s">
        <v>10</v>
      </c>
      <c r="H1625" s="6">
        <f>60%*Table1[[#This Row],[Price]]</f>
        <v>300</v>
      </c>
      <c r="I1625" s="6">
        <v>500</v>
      </c>
      <c r="J1625">
        <v>5</v>
      </c>
      <c r="K1625" s="6">
        <f>Table1[[#This Row],[Cost]]*Table1[[#This Row],[Quantity Sold]]</f>
        <v>1500</v>
      </c>
      <c r="L1625" s="6">
        <v>2500</v>
      </c>
      <c r="M1625">
        <v>10</v>
      </c>
      <c r="N1625" s="6">
        <v>2250</v>
      </c>
      <c r="O1625" s="6">
        <f>Table1[[#This Row],[Revenue]]-Table1[[#This Row],[Total Cost Of Production]]</f>
        <v>750</v>
      </c>
      <c r="P1625" s="6">
        <v>680</v>
      </c>
      <c r="Q1625" s="6">
        <f>Table1[[#This Row],[Revenue]]-Table1[[#This Row],[Marketing Spend]]</f>
        <v>1570</v>
      </c>
      <c r="R1625" t="s">
        <v>52</v>
      </c>
      <c r="S1625" s="6">
        <v>507</v>
      </c>
      <c r="T1625"/>
      <c r="U1625"/>
    </row>
    <row r="1626" spans="1:21" x14ac:dyDescent="0.2">
      <c r="A1626" s="1">
        <v>45404</v>
      </c>
      <c r="B1626" s="1" t="str">
        <f>TEXT(Table1[[#This Row],[Date]],"yyyy")</f>
        <v>2024</v>
      </c>
      <c r="C1626" s="1" t="str">
        <f>TEXT(Table1[[#This Row],[Date]],"mmmm")</f>
        <v>April</v>
      </c>
      <c r="D1626" s="1" t="str">
        <f>TEXT(Table1[[#This Row],[Date]],"dddd")</f>
        <v>Monday</v>
      </c>
      <c r="E1626" s="5">
        <v>5</v>
      </c>
      <c r="F1626" t="s">
        <v>11</v>
      </c>
      <c r="G1626" t="s">
        <v>12</v>
      </c>
      <c r="H1626" s="6">
        <f>60%*Table1[[#This Row],[Price]]</f>
        <v>90</v>
      </c>
      <c r="I1626" s="6">
        <v>150</v>
      </c>
      <c r="J1626">
        <v>6</v>
      </c>
      <c r="K1626" s="6">
        <f>Table1[[#This Row],[Cost]]*Table1[[#This Row],[Quantity Sold]]</f>
        <v>540</v>
      </c>
      <c r="L1626" s="6">
        <v>900</v>
      </c>
      <c r="M1626">
        <v>15</v>
      </c>
      <c r="N1626" s="6">
        <v>765</v>
      </c>
      <c r="O1626" s="6">
        <f>Table1[[#This Row],[Revenue]]-Table1[[#This Row],[Total Cost Of Production]]</f>
        <v>225</v>
      </c>
      <c r="P1626" s="6">
        <v>552</v>
      </c>
      <c r="Q1626" s="6">
        <f>Table1[[#This Row],[Revenue]]-Table1[[#This Row],[Marketing Spend]]</f>
        <v>213</v>
      </c>
      <c r="R1626" t="s">
        <v>52</v>
      </c>
      <c r="S1626" s="6">
        <v>131</v>
      </c>
      <c r="T1626"/>
      <c r="U1626"/>
    </row>
    <row r="1627" spans="1:21" hidden="1" x14ac:dyDescent="0.2">
      <c r="A1627" s="1">
        <v>45404</v>
      </c>
      <c r="B1627" s="1" t="str">
        <f>TEXT(Table1[[#This Row],[Date]],"yyyy")</f>
        <v>2024</v>
      </c>
      <c r="C1627" s="1" t="str">
        <f>TEXT(Table1[[#This Row],[Date]],"mmmm")</f>
        <v>April</v>
      </c>
      <c r="D1627" s="1" t="str">
        <f>TEXT(Table1[[#This Row],[Date]],"dddd")</f>
        <v>Monday</v>
      </c>
      <c r="E1627" s="5">
        <v>6</v>
      </c>
      <c r="F1627" t="s">
        <v>2</v>
      </c>
      <c r="G1627" t="s">
        <v>8</v>
      </c>
      <c r="H1627" s="6">
        <f>60%*Table1[[#This Row],[Price]]</f>
        <v>720</v>
      </c>
      <c r="I1627" s="6">
        <v>1200</v>
      </c>
      <c r="J1627">
        <v>10</v>
      </c>
      <c r="K1627" s="6">
        <f>Table1[[#This Row],[Cost]]*Table1[[#This Row],[Quantity Sold]]</f>
        <v>7200</v>
      </c>
      <c r="L1627" s="6">
        <v>12000</v>
      </c>
      <c r="M1627">
        <v>15</v>
      </c>
      <c r="N1627" s="6">
        <v>10200</v>
      </c>
      <c r="O1627" s="6">
        <f>Table1[[#This Row],[Revenue]]-Table1[[#This Row],[Total Cost Of Production]]</f>
        <v>3000</v>
      </c>
      <c r="P1627" s="6">
        <v>962</v>
      </c>
      <c r="Q1627" s="6">
        <f>Table1[[#This Row],[Revenue]]-Table1[[#This Row],[Marketing Spend]]</f>
        <v>9238</v>
      </c>
      <c r="R1627" t="s">
        <v>51</v>
      </c>
      <c r="S1627" s="6">
        <v>1226</v>
      </c>
      <c r="T1627"/>
      <c r="U1627"/>
    </row>
    <row r="1628" spans="1:21" hidden="1" x14ac:dyDescent="0.2">
      <c r="A1628" s="1">
        <v>45404</v>
      </c>
      <c r="B1628" s="1" t="str">
        <f>TEXT(Table1[[#This Row],[Date]],"yyyy")</f>
        <v>2024</v>
      </c>
      <c r="C1628" s="1" t="str">
        <f>TEXT(Table1[[#This Row],[Date]],"mmmm")</f>
        <v>April</v>
      </c>
      <c r="D1628" s="1" t="str">
        <f>TEXT(Table1[[#This Row],[Date]],"dddd")</f>
        <v>Monday</v>
      </c>
      <c r="E1628" s="5">
        <v>3</v>
      </c>
      <c r="F1628" t="s">
        <v>15</v>
      </c>
      <c r="G1628" t="s">
        <v>6</v>
      </c>
      <c r="H1628" s="6">
        <f>60%*Table1[[#This Row],[Price]]</f>
        <v>30</v>
      </c>
      <c r="I1628" s="6">
        <v>50</v>
      </c>
      <c r="J1628">
        <v>6</v>
      </c>
      <c r="K1628" s="6">
        <f>Table1[[#This Row],[Cost]]*Table1[[#This Row],[Quantity Sold]]</f>
        <v>180</v>
      </c>
      <c r="L1628" s="6">
        <v>300</v>
      </c>
      <c r="M1628">
        <v>20</v>
      </c>
      <c r="N1628" s="6">
        <v>240</v>
      </c>
      <c r="O1628" s="6">
        <f>Table1[[#This Row],[Revenue]]-Table1[[#This Row],[Total Cost Of Production]]</f>
        <v>60</v>
      </c>
      <c r="P1628" s="6">
        <v>619</v>
      </c>
      <c r="Q1628" s="6">
        <f>Table1[[#This Row],[Revenue]]-Table1[[#This Row],[Marketing Spend]]</f>
        <v>-379</v>
      </c>
      <c r="R1628" t="s">
        <v>51</v>
      </c>
      <c r="S1628" s="6">
        <v>76</v>
      </c>
      <c r="T1628"/>
      <c r="U1628"/>
    </row>
    <row r="1629" spans="1:21" hidden="1" x14ac:dyDescent="0.2">
      <c r="A1629" s="1">
        <v>45404</v>
      </c>
      <c r="B1629" s="1" t="str">
        <f>TEXT(Table1[[#This Row],[Date]],"yyyy")</f>
        <v>2024</v>
      </c>
      <c r="C1629" s="1" t="str">
        <f>TEXT(Table1[[#This Row],[Date]],"mmmm")</f>
        <v>April</v>
      </c>
      <c r="D1629" s="1" t="str">
        <f>TEXT(Table1[[#This Row],[Date]],"dddd")</f>
        <v>Monday</v>
      </c>
      <c r="E1629" s="5">
        <v>1</v>
      </c>
      <c r="F1629" t="s">
        <v>5</v>
      </c>
      <c r="G1629" t="s">
        <v>10</v>
      </c>
      <c r="H1629" s="6">
        <f>60%*Table1[[#This Row],[Price]]</f>
        <v>480</v>
      </c>
      <c r="I1629" s="6">
        <v>800</v>
      </c>
      <c r="J1629">
        <v>7</v>
      </c>
      <c r="K1629" s="6">
        <f>Table1[[#This Row],[Cost]]*Table1[[#This Row],[Quantity Sold]]</f>
        <v>3360</v>
      </c>
      <c r="L1629" s="6">
        <v>5600</v>
      </c>
      <c r="M1629">
        <v>10</v>
      </c>
      <c r="N1629" s="6">
        <v>5040</v>
      </c>
      <c r="O1629" s="6">
        <f>Table1[[#This Row],[Revenue]]-Table1[[#This Row],[Total Cost Of Production]]</f>
        <v>1680</v>
      </c>
      <c r="P1629" s="6">
        <v>465</v>
      </c>
      <c r="Q1629" s="6">
        <f>Table1[[#This Row],[Revenue]]-Table1[[#This Row],[Marketing Spend]]</f>
        <v>4575</v>
      </c>
      <c r="R1629" t="s">
        <v>55</v>
      </c>
      <c r="S1629" s="6">
        <v>803</v>
      </c>
      <c r="T1629"/>
      <c r="U1629"/>
    </row>
    <row r="1630" spans="1:21" hidden="1" x14ac:dyDescent="0.2">
      <c r="A1630" s="1">
        <v>45404</v>
      </c>
      <c r="B1630" s="1" t="str">
        <f>TEXT(Table1[[#This Row],[Date]],"yyyy")</f>
        <v>2024</v>
      </c>
      <c r="C1630" s="1" t="str">
        <f>TEXT(Table1[[#This Row],[Date]],"mmmm")</f>
        <v>April</v>
      </c>
      <c r="D1630" s="1" t="str">
        <f>TEXT(Table1[[#This Row],[Date]],"dddd")</f>
        <v>Monday</v>
      </c>
      <c r="E1630" s="5">
        <v>7</v>
      </c>
      <c r="F1630" t="s">
        <v>9</v>
      </c>
      <c r="G1630" t="s">
        <v>8</v>
      </c>
      <c r="H1630" s="6">
        <f>60%*Table1[[#This Row],[Price]]</f>
        <v>180</v>
      </c>
      <c r="I1630" s="6">
        <v>300</v>
      </c>
      <c r="J1630">
        <v>7</v>
      </c>
      <c r="K1630" s="6">
        <f>Table1[[#This Row],[Cost]]*Table1[[#This Row],[Quantity Sold]]</f>
        <v>1260</v>
      </c>
      <c r="L1630" s="6">
        <v>2100</v>
      </c>
      <c r="M1630">
        <v>15</v>
      </c>
      <c r="N1630" s="6">
        <v>1785</v>
      </c>
      <c r="O1630" s="6">
        <f>Table1[[#This Row],[Revenue]]-Table1[[#This Row],[Total Cost Of Production]]</f>
        <v>525</v>
      </c>
      <c r="P1630" s="6">
        <v>567</v>
      </c>
      <c r="Q1630" s="6">
        <f>Table1[[#This Row],[Revenue]]-Table1[[#This Row],[Marketing Spend]]</f>
        <v>1218</v>
      </c>
      <c r="R1630" t="s">
        <v>51</v>
      </c>
      <c r="S1630" s="6">
        <v>277</v>
      </c>
      <c r="T1630"/>
      <c r="U1630"/>
    </row>
    <row r="1631" spans="1:21" x14ac:dyDescent="0.2">
      <c r="A1631" s="1">
        <v>45405</v>
      </c>
      <c r="B1631" s="1" t="str">
        <f>TEXT(Table1[[#This Row],[Date]],"yyyy")</f>
        <v>2024</v>
      </c>
      <c r="C1631" s="1" t="str">
        <f>TEXT(Table1[[#This Row],[Date]],"mmmm")</f>
        <v>April</v>
      </c>
      <c r="D1631" s="1" t="str">
        <f>TEXT(Table1[[#This Row],[Date]],"dddd")</f>
        <v>Tuesday</v>
      </c>
      <c r="E1631" s="5">
        <v>4</v>
      </c>
      <c r="F1631" t="s">
        <v>13</v>
      </c>
      <c r="G1631" t="s">
        <v>12</v>
      </c>
      <c r="H1631" s="6">
        <f>60%*Table1[[#This Row],[Price]]</f>
        <v>42</v>
      </c>
      <c r="I1631" s="6">
        <v>70</v>
      </c>
      <c r="J1631">
        <v>6</v>
      </c>
      <c r="K1631" s="6">
        <f>Table1[[#This Row],[Cost]]*Table1[[#This Row],[Quantity Sold]]</f>
        <v>252</v>
      </c>
      <c r="L1631" s="6">
        <v>420</v>
      </c>
      <c r="M1631">
        <v>20</v>
      </c>
      <c r="N1631" s="6">
        <v>336</v>
      </c>
      <c r="O1631" s="6">
        <f>Table1[[#This Row],[Revenue]]-Table1[[#This Row],[Total Cost Of Production]]</f>
        <v>84</v>
      </c>
      <c r="P1631" s="6">
        <v>635</v>
      </c>
      <c r="Q1631" s="6">
        <f>Table1[[#This Row],[Revenue]]-Table1[[#This Row],[Marketing Spend]]</f>
        <v>-299</v>
      </c>
      <c r="R1631" t="s">
        <v>52</v>
      </c>
      <c r="S1631" s="6">
        <v>73</v>
      </c>
      <c r="T1631"/>
      <c r="U1631"/>
    </row>
    <row r="1632" spans="1:21" hidden="1" x14ac:dyDescent="0.2">
      <c r="A1632" s="1">
        <v>45405</v>
      </c>
      <c r="B1632" s="1" t="str">
        <f>TEXT(Table1[[#This Row],[Date]],"yyyy")</f>
        <v>2024</v>
      </c>
      <c r="C1632" s="1" t="str">
        <f>TEXT(Table1[[#This Row],[Date]],"mmmm")</f>
        <v>April</v>
      </c>
      <c r="D1632" s="1" t="str">
        <f>TEXT(Table1[[#This Row],[Date]],"dddd")</f>
        <v>Tuesday</v>
      </c>
      <c r="E1632" s="5">
        <v>2</v>
      </c>
      <c r="F1632" t="s">
        <v>7</v>
      </c>
      <c r="G1632" t="s">
        <v>10</v>
      </c>
      <c r="H1632" s="6">
        <f>60%*Table1[[#This Row],[Price]]</f>
        <v>300</v>
      </c>
      <c r="I1632" s="6">
        <v>500</v>
      </c>
      <c r="J1632">
        <v>1</v>
      </c>
      <c r="K1632" s="6">
        <f>Table1[[#This Row],[Cost]]*Table1[[#This Row],[Quantity Sold]]</f>
        <v>300</v>
      </c>
      <c r="L1632" s="6">
        <v>500</v>
      </c>
      <c r="M1632">
        <v>10</v>
      </c>
      <c r="N1632" s="6">
        <v>450</v>
      </c>
      <c r="O1632" s="6">
        <f>Table1[[#This Row],[Revenue]]-Table1[[#This Row],[Total Cost Of Production]]</f>
        <v>150</v>
      </c>
      <c r="P1632" s="6">
        <v>702</v>
      </c>
      <c r="Q1632" s="6">
        <f>Table1[[#This Row],[Revenue]]-Table1[[#This Row],[Marketing Spend]]</f>
        <v>-252</v>
      </c>
      <c r="R1632" t="s">
        <v>51</v>
      </c>
      <c r="S1632" s="6">
        <v>474</v>
      </c>
      <c r="T1632"/>
      <c r="U1632"/>
    </row>
    <row r="1633" spans="1:21" hidden="1" x14ac:dyDescent="0.2">
      <c r="A1633" s="1">
        <v>45405</v>
      </c>
      <c r="B1633" s="1" t="str">
        <f>TEXT(Table1[[#This Row],[Date]],"yyyy")</f>
        <v>2024</v>
      </c>
      <c r="C1633" s="1" t="str">
        <f>TEXT(Table1[[#This Row],[Date]],"mmmm")</f>
        <v>April</v>
      </c>
      <c r="D1633" s="1" t="str">
        <f>TEXT(Table1[[#This Row],[Date]],"dddd")</f>
        <v>Tuesday</v>
      </c>
      <c r="E1633" s="5">
        <v>5</v>
      </c>
      <c r="F1633" t="s">
        <v>11</v>
      </c>
      <c r="G1633" t="s">
        <v>12</v>
      </c>
      <c r="H1633" s="6">
        <f>60%*Table1[[#This Row],[Price]]</f>
        <v>90</v>
      </c>
      <c r="I1633" s="6">
        <v>150</v>
      </c>
      <c r="J1633">
        <v>6</v>
      </c>
      <c r="K1633" s="6">
        <f>Table1[[#This Row],[Cost]]*Table1[[#This Row],[Quantity Sold]]</f>
        <v>540</v>
      </c>
      <c r="L1633" s="6">
        <v>900</v>
      </c>
      <c r="M1633">
        <v>5</v>
      </c>
      <c r="N1633" s="6">
        <v>855</v>
      </c>
      <c r="O1633" s="6">
        <f>Table1[[#This Row],[Revenue]]-Table1[[#This Row],[Total Cost Of Production]]</f>
        <v>315</v>
      </c>
      <c r="P1633" s="6">
        <v>814</v>
      </c>
      <c r="Q1633" s="6">
        <f>Table1[[#This Row],[Revenue]]-Table1[[#This Row],[Marketing Spend]]</f>
        <v>41</v>
      </c>
      <c r="R1633" t="s">
        <v>51</v>
      </c>
      <c r="S1633" s="6">
        <v>163</v>
      </c>
      <c r="T1633"/>
      <c r="U1633"/>
    </row>
    <row r="1634" spans="1:21" x14ac:dyDescent="0.2">
      <c r="A1634" s="1">
        <v>45405</v>
      </c>
      <c r="B1634" s="1" t="str">
        <f>TEXT(Table1[[#This Row],[Date]],"yyyy")</f>
        <v>2024</v>
      </c>
      <c r="C1634" s="1" t="str">
        <f>TEXT(Table1[[#This Row],[Date]],"mmmm")</f>
        <v>April</v>
      </c>
      <c r="D1634" s="1" t="str">
        <f>TEXT(Table1[[#This Row],[Date]],"dddd")</f>
        <v>Tuesday</v>
      </c>
      <c r="E1634" s="5">
        <v>6</v>
      </c>
      <c r="F1634" t="s">
        <v>2</v>
      </c>
      <c r="G1634" t="s">
        <v>8</v>
      </c>
      <c r="H1634" s="6">
        <f>60%*Table1[[#This Row],[Price]]</f>
        <v>720</v>
      </c>
      <c r="I1634" s="6">
        <v>1200</v>
      </c>
      <c r="J1634">
        <v>9</v>
      </c>
      <c r="K1634" s="6">
        <f>Table1[[#This Row],[Cost]]*Table1[[#This Row],[Quantity Sold]]</f>
        <v>6480</v>
      </c>
      <c r="L1634" s="6">
        <v>10800</v>
      </c>
      <c r="M1634">
        <v>10</v>
      </c>
      <c r="N1634" s="6">
        <v>9720</v>
      </c>
      <c r="O1634" s="6">
        <f>Table1[[#This Row],[Revenue]]-Table1[[#This Row],[Total Cost Of Production]]</f>
        <v>3240</v>
      </c>
      <c r="P1634" s="6">
        <v>589</v>
      </c>
      <c r="Q1634" s="6">
        <f>Table1[[#This Row],[Revenue]]-Table1[[#This Row],[Marketing Spend]]</f>
        <v>9131</v>
      </c>
      <c r="R1634" t="s">
        <v>52</v>
      </c>
      <c r="S1634" s="6">
        <v>1235</v>
      </c>
      <c r="T1634"/>
      <c r="U1634"/>
    </row>
    <row r="1635" spans="1:21" x14ac:dyDescent="0.2">
      <c r="A1635" s="1">
        <v>45405</v>
      </c>
      <c r="B1635" s="1" t="str">
        <f>TEXT(Table1[[#This Row],[Date]],"yyyy")</f>
        <v>2024</v>
      </c>
      <c r="C1635" s="1" t="str">
        <f>TEXT(Table1[[#This Row],[Date]],"mmmm")</f>
        <v>April</v>
      </c>
      <c r="D1635" s="1" t="str">
        <f>TEXT(Table1[[#This Row],[Date]],"dddd")</f>
        <v>Tuesday</v>
      </c>
      <c r="E1635" s="5">
        <v>3</v>
      </c>
      <c r="F1635" t="s">
        <v>15</v>
      </c>
      <c r="G1635" t="s">
        <v>6</v>
      </c>
      <c r="H1635" s="6">
        <f>60%*Table1[[#This Row],[Price]]</f>
        <v>30</v>
      </c>
      <c r="I1635" s="6">
        <v>50</v>
      </c>
      <c r="J1635">
        <v>1</v>
      </c>
      <c r="K1635" s="6">
        <f>Table1[[#This Row],[Cost]]*Table1[[#This Row],[Quantity Sold]]</f>
        <v>30</v>
      </c>
      <c r="L1635" s="6">
        <v>50</v>
      </c>
      <c r="M1635">
        <v>15</v>
      </c>
      <c r="N1635" s="6">
        <v>42.5</v>
      </c>
      <c r="O1635" s="6">
        <f>Table1[[#This Row],[Revenue]]-Table1[[#This Row],[Total Cost Of Production]]</f>
        <v>12.5</v>
      </c>
      <c r="P1635" s="6">
        <v>649</v>
      </c>
      <c r="Q1635" s="6">
        <f>Table1[[#This Row],[Revenue]]-Table1[[#This Row],[Marketing Spend]]</f>
        <v>-606.5</v>
      </c>
      <c r="R1635" t="s">
        <v>52</v>
      </c>
      <c r="S1635" s="6">
        <v>90</v>
      </c>
      <c r="T1635"/>
      <c r="U1635"/>
    </row>
    <row r="1636" spans="1:21" hidden="1" x14ac:dyDescent="0.2">
      <c r="A1636" s="1">
        <v>45405</v>
      </c>
      <c r="B1636" s="1" t="str">
        <f>TEXT(Table1[[#This Row],[Date]],"yyyy")</f>
        <v>2024</v>
      </c>
      <c r="C1636" s="1" t="str">
        <f>TEXT(Table1[[#This Row],[Date]],"mmmm")</f>
        <v>April</v>
      </c>
      <c r="D1636" s="1" t="str">
        <f>TEXT(Table1[[#This Row],[Date]],"dddd")</f>
        <v>Tuesday</v>
      </c>
      <c r="E1636" s="5">
        <v>1</v>
      </c>
      <c r="F1636" t="s">
        <v>5</v>
      </c>
      <c r="G1636" t="s">
        <v>10</v>
      </c>
      <c r="H1636" s="6">
        <f>60%*Table1[[#This Row],[Price]]</f>
        <v>480</v>
      </c>
      <c r="I1636" s="6">
        <v>800</v>
      </c>
      <c r="J1636">
        <v>9</v>
      </c>
      <c r="K1636" s="6">
        <f>Table1[[#This Row],[Cost]]*Table1[[#This Row],[Quantity Sold]]</f>
        <v>4320</v>
      </c>
      <c r="L1636" s="6">
        <v>7200</v>
      </c>
      <c r="M1636">
        <v>20</v>
      </c>
      <c r="N1636" s="6">
        <v>5760</v>
      </c>
      <c r="O1636" s="6">
        <f>Table1[[#This Row],[Revenue]]-Table1[[#This Row],[Total Cost Of Production]]</f>
        <v>1440</v>
      </c>
      <c r="P1636" s="6">
        <v>613</v>
      </c>
      <c r="Q1636" s="6">
        <f>Table1[[#This Row],[Revenue]]-Table1[[#This Row],[Marketing Spend]]</f>
        <v>5147</v>
      </c>
      <c r="R1636" t="s">
        <v>51</v>
      </c>
      <c r="S1636" s="6">
        <v>832</v>
      </c>
      <c r="T1636"/>
      <c r="U1636"/>
    </row>
    <row r="1637" spans="1:21" hidden="1" x14ac:dyDescent="0.2">
      <c r="A1637" s="1">
        <v>45405</v>
      </c>
      <c r="B1637" s="1" t="str">
        <f>TEXT(Table1[[#This Row],[Date]],"yyyy")</f>
        <v>2024</v>
      </c>
      <c r="C1637" s="1" t="str">
        <f>TEXT(Table1[[#This Row],[Date]],"mmmm")</f>
        <v>April</v>
      </c>
      <c r="D1637" s="1" t="str">
        <f>TEXT(Table1[[#This Row],[Date]],"dddd")</f>
        <v>Tuesday</v>
      </c>
      <c r="E1637" s="5">
        <v>7</v>
      </c>
      <c r="F1637" t="s">
        <v>9</v>
      </c>
      <c r="G1637" t="s">
        <v>8</v>
      </c>
      <c r="H1637" s="6">
        <f>60%*Table1[[#This Row],[Price]]</f>
        <v>180</v>
      </c>
      <c r="I1637" s="6">
        <v>300</v>
      </c>
      <c r="J1637">
        <v>4</v>
      </c>
      <c r="K1637" s="6">
        <f>Table1[[#This Row],[Cost]]*Table1[[#This Row],[Quantity Sold]]</f>
        <v>720</v>
      </c>
      <c r="L1637" s="6">
        <v>1200</v>
      </c>
      <c r="M1637">
        <v>15</v>
      </c>
      <c r="N1637" s="6">
        <v>1020</v>
      </c>
      <c r="O1637" s="6">
        <f>Table1[[#This Row],[Revenue]]-Table1[[#This Row],[Total Cost Of Production]]</f>
        <v>300</v>
      </c>
      <c r="P1637" s="6">
        <v>936</v>
      </c>
      <c r="Q1637" s="6">
        <f>Table1[[#This Row],[Revenue]]-Table1[[#This Row],[Marketing Spend]]</f>
        <v>84</v>
      </c>
      <c r="R1637" t="s">
        <v>53</v>
      </c>
      <c r="S1637" s="6">
        <v>275</v>
      </c>
      <c r="T1637"/>
      <c r="U1637"/>
    </row>
    <row r="1638" spans="1:21" hidden="1" x14ac:dyDescent="0.2">
      <c r="A1638" s="1">
        <v>45406</v>
      </c>
      <c r="B1638" s="1" t="str">
        <f>TEXT(Table1[[#This Row],[Date]],"yyyy")</f>
        <v>2024</v>
      </c>
      <c r="C1638" s="1" t="str">
        <f>TEXT(Table1[[#This Row],[Date]],"mmmm")</f>
        <v>April</v>
      </c>
      <c r="D1638" s="1" t="str">
        <f>TEXT(Table1[[#This Row],[Date]],"dddd")</f>
        <v>Wednesday</v>
      </c>
      <c r="E1638" s="5">
        <v>4</v>
      </c>
      <c r="F1638" t="s">
        <v>13</v>
      </c>
      <c r="G1638" t="s">
        <v>12</v>
      </c>
      <c r="H1638" s="6">
        <f>60%*Table1[[#This Row],[Price]]</f>
        <v>42</v>
      </c>
      <c r="I1638" s="6">
        <v>70</v>
      </c>
      <c r="J1638">
        <v>6</v>
      </c>
      <c r="K1638" s="6">
        <f>Table1[[#This Row],[Cost]]*Table1[[#This Row],[Quantity Sold]]</f>
        <v>252</v>
      </c>
      <c r="L1638" s="6">
        <v>420</v>
      </c>
      <c r="M1638">
        <v>15</v>
      </c>
      <c r="N1638" s="6">
        <v>357</v>
      </c>
      <c r="O1638" s="6">
        <f>Table1[[#This Row],[Revenue]]-Table1[[#This Row],[Total Cost Of Production]]</f>
        <v>105</v>
      </c>
      <c r="P1638" s="6">
        <v>399</v>
      </c>
      <c r="Q1638" s="6">
        <f>Table1[[#This Row],[Revenue]]-Table1[[#This Row],[Marketing Spend]]</f>
        <v>-42</v>
      </c>
      <c r="R1638" t="s">
        <v>55</v>
      </c>
      <c r="S1638" s="6">
        <v>116</v>
      </c>
      <c r="T1638"/>
      <c r="U1638"/>
    </row>
    <row r="1639" spans="1:21" hidden="1" x14ac:dyDescent="0.2">
      <c r="A1639" s="1">
        <v>45406</v>
      </c>
      <c r="B1639" s="1" t="str">
        <f>TEXT(Table1[[#This Row],[Date]],"yyyy")</f>
        <v>2024</v>
      </c>
      <c r="C1639" s="1" t="str">
        <f>TEXT(Table1[[#This Row],[Date]],"mmmm")</f>
        <v>April</v>
      </c>
      <c r="D1639" s="1" t="str">
        <f>TEXT(Table1[[#This Row],[Date]],"dddd")</f>
        <v>Wednesday</v>
      </c>
      <c r="E1639" s="5">
        <v>2</v>
      </c>
      <c r="F1639" t="s">
        <v>7</v>
      </c>
      <c r="G1639" t="s">
        <v>10</v>
      </c>
      <c r="H1639" s="6">
        <f>60%*Table1[[#This Row],[Price]]</f>
        <v>300</v>
      </c>
      <c r="I1639" s="6">
        <v>500</v>
      </c>
      <c r="J1639">
        <v>2</v>
      </c>
      <c r="K1639" s="6">
        <f>Table1[[#This Row],[Cost]]*Table1[[#This Row],[Quantity Sold]]</f>
        <v>600</v>
      </c>
      <c r="L1639" s="6">
        <v>1000</v>
      </c>
      <c r="M1639">
        <v>20</v>
      </c>
      <c r="N1639" s="6">
        <v>800</v>
      </c>
      <c r="O1639" s="6">
        <f>Table1[[#This Row],[Revenue]]-Table1[[#This Row],[Total Cost Of Production]]</f>
        <v>200</v>
      </c>
      <c r="P1639" s="6">
        <v>703</v>
      </c>
      <c r="Q1639" s="6">
        <f>Table1[[#This Row],[Revenue]]-Table1[[#This Row],[Marketing Spend]]</f>
        <v>97</v>
      </c>
      <c r="R1639" t="s">
        <v>54</v>
      </c>
      <c r="S1639" s="6">
        <v>509</v>
      </c>
      <c r="T1639"/>
      <c r="U1639"/>
    </row>
    <row r="1640" spans="1:21" hidden="1" x14ac:dyDescent="0.2">
      <c r="A1640" s="1">
        <v>45406</v>
      </c>
      <c r="B1640" s="1" t="str">
        <f>TEXT(Table1[[#This Row],[Date]],"yyyy")</f>
        <v>2024</v>
      </c>
      <c r="C1640" s="1" t="str">
        <f>TEXT(Table1[[#This Row],[Date]],"mmmm")</f>
        <v>April</v>
      </c>
      <c r="D1640" s="1" t="str">
        <f>TEXT(Table1[[#This Row],[Date]],"dddd")</f>
        <v>Wednesday</v>
      </c>
      <c r="E1640" s="5">
        <v>5</v>
      </c>
      <c r="F1640" t="s">
        <v>11</v>
      </c>
      <c r="G1640" t="s">
        <v>12</v>
      </c>
      <c r="H1640" s="6">
        <f>60%*Table1[[#This Row],[Price]]</f>
        <v>90</v>
      </c>
      <c r="I1640" s="6">
        <v>150</v>
      </c>
      <c r="J1640">
        <v>6</v>
      </c>
      <c r="K1640" s="6">
        <f>Table1[[#This Row],[Cost]]*Table1[[#This Row],[Quantity Sold]]</f>
        <v>540</v>
      </c>
      <c r="L1640" s="6">
        <v>900</v>
      </c>
      <c r="M1640">
        <v>5</v>
      </c>
      <c r="N1640" s="6">
        <v>855</v>
      </c>
      <c r="O1640" s="6">
        <f>Table1[[#This Row],[Revenue]]-Table1[[#This Row],[Total Cost Of Production]]</f>
        <v>315</v>
      </c>
      <c r="P1640" s="6">
        <v>624</v>
      </c>
      <c r="Q1640" s="6">
        <f>Table1[[#This Row],[Revenue]]-Table1[[#This Row],[Marketing Spend]]</f>
        <v>231</v>
      </c>
      <c r="R1640" t="s">
        <v>53</v>
      </c>
      <c r="S1640" s="6">
        <v>168</v>
      </c>
      <c r="T1640"/>
      <c r="U1640"/>
    </row>
    <row r="1641" spans="1:21" hidden="1" x14ac:dyDescent="0.2">
      <c r="A1641" s="1">
        <v>45406</v>
      </c>
      <c r="B1641" s="1" t="str">
        <f>TEXT(Table1[[#This Row],[Date]],"yyyy")</f>
        <v>2024</v>
      </c>
      <c r="C1641" s="1" t="str">
        <f>TEXT(Table1[[#This Row],[Date]],"mmmm")</f>
        <v>April</v>
      </c>
      <c r="D1641" s="1" t="str">
        <f>TEXT(Table1[[#This Row],[Date]],"dddd")</f>
        <v>Wednesday</v>
      </c>
      <c r="E1641" s="5">
        <v>6</v>
      </c>
      <c r="F1641" t="s">
        <v>2</v>
      </c>
      <c r="G1641" t="s">
        <v>8</v>
      </c>
      <c r="H1641" s="6">
        <f>60%*Table1[[#This Row],[Price]]</f>
        <v>720</v>
      </c>
      <c r="I1641" s="6">
        <v>1200</v>
      </c>
      <c r="J1641">
        <v>9</v>
      </c>
      <c r="K1641" s="6">
        <f>Table1[[#This Row],[Cost]]*Table1[[#This Row],[Quantity Sold]]</f>
        <v>6480</v>
      </c>
      <c r="L1641" s="6">
        <v>10800</v>
      </c>
      <c r="M1641">
        <v>10</v>
      </c>
      <c r="N1641" s="6">
        <v>9720</v>
      </c>
      <c r="O1641" s="6">
        <f>Table1[[#This Row],[Revenue]]-Table1[[#This Row],[Total Cost Of Production]]</f>
        <v>3240</v>
      </c>
      <c r="P1641" s="6">
        <v>570</v>
      </c>
      <c r="Q1641" s="6">
        <f>Table1[[#This Row],[Revenue]]-Table1[[#This Row],[Marketing Spend]]</f>
        <v>9150</v>
      </c>
      <c r="R1641" t="s">
        <v>55</v>
      </c>
      <c r="S1641" s="6">
        <v>1181</v>
      </c>
      <c r="T1641"/>
      <c r="U1641"/>
    </row>
    <row r="1642" spans="1:21" hidden="1" x14ac:dyDescent="0.2">
      <c r="A1642" s="1">
        <v>45406</v>
      </c>
      <c r="B1642" s="1" t="str">
        <f>TEXT(Table1[[#This Row],[Date]],"yyyy")</f>
        <v>2024</v>
      </c>
      <c r="C1642" s="1" t="str">
        <f>TEXT(Table1[[#This Row],[Date]],"mmmm")</f>
        <v>April</v>
      </c>
      <c r="D1642" s="1" t="str">
        <f>TEXT(Table1[[#This Row],[Date]],"dddd")</f>
        <v>Wednesday</v>
      </c>
      <c r="E1642" s="5">
        <v>3</v>
      </c>
      <c r="F1642" t="s">
        <v>15</v>
      </c>
      <c r="G1642" t="s">
        <v>6</v>
      </c>
      <c r="H1642" s="6">
        <f>60%*Table1[[#This Row],[Price]]</f>
        <v>30</v>
      </c>
      <c r="I1642" s="6">
        <v>50</v>
      </c>
      <c r="J1642">
        <v>2</v>
      </c>
      <c r="K1642" s="6">
        <f>Table1[[#This Row],[Cost]]*Table1[[#This Row],[Quantity Sold]]</f>
        <v>60</v>
      </c>
      <c r="L1642" s="6">
        <v>100</v>
      </c>
      <c r="M1642">
        <v>15</v>
      </c>
      <c r="N1642" s="6">
        <v>85</v>
      </c>
      <c r="O1642" s="6">
        <f>Table1[[#This Row],[Revenue]]-Table1[[#This Row],[Total Cost Of Production]]</f>
        <v>25</v>
      </c>
      <c r="P1642" s="6">
        <v>505</v>
      </c>
      <c r="Q1642" s="6">
        <f>Table1[[#This Row],[Revenue]]-Table1[[#This Row],[Marketing Spend]]</f>
        <v>-420</v>
      </c>
      <c r="R1642" t="s">
        <v>54</v>
      </c>
      <c r="S1642" s="6">
        <v>6</v>
      </c>
      <c r="T1642"/>
      <c r="U1642"/>
    </row>
    <row r="1643" spans="1:21" hidden="1" x14ac:dyDescent="0.2">
      <c r="A1643" s="1">
        <v>45406</v>
      </c>
      <c r="B1643" s="1" t="str">
        <f>TEXT(Table1[[#This Row],[Date]],"yyyy")</f>
        <v>2024</v>
      </c>
      <c r="C1643" s="1" t="str">
        <f>TEXT(Table1[[#This Row],[Date]],"mmmm")</f>
        <v>April</v>
      </c>
      <c r="D1643" s="1" t="str">
        <f>TEXT(Table1[[#This Row],[Date]],"dddd")</f>
        <v>Wednesday</v>
      </c>
      <c r="E1643" s="5">
        <v>1</v>
      </c>
      <c r="F1643" t="s">
        <v>5</v>
      </c>
      <c r="G1643" t="s">
        <v>10</v>
      </c>
      <c r="H1643" s="6">
        <f>60%*Table1[[#This Row],[Price]]</f>
        <v>480</v>
      </c>
      <c r="I1643" s="6">
        <v>800</v>
      </c>
      <c r="J1643">
        <v>4</v>
      </c>
      <c r="K1643" s="6">
        <f>Table1[[#This Row],[Cost]]*Table1[[#This Row],[Quantity Sold]]</f>
        <v>1920</v>
      </c>
      <c r="L1643" s="6">
        <v>3200</v>
      </c>
      <c r="M1643">
        <v>10</v>
      </c>
      <c r="N1643" s="6">
        <v>2880</v>
      </c>
      <c r="O1643" s="6">
        <f>Table1[[#This Row],[Revenue]]-Table1[[#This Row],[Total Cost Of Production]]</f>
        <v>960</v>
      </c>
      <c r="P1643" s="6">
        <v>727</v>
      </c>
      <c r="Q1643" s="6">
        <f>Table1[[#This Row],[Revenue]]-Table1[[#This Row],[Marketing Spend]]</f>
        <v>2153</v>
      </c>
      <c r="R1643" t="s">
        <v>51</v>
      </c>
      <c r="S1643" s="6">
        <v>761</v>
      </c>
      <c r="T1643"/>
      <c r="U1643"/>
    </row>
    <row r="1644" spans="1:21" hidden="1" x14ac:dyDescent="0.2">
      <c r="A1644" s="1">
        <v>45406</v>
      </c>
      <c r="B1644" s="1" t="str">
        <f>TEXT(Table1[[#This Row],[Date]],"yyyy")</f>
        <v>2024</v>
      </c>
      <c r="C1644" s="1" t="str">
        <f>TEXT(Table1[[#This Row],[Date]],"mmmm")</f>
        <v>April</v>
      </c>
      <c r="D1644" s="1" t="str">
        <f>TEXT(Table1[[#This Row],[Date]],"dddd")</f>
        <v>Wednesday</v>
      </c>
      <c r="E1644" s="5">
        <v>7</v>
      </c>
      <c r="F1644" t="s">
        <v>9</v>
      </c>
      <c r="G1644" t="s">
        <v>8</v>
      </c>
      <c r="H1644" s="6">
        <f>60%*Table1[[#This Row],[Price]]</f>
        <v>180</v>
      </c>
      <c r="I1644" s="6">
        <v>300</v>
      </c>
      <c r="J1644">
        <v>6</v>
      </c>
      <c r="K1644" s="6">
        <f>Table1[[#This Row],[Cost]]*Table1[[#This Row],[Quantity Sold]]</f>
        <v>1080</v>
      </c>
      <c r="L1644" s="6">
        <v>1800</v>
      </c>
      <c r="M1644">
        <v>20</v>
      </c>
      <c r="N1644" s="6">
        <v>1440</v>
      </c>
      <c r="O1644" s="6">
        <f>Table1[[#This Row],[Revenue]]-Table1[[#This Row],[Total Cost Of Production]]</f>
        <v>360</v>
      </c>
      <c r="P1644" s="6">
        <v>650</v>
      </c>
      <c r="Q1644" s="6">
        <f>Table1[[#This Row],[Revenue]]-Table1[[#This Row],[Marketing Spend]]</f>
        <v>790</v>
      </c>
      <c r="R1644" t="s">
        <v>53</v>
      </c>
      <c r="S1644" s="6">
        <v>292</v>
      </c>
      <c r="T1644"/>
      <c r="U1644"/>
    </row>
    <row r="1645" spans="1:21" x14ac:dyDescent="0.2">
      <c r="A1645" s="1">
        <v>45407</v>
      </c>
      <c r="B1645" s="1" t="str">
        <f>TEXT(Table1[[#This Row],[Date]],"yyyy")</f>
        <v>2024</v>
      </c>
      <c r="C1645" s="1" t="str">
        <f>TEXT(Table1[[#This Row],[Date]],"mmmm")</f>
        <v>April</v>
      </c>
      <c r="D1645" s="1" t="str">
        <f>TEXT(Table1[[#This Row],[Date]],"dddd")</f>
        <v>Thursday</v>
      </c>
      <c r="E1645" s="5">
        <v>4</v>
      </c>
      <c r="F1645" t="s">
        <v>13</v>
      </c>
      <c r="G1645" t="s">
        <v>12</v>
      </c>
      <c r="H1645" s="6">
        <f>60%*Table1[[#This Row],[Price]]</f>
        <v>42</v>
      </c>
      <c r="I1645" s="6">
        <v>70</v>
      </c>
      <c r="J1645">
        <v>1</v>
      </c>
      <c r="K1645" s="6">
        <f>Table1[[#This Row],[Cost]]*Table1[[#This Row],[Quantity Sold]]</f>
        <v>42</v>
      </c>
      <c r="L1645" s="6">
        <v>70</v>
      </c>
      <c r="M1645">
        <v>5</v>
      </c>
      <c r="N1645" s="6">
        <v>66.5</v>
      </c>
      <c r="O1645" s="6">
        <f>Table1[[#This Row],[Revenue]]-Table1[[#This Row],[Total Cost Of Production]]</f>
        <v>24.5</v>
      </c>
      <c r="P1645" s="6">
        <v>860</v>
      </c>
      <c r="Q1645" s="6">
        <f>Table1[[#This Row],[Revenue]]-Table1[[#This Row],[Marketing Spend]]</f>
        <v>-793.5</v>
      </c>
      <c r="R1645" t="s">
        <v>52</v>
      </c>
      <c r="S1645" s="6">
        <v>60</v>
      </c>
      <c r="T1645"/>
      <c r="U1645"/>
    </row>
    <row r="1646" spans="1:21" hidden="1" x14ac:dyDescent="0.2">
      <c r="A1646" s="1">
        <v>45407</v>
      </c>
      <c r="B1646" s="1" t="str">
        <f>TEXT(Table1[[#This Row],[Date]],"yyyy")</f>
        <v>2024</v>
      </c>
      <c r="C1646" s="1" t="str">
        <f>TEXT(Table1[[#This Row],[Date]],"mmmm")</f>
        <v>April</v>
      </c>
      <c r="D1646" s="1" t="str">
        <f>TEXT(Table1[[#This Row],[Date]],"dddd")</f>
        <v>Thursday</v>
      </c>
      <c r="E1646" s="5">
        <v>2</v>
      </c>
      <c r="F1646" t="s">
        <v>7</v>
      </c>
      <c r="G1646" t="s">
        <v>10</v>
      </c>
      <c r="H1646" s="6">
        <f>60%*Table1[[#This Row],[Price]]</f>
        <v>300</v>
      </c>
      <c r="I1646" s="6">
        <v>500</v>
      </c>
      <c r="J1646">
        <v>3</v>
      </c>
      <c r="K1646" s="6">
        <f>Table1[[#This Row],[Cost]]*Table1[[#This Row],[Quantity Sold]]</f>
        <v>900</v>
      </c>
      <c r="L1646" s="6">
        <v>1500</v>
      </c>
      <c r="M1646">
        <v>10</v>
      </c>
      <c r="N1646" s="6">
        <v>1350</v>
      </c>
      <c r="O1646" s="6">
        <f>Table1[[#This Row],[Revenue]]-Table1[[#This Row],[Total Cost Of Production]]</f>
        <v>450</v>
      </c>
      <c r="P1646" s="6">
        <v>349</v>
      </c>
      <c r="Q1646" s="6">
        <f>Table1[[#This Row],[Revenue]]-Table1[[#This Row],[Marketing Spend]]</f>
        <v>1001</v>
      </c>
      <c r="R1646" t="s">
        <v>51</v>
      </c>
      <c r="S1646" s="6">
        <v>524</v>
      </c>
      <c r="T1646"/>
      <c r="U1646"/>
    </row>
    <row r="1647" spans="1:21" hidden="1" x14ac:dyDescent="0.2">
      <c r="A1647" s="1">
        <v>45407</v>
      </c>
      <c r="B1647" s="1" t="str">
        <f>TEXT(Table1[[#This Row],[Date]],"yyyy")</f>
        <v>2024</v>
      </c>
      <c r="C1647" s="1" t="str">
        <f>TEXT(Table1[[#This Row],[Date]],"mmmm")</f>
        <v>April</v>
      </c>
      <c r="D1647" s="1" t="str">
        <f>TEXT(Table1[[#This Row],[Date]],"dddd")</f>
        <v>Thursday</v>
      </c>
      <c r="E1647" s="5">
        <v>5</v>
      </c>
      <c r="F1647" t="s">
        <v>11</v>
      </c>
      <c r="G1647" t="s">
        <v>12</v>
      </c>
      <c r="H1647" s="6">
        <f>60%*Table1[[#This Row],[Price]]</f>
        <v>90</v>
      </c>
      <c r="I1647" s="6">
        <v>150</v>
      </c>
      <c r="J1647">
        <v>10</v>
      </c>
      <c r="K1647" s="6">
        <f>Table1[[#This Row],[Cost]]*Table1[[#This Row],[Quantity Sold]]</f>
        <v>900</v>
      </c>
      <c r="L1647" s="6">
        <v>1500</v>
      </c>
      <c r="M1647">
        <v>5</v>
      </c>
      <c r="N1647" s="6">
        <v>1425</v>
      </c>
      <c r="O1647" s="6">
        <f>Table1[[#This Row],[Revenue]]-Table1[[#This Row],[Total Cost Of Production]]</f>
        <v>525</v>
      </c>
      <c r="P1647" s="6">
        <v>909</v>
      </c>
      <c r="Q1647" s="6">
        <f>Table1[[#This Row],[Revenue]]-Table1[[#This Row],[Marketing Spend]]</f>
        <v>516</v>
      </c>
      <c r="R1647" t="s">
        <v>53</v>
      </c>
      <c r="S1647" s="6">
        <v>145</v>
      </c>
      <c r="T1647"/>
      <c r="U1647"/>
    </row>
    <row r="1648" spans="1:21" x14ac:dyDescent="0.2">
      <c r="A1648" s="1">
        <v>45407</v>
      </c>
      <c r="B1648" s="1" t="str">
        <f>TEXT(Table1[[#This Row],[Date]],"yyyy")</f>
        <v>2024</v>
      </c>
      <c r="C1648" s="1" t="str">
        <f>TEXT(Table1[[#This Row],[Date]],"mmmm")</f>
        <v>April</v>
      </c>
      <c r="D1648" s="1" t="str">
        <f>TEXT(Table1[[#This Row],[Date]],"dddd")</f>
        <v>Thursday</v>
      </c>
      <c r="E1648" s="5">
        <v>6</v>
      </c>
      <c r="F1648" t="s">
        <v>2</v>
      </c>
      <c r="G1648" t="s">
        <v>8</v>
      </c>
      <c r="H1648" s="6">
        <f>60%*Table1[[#This Row],[Price]]</f>
        <v>720</v>
      </c>
      <c r="I1648" s="6">
        <v>1200</v>
      </c>
      <c r="J1648">
        <v>8</v>
      </c>
      <c r="K1648" s="6">
        <f>Table1[[#This Row],[Cost]]*Table1[[#This Row],[Quantity Sold]]</f>
        <v>5760</v>
      </c>
      <c r="L1648" s="6">
        <v>9600</v>
      </c>
      <c r="M1648">
        <v>15</v>
      </c>
      <c r="N1648" s="6">
        <v>8160</v>
      </c>
      <c r="O1648" s="6">
        <f>Table1[[#This Row],[Revenue]]-Table1[[#This Row],[Total Cost Of Production]]</f>
        <v>2400</v>
      </c>
      <c r="P1648" s="6">
        <v>387</v>
      </c>
      <c r="Q1648" s="6">
        <f>Table1[[#This Row],[Revenue]]-Table1[[#This Row],[Marketing Spend]]</f>
        <v>7773</v>
      </c>
      <c r="R1648" t="s">
        <v>52</v>
      </c>
      <c r="S1648" s="6">
        <v>1186</v>
      </c>
      <c r="T1648"/>
      <c r="U1648"/>
    </row>
    <row r="1649" spans="1:21" hidden="1" x14ac:dyDescent="0.2">
      <c r="A1649" s="1">
        <v>45407</v>
      </c>
      <c r="B1649" s="1" t="str">
        <f>TEXT(Table1[[#This Row],[Date]],"yyyy")</f>
        <v>2024</v>
      </c>
      <c r="C1649" s="1" t="str">
        <f>TEXT(Table1[[#This Row],[Date]],"mmmm")</f>
        <v>April</v>
      </c>
      <c r="D1649" s="1" t="str">
        <f>TEXT(Table1[[#This Row],[Date]],"dddd")</f>
        <v>Thursday</v>
      </c>
      <c r="E1649" s="5">
        <v>3</v>
      </c>
      <c r="F1649" t="s">
        <v>15</v>
      </c>
      <c r="G1649" t="s">
        <v>6</v>
      </c>
      <c r="H1649" s="6">
        <f>60%*Table1[[#This Row],[Price]]</f>
        <v>30</v>
      </c>
      <c r="I1649" s="6">
        <v>50</v>
      </c>
      <c r="J1649">
        <v>10</v>
      </c>
      <c r="K1649" s="6">
        <f>Table1[[#This Row],[Cost]]*Table1[[#This Row],[Quantity Sold]]</f>
        <v>300</v>
      </c>
      <c r="L1649" s="6">
        <v>500</v>
      </c>
      <c r="M1649">
        <v>5</v>
      </c>
      <c r="N1649" s="6">
        <v>475</v>
      </c>
      <c r="O1649" s="6">
        <f>Table1[[#This Row],[Revenue]]-Table1[[#This Row],[Total Cost Of Production]]</f>
        <v>175</v>
      </c>
      <c r="P1649" s="6">
        <v>973</v>
      </c>
      <c r="Q1649" s="6">
        <f>Table1[[#This Row],[Revenue]]-Table1[[#This Row],[Marketing Spend]]</f>
        <v>-498</v>
      </c>
      <c r="R1649" t="s">
        <v>51</v>
      </c>
      <c r="S1649" s="6">
        <v>91</v>
      </c>
      <c r="T1649"/>
      <c r="U1649"/>
    </row>
    <row r="1650" spans="1:21" x14ac:dyDescent="0.2">
      <c r="A1650" s="1">
        <v>45407</v>
      </c>
      <c r="B1650" s="1" t="str">
        <f>TEXT(Table1[[#This Row],[Date]],"yyyy")</f>
        <v>2024</v>
      </c>
      <c r="C1650" s="1" t="str">
        <f>TEXT(Table1[[#This Row],[Date]],"mmmm")</f>
        <v>April</v>
      </c>
      <c r="D1650" s="1" t="str">
        <f>TEXT(Table1[[#This Row],[Date]],"dddd")</f>
        <v>Thursday</v>
      </c>
      <c r="E1650" s="5">
        <v>1</v>
      </c>
      <c r="F1650" t="s">
        <v>5</v>
      </c>
      <c r="G1650" t="s">
        <v>10</v>
      </c>
      <c r="H1650" s="6">
        <f>60%*Table1[[#This Row],[Price]]</f>
        <v>480</v>
      </c>
      <c r="I1650" s="6">
        <v>800</v>
      </c>
      <c r="J1650">
        <v>4</v>
      </c>
      <c r="K1650" s="6">
        <f>Table1[[#This Row],[Cost]]*Table1[[#This Row],[Quantity Sold]]</f>
        <v>1920</v>
      </c>
      <c r="L1650" s="6">
        <v>3200</v>
      </c>
      <c r="M1650">
        <v>10</v>
      </c>
      <c r="N1650" s="6">
        <v>2880</v>
      </c>
      <c r="O1650" s="6">
        <f>Table1[[#This Row],[Revenue]]-Table1[[#This Row],[Total Cost Of Production]]</f>
        <v>960</v>
      </c>
      <c r="P1650" s="6">
        <v>328</v>
      </c>
      <c r="Q1650" s="6">
        <f>Table1[[#This Row],[Revenue]]-Table1[[#This Row],[Marketing Spend]]</f>
        <v>2552</v>
      </c>
      <c r="R1650" t="s">
        <v>52</v>
      </c>
      <c r="S1650" s="6">
        <v>770</v>
      </c>
      <c r="T1650"/>
      <c r="U1650"/>
    </row>
    <row r="1651" spans="1:21" hidden="1" x14ac:dyDescent="0.2">
      <c r="A1651" s="1">
        <v>45407</v>
      </c>
      <c r="B1651" s="1" t="str">
        <f>TEXT(Table1[[#This Row],[Date]],"yyyy")</f>
        <v>2024</v>
      </c>
      <c r="C1651" s="1" t="str">
        <f>TEXT(Table1[[#This Row],[Date]],"mmmm")</f>
        <v>April</v>
      </c>
      <c r="D1651" s="1" t="str">
        <f>TEXT(Table1[[#This Row],[Date]],"dddd")</f>
        <v>Thursday</v>
      </c>
      <c r="E1651" s="5">
        <v>7</v>
      </c>
      <c r="F1651" t="s">
        <v>9</v>
      </c>
      <c r="G1651" t="s">
        <v>8</v>
      </c>
      <c r="H1651" s="6">
        <f>60%*Table1[[#This Row],[Price]]</f>
        <v>180</v>
      </c>
      <c r="I1651" s="6">
        <v>300</v>
      </c>
      <c r="J1651">
        <v>10</v>
      </c>
      <c r="K1651" s="6">
        <f>Table1[[#This Row],[Cost]]*Table1[[#This Row],[Quantity Sold]]</f>
        <v>1800</v>
      </c>
      <c r="L1651" s="6">
        <v>3000</v>
      </c>
      <c r="M1651">
        <v>20</v>
      </c>
      <c r="N1651" s="6">
        <v>2400</v>
      </c>
      <c r="O1651" s="6">
        <f>Table1[[#This Row],[Revenue]]-Table1[[#This Row],[Total Cost Of Production]]</f>
        <v>600</v>
      </c>
      <c r="P1651" s="6">
        <v>661</v>
      </c>
      <c r="Q1651" s="6">
        <f>Table1[[#This Row],[Revenue]]-Table1[[#This Row],[Marketing Spend]]</f>
        <v>1739</v>
      </c>
      <c r="R1651" t="s">
        <v>55</v>
      </c>
      <c r="S1651" s="6">
        <v>290</v>
      </c>
      <c r="T1651"/>
      <c r="U1651"/>
    </row>
    <row r="1652" spans="1:21" x14ac:dyDescent="0.2">
      <c r="A1652" s="1">
        <v>45408</v>
      </c>
      <c r="B1652" s="1" t="str">
        <f>TEXT(Table1[[#This Row],[Date]],"yyyy")</f>
        <v>2024</v>
      </c>
      <c r="C1652" s="1" t="str">
        <f>TEXT(Table1[[#This Row],[Date]],"mmmm")</f>
        <v>April</v>
      </c>
      <c r="D1652" s="1" t="str">
        <f>TEXT(Table1[[#This Row],[Date]],"dddd")</f>
        <v>Friday</v>
      </c>
      <c r="E1652" s="5">
        <v>4</v>
      </c>
      <c r="F1652" t="s">
        <v>13</v>
      </c>
      <c r="G1652" t="s">
        <v>12</v>
      </c>
      <c r="H1652" s="6">
        <f>60%*Table1[[#This Row],[Price]]</f>
        <v>42</v>
      </c>
      <c r="I1652" s="6">
        <v>70</v>
      </c>
      <c r="J1652">
        <v>5</v>
      </c>
      <c r="K1652" s="6">
        <f>Table1[[#This Row],[Cost]]*Table1[[#This Row],[Quantity Sold]]</f>
        <v>210</v>
      </c>
      <c r="L1652" s="6">
        <v>350</v>
      </c>
      <c r="M1652">
        <v>10</v>
      </c>
      <c r="N1652" s="6">
        <v>315</v>
      </c>
      <c r="O1652" s="6">
        <f>Table1[[#This Row],[Revenue]]-Table1[[#This Row],[Total Cost Of Production]]</f>
        <v>105</v>
      </c>
      <c r="P1652" s="6">
        <v>625</v>
      </c>
      <c r="Q1652" s="6">
        <f>Table1[[#This Row],[Revenue]]-Table1[[#This Row],[Marketing Spend]]</f>
        <v>-310</v>
      </c>
      <c r="R1652" t="s">
        <v>52</v>
      </c>
      <c r="S1652" s="6">
        <v>85</v>
      </c>
      <c r="T1652"/>
      <c r="U1652"/>
    </row>
    <row r="1653" spans="1:21" hidden="1" x14ac:dyDescent="0.2">
      <c r="A1653" s="1">
        <v>45408</v>
      </c>
      <c r="B1653" s="1" t="str">
        <f>TEXT(Table1[[#This Row],[Date]],"yyyy")</f>
        <v>2024</v>
      </c>
      <c r="C1653" s="1" t="str">
        <f>TEXT(Table1[[#This Row],[Date]],"mmmm")</f>
        <v>April</v>
      </c>
      <c r="D1653" s="1" t="str">
        <f>TEXT(Table1[[#This Row],[Date]],"dddd")</f>
        <v>Friday</v>
      </c>
      <c r="E1653" s="5">
        <v>2</v>
      </c>
      <c r="F1653" t="s">
        <v>7</v>
      </c>
      <c r="G1653" t="s">
        <v>10</v>
      </c>
      <c r="H1653" s="6">
        <f>60%*Table1[[#This Row],[Price]]</f>
        <v>300</v>
      </c>
      <c r="I1653" s="6">
        <v>500</v>
      </c>
      <c r="J1653">
        <v>7</v>
      </c>
      <c r="K1653" s="6">
        <f>Table1[[#This Row],[Cost]]*Table1[[#This Row],[Quantity Sold]]</f>
        <v>2100</v>
      </c>
      <c r="L1653" s="6">
        <v>3500</v>
      </c>
      <c r="M1653">
        <v>10</v>
      </c>
      <c r="N1653" s="6">
        <v>3150</v>
      </c>
      <c r="O1653" s="6">
        <f>Table1[[#This Row],[Revenue]]-Table1[[#This Row],[Total Cost Of Production]]</f>
        <v>1050</v>
      </c>
      <c r="P1653" s="6">
        <v>528</v>
      </c>
      <c r="Q1653" s="6">
        <f>Table1[[#This Row],[Revenue]]-Table1[[#This Row],[Marketing Spend]]</f>
        <v>2622</v>
      </c>
      <c r="R1653" t="s">
        <v>53</v>
      </c>
      <c r="S1653" s="6">
        <v>476</v>
      </c>
      <c r="T1653"/>
      <c r="U1653"/>
    </row>
    <row r="1654" spans="1:21" hidden="1" x14ac:dyDescent="0.2">
      <c r="A1654" s="1">
        <v>45408</v>
      </c>
      <c r="B1654" s="1" t="str">
        <f>TEXT(Table1[[#This Row],[Date]],"yyyy")</f>
        <v>2024</v>
      </c>
      <c r="C1654" s="1" t="str">
        <f>TEXT(Table1[[#This Row],[Date]],"mmmm")</f>
        <v>April</v>
      </c>
      <c r="D1654" s="1" t="str">
        <f>TEXT(Table1[[#This Row],[Date]],"dddd")</f>
        <v>Friday</v>
      </c>
      <c r="E1654" s="5">
        <v>5</v>
      </c>
      <c r="F1654" t="s">
        <v>11</v>
      </c>
      <c r="G1654" t="s">
        <v>12</v>
      </c>
      <c r="H1654" s="6">
        <f>60%*Table1[[#This Row],[Price]]</f>
        <v>90</v>
      </c>
      <c r="I1654" s="6">
        <v>150</v>
      </c>
      <c r="J1654">
        <v>8</v>
      </c>
      <c r="K1654" s="6">
        <f>Table1[[#This Row],[Cost]]*Table1[[#This Row],[Quantity Sold]]</f>
        <v>720</v>
      </c>
      <c r="L1654" s="6">
        <v>1200</v>
      </c>
      <c r="M1654">
        <v>15</v>
      </c>
      <c r="N1654" s="6">
        <v>1020</v>
      </c>
      <c r="O1654" s="6">
        <f>Table1[[#This Row],[Revenue]]-Table1[[#This Row],[Total Cost Of Production]]</f>
        <v>300</v>
      </c>
      <c r="P1654" s="6">
        <v>961</v>
      </c>
      <c r="Q1654" s="6">
        <f>Table1[[#This Row],[Revenue]]-Table1[[#This Row],[Marketing Spend]]</f>
        <v>59</v>
      </c>
      <c r="R1654" t="s">
        <v>54</v>
      </c>
      <c r="S1654" s="6">
        <v>176</v>
      </c>
      <c r="T1654"/>
      <c r="U1654"/>
    </row>
    <row r="1655" spans="1:21" hidden="1" x14ac:dyDescent="0.2">
      <c r="A1655" s="1">
        <v>45408</v>
      </c>
      <c r="B1655" s="1" t="str">
        <f>TEXT(Table1[[#This Row],[Date]],"yyyy")</f>
        <v>2024</v>
      </c>
      <c r="C1655" s="1" t="str">
        <f>TEXT(Table1[[#This Row],[Date]],"mmmm")</f>
        <v>April</v>
      </c>
      <c r="D1655" s="1" t="str">
        <f>TEXT(Table1[[#This Row],[Date]],"dddd")</f>
        <v>Friday</v>
      </c>
      <c r="E1655" s="5">
        <v>6</v>
      </c>
      <c r="F1655" t="s">
        <v>2</v>
      </c>
      <c r="G1655" t="s">
        <v>8</v>
      </c>
      <c r="H1655" s="6">
        <f>60%*Table1[[#This Row],[Price]]</f>
        <v>720</v>
      </c>
      <c r="I1655" s="6">
        <v>1200</v>
      </c>
      <c r="J1655">
        <v>8</v>
      </c>
      <c r="K1655" s="6">
        <f>Table1[[#This Row],[Cost]]*Table1[[#This Row],[Quantity Sold]]</f>
        <v>5760</v>
      </c>
      <c r="L1655" s="6">
        <v>9600</v>
      </c>
      <c r="M1655">
        <v>20</v>
      </c>
      <c r="N1655" s="6">
        <v>7680</v>
      </c>
      <c r="O1655" s="6">
        <f>Table1[[#This Row],[Revenue]]-Table1[[#This Row],[Total Cost Of Production]]</f>
        <v>1920</v>
      </c>
      <c r="P1655" s="6">
        <v>698</v>
      </c>
      <c r="Q1655" s="6">
        <f>Table1[[#This Row],[Revenue]]-Table1[[#This Row],[Marketing Spend]]</f>
        <v>6982</v>
      </c>
      <c r="R1655" t="s">
        <v>55</v>
      </c>
      <c r="S1655" s="6">
        <v>1225</v>
      </c>
      <c r="T1655"/>
      <c r="U1655"/>
    </row>
    <row r="1656" spans="1:21" hidden="1" x14ac:dyDescent="0.2">
      <c r="A1656" s="1">
        <v>45408</v>
      </c>
      <c r="B1656" s="1" t="str">
        <f>TEXT(Table1[[#This Row],[Date]],"yyyy")</f>
        <v>2024</v>
      </c>
      <c r="C1656" s="1" t="str">
        <f>TEXT(Table1[[#This Row],[Date]],"mmmm")</f>
        <v>April</v>
      </c>
      <c r="D1656" s="1" t="str">
        <f>TEXT(Table1[[#This Row],[Date]],"dddd")</f>
        <v>Friday</v>
      </c>
      <c r="E1656" s="5">
        <v>3</v>
      </c>
      <c r="F1656" t="s">
        <v>15</v>
      </c>
      <c r="G1656" t="s">
        <v>6</v>
      </c>
      <c r="H1656" s="6">
        <f>60%*Table1[[#This Row],[Price]]</f>
        <v>30</v>
      </c>
      <c r="I1656" s="6">
        <v>50</v>
      </c>
      <c r="J1656">
        <v>5</v>
      </c>
      <c r="K1656" s="6">
        <f>Table1[[#This Row],[Cost]]*Table1[[#This Row],[Quantity Sold]]</f>
        <v>150</v>
      </c>
      <c r="L1656" s="6">
        <v>250</v>
      </c>
      <c r="M1656">
        <v>10</v>
      </c>
      <c r="N1656" s="6">
        <v>225</v>
      </c>
      <c r="O1656" s="6">
        <f>Table1[[#This Row],[Revenue]]-Table1[[#This Row],[Total Cost Of Production]]</f>
        <v>75</v>
      </c>
      <c r="P1656" s="6">
        <v>749</v>
      </c>
      <c r="Q1656" s="6">
        <f>Table1[[#This Row],[Revenue]]-Table1[[#This Row],[Marketing Spend]]</f>
        <v>-524</v>
      </c>
      <c r="R1656" t="s">
        <v>55</v>
      </c>
      <c r="S1656" s="6">
        <v>61</v>
      </c>
      <c r="T1656"/>
      <c r="U1656"/>
    </row>
    <row r="1657" spans="1:21" hidden="1" x14ac:dyDescent="0.2">
      <c r="A1657" s="1">
        <v>45408</v>
      </c>
      <c r="B1657" s="1" t="str">
        <f>TEXT(Table1[[#This Row],[Date]],"yyyy")</f>
        <v>2024</v>
      </c>
      <c r="C1657" s="1" t="str">
        <f>TEXT(Table1[[#This Row],[Date]],"mmmm")</f>
        <v>April</v>
      </c>
      <c r="D1657" s="1" t="str">
        <f>TEXT(Table1[[#This Row],[Date]],"dddd")</f>
        <v>Friday</v>
      </c>
      <c r="E1657" s="5">
        <v>1</v>
      </c>
      <c r="F1657" t="s">
        <v>5</v>
      </c>
      <c r="G1657" t="s">
        <v>10</v>
      </c>
      <c r="H1657" s="6">
        <f>60%*Table1[[#This Row],[Price]]</f>
        <v>480</v>
      </c>
      <c r="I1657" s="6">
        <v>800</v>
      </c>
      <c r="J1657">
        <v>2</v>
      </c>
      <c r="K1657" s="6">
        <f>Table1[[#This Row],[Cost]]*Table1[[#This Row],[Quantity Sold]]</f>
        <v>960</v>
      </c>
      <c r="L1657" s="6">
        <v>1600</v>
      </c>
      <c r="M1657">
        <v>5</v>
      </c>
      <c r="N1657" s="6">
        <v>1520</v>
      </c>
      <c r="O1657" s="6">
        <f>Table1[[#This Row],[Revenue]]-Table1[[#This Row],[Total Cost Of Production]]</f>
        <v>560</v>
      </c>
      <c r="P1657" s="6">
        <v>679</v>
      </c>
      <c r="Q1657" s="6">
        <f>Table1[[#This Row],[Revenue]]-Table1[[#This Row],[Marketing Spend]]</f>
        <v>841</v>
      </c>
      <c r="R1657" t="s">
        <v>53</v>
      </c>
      <c r="S1657" s="6">
        <v>786</v>
      </c>
      <c r="T1657"/>
      <c r="U1657"/>
    </row>
    <row r="1658" spans="1:21" hidden="1" x14ac:dyDescent="0.2">
      <c r="A1658" s="1">
        <v>45408</v>
      </c>
      <c r="B1658" s="1" t="str">
        <f>TEXT(Table1[[#This Row],[Date]],"yyyy")</f>
        <v>2024</v>
      </c>
      <c r="C1658" s="1" t="str">
        <f>TEXT(Table1[[#This Row],[Date]],"mmmm")</f>
        <v>April</v>
      </c>
      <c r="D1658" s="1" t="str">
        <f>TEXT(Table1[[#This Row],[Date]],"dddd")</f>
        <v>Friday</v>
      </c>
      <c r="E1658" s="5">
        <v>7</v>
      </c>
      <c r="F1658" t="s">
        <v>9</v>
      </c>
      <c r="G1658" t="s">
        <v>8</v>
      </c>
      <c r="H1658" s="6">
        <f>60%*Table1[[#This Row],[Price]]</f>
        <v>180</v>
      </c>
      <c r="I1658" s="6">
        <v>300</v>
      </c>
      <c r="J1658">
        <v>7</v>
      </c>
      <c r="K1658" s="6">
        <f>Table1[[#This Row],[Cost]]*Table1[[#This Row],[Quantity Sold]]</f>
        <v>1260</v>
      </c>
      <c r="L1658" s="6">
        <v>2100</v>
      </c>
      <c r="M1658">
        <v>15</v>
      </c>
      <c r="N1658" s="6">
        <v>1785</v>
      </c>
      <c r="O1658" s="6">
        <f>Table1[[#This Row],[Revenue]]-Table1[[#This Row],[Total Cost Of Production]]</f>
        <v>525</v>
      </c>
      <c r="P1658" s="6">
        <v>391</v>
      </c>
      <c r="Q1658" s="6">
        <f>Table1[[#This Row],[Revenue]]-Table1[[#This Row],[Marketing Spend]]</f>
        <v>1394</v>
      </c>
      <c r="R1658" t="s">
        <v>54</v>
      </c>
      <c r="S1658" s="6">
        <v>259</v>
      </c>
      <c r="T1658"/>
      <c r="U1658"/>
    </row>
    <row r="1659" spans="1:21" x14ac:dyDescent="0.2">
      <c r="A1659" s="1">
        <v>45409</v>
      </c>
      <c r="B1659" s="1" t="str">
        <f>TEXT(Table1[[#This Row],[Date]],"yyyy")</f>
        <v>2024</v>
      </c>
      <c r="C1659" s="1" t="str">
        <f>TEXT(Table1[[#This Row],[Date]],"mmmm")</f>
        <v>April</v>
      </c>
      <c r="D1659" s="1" t="str">
        <f>TEXT(Table1[[#This Row],[Date]],"dddd")</f>
        <v>Saturday</v>
      </c>
      <c r="E1659" s="5">
        <v>4</v>
      </c>
      <c r="F1659" t="s">
        <v>13</v>
      </c>
      <c r="G1659" t="s">
        <v>12</v>
      </c>
      <c r="H1659" s="6">
        <f>60%*Table1[[#This Row],[Price]]</f>
        <v>42</v>
      </c>
      <c r="I1659" s="6">
        <v>70</v>
      </c>
      <c r="J1659">
        <v>1</v>
      </c>
      <c r="K1659" s="6">
        <f>Table1[[#This Row],[Cost]]*Table1[[#This Row],[Quantity Sold]]</f>
        <v>42</v>
      </c>
      <c r="L1659" s="6">
        <v>70</v>
      </c>
      <c r="M1659">
        <v>10</v>
      </c>
      <c r="N1659" s="6">
        <v>63</v>
      </c>
      <c r="O1659" s="6">
        <f>Table1[[#This Row],[Revenue]]-Table1[[#This Row],[Total Cost Of Production]]</f>
        <v>21</v>
      </c>
      <c r="P1659" s="6">
        <v>480</v>
      </c>
      <c r="Q1659" s="6">
        <f>Table1[[#This Row],[Revenue]]-Table1[[#This Row],[Marketing Spend]]</f>
        <v>-417</v>
      </c>
      <c r="R1659" t="s">
        <v>52</v>
      </c>
      <c r="S1659" s="6">
        <v>32</v>
      </c>
      <c r="T1659"/>
      <c r="U1659"/>
    </row>
    <row r="1660" spans="1:21" hidden="1" x14ac:dyDescent="0.2">
      <c r="A1660" s="1">
        <v>45409</v>
      </c>
      <c r="B1660" s="1" t="str">
        <f>TEXT(Table1[[#This Row],[Date]],"yyyy")</f>
        <v>2024</v>
      </c>
      <c r="C1660" s="1" t="str">
        <f>TEXT(Table1[[#This Row],[Date]],"mmmm")</f>
        <v>April</v>
      </c>
      <c r="D1660" s="1" t="str">
        <f>TEXT(Table1[[#This Row],[Date]],"dddd")</f>
        <v>Saturday</v>
      </c>
      <c r="E1660" s="5">
        <v>2</v>
      </c>
      <c r="F1660" t="s">
        <v>7</v>
      </c>
      <c r="G1660" t="s">
        <v>10</v>
      </c>
      <c r="H1660" s="6">
        <f>60%*Table1[[#This Row],[Price]]</f>
        <v>300</v>
      </c>
      <c r="I1660" s="6">
        <v>500</v>
      </c>
      <c r="J1660">
        <v>10</v>
      </c>
      <c r="K1660" s="6">
        <f>Table1[[#This Row],[Cost]]*Table1[[#This Row],[Quantity Sold]]</f>
        <v>3000</v>
      </c>
      <c r="L1660" s="6">
        <v>5000</v>
      </c>
      <c r="M1660">
        <v>20</v>
      </c>
      <c r="N1660" s="6">
        <v>4000</v>
      </c>
      <c r="O1660" s="6">
        <f>Table1[[#This Row],[Revenue]]-Table1[[#This Row],[Total Cost Of Production]]</f>
        <v>1000</v>
      </c>
      <c r="P1660" s="6">
        <v>760</v>
      </c>
      <c r="Q1660" s="6">
        <f>Table1[[#This Row],[Revenue]]-Table1[[#This Row],[Marketing Spend]]</f>
        <v>3240</v>
      </c>
      <c r="R1660" t="s">
        <v>54</v>
      </c>
      <c r="S1660" s="6">
        <v>503</v>
      </c>
      <c r="T1660"/>
      <c r="U1660"/>
    </row>
    <row r="1661" spans="1:21" hidden="1" x14ac:dyDescent="0.2">
      <c r="A1661" s="1">
        <v>45409</v>
      </c>
      <c r="B1661" s="1" t="str">
        <f>TEXT(Table1[[#This Row],[Date]],"yyyy")</f>
        <v>2024</v>
      </c>
      <c r="C1661" s="1" t="str">
        <f>TEXT(Table1[[#This Row],[Date]],"mmmm")</f>
        <v>April</v>
      </c>
      <c r="D1661" s="1" t="str">
        <f>TEXT(Table1[[#This Row],[Date]],"dddd")</f>
        <v>Saturday</v>
      </c>
      <c r="E1661" s="5">
        <v>5</v>
      </c>
      <c r="F1661" t="s">
        <v>11</v>
      </c>
      <c r="G1661" t="s">
        <v>12</v>
      </c>
      <c r="H1661" s="6">
        <f>60%*Table1[[#This Row],[Price]]</f>
        <v>90</v>
      </c>
      <c r="I1661" s="6">
        <v>150</v>
      </c>
      <c r="J1661">
        <v>9</v>
      </c>
      <c r="K1661" s="6">
        <f>Table1[[#This Row],[Cost]]*Table1[[#This Row],[Quantity Sold]]</f>
        <v>810</v>
      </c>
      <c r="L1661" s="6">
        <v>1350</v>
      </c>
      <c r="M1661">
        <v>15</v>
      </c>
      <c r="N1661" s="6">
        <v>1147.5</v>
      </c>
      <c r="O1661" s="6">
        <f>Table1[[#This Row],[Revenue]]-Table1[[#This Row],[Total Cost Of Production]]</f>
        <v>337.5</v>
      </c>
      <c r="P1661" s="6">
        <v>742</v>
      </c>
      <c r="Q1661" s="6">
        <f>Table1[[#This Row],[Revenue]]-Table1[[#This Row],[Marketing Spend]]</f>
        <v>405.5</v>
      </c>
      <c r="R1661" t="s">
        <v>53</v>
      </c>
      <c r="S1661" s="6">
        <v>159</v>
      </c>
      <c r="T1661"/>
      <c r="U1661"/>
    </row>
    <row r="1662" spans="1:21" x14ac:dyDescent="0.2">
      <c r="A1662" s="1">
        <v>45409</v>
      </c>
      <c r="B1662" s="1" t="str">
        <f>TEXT(Table1[[#This Row],[Date]],"yyyy")</f>
        <v>2024</v>
      </c>
      <c r="C1662" s="1" t="str">
        <f>TEXT(Table1[[#This Row],[Date]],"mmmm")</f>
        <v>April</v>
      </c>
      <c r="D1662" s="1" t="str">
        <f>TEXT(Table1[[#This Row],[Date]],"dddd")</f>
        <v>Saturday</v>
      </c>
      <c r="E1662" s="5">
        <v>6</v>
      </c>
      <c r="F1662" t="s">
        <v>2</v>
      </c>
      <c r="G1662" t="s">
        <v>8</v>
      </c>
      <c r="H1662" s="6">
        <f>60%*Table1[[#This Row],[Price]]</f>
        <v>720</v>
      </c>
      <c r="I1662" s="6">
        <v>1200</v>
      </c>
      <c r="J1662">
        <v>3</v>
      </c>
      <c r="K1662" s="6">
        <f>Table1[[#This Row],[Cost]]*Table1[[#This Row],[Quantity Sold]]</f>
        <v>2160</v>
      </c>
      <c r="L1662" s="6">
        <v>3600</v>
      </c>
      <c r="M1662">
        <v>20</v>
      </c>
      <c r="N1662" s="6">
        <v>2880</v>
      </c>
      <c r="O1662" s="6">
        <f>Table1[[#This Row],[Revenue]]-Table1[[#This Row],[Total Cost Of Production]]</f>
        <v>720</v>
      </c>
      <c r="P1662" s="6">
        <v>659</v>
      </c>
      <c r="Q1662" s="6">
        <f>Table1[[#This Row],[Revenue]]-Table1[[#This Row],[Marketing Spend]]</f>
        <v>2221</v>
      </c>
      <c r="R1662" t="s">
        <v>52</v>
      </c>
      <c r="S1662" s="6">
        <v>1164</v>
      </c>
      <c r="T1662"/>
      <c r="U1662"/>
    </row>
    <row r="1663" spans="1:21" hidden="1" x14ac:dyDescent="0.2">
      <c r="A1663" s="1">
        <v>45409</v>
      </c>
      <c r="B1663" s="1" t="str">
        <f>TEXT(Table1[[#This Row],[Date]],"yyyy")</f>
        <v>2024</v>
      </c>
      <c r="C1663" s="1" t="str">
        <f>TEXT(Table1[[#This Row],[Date]],"mmmm")</f>
        <v>April</v>
      </c>
      <c r="D1663" s="1" t="str">
        <f>TEXT(Table1[[#This Row],[Date]],"dddd")</f>
        <v>Saturday</v>
      </c>
      <c r="E1663" s="5">
        <v>3</v>
      </c>
      <c r="F1663" t="s">
        <v>15</v>
      </c>
      <c r="G1663" t="s">
        <v>6</v>
      </c>
      <c r="H1663" s="6">
        <f>60%*Table1[[#This Row],[Price]]</f>
        <v>30</v>
      </c>
      <c r="I1663" s="6">
        <v>50</v>
      </c>
      <c r="J1663">
        <v>8</v>
      </c>
      <c r="K1663" s="6">
        <f>Table1[[#This Row],[Cost]]*Table1[[#This Row],[Quantity Sold]]</f>
        <v>240</v>
      </c>
      <c r="L1663" s="6">
        <v>400</v>
      </c>
      <c r="M1663">
        <v>15</v>
      </c>
      <c r="N1663" s="6">
        <v>340</v>
      </c>
      <c r="O1663" s="6">
        <f>Table1[[#This Row],[Revenue]]-Table1[[#This Row],[Total Cost Of Production]]</f>
        <v>100</v>
      </c>
      <c r="P1663" s="6">
        <v>801</v>
      </c>
      <c r="Q1663" s="6">
        <f>Table1[[#This Row],[Revenue]]-Table1[[#This Row],[Marketing Spend]]</f>
        <v>-461</v>
      </c>
      <c r="R1663" t="s">
        <v>54</v>
      </c>
      <c r="S1663" s="6">
        <v>68</v>
      </c>
      <c r="T1663"/>
      <c r="U1663"/>
    </row>
    <row r="1664" spans="1:21" x14ac:dyDescent="0.2">
      <c r="A1664" s="1">
        <v>45409</v>
      </c>
      <c r="B1664" s="1" t="str">
        <f>TEXT(Table1[[#This Row],[Date]],"yyyy")</f>
        <v>2024</v>
      </c>
      <c r="C1664" s="1" t="str">
        <f>TEXT(Table1[[#This Row],[Date]],"mmmm")</f>
        <v>April</v>
      </c>
      <c r="D1664" s="1" t="str">
        <f>TEXT(Table1[[#This Row],[Date]],"dddd")</f>
        <v>Saturday</v>
      </c>
      <c r="E1664" s="5">
        <v>1</v>
      </c>
      <c r="F1664" t="s">
        <v>5</v>
      </c>
      <c r="G1664" t="s">
        <v>10</v>
      </c>
      <c r="H1664" s="6">
        <f>60%*Table1[[#This Row],[Price]]</f>
        <v>480</v>
      </c>
      <c r="I1664" s="6">
        <v>800</v>
      </c>
      <c r="J1664">
        <v>3</v>
      </c>
      <c r="K1664" s="6">
        <f>Table1[[#This Row],[Cost]]*Table1[[#This Row],[Quantity Sold]]</f>
        <v>1440</v>
      </c>
      <c r="L1664" s="6">
        <v>2400</v>
      </c>
      <c r="M1664">
        <v>20</v>
      </c>
      <c r="N1664" s="6">
        <v>1920</v>
      </c>
      <c r="O1664" s="6">
        <f>Table1[[#This Row],[Revenue]]-Table1[[#This Row],[Total Cost Of Production]]</f>
        <v>480</v>
      </c>
      <c r="P1664" s="6">
        <v>365</v>
      </c>
      <c r="Q1664" s="6">
        <f>Table1[[#This Row],[Revenue]]-Table1[[#This Row],[Marketing Spend]]</f>
        <v>1555</v>
      </c>
      <c r="R1664" t="s">
        <v>52</v>
      </c>
      <c r="S1664" s="6">
        <v>760</v>
      </c>
      <c r="T1664"/>
      <c r="U1664"/>
    </row>
    <row r="1665" spans="1:21" x14ac:dyDescent="0.2">
      <c r="A1665" s="1">
        <v>45409</v>
      </c>
      <c r="B1665" s="1" t="str">
        <f>TEXT(Table1[[#This Row],[Date]],"yyyy")</f>
        <v>2024</v>
      </c>
      <c r="C1665" s="1" t="str">
        <f>TEXT(Table1[[#This Row],[Date]],"mmmm")</f>
        <v>April</v>
      </c>
      <c r="D1665" s="1" t="str">
        <f>TEXT(Table1[[#This Row],[Date]],"dddd")</f>
        <v>Saturday</v>
      </c>
      <c r="E1665" s="5">
        <v>7</v>
      </c>
      <c r="F1665" t="s">
        <v>9</v>
      </c>
      <c r="G1665" t="s">
        <v>8</v>
      </c>
      <c r="H1665" s="6">
        <f>60%*Table1[[#This Row],[Price]]</f>
        <v>180</v>
      </c>
      <c r="I1665" s="6">
        <v>300</v>
      </c>
      <c r="J1665">
        <v>5</v>
      </c>
      <c r="K1665" s="6">
        <f>Table1[[#This Row],[Cost]]*Table1[[#This Row],[Quantity Sold]]</f>
        <v>900</v>
      </c>
      <c r="L1665" s="6">
        <v>1500</v>
      </c>
      <c r="M1665">
        <v>5</v>
      </c>
      <c r="N1665" s="6">
        <v>1425</v>
      </c>
      <c r="O1665" s="6">
        <f>Table1[[#This Row],[Revenue]]-Table1[[#This Row],[Total Cost Of Production]]</f>
        <v>525</v>
      </c>
      <c r="P1665" s="6">
        <v>614</v>
      </c>
      <c r="Q1665" s="6">
        <f>Table1[[#This Row],[Revenue]]-Table1[[#This Row],[Marketing Spend]]</f>
        <v>811</v>
      </c>
      <c r="R1665" t="s">
        <v>52</v>
      </c>
      <c r="S1665" s="6">
        <v>250</v>
      </c>
      <c r="T1665"/>
      <c r="U1665"/>
    </row>
    <row r="1666" spans="1:21" x14ac:dyDescent="0.2">
      <c r="A1666" s="1">
        <v>45410</v>
      </c>
      <c r="B1666" s="1" t="str">
        <f>TEXT(Table1[[#This Row],[Date]],"yyyy")</f>
        <v>2024</v>
      </c>
      <c r="C1666" s="1" t="str">
        <f>TEXT(Table1[[#This Row],[Date]],"mmmm")</f>
        <v>April</v>
      </c>
      <c r="D1666" s="1" t="str">
        <f>TEXT(Table1[[#This Row],[Date]],"dddd")</f>
        <v>Sunday</v>
      </c>
      <c r="E1666" s="5">
        <v>4</v>
      </c>
      <c r="F1666" t="s">
        <v>13</v>
      </c>
      <c r="G1666" t="s">
        <v>12</v>
      </c>
      <c r="H1666" s="6">
        <f>60%*Table1[[#This Row],[Price]]</f>
        <v>42</v>
      </c>
      <c r="I1666" s="6">
        <v>70</v>
      </c>
      <c r="J1666">
        <v>8</v>
      </c>
      <c r="K1666" s="6">
        <f>Table1[[#This Row],[Cost]]*Table1[[#This Row],[Quantity Sold]]</f>
        <v>336</v>
      </c>
      <c r="L1666" s="6">
        <v>560</v>
      </c>
      <c r="M1666">
        <v>5</v>
      </c>
      <c r="N1666" s="6">
        <v>532</v>
      </c>
      <c r="O1666" s="6">
        <f>Table1[[#This Row],[Revenue]]-Table1[[#This Row],[Total Cost Of Production]]</f>
        <v>196</v>
      </c>
      <c r="P1666" s="6">
        <v>961</v>
      </c>
      <c r="Q1666" s="6">
        <f>Table1[[#This Row],[Revenue]]-Table1[[#This Row],[Marketing Spend]]</f>
        <v>-429</v>
      </c>
      <c r="R1666" t="s">
        <v>52</v>
      </c>
      <c r="S1666" s="6">
        <v>108</v>
      </c>
      <c r="T1666"/>
      <c r="U1666"/>
    </row>
    <row r="1667" spans="1:21" hidden="1" x14ac:dyDescent="0.2">
      <c r="A1667" s="1">
        <v>45410</v>
      </c>
      <c r="B1667" s="1" t="str">
        <f>TEXT(Table1[[#This Row],[Date]],"yyyy")</f>
        <v>2024</v>
      </c>
      <c r="C1667" s="1" t="str">
        <f>TEXT(Table1[[#This Row],[Date]],"mmmm")</f>
        <v>April</v>
      </c>
      <c r="D1667" s="1" t="str">
        <f>TEXT(Table1[[#This Row],[Date]],"dddd")</f>
        <v>Sunday</v>
      </c>
      <c r="E1667" s="5">
        <v>2</v>
      </c>
      <c r="F1667" t="s">
        <v>7</v>
      </c>
      <c r="G1667" t="s">
        <v>10</v>
      </c>
      <c r="H1667" s="6">
        <f>60%*Table1[[#This Row],[Price]]</f>
        <v>300</v>
      </c>
      <c r="I1667" s="6">
        <v>500</v>
      </c>
      <c r="J1667">
        <v>10</v>
      </c>
      <c r="K1667" s="6">
        <f>Table1[[#This Row],[Cost]]*Table1[[#This Row],[Quantity Sold]]</f>
        <v>3000</v>
      </c>
      <c r="L1667" s="6">
        <v>5000</v>
      </c>
      <c r="M1667">
        <v>20</v>
      </c>
      <c r="N1667" s="6">
        <v>4000</v>
      </c>
      <c r="O1667" s="6">
        <f>Table1[[#This Row],[Revenue]]-Table1[[#This Row],[Total Cost Of Production]]</f>
        <v>1000</v>
      </c>
      <c r="P1667" s="6">
        <v>566</v>
      </c>
      <c r="Q1667" s="6">
        <f>Table1[[#This Row],[Revenue]]-Table1[[#This Row],[Marketing Spend]]</f>
        <v>3434</v>
      </c>
      <c r="R1667" t="s">
        <v>54</v>
      </c>
      <c r="S1667" s="6">
        <v>537</v>
      </c>
      <c r="T1667"/>
      <c r="U1667"/>
    </row>
    <row r="1668" spans="1:21" hidden="1" x14ac:dyDescent="0.2">
      <c r="A1668" s="1">
        <v>45410</v>
      </c>
      <c r="B1668" s="1" t="str">
        <f>TEXT(Table1[[#This Row],[Date]],"yyyy")</f>
        <v>2024</v>
      </c>
      <c r="C1668" s="1" t="str">
        <f>TEXT(Table1[[#This Row],[Date]],"mmmm")</f>
        <v>April</v>
      </c>
      <c r="D1668" s="1" t="str">
        <f>TEXT(Table1[[#This Row],[Date]],"dddd")</f>
        <v>Sunday</v>
      </c>
      <c r="E1668" s="5">
        <v>5</v>
      </c>
      <c r="F1668" t="s">
        <v>11</v>
      </c>
      <c r="G1668" t="s">
        <v>12</v>
      </c>
      <c r="H1668" s="6">
        <f>60%*Table1[[#This Row],[Price]]</f>
        <v>90</v>
      </c>
      <c r="I1668" s="6">
        <v>150</v>
      </c>
      <c r="J1668">
        <v>1</v>
      </c>
      <c r="K1668" s="6">
        <f>Table1[[#This Row],[Cost]]*Table1[[#This Row],[Quantity Sold]]</f>
        <v>90</v>
      </c>
      <c r="L1668" s="6">
        <v>150</v>
      </c>
      <c r="M1668">
        <v>15</v>
      </c>
      <c r="N1668" s="6">
        <v>127.5</v>
      </c>
      <c r="O1668" s="6">
        <f>Table1[[#This Row],[Revenue]]-Table1[[#This Row],[Total Cost Of Production]]</f>
        <v>37.5</v>
      </c>
      <c r="P1668" s="6">
        <v>423</v>
      </c>
      <c r="Q1668" s="6">
        <f>Table1[[#This Row],[Revenue]]-Table1[[#This Row],[Marketing Spend]]</f>
        <v>-295.5</v>
      </c>
      <c r="R1668" t="s">
        <v>54</v>
      </c>
      <c r="S1668" s="6">
        <v>194</v>
      </c>
      <c r="T1668"/>
      <c r="U1668"/>
    </row>
    <row r="1669" spans="1:21" hidden="1" x14ac:dyDescent="0.2">
      <c r="A1669" s="1">
        <v>45410</v>
      </c>
      <c r="B1669" s="1" t="str">
        <f>TEXT(Table1[[#This Row],[Date]],"yyyy")</f>
        <v>2024</v>
      </c>
      <c r="C1669" s="1" t="str">
        <f>TEXT(Table1[[#This Row],[Date]],"mmmm")</f>
        <v>April</v>
      </c>
      <c r="D1669" s="1" t="str">
        <f>TEXT(Table1[[#This Row],[Date]],"dddd")</f>
        <v>Sunday</v>
      </c>
      <c r="E1669" s="5">
        <v>6</v>
      </c>
      <c r="F1669" t="s">
        <v>2</v>
      </c>
      <c r="G1669" t="s">
        <v>8</v>
      </c>
      <c r="H1669" s="6">
        <f>60%*Table1[[#This Row],[Price]]</f>
        <v>720</v>
      </c>
      <c r="I1669" s="6">
        <v>1200</v>
      </c>
      <c r="J1669">
        <v>1</v>
      </c>
      <c r="K1669" s="6">
        <f>Table1[[#This Row],[Cost]]*Table1[[#This Row],[Quantity Sold]]</f>
        <v>720</v>
      </c>
      <c r="L1669" s="6">
        <v>1200</v>
      </c>
      <c r="M1669">
        <v>10</v>
      </c>
      <c r="N1669" s="6">
        <v>1080</v>
      </c>
      <c r="O1669" s="6">
        <f>Table1[[#This Row],[Revenue]]-Table1[[#This Row],[Total Cost Of Production]]</f>
        <v>360</v>
      </c>
      <c r="P1669" s="6">
        <v>874</v>
      </c>
      <c r="Q1669" s="6">
        <f>Table1[[#This Row],[Revenue]]-Table1[[#This Row],[Marketing Spend]]</f>
        <v>206</v>
      </c>
      <c r="R1669" t="s">
        <v>53</v>
      </c>
      <c r="S1669" s="6">
        <v>1168</v>
      </c>
      <c r="T1669"/>
      <c r="U1669"/>
    </row>
    <row r="1670" spans="1:21" x14ac:dyDescent="0.2">
      <c r="A1670" s="1">
        <v>45410</v>
      </c>
      <c r="B1670" s="1" t="str">
        <f>TEXT(Table1[[#This Row],[Date]],"yyyy")</f>
        <v>2024</v>
      </c>
      <c r="C1670" s="1" t="str">
        <f>TEXT(Table1[[#This Row],[Date]],"mmmm")</f>
        <v>April</v>
      </c>
      <c r="D1670" s="1" t="str">
        <f>TEXT(Table1[[#This Row],[Date]],"dddd")</f>
        <v>Sunday</v>
      </c>
      <c r="E1670" s="5">
        <v>3</v>
      </c>
      <c r="F1670" t="s">
        <v>15</v>
      </c>
      <c r="G1670" t="s">
        <v>6</v>
      </c>
      <c r="H1670" s="6">
        <f>60%*Table1[[#This Row],[Price]]</f>
        <v>30</v>
      </c>
      <c r="I1670" s="6">
        <v>50</v>
      </c>
      <c r="J1670">
        <v>8</v>
      </c>
      <c r="K1670" s="6">
        <f>Table1[[#This Row],[Cost]]*Table1[[#This Row],[Quantity Sold]]</f>
        <v>240</v>
      </c>
      <c r="L1670" s="6">
        <v>400</v>
      </c>
      <c r="M1670">
        <v>5</v>
      </c>
      <c r="N1670" s="6">
        <v>380</v>
      </c>
      <c r="O1670" s="6">
        <f>Table1[[#This Row],[Revenue]]-Table1[[#This Row],[Total Cost Of Production]]</f>
        <v>140</v>
      </c>
      <c r="P1670" s="6">
        <v>755</v>
      </c>
      <c r="Q1670" s="6">
        <f>Table1[[#This Row],[Revenue]]-Table1[[#This Row],[Marketing Spend]]</f>
        <v>-375</v>
      </c>
      <c r="R1670" t="s">
        <v>52</v>
      </c>
      <c r="S1670" s="6">
        <v>29</v>
      </c>
      <c r="T1670"/>
      <c r="U1670"/>
    </row>
    <row r="1671" spans="1:21" hidden="1" x14ac:dyDescent="0.2">
      <c r="A1671" s="1">
        <v>45410</v>
      </c>
      <c r="B1671" s="1" t="str">
        <f>TEXT(Table1[[#This Row],[Date]],"yyyy")</f>
        <v>2024</v>
      </c>
      <c r="C1671" s="1" t="str">
        <f>TEXT(Table1[[#This Row],[Date]],"mmmm")</f>
        <v>April</v>
      </c>
      <c r="D1671" s="1" t="str">
        <f>TEXT(Table1[[#This Row],[Date]],"dddd")</f>
        <v>Sunday</v>
      </c>
      <c r="E1671" s="5">
        <v>1</v>
      </c>
      <c r="F1671" t="s">
        <v>5</v>
      </c>
      <c r="G1671" t="s">
        <v>10</v>
      </c>
      <c r="H1671" s="6">
        <f>60%*Table1[[#This Row],[Price]]</f>
        <v>480</v>
      </c>
      <c r="I1671" s="6">
        <v>800</v>
      </c>
      <c r="J1671">
        <v>10</v>
      </c>
      <c r="K1671" s="6">
        <f>Table1[[#This Row],[Cost]]*Table1[[#This Row],[Quantity Sold]]</f>
        <v>4800</v>
      </c>
      <c r="L1671" s="6">
        <v>8000</v>
      </c>
      <c r="M1671">
        <v>20</v>
      </c>
      <c r="N1671" s="6">
        <v>6400</v>
      </c>
      <c r="O1671" s="6">
        <f>Table1[[#This Row],[Revenue]]-Table1[[#This Row],[Total Cost Of Production]]</f>
        <v>1600</v>
      </c>
      <c r="P1671" s="6">
        <v>605</v>
      </c>
      <c r="Q1671" s="6">
        <f>Table1[[#This Row],[Revenue]]-Table1[[#This Row],[Marketing Spend]]</f>
        <v>5795</v>
      </c>
      <c r="R1671" t="s">
        <v>54</v>
      </c>
      <c r="S1671" s="6">
        <v>812</v>
      </c>
      <c r="T1671"/>
      <c r="U1671"/>
    </row>
    <row r="1672" spans="1:21" hidden="1" x14ac:dyDescent="0.2">
      <c r="A1672" s="1">
        <v>45410</v>
      </c>
      <c r="B1672" s="1" t="str">
        <f>TEXT(Table1[[#This Row],[Date]],"yyyy")</f>
        <v>2024</v>
      </c>
      <c r="C1672" s="1" t="str">
        <f>TEXT(Table1[[#This Row],[Date]],"mmmm")</f>
        <v>April</v>
      </c>
      <c r="D1672" s="1" t="str">
        <f>TEXT(Table1[[#This Row],[Date]],"dddd")</f>
        <v>Sunday</v>
      </c>
      <c r="E1672" s="5">
        <v>7</v>
      </c>
      <c r="F1672" t="s">
        <v>9</v>
      </c>
      <c r="G1672" t="s">
        <v>8</v>
      </c>
      <c r="H1672" s="6">
        <f>60%*Table1[[#This Row],[Price]]</f>
        <v>180</v>
      </c>
      <c r="I1672" s="6">
        <v>300</v>
      </c>
      <c r="J1672">
        <v>7</v>
      </c>
      <c r="K1672" s="6">
        <f>Table1[[#This Row],[Cost]]*Table1[[#This Row],[Quantity Sold]]</f>
        <v>1260</v>
      </c>
      <c r="L1672" s="6">
        <v>2100</v>
      </c>
      <c r="M1672">
        <v>5</v>
      </c>
      <c r="N1672" s="6">
        <v>1995</v>
      </c>
      <c r="O1672" s="6">
        <f>Table1[[#This Row],[Revenue]]-Table1[[#This Row],[Total Cost Of Production]]</f>
        <v>735</v>
      </c>
      <c r="P1672" s="6">
        <v>876</v>
      </c>
      <c r="Q1672" s="6">
        <f>Table1[[#This Row],[Revenue]]-Table1[[#This Row],[Marketing Spend]]</f>
        <v>1119</v>
      </c>
      <c r="R1672" t="s">
        <v>53</v>
      </c>
      <c r="S1672" s="6">
        <v>257</v>
      </c>
      <c r="T1672"/>
      <c r="U1672"/>
    </row>
    <row r="1673" spans="1:21" x14ac:dyDescent="0.2">
      <c r="A1673" s="1">
        <v>45411</v>
      </c>
      <c r="B1673" s="1" t="str">
        <f>TEXT(Table1[[#This Row],[Date]],"yyyy")</f>
        <v>2024</v>
      </c>
      <c r="C1673" s="1" t="str">
        <f>TEXT(Table1[[#This Row],[Date]],"mmmm")</f>
        <v>April</v>
      </c>
      <c r="D1673" s="1" t="str">
        <f>TEXT(Table1[[#This Row],[Date]],"dddd")</f>
        <v>Monday</v>
      </c>
      <c r="E1673" s="5">
        <v>4</v>
      </c>
      <c r="F1673" t="s">
        <v>13</v>
      </c>
      <c r="G1673" t="s">
        <v>12</v>
      </c>
      <c r="H1673" s="6">
        <f>60%*Table1[[#This Row],[Price]]</f>
        <v>42</v>
      </c>
      <c r="I1673" s="6">
        <v>70</v>
      </c>
      <c r="J1673">
        <v>10</v>
      </c>
      <c r="K1673" s="6">
        <f>Table1[[#This Row],[Cost]]*Table1[[#This Row],[Quantity Sold]]</f>
        <v>420</v>
      </c>
      <c r="L1673" s="6">
        <v>700</v>
      </c>
      <c r="M1673">
        <v>10</v>
      </c>
      <c r="N1673" s="6">
        <v>630</v>
      </c>
      <c r="O1673" s="6">
        <f>Table1[[#This Row],[Revenue]]-Table1[[#This Row],[Total Cost Of Production]]</f>
        <v>210</v>
      </c>
      <c r="P1673" s="6">
        <v>375</v>
      </c>
      <c r="Q1673" s="6">
        <f>Table1[[#This Row],[Revenue]]-Table1[[#This Row],[Marketing Spend]]</f>
        <v>255</v>
      </c>
      <c r="R1673" t="s">
        <v>52</v>
      </c>
      <c r="S1673" s="6">
        <v>94</v>
      </c>
      <c r="T1673"/>
      <c r="U1673"/>
    </row>
    <row r="1674" spans="1:21" hidden="1" x14ac:dyDescent="0.2">
      <c r="A1674" s="1">
        <v>45411</v>
      </c>
      <c r="B1674" s="1" t="str">
        <f>TEXT(Table1[[#This Row],[Date]],"yyyy")</f>
        <v>2024</v>
      </c>
      <c r="C1674" s="1" t="str">
        <f>TEXT(Table1[[#This Row],[Date]],"mmmm")</f>
        <v>April</v>
      </c>
      <c r="D1674" s="1" t="str">
        <f>TEXT(Table1[[#This Row],[Date]],"dddd")</f>
        <v>Monday</v>
      </c>
      <c r="E1674" s="5">
        <v>2</v>
      </c>
      <c r="F1674" t="s">
        <v>7</v>
      </c>
      <c r="G1674" t="s">
        <v>10</v>
      </c>
      <c r="H1674" s="6">
        <f>60%*Table1[[#This Row],[Price]]</f>
        <v>300</v>
      </c>
      <c r="I1674" s="6">
        <v>500</v>
      </c>
      <c r="J1674">
        <v>6</v>
      </c>
      <c r="K1674" s="6">
        <f>Table1[[#This Row],[Cost]]*Table1[[#This Row],[Quantity Sold]]</f>
        <v>1800</v>
      </c>
      <c r="L1674" s="6">
        <v>3000</v>
      </c>
      <c r="M1674">
        <v>10</v>
      </c>
      <c r="N1674" s="6">
        <v>2700</v>
      </c>
      <c r="O1674" s="6">
        <f>Table1[[#This Row],[Revenue]]-Table1[[#This Row],[Total Cost Of Production]]</f>
        <v>900</v>
      </c>
      <c r="P1674" s="6">
        <v>895</v>
      </c>
      <c r="Q1674" s="6">
        <f>Table1[[#This Row],[Revenue]]-Table1[[#This Row],[Marketing Spend]]</f>
        <v>1805</v>
      </c>
      <c r="R1674" t="s">
        <v>53</v>
      </c>
      <c r="S1674" s="6">
        <v>535</v>
      </c>
      <c r="T1674"/>
      <c r="U1674"/>
    </row>
    <row r="1675" spans="1:21" hidden="1" x14ac:dyDescent="0.2">
      <c r="A1675" s="1">
        <v>45411</v>
      </c>
      <c r="B1675" s="1" t="str">
        <f>TEXT(Table1[[#This Row],[Date]],"yyyy")</f>
        <v>2024</v>
      </c>
      <c r="C1675" s="1" t="str">
        <f>TEXT(Table1[[#This Row],[Date]],"mmmm")</f>
        <v>April</v>
      </c>
      <c r="D1675" s="1" t="str">
        <f>TEXT(Table1[[#This Row],[Date]],"dddd")</f>
        <v>Monday</v>
      </c>
      <c r="E1675" s="5">
        <v>5</v>
      </c>
      <c r="F1675" t="s">
        <v>11</v>
      </c>
      <c r="G1675" t="s">
        <v>12</v>
      </c>
      <c r="H1675" s="6">
        <f>60%*Table1[[#This Row],[Price]]</f>
        <v>90</v>
      </c>
      <c r="I1675" s="6">
        <v>150</v>
      </c>
      <c r="J1675">
        <v>2</v>
      </c>
      <c r="K1675" s="6">
        <f>Table1[[#This Row],[Cost]]*Table1[[#This Row],[Quantity Sold]]</f>
        <v>180</v>
      </c>
      <c r="L1675" s="6">
        <v>300</v>
      </c>
      <c r="M1675">
        <v>15</v>
      </c>
      <c r="N1675" s="6">
        <v>255</v>
      </c>
      <c r="O1675" s="6">
        <f>Table1[[#This Row],[Revenue]]-Table1[[#This Row],[Total Cost Of Production]]</f>
        <v>75</v>
      </c>
      <c r="P1675" s="6">
        <v>864</v>
      </c>
      <c r="Q1675" s="6">
        <f>Table1[[#This Row],[Revenue]]-Table1[[#This Row],[Marketing Spend]]</f>
        <v>-609</v>
      </c>
      <c r="R1675" t="s">
        <v>51</v>
      </c>
      <c r="S1675" s="6">
        <v>180</v>
      </c>
      <c r="T1675"/>
      <c r="U1675"/>
    </row>
    <row r="1676" spans="1:21" x14ac:dyDescent="0.2">
      <c r="A1676" s="1">
        <v>45411</v>
      </c>
      <c r="B1676" s="1" t="str">
        <f>TEXT(Table1[[#This Row],[Date]],"yyyy")</f>
        <v>2024</v>
      </c>
      <c r="C1676" s="1" t="str">
        <f>TEXT(Table1[[#This Row],[Date]],"mmmm")</f>
        <v>April</v>
      </c>
      <c r="D1676" s="1" t="str">
        <f>TEXT(Table1[[#This Row],[Date]],"dddd")</f>
        <v>Monday</v>
      </c>
      <c r="E1676" s="5">
        <v>6</v>
      </c>
      <c r="F1676" t="s">
        <v>2</v>
      </c>
      <c r="G1676" t="s">
        <v>8</v>
      </c>
      <c r="H1676" s="6">
        <f>60%*Table1[[#This Row],[Price]]</f>
        <v>720</v>
      </c>
      <c r="I1676" s="6">
        <v>1200</v>
      </c>
      <c r="J1676">
        <v>3</v>
      </c>
      <c r="K1676" s="6">
        <f>Table1[[#This Row],[Cost]]*Table1[[#This Row],[Quantity Sold]]</f>
        <v>2160</v>
      </c>
      <c r="L1676" s="6">
        <v>3600</v>
      </c>
      <c r="M1676">
        <v>5</v>
      </c>
      <c r="N1676" s="6">
        <v>3420</v>
      </c>
      <c r="O1676" s="6">
        <f>Table1[[#This Row],[Revenue]]-Table1[[#This Row],[Total Cost Of Production]]</f>
        <v>1260</v>
      </c>
      <c r="P1676" s="6">
        <v>346</v>
      </c>
      <c r="Q1676" s="6">
        <f>Table1[[#This Row],[Revenue]]-Table1[[#This Row],[Marketing Spend]]</f>
        <v>3074</v>
      </c>
      <c r="R1676" t="s">
        <v>52</v>
      </c>
      <c r="S1676" s="6">
        <v>1241</v>
      </c>
      <c r="T1676"/>
      <c r="U1676"/>
    </row>
    <row r="1677" spans="1:21" hidden="1" x14ac:dyDescent="0.2">
      <c r="A1677" s="1">
        <v>45411</v>
      </c>
      <c r="B1677" s="1" t="str">
        <f>TEXT(Table1[[#This Row],[Date]],"yyyy")</f>
        <v>2024</v>
      </c>
      <c r="C1677" s="1" t="str">
        <f>TEXT(Table1[[#This Row],[Date]],"mmmm")</f>
        <v>April</v>
      </c>
      <c r="D1677" s="1" t="str">
        <f>TEXT(Table1[[#This Row],[Date]],"dddd")</f>
        <v>Monday</v>
      </c>
      <c r="E1677" s="5">
        <v>3</v>
      </c>
      <c r="F1677" t="s">
        <v>15</v>
      </c>
      <c r="G1677" t="s">
        <v>6</v>
      </c>
      <c r="H1677" s="6">
        <f>60%*Table1[[#This Row],[Price]]</f>
        <v>30</v>
      </c>
      <c r="I1677" s="6">
        <v>50</v>
      </c>
      <c r="J1677">
        <v>8</v>
      </c>
      <c r="K1677" s="6">
        <f>Table1[[#This Row],[Cost]]*Table1[[#This Row],[Quantity Sold]]</f>
        <v>240</v>
      </c>
      <c r="L1677" s="6">
        <v>400</v>
      </c>
      <c r="M1677">
        <v>10</v>
      </c>
      <c r="N1677" s="6">
        <v>360</v>
      </c>
      <c r="O1677" s="6">
        <f>Table1[[#This Row],[Revenue]]-Table1[[#This Row],[Total Cost Of Production]]</f>
        <v>120</v>
      </c>
      <c r="P1677" s="6">
        <v>327</v>
      </c>
      <c r="Q1677" s="6">
        <f>Table1[[#This Row],[Revenue]]-Table1[[#This Row],[Marketing Spend]]</f>
        <v>33</v>
      </c>
      <c r="R1677" t="s">
        <v>55</v>
      </c>
      <c r="S1677" s="6">
        <v>74</v>
      </c>
      <c r="T1677"/>
      <c r="U1677"/>
    </row>
    <row r="1678" spans="1:21" hidden="1" x14ac:dyDescent="0.2">
      <c r="A1678" s="1">
        <v>45411</v>
      </c>
      <c r="B1678" s="1" t="str">
        <f>TEXT(Table1[[#This Row],[Date]],"yyyy")</f>
        <v>2024</v>
      </c>
      <c r="C1678" s="1" t="str">
        <f>TEXT(Table1[[#This Row],[Date]],"mmmm")</f>
        <v>April</v>
      </c>
      <c r="D1678" s="1" t="str">
        <f>TEXT(Table1[[#This Row],[Date]],"dddd")</f>
        <v>Monday</v>
      </c>
      <c r="E1678" s="5">
        <v>1</v>
      </c>
      <c r="F1678" t="s">
        <v>5</v>
      </c>
      <c r="G1678" t="s">
        <v>10</v>
      </c>
      <c r="H1678" s="6">
        <f>60%*Table1[[#This Row],[Price]]</f>
        <v>480</v>
      </c>
      <c r="I1678" s="6">
        <v>800</v>
      </c>
      <c r="J1678">
        <v>10</v>
      </c>
      <c r="K1678" s="6">
        <f>Table1[[#This Row],[Cost]]*Table1[[#This Row],[Quantity Sold]]</f>
        <v>4800</v>
      </c>
      <c r="L1678" s="6">
        <v>8000</v>
      </c>
      <c r="M1678">
        <v>15</v>
      </c>
      <c r="N1678" s="6">
        <v>6800</v>
      </c>
      <c r="O1678" s="6">
        <f>Table1[[#This Row],[Revenue]]-Table1[[#This Row],[Total Cost Of Production]]</f>
        <v>2000</v>
      </c>
      <c r="P1678" s="6">
        <v>342</v>
      </c>
      <c r="Q1678" s="6">
        <f>Table1[[#This Row],[Revenue]]-Table1[[#This Row],[Marketing Spend]]</f>
        <v>6458</v>
      </c>
      <c r="R1678" t="s">
        <v>54</v>
      </c>
      <c r="S1678" s="6">
        <v>766</v>
      </c>
      <c r="T1678"/>
      <c r="U1678"/>
    </row>
    <row r="1679" spans="1:21" hidden="1" x14ac:dyDescent="0.2">
      <c r="A1679" s="1">
        <v>45411</v>
      </c>
      <c r="B1679" s="1" t="str">
        <f>TEXT(Table1[[#This Row],[Date]],"yyyy")</f>
        <v>2024</v>
      </c>
      <c r="C1679" s="1" t="str">
        <f>TEXT(Table1[[#This Row],[Date]],"mmmm")</f>
        <v>April</v>
      </c>
      <c r="D1679" s="1" t="str">
        <f>TEXT(Table1[[#This Row],[Date]],"dddd")</f>
        <v>Monday</v>
      </c>
      <c r="E1679" s="5">
        <v>7</v>
      </c>
      <c r="F1679" t="s">
        <v>9</v>
      </c>
      <c r="G1679" t="s">
        <v>8</v>
      </c>
      <c r="H1679" s="6">
        <f>60%*Table1[[#This Row],[Price]]</f>
        <v>180</v>
      </c>
      <c r="I1679" s="6">
        <v>300</v>
      </c>
      <c r="J1679">
        <v>7</v>
      </c>
      <c r="K1679" s="6">
        <f>Table1[[#This Row],[Cost]]*Table1[[#This Row],[Quantity Sold]]</f>
        <v>1260</v>
      </c>
      <c r="L1679" s="6">
        <v>2100</v>
      </c>
      <c r="M1679">
        <v>10</v>
      </c>
      <c r="N1679" s="6">
        <v>1890</v>
      </c>
      <c r="O1679" s="6">
        <f>Table1[[#This Row],[Revenue]]-Table1[[#This Row],[Total Cost Of Production]]</f>
        <v>630</v>
      </c>
      <c r="P1679" s="6">
        <v>613</v>
      </c>
      <c r="Q1679" s="6">
        <f>Table1[[#This Row],[Revenue]]-Table1[[#This Row],[Marketing Spend]]</f>
        <v>1277</v>
      </c>
      <c r="R1679" t="s">
        <v>51</v>
      </c>
      <c r="S1679" s="6">
        <v>313</v>
      </c>
      <c r="T1679"/>
      <c r="U1679"/>
    </row>
    <row r="1680" spans="1:21" hidden="1" x14ac:dyDescent="0.2">
      <c r="A1680" s="1">
        <v>45412</v>
      </c>
      <c r="B1680" s="1" t="str">
        <f>TEXT(Table1[[#This Row],[Date]],"yyyy")</f>
        <v>2024</v>
      </c>
      <c r="C1680" s="1" t="str">
        <f>TEXT(Table1[[#This Row],[Date]],"mmmm")</f>
        <v>April</v>
      </c>
      <c r="D1680" s="1" t="str">
        <f>TEXT(Table1[[#This Row],[Date]],"dddd")</f>
        <v>Tuesday</v>
      </c>
      <c r="E1680" s="5">
        <v>4</v>
      </c>
      <c r="F1680" t="s">
        <v>13</v>
      </c>
      <c r="G1680" t="s">
        <v>12</v>
      </c>
      <c r="H1680" s="6">
        <f>60%*Table1[[#This Row],[Price]]</f>
        <v>42</v>
      </c>
      <c r="I1680" s="6">
        <v>70</v>
      </c>
      <c r="J1680">
        <v>10</v>
      </c>
      <c r="K1680" s="6">
        <f>Table1[[#This Row],[Cost]]*Table1[[#This Row],[Quantity Sold]]</f>
        <v>420</v>
      </c>
      <c r="L1680" s="6">
        <v>700</v>
      </c>
      <c r="M1680">
        <v>20</v>
      </c>
      <c r="N1680" s="6">
        <v>560</v>
      </c>
      <c r="O1680" s="6">
        <f>Table1[[#This Row],[Revenue]]-Table1[[#This Row],[Total Cost Of Production]]</f>
        <v>140</v>
      </c>
      <c r="P1680" s="6">
        <v>372</v>
      </c>
      <c r="Q1680" s="6">
        <f>Table1[[#This Row],[Revenue]]-Table1[[#This Row],[Marketing Spend]]</f>
        <v>188</v>
      </c>
      <c r="R1680" t="s">
        <v>53</v>
      </c>
      <c r="S1680" s="6">
        <v>24</v>
      </c>
      <c r="T1680"/>
      <c r="U1680"/>
    </row>
    <row r="1681" spans="1:21" hidden="1" x14ac:dyDescent="0.2">
      <c r="A1681" s="1">
        <v>45412</v>
      </c>
      <c r="B1681" s="1" t="str">
        <f>TEXT(Table1[[#This Row],[Date]],"yyyy")</f>
        <v>2024</v>
      </c>
      <c r="C1681" s="1" t="str">
        <f>TEXT(Table1[[#This Row],[Date]],"mmmm")</f>
        <v>April</v>
      </c>
      <c r="D1681" s="1" t="str">
        <f>TEXT(Table1[[#This Row],[Date]],"dddd")</f>
        <v>Tuesday</v>
      </c>
      <c r="E1681" s="5">
        <v>2</v>
      </c>
      <c r="F1681" t="s">
        <v>7</v>
      </c>
      <c r="G1681" t="s">
        <v>10</v>
      </c>
      <c r="H1681" s="6">
        <f>60%*Table1[[#This Row],[Price]]</f>
        <v>300</v>
      </c>
      <c r="I1681" s="6">
        <v>500</v>
      </c>
      <c r="J1681">
        <v>6</v>
      </c>
      <c r="K1681" s="6">
        <f>Table1[[#This Row],[Cost]]*Table1[[#This Row],[Quantity Sold]]</f>
        <v>1800</v>
      </c>
      <c r="L1681" s="6">
        <v>3000</v>
      </c>
      <c r="M1681">
        <v>5</v>
      </c>
      <c r="N1681" s="6">
        <v>2850</v>
      </c>
      <c r="O1681" s="6">
        <f>Table1[[#This Row],[Revenue]]-Table1[[#This Row],[Total Cost Of Production]]</f>
        <v>1050</v>
      </c>
      <c r="P1681" s="6">
        <v>846</v>
      </c>
      <c r="Q1681" s="6">
        <f>Table1[[#This Row],[Revenue]]-Table1[[#This Row],[Marketing Spend]]</f>
        <v>2004</v>
      </c>
      <c r="R1681" t="s">
        <v>53</v>
      </c>
      <c r="S1681" s="6">
        <v>478</v>
      </c>
      <c r="T1681"/>
      <c r="U1681"/>
    </row>
    <row r="1682" spans="1:21" x14ac:dyDescent="0.2">
      <c r="A1682" s="1">
        <v>45412</v>
      </c>
      <c r="B1682" s="1" t="str">
        <f>TEXT(Table1[[#This Row],[Date]],"yyyy")</f>
        <v>2024</v>
      </c>
      <c r="C1682" s="1" t="str">
        <f>TEXT(Table1[[#This Row],[Date]],"mmmm")</f>
        <v>April</v>
      </c>
      <c r="D1682" s="1" t="str">
        <f>TEXT(Table1[[#This Row],[Date]],"dddd")</f>
        <v>Tuesday</v>
      </c>
      <c r="E1682" s="5">
        <v>5</v>
      </c>
      <c r="F1682" t="s">
        <v>11</v>
      </c>
      <c r="G1682" t="s">
        <v>12</v>
      </c>
      <c r="H1682" s="6">
        <f>60%*Table1[[#This Row],[Price]]</f>
        <v>90</v>
      </c>
      <c r="I1682" s="6">
        <v>150</v>
      </c>
      <c r="J1682">
        <v>5</v>
      </c>
      <c r="K1682" s="6">
        <f>Table1[[#This Row],[Cost]]*Table1[[#This Row],[Quantity Sold]]</f>
        <v>450</v>
      </c>
      <c r="L1682" s="6">
        <v>750</v>
      </c>
      <c r="M1682">
        <v>5</v>
      </c>
      <c r="N1682" s="6">
        <v>712.5</v>
      </c>
      <c r="O1682" s="6">
        <f>Table1[[#This Row],[Revenue]]-Table1[[#This Row],[Total Cost Of Production]]</f>
        <v>262.5</v>
      </c>
      <c r="P1682" s="6">
        <v>366</v>
      </c>
      <c r="Q1682" s="6">
        <f>Table1[[#This Row],[Revenue]]-Table1[[#This Row],[Marketing Spend]]</f>
        <v>346.5</v>
      </c>
      <c r="R1682" t="s">
        <v>52</v>
      </c>
      <c r="S1682" s="6">
        <v>163</v>
      </c>
      <c r="T1682"/>
      <c r="U1682"/>
    </row>
    <row r="1683" spans="1:21" hidden="1" x14ac:dyDescent="0.2">
      <c r="A1683" s="1">
        <v>45412</v>
      </c>
      <c r="B1683" s="1" t="str">
        <f>TEXT(Table1[[#This Row],[Date]],"yyyy")</f>
        <v>2024</v>
      </c>
      <c r="C1683" s="1" t="str">
        <f>TEXT(Table1[[#This Row],[Date]],"mmmm")</f>
        <v>April</v>
      </c>
      <c r="D1683" s="1" t="str">
        <f>TEXT(Table1[[#This Row],[Date]],"dddd")</f>
        <v>Tuesday</v>
      </c>
      <c r="E1683" s="5">
        <v>6</v>
      </c>
      <c r="F1683" t="s">
        <v>2</v>
      </c>
      <c r="G1683" t="s">
        <v>8</v>
      </c>
      <c r="H1683" s="6">
        <f>60%*Table1[[#This Row],[Price]]</f>
        <v>720</v>
      </c>
      <c r="I1683" s="6">
        <v>1200</v>
      </c>
      <c r="J1683">
        <v>3</v>
      </c>
      <c r="K1683" s="6">
        <f>Table1[[#This Row],[Cost]]*Table1[[#This Row],[Quantity Sold]]</f>
        <v>2160</v>
      </c>
      <c r="L1683" s="6">
        <v>3600</v>
      </c>
      <c r="M1683">
        <v>15</v>
      </c>
      <c r="N1683" s="6">
        <v>3060</v>
      </c>
      <c r="O1683" s="6">
        <f>Table1[[#This Row],[Revenue]]-Table1[[#This Row],[Total Cost Of Production]]</f>
        <v>900</v>
      </c>
      <c r="P1683" s="6">
        <v>745</v>
      </c>
      <c r="Q1683" s="6">
        <f>Table1[[#This Row],[Revenue]]-Table1[[#This Row],[Marketing Spend]]</f>
        <v>2315</v>
      </c>
      <c r="R1683" t="s">
        <v>54</v>
      </c>
      <c r="S1683" s="6">
        <v>1238</v>
      </c>
      <c r="T1683"/>
      <c r="U1683"/>
    </row>
    <row r="1684" spans="1:21" hidden="1" x14ac:dyDescent="0.2">
      <c r="A1684" s="1">
        <v>45412</v>
      </c>
      <c r="B1684" s="1" t="str">
        <f>TEXT(Table1[[#This Row],[Date]],"yyyy")</f>
        <v>2024</v>
      </c>
      <c r="C1684" s="1" t="str">
        <f>TEXT(Table1[[#This Row],[Date]],"mmmm")</f>
        <v>April</v>
      </c>
      <c r="D1684" s="1" t="str">
        <f>TEXT(Table1[[#This Row],[Date]],"dddd")</f>
        <v>Tuesday</v>
      </c>
      <c r="E1684" s="5">
        <v>3</v>
      </c>
      <c r="F1684" t="s">
        <v>15</v>
      </c>
      <c r="G1684" t="s">
        <v>6</v>
      </c>
      <c r="H1684" s="6">
        <f>60%*Table1[[#This Row],[Price]]</f>
        <v>30</v>
      </c>
      <c r="I1684" s="6">
        <v>50</v>
      </c>
      <c r="J1684">
        <v>10</v>
      </c>
      <c r="K1684" s="6">
        <f>Table1[[#This Row],[Cost]]*Table1[[#This Row],[Quantity Sold]]</f>
        <v>300</v>
      </c>
      <c r="L1684" s="6">
        <v>500</v>
      </c>
      <c r="M1684">
        <v>5</v>
      </c>
      <c r="N1684" s="6">
        <v>475</v>
      </c>
      <c r="O1684" s="6">
        <f>Table1[[#This Row],[Revenue]]-Table1[[#This Row],[Total Cost Of Production]]</f>
        <v>175</v>
      </c>
      <c r="P1684" s="6">
        <v>356</v>
      </c>
      <c r="Q1684" s="6">
        <f>Table1[[#This Row],[Revenue]]-Table1[[#This Row],[Marketing Spend]]</f>
        <v>119</v>
      </c>
      <c r="R1684" t="s">
        <v>54</v>
      </c>
      <c r="S1684" s="6">
        <v>80</v>
      </c>
      <c r="T1684"/>
      <c r="U1684"/>
    </row>
    <row r="1685" spans="1:21" hidden="1" x14ac:dyDescent="0.2">
      <c r="A1685" s="1">
        <v>45412</v>
      </c>
      <c r="B1685" s="1" t="str">
        <f>TEXT(Table1[[#This Row],[Date]],"yyyy")</f>
        <v>2024</v>
      </c>
      <c r="C1685" s="1" t="str">
        <f>TEXT(Table1[[#This Row],[Date]],"mmmm")</f>
        <v>April</v>
      </c>
      <c r="D1685" s="1" t="str">
        <f>TEXT(Table1[[#This Row],[Date]],"dddd")</f>
        <v>Tuesday</v>
      </c>
      <c r="E1685" s="5">
        <v>1</v>
      </c>
      <c r="F1685" t="s">
        <v>5</v>
      </c>
      <c r="G1685" t="s">
        <v>10</v>
      </c>
      <c r="H1685" s="6">
        <f>60%*Table1[[#This Row],[Price]]</f>
        <v>480</v>
      </c>
      <c r="I1685" s="6">
        <v>800</v>
      </c>
      <c r="J1685">
        <v>1</v>
      </c>
      <c r="K1685" s="6">
        <f>Table1[[#This Row],[Cost]]*Table1[[#This Row],[Quantity Sold]]</f>
        <v>480</v>
      </c>
      <c r="L1685" s="6">
        <v>800</v>
      </c>
      <c r="M1685">
        <v>15</v>
      </c>
      <c r="N1685" s="6">
        <v>680</v>
      </c>
      <c r="O1685" s="6">
        <f>Table1[[#This Row],[Revenue]]-Table1[[#This Row],[Total Cost Of Production]]</f>
        <v>200</v>
      </c>
      <c r="P1685" s="6">
        <v>966</v>
      </c>
      <c r="Q1685" s="6">
        <f>Table1[[#This Row],[Revenue]]-Table1[[#This Row],[Marketing Spend]]</f>
        <v>-286</v>
      </c>
      <c r="R1685" t="s">
        <v>54</v>
      </c>
      <c r="S1685" s="6">
        <v>836</v>
      </c>
      <c r="T1685"/>
      <c r="U1685"/>
    </row>
    <row r="1686" spans="1:21" hidden="1" x14ac:dyDescent="0.2">
      <c r="A1686" s="1">
        <v>45412</v>
      </c>
      <c r="B1686" s="1" t="str">
        <f>TEXT(Table1[[#This Row],[Date]],"yyyy")</f>
        <v>2024</v>
      </c>
      <c r="C1686" s="1" t="str">
        <f>TEXT(Table1[[#This Row],[Date]],"mmmm")</f>
        <v>April</v>
      </c>
      <c r="D1686" s="1" t="str">
        <f>TEXT(Table1[[#This Row],[Date]],"dddd")</f>
        <v>Tuesday</v>
      </c>
      <c r="E1686" s="5">
        <v>7</v>
      </c>
      <c r="F1686" t="s">
        <v>9</v>
      </c>
      <c r="G1686" t="s">
        <v>8</v>
      </c>
      <c r="H1686" s="6">
        <f>60%*Table1[[#This Row],[Price]]</f>
        <v>180</v>
      </c>
      <c r="I1686" s="6">
        <v>300</v>
      </c>
      <c r="J1686">
        <v>5</v>
      </c>
      <c r="K1686" s="6">
        <f>Table1[[#This Row],[Cost]]*Table1[[#This Row],[Quantity Sold]]</f>
        <v>900</v>
      </c>
      <c r="L1686" s="6">
        <v>1500</v>
      </c>
      <c r="M1686">
        <v>20</v>
      </c>
      <c r="N1686" s="6">
        <v>1200</v>
      </c>
      <c r="O1686" s="6">
        <f>Table1[[#This Row],[Revenue]]-Table1[[#This Row],[Total Cost Of Production]]</f>
        <v>300</v>
      </c>
      <c r="P1686" s="6">
        <v>700</v>
      </c>
      <c r="Q1686" s="6">
        <f>Table1[[#This Row],[Revenue]]-Table1[[#This Row],[Marketing Spend]]</f>
        <v>500</v>
      </c>
      <c r="R1686" t="s">
        <v>53</v>
      </c>
      <c r="S1686" s="6">
        <v>270</v>
      </c>
      <c r="T1686"/>
      <c r="U1686"/>
    </row>
    <row r="1687" spans="1:21" hidden="1" x14ac:dyDescent="0.2">
      <c r="A1687" s="1">
        <v>45413</v>
      </c>
      <c r="B1687" s="1" t="str">
        <f>TEXT(Table1[[#This Row],[Date]],"yyyy")</f>
        <v>2024</v>
      </c>
      <c r="C1687" s="1" t="str">
        <f>TEXT(Table1[[#This Row],[Date]],"mmmm")</f>
        <v>May</v>
      </c>
      <c r="D1687" s="1" t="str">
        <f>TEXT(Table1[[#This Row],[Date]],"dddd")</f>
        <v>Wednesday</v>
      </c>
      <c r="E1687" s="5">
        <v>4</v>
      </c>
      <c r="F1687" t="s">
        <v>13</v>
      </c>
      <c r="G1687" t="s">
        <v>12</v>
      </c>
      <c r="H1687" s="6">
        <f>60%*Table1[[#This Row],[Price]]</f>
        <v>42</v>
      </c>
      <c r="I1687" s="6">
        <v>70</v>
      </c>
      <c r="J1687">
        <v>9</v>
      </c>
      <c r="K1687" s="6">
        <f>Table1[[#This Row],[Cost]]*Table1[[#This Row],[Quantity Sold]]</f>
        <v>378</v>
      </c>
      <c r="L1687" s="6">
        <v>630</v>
      </c>
      <c r="M1687">
        <v>20</v>
      </c>
      <c r="N1687" s="6">
        <v>504</v>
      </c>
      <c r="O1687" s="6">
        <f>Table1[[#This Row],[Revenue]]-Table1[[#This Row],[Total Cost Of Production]]</f>
        <v>126</v>
      </c>
      <c r="P1687" s="6">
        <v>952</v>
      </c>
      <c r="Q1687" s="6">
        <f>Table1[[#This Row],[Revenue]]-Table1[[#This Row],[Marketing Spend]]</f>
        <v>-448</v>
      </c>
      <c r="R1687" t="s">
        <v>55</v>
      </c>
      <c r="S1687" s="6">
        <v>79</v>
      </c>
      <c r="T1687"/>
      <c r="U1687"/>
    </row>
    <row r="1688" spans="1:21" hidden="1" x14ac:dyDescent="0.2">
      <c r="A1688" s="1">
        <v>45413</v>
      </c>
      <c r="B1688" s="1" t="str">
        <f>TEXT(Table1[[#This Row],[Date]],"yyyy")</f>
        <v>2024</v>
      </c>
      <c r="C1688" s="1" t="str">
        <f>TEXT(Table1[[#This Row],[Date]],"mmmm")</f>
        <v>May</v>
      </c>
      <c r="D1688" s="1" t="str">
        <f>TEXT(Table1[[#This Row],[Date]],"dddd")</f>
        <v>Wednesday</v>
      </c>
      <c r="E1688" s="5">
        <v>2</v>
      </c>
      <c r="F1688" t="s">
        <v>7</v>
      </c>
      <c r="G1688" t="s">
        <v>10</v>
      </c>
      <c r="H1688" s="6">
        <f>60%*Table1[[#This Row],[Price]]</f>
        <v>300</v>
      </c>
      <c r="I1688" s="6">
        <v>500</v>
      </c>
      <c r="J1688">
        <v>9</v>
      </c>
      <c r="K1688" s="6">
        <f>Table1[[#This Row],[Cost]]*Table1[[#This Row],[Quantity Sold]]</f>
        <v>2700</v>
      </c>
      <c r="L1688" s="6">
        <v>4500</v>
      </c>
      <c r="M1688">
        <v>15</v>
      </c>
      <c r="N1688" s="6">
        <v>3825</v>
      </c>
      <c r="O1688" s="6">
        <f>Table1[[#This Row],[Revenue]]-Table1[[#This Row],[Total Cost Of Production]]</f>
        <v>1125</v>
      </c>
      <c r="P1688" s="6">
        <v>855</v>
      </c>
      <c r="Q1688" s="6">
        <f>Table1[[#This Row],[Revenue]]-Table1[[#This Row],[Marketing Spend]]</f>
        <v>2970</v>
      </c>
      <c r="R1688" t="s">
        <v>54</v>
      </c>
      <c r="S1688" s="6">
        <v>503</v>
      </c>
      <c r="T1688"/>
      <c r="U1688"/>
    </row>
    <row r="1689" spans="1:21" hidden="1" x14ac:dyDescent="0.2">
      <c r="A1689" s="1">
        <v>45413</v>
      </c>
      <c r="B1689" s="1" t="str">
        <f>TEXT(Table1[[#This Row],[Date]],"yyyy")</f>
        <v>2024</v>
      </c>
      <c r="C1689" s="1" t="str">
        <f>TEXT(Table1[[#This Row],[Date]],"mmmm")</f>
        <v>May</v>
      </c>
      <c r="D1689" s="1" t="str">
        <f>TEXT(Table1[[#This Row],[Date]],"dddd")</f>
        <v>Wednesday</v>
      </c>
      <c r="E1689" s="5">
        <v>5</v>
      </c>
      <c r="F1689" t="s">
        <v>11</v>
      </c>
      <c r="G1689" t="s">
        <v>12</v>
      </c>
      <c r="H1689" s="6">
        <f>60%*Table1[[#This Row],[Price]]</f>
        <v>90</v>
      </c>
      <c r="I1689" s="6">
        <v>150</v>
      </c>
      <c r="J1689">
        <v>5</v>
      </c>
      <c r="K1689" s="6">
        <f>Table1[[#This Row],[Cost]]*Table1[[#This Row],[Quantity Sold]]</f>
        <v>450</v>
      </c>
      <c r="L1689" s="6">
        <v>750</v>
      </c>
      <c r="M1689">
        <v>20</v>
      </c>
      <c r="N1689" s="6">
        <v>600</v>
      </c>
      <c r="O1689" s="6">
        <f>Table1[[#This Row],[Revenue]]-Table1[[#This Row],[Total Cost Of Production]]</f>
        <v>150</v>
      </c>
      <c r="P1689" s="6">
        <v>855</v>
      </c>
      <c r="Q1689" s="6">
        <f>Table1[[#This Row],[Revenue]]-Table1[[#This Row],[Marketing Spend]]</f>
        <v>-255</v>
      </c>
      <c r="R1689" t="s">
        <v>53</v>
      </c>
      <c r="S1689" s="6">
        <v>192</v>
      </c>
      <c r="T1689"/>
      <c r="U1689"/>
    </row>
    <row r="1690" spans="1:21" hidden="1" x14ac:dyDescent="0.2">
      <c r="A1690" s="1">
        <v>45413</v>
      </c>
      <c r="B1690" s="1" t="str">
        <f>TEXT(Table1[[#This Row],[Date]],"yyyy")</f>
        <v>2024</v>
      </c>
      <c r="C1690" s="1" t="str">
        <f>TEXT(Table1[[#This Row],[Date]],"mmmm")</f>
        <v>May</v>
      </c>
      <c r="D1690" s="1" t="str">
        <f>TEXT(Table1[[#This Row],[Date]],"dddd")</f>
        <v>Wednesday</v>
      </c>
      <c r="E1690" s="5">
        <v>6</v>
      </c>
      <c r="F1690" t="s">
        <v>2</v>
      </c>
      <c r="G1690" t="s">
        <v>8</v>
      </c>
      <c r="H1690" s="6">
        <f>60%*Table1[[#This Row],[Price]]</f>
        <v>720</v>
      </c>
      <c r="I1690" s="6">
        <v>1200</v>
      </c>
      <c r="J1690">
        <v>3</v>
      </c>
      <c r="K1690" s="6">
        <f>Table1[[#This Row],[Cost]]*Table1[[#This Row],[Quantity Sold]]</f>
        <v>2160</v>
      </c>
      <c r="L1690" s="6">
        <v>3600</v>
      </c>
      <c r="M1690">
        <v>15</v>
      </c>
      <c r="N1690" s="6">
        <v>3060</v>
      </c>
      <c r="O1690" s="6">
        <f>Table1[[#This Row],[Revenue]]-Table1[[#This Row],[Total Cost Of Production]]</f>
        <v>900</v>
      </c>
      <c r="P1690" s="6">
        <v>960</v>
      </c>
      <c r="Q1690" s="6">
        <f>Table1[[#This Row],[Revenue]]-Table1[[#This Row],[Marketing Spend]]</f>
        <v>2100</v>
      </c>
      <c r="R1690" t="s">
        <v>54</v>
      </c>
      <c r="S1690" s="6">
        <v>1242</v>
      </c>
      <c r="T1690"/>
      <c r="U1690"/>
    </row>
    <row r="1691" spans="1:21" hidden="1" x14ac:dyDescent="0.2">
      <c r="A1691" s="1">
        <v>45413</v>
      </c>
      <c r="B1691" s="1" t="str">
        <f>TEXT(Table1[[#This Row],[Date]],"yyyy")</f>
        <v>2024</v>
      </c>
      <c r="C1691" s="1" t="str">
        <f>TEXT(Table1[[#This Row],[Date]],"mmmm")</f>
        <v>May</v>
      </c>
      <c r="D1691" s="1" t="str">
        <f>TEXT(Table1[[#This Row],[Date]],"dddd")</f>
        <v>Wednesday</v>
      </c>
      <c r="E1691" s="5">
        <v>3</v>
      </c>
      <c r="F1691" t="s">
        <v>15</v>
      </c>
      <c r="G1691" t="s">
        <v>6</v>
      </c>
      <c r="H1691" s="6">
        <f>60%*Table1[[#This Row],[Price]]</f>
        <v>30</v>
      </c>
      <c r="I1691" s="6">
        <v>50</v>
      </c>
      <c r="J1691">
        <v>2</v>
      </c>
      <c r="K1691" s="6">
        <f>Table1[[#This Row],[Cost]]*Table1[[#This Row],[Quantity Sold]]</f>
        <v>60</v>
      </c>
      <c r="L1691" s="6">
        <v>100</v>
      </c>
      <c r="M1691">
        <v>20</v>
      </c>
      <c r="N1691" s="6">
        <v>80</v>
      </c>
      <c r="O1691" s="6">
        <f>Table1[[#This Row],[Revenue]]-Table1[[#This Row],[Total Cost Of Production]]</f>
        <v>20</v>
      </c>
      <c r="P1691" s="6">
        <v>378</v>
      </c>
      <c r="Q1691" s="6">
        <f>Table1[[#This Row],[Revenue]]-Table1[[#This Row],[Marketing Spend]]</f>
        <v>-298</v>
      </c>
      <c r="R1691" t="s">
        <v>51</v>
      </c>
      <c r="S1691" s="6">
        <v>99</v>
      </c>
      <c r="T1691"/>
      <c r="U1691"/>
    </row>
    <row r="1692" spans="1:21" hidden="1" x14ac:dyDescent="0.2">
      <c r="A1692" s="1">
        <v>45413</v>
      </c>
      <c r="B1692" s="1" t="str">
        <f>TEXT(Table1[[#This Row],[Date]],"yyyy")</f>
        <v>2024</v>
      </c>
      <c r="C1692" s="1" t="str">
        <f>TEXT(Table1[[#This Row],[Date]],"mmmm")</f>
        <v>May</v>
      </c>
      <c r="D1692" s="1" t="str">
        <f>TEXT(Table1[[#This Row],[Date]],"dddd")</f>
        <v>Wednesday</v>
      </c>
      <c r="E1692" s="5">
        <v>1</v>
      </c>
      <c r="F1692" t="s">
        <v>5</v>
      </c>
      <c r="G1692" t="s">
        <v>10</v>
      </c>
      <c r="H1692" s="6">
        <f>60%*Table1[[#This Row],[Price]]</f>
        <v>480</v>
      </c>
      <c r="I1692" s="6">
        <v>800</v>
      </c>
      <c r="J1692">
        <v>8</v>
      </c>
      <c r="K1692" s="6">
        <f>Table1[[#This Row],[Cost]]*Table1[[#This Row],[Quantity Sold]]</f>
        <v>3840</v>
      </c>
      <c r="L1692" s="6">
        <v>6400</v>
      </c>
      <c r="M1692">
        <v>10</v>
      </c>
      <c r="N1692" s="6">
        <v>5760</v>
      </c>
      <c r="O1692" s="6">
        <f>Table1[[#This Row],[Revenue]]-Table1[[#This Row],[Total Cost Of Production]]</f>
        <v>1920</v>
      </c>
      <c r="P1692" s="6">
        <v>573</v>
      </c>
      <c r="Q1692" s="6">
        <f>Table1[[#This Row],[Revenue]]-Table1[[#This Row],[Marketing Spend]]</f>
        <v>5187</v>
      </c>
      <c r="R1692" t="s">
        <v>53</v>
      </c>
      <c r="S1692" s="6">
        <v>800</v>
      </c>
      <c r="T1692"/>
      <c r="U1692"/>
    </row>
    <row r="1693" spans="1:21" x14ac:dyDescent="0.2">
      <c r="A1693" s="1">
        <v>45413</v>
      </c>
      <c r="B1693" s="1" t="str">
        <f>TEXT(Table1[[#This Row],[Date]],"yyyy")</f>
        <v>2024</v>
      </c>
      <c r="C1693" s="1" t="str">
        <f>TEXT(Table1[[#This Row],[Date]],"mmmm")</f>
        <v>May</v>
      </c>
      <c r="D1693" s="1" t="str">
        <f>TEXT(Table1[[#This Row],[Date]],"dddd")</f>
        <v>Wednesday</v>
      </c>
      <c r="E1693" s="5">
        <v>7</v>
      </c>
      <c r="F1693" t="s">
        <v>9</v>
      </c>
      <c r="G1693" t="s">
        <v>8</v>
      </c>
      <c r="H1693" s="6">
        <f>60%*Table1[[#This Row],[Price]]</f>
        <v>180</v>
      </c>
      <c r="I1693" s="6">
        <v>300</v>
      </c>
      <c r="J1693">
        <v>6</v>
      </c>
      <c r="K1693" s="6">
        <f>Table1[[#This Row],[Cost]]*Table1[[#This Row],[Quantity Sold]]</f>
        <v>1080</v>
      </c>
      <c r="L1693" s="6">
        <v>1800</v>
      </c>
      <c r="M1693">
        <v>15</v>
      </c>
      <c r="N1693" s="6">
        <v>1530</v>
      </c>
      <c r="O1693" s="6">
        <f>Table1[[#This Row],[Revenue]]-Table1[[#This Row],[Total Cost Of Production]]</f>
        <v>450</v>
      </c>
      <c r="P1693" s="6">
        <v>704</v>
      </c>
      <c r="Q1693" s="6">
        <f>Table1[[#This Row],[Revenue]]-Table1[[#This Row],[Marketing Spend]]</f>
        <v>826</v>
      </c>
      <c r="R1693" t="s">
        <v>52</v>
      </c>
      <c r="S1693" s="6">
        <v>282</v>
      </c>
      <c r="T1693"/>
      <c r="U1693"/>
    </row>
    <row r="1694" spans="1:21" hidden="1" x14ac:dyDescent="0.2">
      <c r="A1694" s="1">
        <v>45414</v>
      </c>
      <c r="B1694" s="1" t="str">
        <f>TEXT(Table1[[#This Row],[Date]],"yyyy")</f>
        <v>2024</v>
      </c>
      <c r="C1694" s="1" t="str">
        <f>TEXT(Table1[[#This Row],[Date]],"mmmm")</f>
        <v>May</v>
      </c>
      <c r="D1694" s="1" t="str">
        <f>TEXT(Table1[[#This Row],[Date]],"dddd")</f>
        <v>Thursday</v>
      </c>
      <c r="E1694" s="5">
        <v>4</v>
      </c>
      <c r="F1694" t="s">
        <v>13</v>
      </c>
      <c r="G1694" t="s">
        <v>12</v>
      </c>
      <c r="H1694" s="6">
        <f>60%*Table1[[#This Row],[Price]]</f>
        <v>42</v>
      </c>
      <c r="I1694" s="6">
        <v>70</v>
      </c>
      <c r="J1694">
        <v>1</v>
      </c>
      <c r="K1694" s="6">
        <f>Table1[[#This Row],[Cost]]*Table1[[#This Row],[Quantity Sold]]</f>
        <v>42</v>
      </c>
      <c r="L1694" s="6">
        <v>70</v>
      </c>
      <c r="M1694">
        <v>15</v>
      </c>
      <c r="N1694" s="6">
        <v>59.5</v>
      </c>
      <c r="O1694" s="6">
        <f>Table1[[#This Row],[Revenue]]-Table1[[#This Row],[Total Cost Of Production]]</f>
        <v>17.5</v>
      </c>
      <c r="P1694" s="6">
        <v>983</v>
      </c>
      <c r="Q1694" s="6">
        <f>Table1[[#This Row],[Revenue]]-Table1[[#This Row],[Marketing Spend]]</f>
        <v>-923.5</v>
      </c>
      <c r="R1694" t="s">
        <v>54</v>
      </c>
      <c r="S1694" s="6">
        <v>40</v>
      </c>
      <c r="T1694"/>
      <c r="U1694"/>
    </row>
    <row r="1695" spans="1:21" hidden="1" x14ac:dyDescent="0.2">
      <c r="A1695" s="1">
        <v>45414</v>
      </c>
      <c r="B1695" s="1" t="str">
        <f>TEXT(Table1[[#This Row],[Date]],"yyyy")</f>
        <v>2024</v>
      </c>
      <c r="C1695" s="1" t="str">
        <f>TEXT(Table1[[#This Row],[Date]],"mmmm")</f>
        <v>May</v>
      </c>
      <c r="D1695" s="1" t="str">
        <f>TEXT(Table1[[#This Row],[Date]],"dddd")</f>
        <v>Thursday</v>
      </c>
      <c r="E1695" s="5">
        <v>2</v>
      </c>
      <c r="F1695" t="s">
        <v>7</v>
      </c>
      <c r="G1695" t="s">
        <v>10</v>
      </c>
      <c r="H1695" s="6">
        <f>60%*Table1[[#This Row],[Price]]</f>
        <v>300</v>
      </c>
      <c r="I1695" s="6">
        <v>500</v>
      </c>
      <c r="J1695">
        <v>7</v>
      </c>
      <c r="K1695" s="6">
        <f>Table1[[#This Row],[Cost]]*Table1[[#This Row],[Quantity Sold]]</f>
        <v>2100</v>
      </c>
      <c r="L1695" s="6">
        <v>3500</v>
      </c>
      <c r="M1695">
        <v>15</v>
      </c>
      <c r="N1695" s="6">
        <v>2975</v>
      </c>
      <c r="O1695" s="6">
        <f>Table1[[#This Row],[Revenue]]-Table1[[#This Row],[Total Cost Of Production]]</f>
        <v>875</v>
      </c>
      <c r="P1695" s="6">
        <v>608</v>
      </c>
      <c r="Q1695" s="6">
        <f>Table1[[#This Row],[Revenue]]-Table1[[#This Row],[Marketing Spend]]</f>
        <v>2367</v>
      </c>
      <c r="R1695" t="s">
        <v>53</v>
      </c>
      <c r="S1695" s="6">
        <v>539</v>
      </c>
      <c r="T1695"/>
      <c r="U1695"/>
    </row>
    <row r="1696" spans="1:21" x14ac:dyDescent="0.2">
      <c r="A1696" s="1">
        <v>45414</v>
      </c>
      <c r="B1696" s="1" t="str">
        <f>TEXT(Table1[[#This Row],[Date]],"yyyy")</f>
        <v>2024</v>
      </c>
      <c r="C1696" s="1" t="str">
        <f>TEXT(Table1[[#This Row],[Date]],"mmmm")</f>
        <v>May</v>
      </c>
      <c r="D1696" s="1" t="str">
        <f>TEXT(Table1[[#This Row],[Date]],"dddd")</f>
        <v>Thursday</v>
      </c>
      <c r="E1696" s="5">
        <v>5</v>
      </c>
      <c r="F1696" t="s">
        <v>11</v>
      </c>
      <c r="G1696" t="s">
        <v>12</v>
      </c>
      <c r="H1696" s="6">
        <f>60%*Table1[[#This Row],[Price]]</f>
        <v>90</v>
      </c>
      <c r="I1696" s="6">
        <v>150</v>
      </c>
      <c r="J1696">
        <v>3</v>
      </c>
      <c r="K1696" s="6">
        <f>Table1[[#This Row],[Cost]]*Table1[[#This Row],[Quantity Sold]]</f>
        <v>270</v>
      </c>
      <c r="L1696" s="6">
        <v>450</v>
      </c>
      <c r="M1696">
        <v>20</v>
      </c>
      <c r="N1696" s="6">
        <v>360</v>
      </c>
      <c r="O1696" s="6">
        <f>Table1[[#This Row],[Revenue]]-Table1[[#This Row],[Total Cost Of Production]]</f>
        <v>90</v>
      </c>
      <c r="P1696" s="6">
        <v>628</v>
      </c>
      <c r="Q1696" s="6">
        <f>Table1[[#This Row],[Revenue]]-Table1[[#This Row],[Marketing Spend]]</f>
        <v>-268</v>
      </c>
      <c r="R1696" t="s">
        <v>52</v>
      </c>
      <c r="S1696" s="6">
        <v>163</v>
      </c>
      <c r="T1696"/>
      <c r="U1696"/>
    </row>
    <row r="1697" spans="1:21" hidden="1" x14ac:dyDescent="0.2">
      <c r="A1697" s="1">
        <v>45414</v>
      </c>
      <c r="B1697" s="1" t="str">
        <f>TEXT(Table1[[#This Row],[Date]],"yyyy")</f>
        <v>2024</v>
      </c>
      <c r="C1697" s="1" t="str">
        <f>TEXT(Table1[[#This Row],[Date]],"mmmm")</f>
        <v>May</v>
      </c>
      <c r="D1697" s="1" t="str">
        <f>TEXT(Table1[[#This Row],[Date]],"dddd")</f>
        <v>Thursday</v>
      </c>
      <c r="E1697" s="5">
        <v>6</v>
      </c>
      <c r="F1697" t="s">
        <v>2</v>
      </c>
      <c r="G1697" t="s">
        <v>8</v>
      </c>
      <c r="H1697" s="6">
        <f>60%*Table1[[#This Row],[Price]]</f>
        <v>720</v>
      </c>
      <c r="I1697" s="6">
        <v>1200</v>
      </c>
      <c r="J1697">
        <v>7</v>
      </c>
      <c r="K1697" s="6">
        <f>Table1[[#This Row],[Cost]]*Table1[[#This Row],[Quantity Sold]]</f>
        <v>5040</v>
      </c>
      <c r="L1697" s="6">
        <v>8400</v>
      </c>
      <c r="M1697">
        <v>20</v>
      </c>
      <c r="N1697" s="6">
        <v>6720</v>
      </c>
      <c r="O1697" s="6">
        <f>Table1[[#This Row],[Revenue]]-Table1[[#This Row],[Total Cost Of Production]]</f>
        <v>1680</v>
      </c>
      <c r="P1697" s="6">
        <v>312</v>
      </c>
      <c r="Q1697" s="6">
        <f>Table1[[#This Row],[Revenue]]-Table1[[#This Row],[Marketing Spend]]</f>
        <v>6408</v>
      </c>
      <c r="R1697" t="s">
        <v>54</v>
      </c>
      <c r="S1697" s="6">
        <v>1247</v>
      </c>
      <c r="T1697"/>
      <c r="U1697"/>
    </row>
    <row r="1698" spans="1:21" x14ac:dyDescent="0.2">
      <c r="A1698" s="1">
        <v>45414</v>
      </c>
      <c r="B1698" s="1" t="str">
        <f>TEXT(Table1[[#This Row],[Date]],"yyyy")</f>
        <v>2024</v>
      </c>
      <c r="C1698" s="1" t="str">
        <f>TEXT(Table1[[#This Row],[Date]],"mmmm")</f>
        <v>May</v>
      </c>
      <c r="D1698" s="1" t="str">
        <f>TEXT(Table1[[#This Row],[Date]],"dddd")</f>
        <v>Thursday</v>
      </c>
      <c r="E1698" s="5">
        <v>3</v>
      </c>
      <c r="F1698" t="s">
        <v>15</v>
      </c>
      <c r="G1698" t="s">
        <v>6</v>
      </c>
      <c r="H1698" s="6">
        <f>60%*Table1[[#This Row],[Price]]</f>
        <v>30</v>
      </c>
      <c r="I1698" s="6">
        <v>50</v>
      </c>
      <c r="J1698">
        <v>6</v>
      </c>
      <c r="K1698" s="6">
        <f>Table1[[#This Row],[Cost]]*Table1[[#This Row],[Quantity Sold]]</f>
        <v>180</v>
      </c>
      <c r="L1698" s="6">
        <v>300</v>
      </c>
      <c r="M1698">
        <v>20</v>
      </c>
      <c r="N1698" s="6">
        <v>240</v>
      </c>
      <c r="O1698" s="6">
        <f>Table1[[#This Row],[Revenue]]-Table1[[#This Row],[Total Cost Of Production]]</f>
        <v>60</v>
      </c>
      <c r="P1698" s="6">
        <v>531</v>
      </c>
      <c r="Q1698" s="6">
        <f>Table1[[#This Row],[Revenue]]-Table1[[#This Row],[Marketing Spend]]</f>
        <v>-291</v>
      </c>
      <c r="R1698" t="s">
        <v>52</v>
      </c>
      <c r="S1698" s="6">
        <v>4</v>
      </c>
      <c r="T1698"/>
      <c r="U1698"/>
    </row>
    <row r="1699" spans="1:21" x14ac:dyDescent="0.2">
      <c r="A1699" s="1">
        <v>45414</v>
      </c>
      <c r="B1699" s="1" t="str">
        <f>TEXT(Table1[[#This Row],[Date]],"yyyy")</f>
        <v>2024</v>
      </c>
      <c r="C1699" s="1" t="str">
        <f>TEXT(Table1[[#This Row],[Date]],"mmmm")</f>
        <v>May</v>
      </c>
      <c r="D1699" s="1" t="str">
        <f>TEXT(Table1[[#This Row],[Date]],"dddd")</f>
        <v>Thursday</v>
      </c>
      <c r="E1699" s="5">
        <v>1</v>
      </c>
      <c r="F1699" t="s">
        <v>5</v>
      </c>
      <c r="G1699" t="s">
        <v>10</v>
      </c>
      <c r="H1699" s="6">
        <f>60%*Table1[[#This Row],[Price]]</f>
        <v>480</v>
      </c>
      <c r="I1699" s="6">
        <v>800</v>
      </c>
      <c r="J1699">
        <v>8</v>
      </c>
      <c r="K1699" s="6">
        <f>Table1[[#This Row],[Cost]]*Table1[[#This Row],[Quantity Sold]]</f>
        <v>3840</v>
      </c>
      <c r="L1699" s="6">
        <v>6400</v>
      </c>
      <c r="M1699">
        <v>15</v>
      </c>
      <c r="N1699" s="6">
        <v>5440</v>
      </c>
      <c r="O1699" s="6">
        <f>Table1[[#This Row],[Revenue]]-Table1[[#This Row],[Total Cost Of Production]]</f>
        <v>1600</v>
      </c>
      <c r="P1699" s="6">
        <v>803</v>
      </c>
      <c r="Q1699" s="6">
        <f>Table1[[#This Row],[Revenue]]-Table1[[#This Row],[Marketing Spend]]</f>
        <v>4637</v>
      </c>
      <c r="R1699" t="s">
        <v>52</v>
      </c>
      <c r="S1699" s="6">
        <v>834</v>
      </c>
      <c r="T1699"/>
      <c r="U1699"/>
    </row>
    <row r="1700" spans="1:21" hidden="1" x14ac:dyDescent="0.2">
      <c r="A1700" s="1">
        <v>45414</v>
      </c>
      <c r="B1700" s="1" t="str">
        <f>TEXT(Table1[[#This Row],[Date]],"yyyy")</f>
        <v>2024</v>
      </c>
      <c r="C1700" s="1" t="str">
        <f>TEXT(Table1[[#This Row],[Date]],"mmmm")</f>
        <v>May</v>
      </c>
      <c r="D1700" s="1" t="str">
        <f>TEXT(Table1[[#This Row],[Date]],"dddd")</f>
        <v>Thursday</v>
      </c>
      <c r="E1700" s="5">
        <v>7</v>
      </c>
      <c r="F1700" t="s">
        <v>9</v>
      </c>
      <c r="G1700" t="s">
        <v>8</v>
      </c>
      <c r="H1700" s="6">
        <f>60%*Table1[[#This Row],[Price]]</f>
        <v>180</v>
      </c>
      <c r="I1700" s="6">
        <v>300</v>
      </c>
      <c r="J1700">
        <v>10</v>
      </c>
      <c r="K1700" s="6">
        <f>Table1[[#This Row],[Cost]]*Table1[[#This Row],[Quantity Sold]]</f>
        <v>1800</v>
      </c>
      <c r="L1700" s="6">
        <v>3000</v>
      </c>
      <c r="M1700">
        <v>10</v>
      </c>
      <c r="N1700" s="6">
        <v>2700</v>
      </c>
      <c r="O1700" s="6">
        <f>Table1[[#This Row],[Revenue]]-Table1[[#This Row],[Total Cost Of Production]]</f>
        <v>900</v>
      </c>
      <c r="P1700" s="6">
        <v>805</v>
      </c>
      <c r="Q1700" s="6">
        <f>Table1[[#This Row],[Revenue]]-Table1[[#This Row],[Marketing Spend]]</f>
        <v>1895</v>
      </c>
      <c r="R1700" t="s">
        <v>54</v>
      </c>
      <c r="S1700" s="6">
        <v>304</v>
      </c>
      <c r="T1700"/>
      <c r="U1700"/>
    </row>
    <row r="1701" spans="1:21" hidden="1" x14ac:dyDescent="0.2">
      <c r="A1701" s="1">
        <v>45415</v>
      </c>
      <c r="B1701" s="1" t="str">
        <f>TEXT(Table1[[#This Row],[Date]],"yyyy")</f>
        <v>2024</v>
      </c>
      <c r="C1701" s="1" t="str">
        <f>TEXT(Table1[[#This Row],[Date]],"mmmm")</f>
        <v>May</v>
      </c>
      <c r="D1701" s="1" t="str">
        <f>TEXT(Table1[[#This Row],[Date]],"dddd")</f>
        <v>Friday</v>
      </c>
      <c r="E1701" s="5">
        <v>4</v>
      </c>
      <c r="F1701" t="s">
        <v>13</v>
      </c>
      <c r="G1701" t="s">
        <v>12</v>
      </c>
      <c r="H1701" s="6">
        <f>60%*Table1[[#This Row],[Price]]</f>
        <v>42</v>
      </c>
      <c r="I1701" s="6">
        <v>70</v>
      </c>
      <c r="J1701">
        <v>9</v>
      </c>
      <c r="K1701" s="6">
        <f>Table1[[#This Row],[Cost]]*Table1[[#This Row],[Quantity Sold]]</f>
        <v>378</v>
      </c>
      <c r="L1701" s="6">
        <v>630</v>
      </c>
      <c r="M1701">
        <v>10</v>
      </c>
      <c r="N1701" s="6">
        <v>567</v>
      </c>
      <c r="O1701" s="6">
        <f>Table1[[#This Row],[Revenue]]-Table1[[#This Row],[Total Cost Of Production]]</f>
        <v>189</v>
      </c>
      <c r="P1701" s="6">
        <v>510</v>
      </c>
      <c r="Q1701" s="6">
        <f>Table1[[#This Row],[Revenue]]-Table1[[#This Row],[Marketing Spend]]</f>
        <v>57</v>
      </c>
      <c r="R1701" t="s">
        <v>54</v>
      </c>
      <c r="S1701" s="6">
        <v>108</v>
      </c>
      <c r="T1701"/>
      <c r="U1701"/>
    </row>
    <row r="1702" spans="1:21" hidden="1" x14ac:dyDescent="0.2">
      <c r="A1702" s="1">
        <v>45415</v>
      </c>
      <c r="B1702" s="1" t="str">
        <f>TEXT(Table1[[#This Row],[Date]],"yyyy")</f>
        <v>2024</v>
      </c>
      <c r="C1702" s="1" t="str">
        <f>TEXT(Table1[[#This Row],[Date]],"mmmm")</f>
        <v>May</v>
      </c>
      <c r="D1702" s="1" t="str">
        <f>TEXT(Table1[[#This Row],[Date]],"dddd")</f>
        <v>Friday</v>
      </c>
      <c r="E1702" s="5">
        <v>2</v>
      </c>
      <c r="F1702" t="s">
        <v>7</v>
      </c>
      <c r="G1702" t="s">
        <v>10</v>
      </c>
      <c r="H1702" s="6">
        <f>60%*Table1[[#This Row],[Price]]</f>
        <v>300</v>
      </c>
      <c r="I1702" s="6">
        <v>500</v>
      </c>
      <c r="J1702">
        <v>7</v>
      </c>
      <c r="K1702" s="6">
        <f>Table1[[#This Row],[Cost]]*Table1[[#This Row],[Quantity Sold]]</f>
        <v>2100</v>
      </c>
      <c r="L1702" s="6">
        <v>3500</v>
      </c>
      <c r="M1702">
        <v>20</v>
      </c>
      <c r="N1702" s="6">
        <v>2800</v>
      </c>
      <c r="O1702" s="6">
        <f>Table1[[#This Row],[Revenue]]-Table1[[#This Row],[Total Cost Of Production]]</f>
        <v>700</v>
      </c>
      <c r="P1702" s="6">
        <v>432</v>
      </c>
      <c r="Q1702" s="6">
        <f>Table1[[#This Row],[Revenue]]-Table1[[#This Row],[Marketing Spend]]</f>
        <v>2368</v>
      </c>
      <c r="R1702" t="s">
        <v>54</v>
      </c>
      <c r="S1702" s="6">
        <v>489</v>
      </c>
      <c r="T1702"/>
      <c r="U1702"/>
    </row>
    <row r="1703" spans="1:21" hidden="1" x14ac:dyDescent="0.2">
      <c r="A1703" s="1">
        <v>45415</v>
      </c>
      <c r="B1703" s="1" t="str">
        <f>TEXT(Table1[[#This Row],[Date]],"yyyy")</f>
        <v>2024</v>
      </c>
      <c r="C1703" s="1" t="str">
        <f>TEXT(Table1[[#This Row],[Date]],"mmmm")</f>
        <v>May</v>
      </c>
      <c r="D1703" s="1" t="str">
        <f>TEXT(Table1[[#This Row],[Date]],"dddd")</f>
        <v>Friday</v>
      </c>
      <c r="E1703" s="5">
        <v>5</v>
      </c>
      <c r="F1703" t="s">
        <v>11</v>
      </c>
      <c r="G1703" t="s">
        <v>12</v>
      </c>
      <c r="H1703" s="6">
        <f>60%*Table1[[#This Row],[Price]]</f>
        <v>90</v>
      </c>
      <c r="I1703" s="6">
        <v>150</v>
      </c>
      <c r="J1703">
        <v>5</v>
      </c>
      <c r="K1703" s="6">
        <f>Table1[[#This Row],[Cost]]*Table1[[#This Row],[Quantity Sold]]</f>
        <v>450</v>
      </c>
      <c r="L1703" s="6">
        <v>750</v>
      </c>
      <c r="M1703">
        <v>10</v>
      </c>
      <c r="N1703" s="6">
        <v>675</v>
      </c>
      <c r="O1703" s="6">
        <f>Table1[[#This Row],[Revenue]]-Table1[[#This Row],[Total Cost Of Production]]</f>
        <v>225</v>
      </c>
      <c r="P1703" s="6">
        <v>392</v>
      </c>
      <c r="Q1703" s="6">
        <f>Table1[[#This Row],[Revenue]]-Table1[[#This Row],[Marketing Spend]]</f>
        <v>283</v>
      </c>
      <c r="R1703" t="s">
        <v>51</v>
      </c>
      <c r="S1703" s="6">
        <v>138</v>
      </c>
      <c r="T1703"/>
      <c r="U1703"/>
    </row>
    <row r="1704" spans="1:21" hidden="1" x14ac:dyDescent="0.2">
      <c r="A1704" s="1">
        <v>45415</v>
      </c>
      <c r="B1704" s="1" t="str">
        <f>TEXT(Table1[[#This Row],[Date]],"yyyy")</f>
        <v>2024</v>
      </c>
      <c r="C1704" s="1" t="str">
        <f>TEXT(Table1[[#This Row],[Date]],"mmmm")</f>
        <v>May</v>
      </c>
      <c r="D1704" s="1" t="str">
        <f>TEXT(Table1[[#This Row],[Date]],"dddd")</f>
        <v>Friday</v>
      </c>
      <c r="E1704" s="5">
        <v>6</v>
      </c>
      <c r="F1704" t="s">
        <v>2</v>
      </c>
      <c r="G1704" t="s">
        <v>8</v>
      </c>
      <c r="H1704" s="6">
        <f>60%*Table1[[#This Row],[Price]]</f>
        <v>720</v>
      </c>
      <c r="I1704" s="6">
        <v>1200</v>
      </c>
      <c r="J1704">
        <v>3</v>
      </c>
      <c r="K1704" s="6">
        <f>Table1[[#This Row],[Cost]]*Table1[[#This Row],[Quantity Sold]]</f>
        <v>2160</v>
      </c>
      <c r="L1704" s="6">
        <v>3600</v>
      </c>
      <c r="M1704">
        <v>5</v>
      </c>
      <c r="N1704" s="6">
        <v>3420</v>
      </c>
      <c r="O1704" s="6">
        <f>Table1[[#This Row],[Revenue]]-Table1[[#This Row],[Total Cost Of Production]]</f>
        <v>1260</v>
      </c>
      <c r="P1704" s="6">
        <v>374</v>
      </c>
      <c r="Q1704" s="6">
        <f>Table1[[#This Row],[Revenue]]-Table1[[#This Row],[Marketing Spend]]</f>
        <v>3046</v>
      </c>
      <c r="R1704" t="s">
        <v>54</v>
      </c>
      <c r="S1704" s="6">
        <v>1164</v>
      </c>
      <c r="T1704"/>
      <c r="U1704"/>
    </row>
    <row r="1705" spans="1:21" hidden="1" x14ac:dyDescent="0.2">
      <c r="A1705" s="1">
        <v>45415</v>
      </c>
      <c r="B1705" s="1" t="str">
        <f>TEXT(Table1[[#This Row],[Date]],"yyyy")</f>
        <v>2024</v>
      </c>
      <c r="C1705" s="1" t="str">
        <f>TEXT(Table1[[#This Row],[Date]],"mmmm")</f>
        <v>May</v>
      </c>
      <c r="D1705" s="1" t="str">
        <f>TEXT(Table1[[#This Row],[Date]],"dddd")</f>
        <v>Friday</v>
      </c>
      <c r="E1705" s="5">
        <v>3</v>
      </c>
      <c r="F1705" t="s">
        <v>15</v>
      </c>
      <c r="G1705" t="s">
        <v>6</v>
      </c>
      <c r="H1705" s="6">
        <f>60%*Table1[[#This Row],[Price]]</f>
        <v>30</v>
      </c>
      <c r="I1705" s="6">
        <v>50</v>
      </c>
      <c r="J1705">
        <v>8</v>
      </c>
      <c r="K1705" s="6">
        <f>Table1[[#This Row],[Cost]]*Table1[[#This Row],[Quantity Sold]]</f>
        <v>240</v>
      </c>
      <c r="L1705" s="6">
        <v>400</v>
      </c>
      <c r="M1705">
        <v>5</v>
      </c>
      <c r="N1705" s="6">
        <v>380</v>
      </c>
      <c r="O1705" s="6">
        <f>Table1[[#This Row],[Revenue]]-Table1[[#This Row],[Total Cost Of Production]]</f>
        <v>140</v>
      </c>
      <c r="P1705" s="6">
        <v>818</v>
      </c>
      <c r="Q1705" s="6">
        <f>Table1[[#This Row],[Revenue]]-Table1[[#This Row],[Marketing Spend]]</f>
        <v>-438</v>
      </c>
      <c r="R1705" t="s">
        <v>51</v>
      </c>
      <c r="S1705" s="6">
        <v>16</v>
      </c>
      <c r="T1705"/>
      <c r="U1705"/>
    </row>
    <row r="1706" spans="1:21" hidden="1" x14ac:dyDescent="0.2">
      <c r="A1706" s="1">
        <v>45415</v>
      </c>
      <c r="B1706" s="1" t="str">
        <f>TEXT(Table1[[#This Row],[Date]],"yyyy")</f>
        <v>2024</v>
      </c>
      <c r="C1706" s="1" t="str">
        <f>TEXT(Table1[[#This Row],[Date]],"mmmm")</f>
        <v>May</v>
      </c>
      <c r="D1706" s="1" t="str">
        <f>TEXT(Table1[[#This Row],[Date]],"dddd")</f>
        <v>Friday</v>
      </c>
      <c r="E1706" s="5">
        <v>1</v>
      </c>
      <c r="F1706" t="s">
        <v>5</v>
      </c>
      <c r="G1706" t="s">
        <v>10</v>
      </c>
      <c r="H1706" s="6">
        <f>60%*Table1[[#This Row],[Price]]</f>
        <v>480</v>
      </c>
      <c r="I1706" s="6">
        <v>800</v>
      </c>
      <c r="J1706">
        <v>2</v>
      </c>
      <c r="K1706" s="6">
        <f>Table1[[#This Row],[Cost]]*Table1[[#This Row],[Quantity Sold]]</f>
        <v>960</v>
      </c>
      <c r="L1706" s="6">
        <v>1600</v>
      </c>
      <c r="M1706">
        <v>15</v>
      </c>
      <c r="N1706" s="6">
        <v>1360</v>
      </c>
      <c r="O1706" s="6">
        <f>Table1[[#This Row],[Revenue]]-Table1[[#This Row],[Total Cost Of Production]]</f>
        <v>400</v>
      </c>
      <c r="P1706" s="6">
        <v>628</v>
      </c>
      <c r="Q1706" s="6">
        <f>Table1[[#This Row],[Revenue]]-Table1[[#This Row],[Marketing Spend]]</f>
        <v>732</v>
      </c>
      <c r="R1706" t="s">
        <v>55</v>
      </c>
      <c r="S1706" s="6">
        <v>827</v>
      </c>
      <c r="T1706"/>
      <c r="U1706"/>
    </row>
    <row r="1707" spans="1:21" x14ac:dyDescent="0.2">
      <c r="A1707" s="1">
        <v>45415</v>
      </c>
      <c r="B1707" s="1" t="str">
        <f>TEXT(Table1[[#This Row],[Date]],"yyyy")</f>
        <v>2024</v>
      </c>
      <c r="C1707" s="1" t="str">
        <f>TEXT(Table1[[#This Row],[Date]],"mmmm")</f>
        <v>May</v>
      </c>
      <c r="D1707" s="1" t="str">
        <f>TEXT(Table1[[#This Row],[Date]],"dddd")</f>
        <v>Friday</v>
      </c>
      <c r="E1707" s="5">
        <v>7</v>
      </c>
      <c r="F1707" t="s">
        <v>9</v>
      </c>
      <c r="G1707" t="s">
        <v>8</v>
      </c>
      <c r="H1707" s="6">
        <f>60%*Table1[[#This Row],[Price]]</f>
        <v>180</v>
      </c>
      <c r="I1707" s="6">
        <v>300</v>
      </c>
      <c r="J1707">
        <v>6</v>
      </c>
      <c r="K1707" s="6">
        <f>Table1[[#This Row],[Cost]]*Table1[[#This Row],[Quantity Sold]]</f>
        <v>1080</v>
      </c>
      <c r="L1707" s="6">
        <v>1800</v>
      </c>
      <c r="M1707">
        <v>20</v>
      </c>
      <c r="N1707" s="6">
        <v>1440</v>
      </c>
      <c r="O1707" s="6">
        <f>Table1[[#This Row],[Revenue]]-Table1[[#This Row],[Total Cost Of Production]]</f>
        <v>360</v>
      </c>
      <c r="P1707" s="6">
        <v>446</v>
      </c>
      <c r="Q1707" s="6">
        <f>Table1[[#This Row],[Revenue]]-Table1[[#This Row],[Marketing Spend]]</f>
        <v>994</v>
      </c>
      <c r="R1707" t="s">
        <v>52</v>
      </c>
      <c r="S1707" s="6">
        <v>328</v>
      </c>
      <c r="T1707"/>
      <c r="U1707"/>
    </row>
    <row r="1708" spans="1:21" hidden="1" x14ac:dyDescent="0.2">
      <c r="A1708" s="1">
        <v>45416</v>
      </c>
      <c r="B1708" s="1" t="str">
        <f>TEXT(Table1[[#This Row],[Date]],"yyyy")</f>
        <v>2024</v>
      </c>
      <c r="C1708" s="1" t="str">
        <f>TEXT(Table1[[#This Row],[Date]],"mmmm")</f>
        <v>May</v>
      </c>
      <c r="D1708" s="1" t="str">
        <f>TEXT(Table1[[#This Row],[Date]],"dddd")</f>
        <v>Saturday</v>
      </c>
      <c r="E1708" s="5">
        <v>4</v>
      </c>
      <c r="F1708" t="s">
        <v>13</v>
      </c>
      <c r="G1708" t="s">
        <v>12</v>
      </c>
      <c r="H1708" s="6">
        <f>60%*Table1[[#This Row],[Price]]</f>
        <v>42</v>
      </c>
      <c r="I1708" s="6">
        <v>70</v>
      </c>
      <c r="J1708">
        <v>9</v>
      </c>
      <c r="K1708" s="6">
        <f>Table1[[#This Row],[Cost]]*Table1[[#This Row],[Quantity Sold]]</f>
        <v>378</v>
      </c>
      <c r="L1708" s="6">
        <v>630</v>
      </c>
      <c r="M1708">
        <v>20</v>
      </c>
      <c r="N1708" s="6">
        <v>504</v>
      </c>
      <c r="O1708" s="6">
        <f>Table1[[#This Row],[Revenue]]-Table1[[#This Row],[Total Cost Of Production]]</f>
        <v>126</v>
      </c>
      <c r="P1708" s="6">
        <v>321</v>
      </c>
      <c r="Q1708" s="6">
        <f>Table1[[#This Row],[Revenue]]-Table1[[#This Row],[Marketing Spend]]</f>
        <v>183</v>
      </c>
      <c r="R1708" t="s">
        <v>53</v>
      </c>
      <c r="S1708" s="6">
        <v>97</v>
      </c>
      <c r="T1708"/>
      <c r="U1708"/>
    </row>
    <row r="1709" spans="1:21" hidden="1" x14ac:dyDescent="0.2">
      <c r="A1709" s="1">
        <v>45416</v>
      </c>
      <c r="B1709" s="1" t="str">
        <f>TEXT(Table1[[#This Row],[Date]],"yyyy")</f>
        <v>2024</v>
      </c>
      <c r="C1709" s="1" t="str">
        <f>TEXT(Table1[[#This Row],[Date]],"mmmm")</f>
        <v>May</v>
      </c>
      <c r="D1709" s="1" t="str">
        <f>TEXT(Table1[[#This Row],[Date]],"dddd")</f>
        <v>Saturday</v>
      </c>
      <c r="E1709" s="5">
        <v>2</v>
      </c>
      <c r="F1709" t="s">
        <v>7</v>
      </c>
      <c r="G1709" t="s">
        <v>10</v>
      </c>
      <c r="H1709" s="6">
        <f>60%*Table1[[#This Row],[Price]]</f>
        <v>300</v>
      </c>
      <c r="I1709" s="6">
        <v>500</v>
      </c>
      <c r="J1709">
        <v>6</v>
      </c>
      <c r="K1709" s="6">
        <f>Table1[[#This Row],[Cost]]*Table1[[#This Row],[Quantity Sold]]</f>
        <v>1800</v>
      </c>
      <c r="L1709" s="6">
        <v>3000</v>
      </c>
      <c r="M1709">
        <v>20</v>
      </c>
      <c r="N1709" s="6">
        <v>2400</v>
      </c>
      <c r="O1709" s="6">
        <f>Table1[[#This Row],[Revenue]]-Table1[[#This Row],[Total Cost Of Production]]</f>
        <v>600</v>
      </c>
      <c r="P1709" s="6">
        <v>833</v>
      </c>
      <c r="Q1709" s="6">
        <f>Table1[[#This Row],[Revenue]]-Table1[[#This Row],[Marketing Spend]]</f>
        <v>1567</v>
      </c>
      <c r="R1709" t="s">
        <v>55</v>
      </c>
      <c r="S1709" s="6">
        <v>459</v>
      </c>
      <c r="T1709"/>
      <c r="U1709"/>
    </row>
    <row r="1710" spans="1:21" x14ac:dyDescent="0.2">
      <c r="A1710" s="1">
        <v>45416</v>
      </c>
      <c r="B1710" s="1" t="str">
        <f>TEXT(Table1[[#This Row],[Date]],"yyyy")</f>
        <v>2024</v>
      </c>
      <c r="C1710" s="1" t="str">
        <f>TEXT(Table1[[#This Row],[Date]],"mmmm")</f>
        <v>May</v>
      </c>
      <c r="D1710" s="1" t="str">
        <f>TEXT(Table1[[#This Row],[Date]],"dddd")</f>
        <v>Saturday</v>
      </c>
      <c r="E1710" s="5">
        <v>5</v>
      </c>
      <c r="F1710" t="s">
        <v>11</v>
      </c>
      <c r="G1710" t="s">
        <v>12</v>
      </c>
      <c r="H1710" s="6">
        <f>60%*Table1[[#This Row],[Price]]</f>
        <v>90</v>
      </c>
      <c r="I1710" s="6">
        <v>150</v>
      </c>
      <c r="J1710">
        <v>8</v>
      </c>
      <c r="K1710" s="6">
        <f>Table1[[#This Row],[Cost]]*Table1[[#This Row],[Quantity Sold]]</f>
        <v>720</v>
      </c>
      <c r="L1710" s="6">
        <v>1200</v>
      </c>
      <c r="M1710">
        <v>10</v>
      </c>
      <c r="N1710" s="6">
        <v>1080</v>
      </c>
      <c r="O1710" s="6">
        <f>Table1[[#This Row],[Revenue]]-Table1[[#This Row],[Total Cost Of Production]]</f>
        <v>360</v>
      </c>
      <c r="P1710" s="6">
        <v>595</v>
      </c>
      <c r="Q1710" s="6">
        <f>Table1[[#This Row],[Revenue]]-Table1[[#This Row],[Marketing Spend]]</f>
        <v>485</v>
      </c>
      <c r="R1710" t="s">
        <v>52</v>
      </c>
      <c r="S1710" s="6">
        <v>191</v>
      </c>
      <c r="T1710"/>
      <c r="U1710"/>
    </row>
    <row r="1711" spans="1:21" x14ac:dyDescent="0.2">
      <c r="A1711" s="1">
        <v>45416</v>
      </c>
      <c r="B1711" s="1" t="str">
        <f>TEXT(Table1[[#This Row],[Date]],"yyyy")</f>
        <v>2024</v>
      </c>
      <c r="C1711" s="1" t="str">
        <f>TEXT(Table1[[#This Row],[Date]],"mmmm")</f>
        <v>May</v>
      </c>
      <c r="D1711" s="1" t="str">
        <f>TEXT(Table1[[#This Row],[Date]],"dddd")</f>
        <v>Saturday</v>
      </c>
      <c r="E1711" s="5">
        <v>6</v>
      </c>
      <c r="F1711" t="s">
        <v>2</v>
      </c>
      <c r="G1711" t="s">
        <v>8</v>
      </c>
      <c r="H1711" s="6">
        <f>60%*Table1[[#This Row],[Price]]</f>
        <v>720</v>
      </c>
      <c r="I1711" s="6">
        <v>1200</v>
      </c>
      <c r="J1711">
        <v>7</v>
      </c>
      <c r="K1711" s="6">
        <f>Table1[[#This Row],[Cost]]*Table1[[#This Row],[Quantity Sold]]</f>
        <v>5040</v>
      </c>
      <c r="L1711" s="6">
        <v>8400</v>
      </c>
      <c r="M1711">
        <v>5</v>
      </c>
      <c r="N1711" s="6">
        <v>7980</v>
      </c>
      <c r="O1711" s="6">
        <f>Table1[[#This Row],[Revenue]]-Table1[[#This Row],[Total Cost Of Production]]</f>
        <v>2940</v>
      </c>
      <c r="P1711" s="6">
        <v>409</v>
      </c>
      <c r="Q1711" s="6">
        <f>Table1[[#This Row],[Revenue]]-Table1[[#This Row],[Marketing Spend]]</f>
        <v>7571</v>
      </c>
      <c r="R1711" t="s">
        <v>52</v>
      </c>
      <c r="S1711" s="6">
        <v>1204</v>
      </c>
      <c r="T1711"/>
      <c r="U1711"/>
    </row>
    <row r="1712" spans="1:21" hidden="1" x14ac:dyDescent="0.2">
      <c r="A1712" s="1">
        <v>45416</v>
      </c>
      <c r="B1712" s="1" t="str">
        <f>TEXT(Table1[[#This Row],[Date]],"yyyy")</f>
        <v>2024</v>
      </c>
      <c r="C1712" s="1" t="str">
        <f>TEXT(Table1[[#This Row],[Date]],"mmmm")</f>
        <v>May</v>
      </c>
      <c r="D1712" s="1" t="str">
        <f>TEXT(Table1[[#This Row],[Date]],"dddd")</f>
        <v>Saturday</v>
      </c>
      <c r="E1712" s="5">
        <v>3</v>
      </c>
      <c r="F1712" t="s">
        <v>15</v>
      </c>
      <c r="G1712" t="s">
        <v>6</v>
      </c>
      <c r="H1712" s="6">
        <f>60%*Table1[[#This Row],[Price]]</f>
        <v>30</v>
      </c>
      <c r="I1712" s="6">
        <v>50</v>
      </c>
      <c r="J1712">
        <v>1</v>
      </c>
      <c r="K1712" s="6">
        <f>Table1[[#This Row],[Cost]]*Table1[[#This Row],[Quantity Sold]]</f>
        <v>30</v>
      </c>
      <c r="L1712" s="6">
        <v>50</v>
      </c>
      <c r="M1712">
        <v>20</v>
      </c>
      <c r="N1712" s="6">
        <v>40</v>
      </c>
      <c r="O1712" s="6">
        <f>Table1[[#This Row],[Revenue]]-Table1[[#This Row],[Total Cost Of Production]]</f>
        <v>10</v>
      </c>
      <c r="P1712" s="6">
        <v>349</v>
      </c>
      <c r="Q1712" s="6">
        <f>Table1[[#This Row],[Revenue]]-Table1[[#This Row],[Marketing Spend]]</f>
        <v>-309</v>
      </c>
      <c r="R1712" t="s">
        <v>55</v>
      </c>
      <c r="S1712" s="6">
        <v>51</v>
      </c>
      <c r="T1712"/>
      <c r="U1712"/>
    </row>
    <row r="1713" spans="1:21" hidden="1" x14ac:dyDescent="0.2">
      <c r="A1713" s="1">
        <v>45416</v>
      </c>
      <c r="B1713" s="1" t="str">
        <f>TEXT(Table1[[#This Row],[Date]],"yyyy")</f>
        <v>2024</v>
      </c>
      <c r="C1713" s="1" t="str">
        <f>TEXT(Table1[[#This Row],[Date]],"mmmm")</f>
        <v>May</v>
      </c>
      <c r="D1713" s="1" t="str">
        <f>TEXT(Table1[[#This Row],[Date]],"dddd")</f>
        <v>Saturday</v>
      </c>
      <c r="E1713" s="5">
        <v>1</v>
      </c>
      <c r="F1713" t="s">
        <v>5</v>
      </c>
      <c r="G1713" t="s">
        <v>10</v>
      </c>
      <c r="H1713" s="6">
        <f>60%*Table1[[#This Row],[Price]]</f>
        <v>480</v>
      </c>
      <c r="I1713" s="6">
        <v>800</v>
      </c>
      <c r="J1713">
        <v>3</v>
      </c>
      <c r="K1713" s="6">
        <f>Table1[[#This Row],[Cost]]*Table1[[#This Row],[Quantity Sold]]</f>
        <v>1440</v>
      </c>
      <c r="L1713" s="6">
        <v>2400</v>
      </c>
      <c r="M1713">
        <v>15</v>
      </c>
      <c r="N1713" s="6">
        <v>2040</v>
      </c>
      <c r="O1713" s="6">
        <f>Table1[[#This Row],[Revenue]]-Table1[[#This Row],[Total Cost Of Production]]</f>
        <v>600</v>
      </c>
      <c r="P1713" s="6">
        <v>385</v>
      </c>
      <c r="Q1713" s="6">
        <f>Table1[[#This Row],[Revenue]]-Table1[[#This Row],[Marketing Spend]]</f>
        <v>1655</v>
      </c>
      <c r="R1713" t="s">
        <v>53</v>
      </c>
      <c r="S1713" s="6">
        <v>777</v>
      </c>
      <c r="T1713"/>
      <c r="U1713"/>
    </row>
    <row r="1714" spans="1:21" hidden="1" x14ac:dyDescent="0.2">
      <c r="A1714" s="1">
        <v>45416</v>
      </c>
      <c r="B1714" s="1" t="str">
        <f>TEXT(Table1[[#This Row],[Date]],"yyyy")</f>
        <v>2024</v>
      </c>
      <c r="C1714" s="1" t="str">
        <f>TEXT(Table1[[#This Row],[Date]],"mmmm")</f>
        <v>May</v>
      </c>
      <c r="D1714" s="1" t="str">
        <f>TEXT(Table1[[#This Row],[Date]],"dddd")</f>
        <v>Saturday</v>
      </c>
      <c r="E1714" s="5">
        <v>7</v>
      </c>
      <c r="F1714" t="s">
        <v>9</v>
      </c>
      <c r="G1714" t="s">
        <v>8</v>
      </c>
      <c r="H1714" s="6">
        <f>60%*Table1[[#This Row],[Price]]</f>
        <v>180</v>
      </c>
      <c r="I1714" s="6">
        <v>300</v>
      </c>
      <c r="J1714">
        <v>4</v>
      </c>
      <c r="K1714" s="6">
        <f>Table1[[#This Row],[Cost]]*Table1[[#This Row],[Quantity Sold]]</f>
        <v>720</v>
      </c>
      <c r="L1714" s="6">
        <v>1200</v>
      </c>
      <c r="M1714">
        <v>15</v>
      </c>
      <c r="N1714" s="6">
        <v>1020</v>
      </c>
      <c r="O1714" s="6">
        <f>Table1[[#This Row],[Revenue]]-Table1[[#This Row],[Total Cost Of Production]]</f>
        <v>300</v>
      </c>
      <c r="P1714" s="6">
        <v>587</v>
      </c>
      <c r="Q1714" s="6">
        <f>Table1[[#This Row],[Revenue]]-Table1[[#This Row],[Marketing Spend]]</f>
        <v>433</v>
      </c>
      <c r="R1714" t="s">
        <v>51</v>
      </c>
      <c r="S1714" s="6">
        <v>263</v>
      </c>
      <c r="T1714"/>
      <c r="U1714"/>
    </row>
    <row r="1715" spans="1:21" x14ac:dyDescent="0.2">
      <c r="A1715" s="1">
        <v>45417</v>
      </c>
      <c r="B1715" s="1" t="str">
        <f>TEXT(Table1[[#This Row],[Date]],"yyyy")</f>
        <v>2024</v>
      </c>
      <c r="C1715" s="1" t="str">
        <f>TEXT(Table1[[#This Row],[Date]],"mmmm")</f>
        <v>May</v>
      </c>
      <c r="D1715" s="1" t="str">
        <f>TEXT(Table1[[#This Row],[Date]],"dddd")</f>
        <v>Sunday</v>
      </c>
      <c r="E1715" s="5">
        <v>4</v>
      </c>
      <c r="F1715" t="s">
        <v>13</v>
      </c>
      <c r="G1715" t="s">
        <v>12</v>
      </c>
      <c r="H1715" s="6">
        <f>60%*Table1[[#This Row],[Price]]</f>
        <v>42</v>
      </c>
      <c r="I1715" s="6">
        <v>70</v>
      </c>
      <c r="J1715">
        <v>1</v>
      </c>
      <c r="K1715" s="6">
        <f>Table1[[#This Row],[Cost]]*Table1[[#This Row],[Quantity Sold]]</f>
        <v>42</v>
      </c>
      <c r="L1715" s="6">
        <v>70</v>
      </c>
      <c r="M1715">
        <v>15</v>
      </c>
      <c r="N1715" s="6">
        <v>59.5</v>
      </c>
      <c r="O1715" s="6">
        <f>Table1[[#This Row],[Revenue]]-Table1[[#This Row],[Total Cost Of Production]]</f>
        <v>17.5</v>
      </c>
      <c r="P1715" s="6">
        <v>451</v>
      </c>
      <c r="Q1715" s="6">
        <f>Table1[[#This Row],[Revenue]]-Table1[[#This Row],[Marketing Spend]]</f>
        <v>-391.5</v>
      </c>
      <c r="R1715" t="s">
        <v>52</v>
      </c>
      <c r="S1715" s="6">
        <v>24</v>
      </c>
      <c r="T1715"/>
      <c r="U1715"/>
    </row>
    <row r="1716" spans="1:21" hidden="1" x14ac:dyDescent="0.2">
      <c r="A1716" s="1">
        <v>45417</v>
      </c>
      <c r="B1716" s="1" t="str">
        <f>TEXT(Table1[[#This Row],[Date]],"yyyy")</f>
        <v>2024</v>
      </c>
      <c r="C1716" s="1" t="str">
        <f>TEXT(Table1[[#This Row],[Date]],"mmmm")</f>
        <v>May</v>
      </c>
      <c r="D1716" s="1" t="str">
        <f>TEXT(Table1[[#This Row],[Date]],"dddd")</f>
        <v>Sunday</v>
      </c>
      <c r="E1716" s="5">
        <v>2</v>
      </c>
      <c r="F1716" t="s">
        <v>7</v>
      </c>
      <c r="G1716" t="s">
        <v>10</v>
      </c>
      <c r="H1716" s="6">
        <f>60%*Table1[[#This Row],[Price]]</f>
        <v>300</v>
      </c>
      <c r="I1716" s="6">
        <v>500</v>
      </c>
      <c r="J1716">
        <v>1</v>
      </c>
      <c r="K1716" s="6">
        <f>Table1[[#This Row],[Cost]]*Table1[[#This Row],[Quantity Sold]]</f>
        <v>300</v>
      </c>
      <c r="L1716" s="6">
        <v>500</v>
      </c>
      <c r="M1716">
        <v>10</v>
      </c>
      <c r="N1716" s="6">
        <v>450</v>
      </c>
      <c r="O1716" s="6">
        <f>Table1[[#This Row],[Revenue]]-Table1[[#This Row],[Total Cost Of Production]]</f>
        <v>150</v>
      </c>
      <c r="P1716" s="6">
        <v>483</v>
      </c>
      <c r="Q1716" s="6">
        <f>Table1[[#This Row],[Revenue]]-Table1[[#This Row],[Marketing Spend]]</f>
        <v>-33</v>
      </c>
      <c r="R1716" t="s">
        <v>51</v>
      </c>
      <c r="S1716" s="6">
        <v>511</v>
      </c>
      <c r="T1716"/>
      <c r="U1716"/>
    </row>
    <row r="1717" spans="1:21" hidden="1" x14ac:dyDescent="0.2">
      <c r="A1717" s="1">
        <v>45417</v>
      </c>
      <c r="B1717" s="1" t="str">
        <f>TEXT(Table1[[#This Row],[Date]],"yyyy")</f>
        <v>2024</v>
      </c>
      <c r="C1717" s="1" t="str">
        <f>TEXT(Table1[[#This Row],[Date]],"mmmm")</f>
        <v>May</v>
      </c>
      <c r="D1717" s="1" t="str">
        <f>TEXT(Table1[[#This Row],[Date]],"dddd")</f>
        <v>Sunday</v>
      </c>
      <c r="E1717" s="5">
        <v>5</v>
      </c>
      <c r="F1717" t="s">
        <v>11</v>
      </c>
      <c r="G1717" t="s">
        <v>12</v>
      </c>
      <c r="H1717" s="6">
        <f>60%*Table1[[#This Row],[Price]]</f>
        <v>90</v>
      </c>
      <c r="I1717" s="6">
        <v>150</v>
      </c>
      <c r="J1717">
        <v>5</v>
      </c>
      <c r="K1717" s="6">
        <f>Table1[[#This Row],[Cost]]*Table1[[#This Row],[Quantity Sold]]</f>
        <v>450</v>
      </c>
      <c r="L1717" s="6">
        <v>750</v>
      </c>
      <c r="M1717">
        <v>15</v>
      </c>
      <c r="N1717" s="6">
        <v>637.5</v>
      </c>
      <c r="O1717" s="6">
        <f>Table1[[#This Row],[Revenue]]-Table1[[#This Row],[Total Cost Of Production]]</f>
        <v>187.5</v>
      </c>
      <c r="P1717" s="6">
        <v>519</v>
      </c>
      <c r="Q1717" s="6">
        <f>Table1[[#This Row],[Revenue]]-Table1[[#This Row],[Marketing Spend]]</f>
        <v>118.5</v>
      </c>
      <c r="R1717" t="s">
        <v>54</v>
      </c>
      <c r="S1717" s="6">
        <v>156</v>
      </c>
      <c r="T1717"/>
      <c r="U1717"/>
    </row>
    <row r="1718" spans="1:21" hidden="1" x14ac:dyDescent="0.2">
      <c r="A1718" s="1">
        <v>45417</v>
      </c>
      <c r="B1718" s="1" t="str">
        <f>TEXT(Table1[[#This Row],[Date]],"yyyy")</f>
        <v>2024</v>
      </c>
      <c r="C1718" s="1" t="str">
        <f>TEXT(Table1[[#This Row],[Date]],"mmmm")</f>
        <v>May</v>
      </c>
      <c r="D1718" s="1" t="str">
        <f>TEXT(Table1[[#This Row],[Date]],"dddd")</f>
        <v>Sunday</v>
      </c>
      <c r="E1718" s="5">
        <v>6</v>
      </c>
      <c r="F1718" t="s">
        <v>2</v>
      </c>
      <c r="G1718" t="s">
        <v>8</v>
      </c>
      <c r="H1718" s="6">
        <f>60%*Table1[[#This Row],[Price]]</f>
        <v>720</v>
      </c>
      <c r="I1718" s="6">
        <v>1200</v>
      </c>
      <c r="J1718">
        <v>6</v>
      </c>
      <c r="K1718" s="6">
        <f>Table1[[#This Row],[Cost]]*Table1[[#This Row],[Quantity Sold]]</f>
        <v>4320</v>
      </c>
      <c r="L1718" s="6">
        <v>7200</v>
      </c>
      <c r="M1718">
        <v>5</v>
      </c>
      <c r="N1718" s="6">
        <v>6840</v>
      </c>
      <c r="O1718" s="6">
        <f>Table1[[#This Row],[Revenue]]-Table1[[#This Row],[Total Cost Of Production]]</f>
        <v>2520</v>
      </c>
      <c r="P1718" s="6">
        <v>374</v>
      </c>
      <c r="Q1718" s="6">
        <f>Table1[[#This Row],[Revenue]]-Table1[[#This Row],[Marketing Spend]]</f>
        <v>6466</v>
      </c>
      <c r="R1718" t="s">
        <v>55</v>
      </c>
      <c r="S1718" s="6">
        <v>1222</v>
      </c>
      <c r="T1718"/>
      <c r="U1718"/>
    </row>
    <row r="1719" spans="1:21" hidden="1" x14ac:dyDescent="0.2">
      <c r="A1719" s="1">
        <v>45417</v>
      </c>
      <c r="B1719" s="1" t="str">
        <f>TEXT(Table1[[#This Row],[Date]],"yyyy")</f>
        <v>2024</v>
      </c>
      <c r="C1719" s="1" t="str">
        <f>TEXT(Table1[[#This Row],[Date]],"mmmm")</f>
        <v>May</v>
      </c>
      <c r="D1719" s="1" t="str">
        <f>TEXT(Table1[[#This Row],[Date]],"dddd")</f>
        <v>Sunday</v>
      </c>
      <c r="E1719" s="5">
        <v>3</v>
      </c>
      <c r="F1719" t="s">
        <v>15</v>
      </c>
      <c r="G1719" t="s">
        <v>6</v>
      </c>
      <c r="H1719" s="6">
        <f>60%*Table1[[#This Row],[Price]]</f>
        <v>30</v>
      </c>
      <c r="I1719" s="6">
        <v>50</v>
      </c>
      <c r="J1719">
        <v>7</v>
      </c>
      <c r="K1719" s="6">
        <f>Table1[[#This Row],[Cost]]*Table1[[#This Row],[Quantity Sold]]</f>
        <v>210</v>
      </c>
      <c r="L1719" s="6">
        <v>350</v>
      </c>
      <c r="M1719">
        <v>20</v>
      </c>
      <c r="N1719" s="6">
        <v>280</v>
      </c>
      <c r="O1719" s="6">
        <f>Table1[[#This Row],[Revenue]]-Table1[[#This Row],[Total Cost Of Production]]</f>
        <v>70</v>
      </c>
      <c r="P1719" s="6">
        <v>669</v>
      </c>
      <c r="Q1719" s="6">
        <f>Table1[[#This Row],[Revenue]]-Table1[[#This Row],[Marketing Spend]]</f>
        <v>-389</v>
      </c>
      <c r="R1719" t="s">
        <v>51</v>
      </c>
      <c r="S1719" s="6">
        <v>36</v>
      </c>
      <c r="T1719"/>
      <c r="U1719"/>
    </row>
    <row r="1720" spans="1:21" hidden="1" x14ac:dyDescent="0.2">
      <c r="A1720" s="1">
        <v>45417</v>
      </c>
      <c r="B1720" s="1" t="str">
        <f>TEXT(Table1[[#This Row],[Date]],"yyyy")</f>
        <v>2024</v>
      </c>
      <c r="C1720" s="1" t="str">
        <f>TEXT(Table1[[#This Row],[Date]],"mmmm")</f>
        <v>May</v>
      </c>
      <c r="D1720" s="1" t="str">
        <f>TEXT(Table1[[#This Row],[Date]],"dddd")</f>
        <v>Sunday</v>
      </c>
      <c r="E1720" s="5">
        <v>1</v>
      </c>
      <c r="F1720" t="s">
        <v>5</v>
      </c>
      <c r="G1720" t="s">
        <v>10</v>
      </c>
      <c r="H1720" s="6">
        <f>60%*Table1[[#This Row],[Price]]</f>
        <v>480</v>
      </c>
      <c r="I1720" s="6">
        <v>800</v>
      </c>
      <c r="J1720">
        <v>4</v>
      </c>
      <c r="K1720" s="6">
        <f>Table1[[#This Row],[Cost]]*Table1[[#This Row],[Quantity Sold]]</f>
        <v>1920</v>
      </c>
      <c r="L1720" s="6">
        <v>3200</v>
      </c>
      <c r="M1720">
        <v>15</v>
      </c>
      <c r="N1720" s="6">
        <v>2720</v>
      </c>
      <c r="O1720" s="6">
        <f>Table1[[#This Row],[Revenue]]-Table1[[#This Row],[Total Cost Of Production]]</f>
        <v>800</v>
      </c>
      <c r="P1720" s="6">
        <v>764</v>
      </c>
      <c r="Q1720" s="6">
        <f>Table1[[#This Row],[Revenue]]-Table1[[#This Row],[Marketing Spend]]</f>
        <v>1956</v>
      </c>
      <c r="R1720" t="s">
        <v>55</v>
      </c>
      <c r="S1720" s="6">
        <v>848</v>
      </c>
      <c r="T1720"/>
      <c r="U1720"/>
    </row>
    <row r="1721" spans="1:21" hidden="1" x14ac:dyDescent="0.2">
      <c r="A1721" s="1">
        <v>45417</v>
      </c>
      <c r="B1721" s="1" t="str">
        <f>TEXT(Table1[[#This Row],[Date]],"yyyy")</f>
        <v>2024</v>
      </c>
      <c r="C1721" s="1" t="str">
        <f>TEXT(Table1[[#This Row],[Date]],"mmmm")</f>
        <v>May</v>
      </c>
      <c r="D1721" s="1" t="str">
        <f>TEXT(Table1[[#This Row],[Date]],"dddd")</f>
        <v>Sunday</v>
      </c>
      <c r="E1721" s="5">
        <v>7</v>
      </c>
      <c r="F1721" t="s">
        <v>9</v>
      </c>
      <c r="G1721" t="s">
        <v>8</v>
      </c>
      <c r="H1721" s="6">
        <f>60%*Table1[[#This Row],[Price]]</f>
        <v>180</v>
      </c>
      <c r="I1721" s="6">
        <v>300</v>
      </c>
      <c r="J1721">
        <v>8</v>
      </c>
      <c r="K1721" s="6">
        <f>Table1[[#This Row],[Cost]]*Table1[[#This Row],[Quantity Sold]]</f>
        <v>1440</v>
      </c>
      <c r="L1721" s="6">
        <v>2400</v>
      </c>
      <c r="M1721">
        <v>10</v>
      </c>
      <c r="N1721" s="6">
        <v>2160</v>
      </c>
      <c r="O1721" s="6">
        <f>Table1[[#This Row],[Revenue]]-Table1[[#This Row],[Total Cost Of Production]]</f>
        <v>720</v>
      </c>
      <c r="P1721" s="6">
        <v>904</v>
      </c>
      <c r="Q1721" s="6">
        <f>Table1[[#This Row],[Revenue]]-Table1[[#This Row],[Marketing Spend]]</f>
        <v>1256</v>
      </c>
      <c r="R1721" t="s">
        <v>54</v>
      </c>
      <c r="S1721" s="6">
        <v>323</v>
      </c>
      <c r="T1721"/>
      <c r="U1721"/>
    </row>
    <row r="1722" spans="1:21" hidden="1" x14ac:dyDescent="0.2">
      <c r="A1722" s="1">
        <v>45418</v>
      </c>
      <c r="B1722" s="1" t="str">
        <f>TEXT(Table1[[#This Row],[Date]],"yyyy")</f>
        <v>2024</v>
      </c>
      <c r="C1722" s="1" t="str">
        <f>TEXT(Table1[[#This Row],[Date]],"mmmm")</f>
        <v>May</v>
      </c>
      <c r="D1722" s="1" t="str">
        <f>TEXT(Table1[[#This Row],[Date]],"dddd")</f>
        <v>Monday</v>
      </c>
      <c r="E1722" s="5">
        <v>4</v>
      </c>
      <c r="F1722" t="s">
        <v>13</v>
      </c>
      <c r="G1722" t="s">
        <v>12</v>
      </c>
      <c r="H1722" s="6">
        <f>60%*Table1[[#This Row],[Price]]</f>
        <v>42</v>
      </c>
      <c r="I1722" s="6">
        <v>70</v>
      </c>
      <c r="J1722">
        <v>4</v>
      </c>
      <c r="K1722" s="6">
        <f>Table1[[#This Row],[Cost]]*Table1[[#This Row],[Quantity Sold]]</f>
        <v>168</v>
      </c>
      <c r="L1722" s="6">
        <v>280</v>
      </c>
      <c r="M1722">
        <v>5</v>
      </c>
      <c r="N1722" s="6">
        <v>266</v>
      </c>
      <c r="O1722" s="6">
        <f>Table1[[#This Row],[Revenue]]-Table1[[#This Row],[Total Cost Of Production]]</f>
        <v>98</v>
      </c>
      <c r="P1722" s="6">
        <v>388</v>
      </c>
      <c r="Q1722" s="6">
        <f>Table1[[#This Row],[Revenue]]-Table1[[#This Row],[Marketing Spend]]</f>
        <v>-122</v>
      </c>
      <c r="R1722" t="s">
        <v>54</v>
      </c>
      <c r="S1722" s="6">
        <v>26</v>
      </c>
      <c r="T1722"/>
      <c r="U1722"/>
    </row>
    <row r="1723" spans="1:21" hidden="1" x14ac:dyDescent="0.2">
      <c r="A1723" s="1">
        <v>45418</v>
      </c>
      <c r="B1723" s="1" t="str">
        <f>TEXT(Table1[[#This Row],[Date]],"yyyy")</f>
        <v>2024</v>
      </c>
      <c r="C1723" s="1" t="str">
        <f>TEXT(Table1[[#This Row],[Date]],"mmmm")</f>
        <v>May</v>
      </c>
      <c r="D1723" s="1" t="str">
        <f>TEXT(Table1[[#This Row],[Date]],"dddd")</f>
        <v>Monday</v>
      </c>
      <c r="E1723" s="5">
        <v>2</v>
      </c>
      <c r="F1723" t="s">
        <v>7</v>
      </c>
      <c r="G1723" t="s">
        <v>10</v>
      </c>
      <c r="H1723" s="6">
        <f>60%*Table1[[#This Row],[Price]]</f>
        <v>300</v>
      </c>
      <c r="I1723" s="6">
        <v>500</v>
      </c>
      <c r="J1723">
        <v>2</v>
      </c>
      <c r="K1723" s="6">
        <f>Table1[[#This Row],[Cost]]*Table1[[#This Row],[Quantity Sold]]</f>
        <v>600</v>
      </c>
      <c r="L1723" s="6">
        <v>1000</v>
      </c>
      <c r="M1723">
        <v>15</v>
      </c>
      <c r="N1723" s="6">
        <v>850</v>
      </c>
      <c r="O1723" s="6">
        <f>Table1[[#This Row],[Revenue]]-Table1[[#This Row],[Total Cost Of Production]]</f>
        <v>250</v>
      </c>
      <c r="P1723" s="6">
        <v>993</v>
      </c>
      <c r="Q1723" s="6">
        <f>Table1[[#This Row],[Revenue]]-Table1[[#This Row],[Marketing Spend]]</f>
        <v>-143</v>
      </c>
      <c r="R1723" t="s">
        <v>54</v>
      </c>
      <c r="S1723" s="6">
        <v>500</v>
      </c>
      <c r="T1723"/>
      <c r="U1723"/>
    </row>
    <row r="1724" spans="1:21" hidden="1" x14ac:dyDescent="0.2">
      <c r="A1724" s="1">
        <v>45418</v>
      </c>
      <c r="B1724" s="1" t="str">
        <f>TEXT(Table1[[#This Row],[Date]],"yyyy")</f>
        <v>2024</v>
      </c>
      <c r="C1724" s="1" t="str">
        <f>TEXT(Table1[[#This Row],[Date]],"mmmm")</f>
        <v>May</v>
      </c>
      <c r="D1724" s="1" t="str">
        <f>TEXT(Table1[[#This Row],[Date]],"dddd")</f>
        <v>Monday</v>
      </c>
      <c r="E1724" s="5">
        <v>5</v>
      </c>
      <c r="F1724" t="s">
        <v>11</v>
      </c>
      <c r="G1724" t="s">
        <v>12</v>
      </c>
      <c r="H1724" s="6">
        <f>60%*Table1[[#This Row],[Price]]</f>
        <v>90</v>
      </c>
      <c r="I1724" s="6">
        <v>150</v>
      </c>
      <c r="J1724">
        <v>6</v>
      </c>
      <c r="K1724" s="6">
        <f>Table1[[#This Row],[Cost]]*Table1[[#This Row],[Quantity Sold]]</f>
        <v>540</v>
      </c>
      <c r="L1724" s="6">
        <v>900</v>
      </c>
      <c r="M1724">
        <v>10</v>
      </c>
      <c r="N1724" s="6">
        <v>810</v>
      </c>
      <c r="O1724" s="6">
        <f>Table1[[#This Row],[Revenue]]-Table1[[#This Row],[Total Cost Of Production]]</f>
        <v>270</v>
      </c>
      <c r="P1724" s="6">
        <v>380</v>
      </c>
      <c r="Q1724" s="6">
        <f>Table1[[#This Row],[Revenue]]-Table1[[#This Row],[Marketing Spend]]</f>
        <v>430</v>
      </c>
      <c r="R1724" t="s">
        <v>53</v>
      </c>
      <c r="S1724" s="6">
        <v>166</v>
      </c>
      <c r="T1724"/>
      <c r="U1724"/>
    </row>
    <row r="1725" spans="1:21" x14ac:dyDescent="0.2">
      <c r="A1725" s="1">
        <v>45418</v>
      </c>
      <c r="B1725" s="1" t="str">
        <f>TEXT(Table1[[#This Row],[Date]],"yyyy")</f>
        <v>2024</v>
      </c>
      <c r="C1725" s="1" t="str">
        <f>TEXT(Table1[[#This Row],[Date]],"mmmm")</f>
        <v>May</v>
      </c>
      <c r="D1725" s="1" t="str">
        <f>TEXT(Table1[[#This Row],[Date]],"dddd")</f>
        <v>Monday</v>
      </c>
      <c r="E1725" s="5">
        <v>6</v>
      </c>
      <c r="F1725" t="s">
        <v>2</v>
      </c>
      <c r="G1725" t="s">
        <v>8</v>
      </c>
      <c r="H1725" s="6">
        <f>60%*Table1[[#This Row],[Price]]</f>
        <v>720</v>
      </c>
      <c r="I1725" s="6">
        <v>1200</v>
      </c>
      <c r="J1725">
        <v>4</v>
      </c>
      <c r="K1725" s="6">
        <f>Table1[[#This Row],[Cost]]*Table1[[#This Row],[Quantity Sold]]</f>
        <v>2880</v>
      </c>
      <c r="L1725" s="6">
        <v>4800</v>
      </c>
      <c r="M1725">
        <v>5</v>
      </c>
      <c r="N1725" s="6">
        <v>4560</v>
      </c>
      <c r="O1725" s="6">
        <f>Table1[[#This Row],[Revenue]]-Table1[[#This Row],[Total Cost Of Production]]</f>
        <v>1680</v>
      </c>
      <c r="P1725" s="6">
        <v>858</v>
      </c>
      <c r="Q1725" s="6">
        <f>Table1[[#This Row],[Revenue]]-Table1[[#This Row],[Marketing Spend]]</f>
        <v>3702</v>
      </c>
      <c r="R1725" t="s">
        <v>52</v>
      </c>
      <c r="S1725" s="6">
        <v>1216</v>
      </c>
      <c r="T1725"/>
      <c r="U1725"/>
    </row>
    <row r="1726" spans="1:21" hidden="1" x14ac:dyDescent="0.2">
      <c r="A1726" s="1">
        <v>45418</v>
      </c>
      <c r="B1726" s="1" t="str">
        <f>TEXT(Table1[[#This Row],[Date]],"yyyy")</f>
        <v>2024</v>
      </c>
      <c r="C1726" s="1" t="str">
        <f>TEXT(Table1[[#This Row],[Date]],"mmmm")</f>
        <v>May</v>
      </c>
      <c r="D1726" s="1" t="str">
        <f>TEXT(Table1[[#This Row],[Date]],"dddd")</f>
        <v>Monday</v>
      </c>
      <c r="E1726" s="5">
        <v>3</v>
      </c>
      <c r="F1726" t="s">
        <v>15</v>
      </c>
      <c r="G1726" t="s">
        <v>6</v>
      </c>
      <c r="H1726" s="6">
        <f>60%*Table1[[#This Row],[Price]]</f>
        <v>30</v>
      </c>
      <c r="I1726" s="6">
        <v>50</v>
      </c>
      <c r="J1726">
        <v>5</v>
      </c>
      <c r="K1726" s="6">
        <f>Table1[[#This Row],[Cost]]*Table1[[#This Row],[Quantity Sold]]</f>
        <v>150</v>
      </c>
      <c r="L1726" s="6">
        <v>250</v>
      </c>
      <c r="M1726">
        <v>5</v>
      </c>
      <c r="N1726" s="6">
        <v>237.5</v>
      </c>
      <c r="O1726" s="6">
        <f>Table1[[#This Row],[Revenue]]-Table1[[#This Row],[Total Cost Of Production]]</f>
        <v>87.5</v>
      </c>
      <c r="P1726" s="6">
        <v>774</v>
      </c>
      <c r="Q1726" s="6">
        <f>Table1[[#This Row],[Revenue]]-Table1[[#This Row],[Marketing Spend]]</f>
        <v>-536.5</v>
      </c>
      <c r="R1726" t="s">
        <v>53</v>
      </c>
      <c r="S1726" s="6">
        <v>18</v>
      </c>
      <c r="T1726"/>
      <c r="U1726"/>
    </row>
    <row r="1727" spans="1:21" x14ac:dyDescent="0.2">
      <c r="A1727" s="1">
        <v>45418</v>
      </c>
      <c r="B1727" s="1" t="str">
        <f>TEXT(Table1[[#This Row],[Date]],"yyyy")</f>
        <v>2024</v>
      </c>
      <c r="C1727" s="1" t="str">
        <f>TEXT(Table1[[#This Row],[Date]],"mmmm")</f>
        <v>May</v>
      </c>
      <c r="D1727" s="1" t="str">
        <f>TEXT(Table1[[#This Row],[Date]],"dddd")</f>
        <v>Monday</v>
      </c>
      <c r="E1727" s="5">
        <v>1</v>
      </c>
      <c r="F1727" t="s">
        <v>5</v>
      </c>
      <c r="G1727" t="s">
        <v>10</v>
      </c>
      <c r="H1727" s="6">
        <f>60%*Table1[[#This Row],[Price]]</f>
        <v>480</v>
      </c>
      <c r="I1727" s="6">
        <v>800</v>
      </c>
      <c r="J1727">
        <v>5</v>
      </c>
      <c r="K1727" s="6">
        <f>Table1[[#This Row],[Cost]]*Table1[[#This Row],[Quantity Sold]]</f>
        <v>2400</v>
      </c>
      <c r="L1727" s="6">
        <v>4000</v>
      </c>
      <c r="M1727">
        <v>20</v>
      </c>
      <c r="N1727" s="6">
        <v>3200</v>
      </c>
      <c r="O1727" s="6">
        <f>Table1[[#This Row],[Revenue]]-Table1[[#This Row],[Total Cost Of Production]]</f>
        <v>800</v>
      </c>
      <c r="P1727" s="6">
        <v>478</v>
      </c>
      <c r="Q1727" s="6">
        <f>Table1[[#This Row],[Revenue]]-Table1[[#This Row],[Marketing Spend]]</f>
        <v>2722</v>
      </c>
      <c r="R1727" t="s">
        <v>52</v>
      </c>
      <c r="S1727" s="6">
        <v>772</v>
      </c>
      <c r="T1727"/>
      <c r="U1727"/>
    </row>
    <row r="1728" spans="1:21" hidden="1" x14ac:dyDescent="0.2">
      <c r="A1728" s="1">
        <v>45418</v>
      </c>
      <c r="B1728" s="1" t="str">
        <f>TEXT(Table1[[#This Row],[Date]],"yyyy")</f>
        <v>2024</v>
      </c>
      <c r="C1728" s="1" t="str">
        <f>TEXT(Table1[[#This Row],[Date]],"mmmm")</f>
        <v>May</v>
      </c>
      <c r="D1728" s="1" t="str">
        <f>TEXT(Table1[[#This Row],[Date]],"dddd")</f>
        <v>Monday</v>
      </c>
      <c r="E1728" s="5">
        <v>7</v>
      </c>
      <c r="F1728" t="s">
        <v>9</v>
      </c>
      <c r="G1728" t="s">
        <v>8</v>
      </c>
      <c r="H1728" s="6">
        <f>60%*Table1[[#This Row],[Price]]</f>
        <v>180</v>
      </c>
      <c r="I1728" s="6">
        <v>300</v>
      </c>
      <c r="J1728">
        <v>5</v>
      </c>
      <c r="K1728" s="6">
        <f>Table1[[#This Row],[Cost]]*Table1[[#This Row],[Quantity Sold]]</f>
        <v>900</v>
      </c>
      <c r="L1728" s="6">
        <v>1500</v>
      </c>
      <c r="M1728">
        <v>10</v>
      </c>
      <c r="N1728" s="6">
        <v>1350</v>
      </c>
      <c r="O1728" s="6">
        <f>Table1[[#This Row],[Revenue]]-Table1[[#This Row],[Total Cost Of Production]]</f>
        <v>450</v>
      </c>
      <c r="P1728" s="6">
        <v>491</v>
      </c>
      <c r="Q1728" s="6">
        <f>Table1[[#This Row],[Revenue]]-Table1[[#This Row],[Marketing Spend]]</f>
        <v>859</v>
      </c>
      <c r="R1728" t="s">
        <v>53</v>
      </c>
      <c r="S1728" s="6">
        <v>319</v>
      </c>
      <c r="T1728"/>
      <c r="U1728"/>
    </row>
    <row r="1729" spans="1:21" hidden="1" x14ac:dyDescent="0.2">
      <c r="A1729" s="1">
        <v>45419</v>
      </c>
      <c r="B1729" s="1" t="str">
        <f>TEXT(Table1[[#This Row],[Date]],"yyyy")</f>
        <v>2024</v>
      </c>
      <c r="C1729" s="1" t="str">
        <f>TEXT(Table1[[#This Row],[Date]],"mmmm")</f>
        <v>May</v>
      </c>
      <c r="D1729" s="1" t="str">
        <f>TEXT(Table1[[#This Row],[Date]],"dddd")</f>
        <v>Tuesday</v>
      </c>
      <c r="E1729" s="5">
        <v>4</v>
      </c>
      <c r="F1729" t="s">
        <v>13</v>
      </c>
      <c r="G1729" t="s">
        <v>12</v>
      </c>
      <c r="H1729" s="6">
        <f>60%*Table1[[#This Row],[Price]]</f>
        <v>42</v>
      </c>
      <c r="I1729" s="6">
        <v>70</v>
      </c>
      <c r="J1729">
        <v>4</v>
      </c>
      <c r="K1729" s="6">
        <f>Table1[[#This Row],[Cost]]*Table1[[#This Row],[Quantity Sold]]</f>
        <v>168</v>
      </c>
      <c r="L1729" s="6">
        <v>280</v>
      </c>
      <c r="M1729">
        <v>15</v>
      </c>
      <c r="N1729" s="6">
        <v>238</v>
      </c>
      <c r="O1729" s="6">
        <f>Table1[[#This Row],[Revenue]]-Table1[[#This Row],[Total Cost Of Production]]</f>
        <v>70</v>
      </c>
      <c r="P1729" s="6">
        <v>637</v>
      </c>
      <c r="Q1729" s="6">
        <f>Table1[[#This Row],[Revenue]]-Table1[[#This Row],[Marketing Spend]]</f>
        <v>-399</v>
      </c>
      <c r="R1729" t="s">
        <v>51</v>
      </c>
      <c r="S1729" s="6">
        <v>66</v>
      </c>
      <c r="T1729"/>
      <c r="U1729"/>
    </row>
    <row r="1730" spans="1:21" hidden="1" x14ac:dyDescent="0.2">
      <c r="A1730" s="1">
        <v>45419</v>
      </c>
      <c r="B1730" s="1" t="str">
        <f>TEXT(Table1[[#This Row],[Date]],"yyyy")</f>
        <v>2024</v>
      </c>
      <c r="C1730" s="1" t="str">
        <f>TEXT(Table1[[#This Row],[Date]],"mmmm")</f>
        <v>May</v>
      </c>
      <c r="D1730" s="1" t="str">
        <f>TEXT(Table1[[#This Row],[Date]],"dddd")</f>
        <v>Tuesday</v>
      </c>
      <c r="E1730" s="5">
        <v>2</v>
      </c>
      <c r="F1730" t="s">
        <v>7</v>
      </c>
      <c r="G1730" t="s">
        <v>10</v>
      </c>
      <c r="H1730" s="6">
        <f>60%*Table1[[#This Row],[Price]]</f>
        <v>300</v>
      </c>
      <c r="I1730" s="6">
        <v>500</v>
      </c>
      <c r="J1730">
        <v>10</v>
      </c>
      <c r="K1730" s="6">
        <f>Table1[[#This Row],[Cost]]*Table1[[#This Row],[Quantity Sold]]</f>
        <v>3000</v>
      </c>
      <c r="L1730" s="6">
        <v>5000</v>
      </c>
      <c r="M1730">
        <v>5</v>
      </c>
      <c r="N1730" s="6">
        <v>4750</v>
      </c>
      <c r="O1730" s="6">
        <f>Table1[[#This Row],[Revenue]]-Table1[[#This Row],[Total Cost Of Production]]</f>
        <v>1750</v>
      </c>
      <c r="P1730" s="6">
        <v>402</v>
      </c>
      <c r="Q1730" s="6">
        <f>Table1[[#This Row],[Revenue]]-Table1[[#This Row],[Marketing Spend]]</f>
        <v>4348</v>
      </c>
      <c r="R1730" t="s">
        <v>51</v>
      </c>
      <c r="S1730" s="6">
        <v>546</v>
      </c>
      <c r="T1730"/>
      <c r="U1730"/>
    </row>
    <row r="1731" spans="1:21" hidden="1" x14ac:dyDescent="0.2">
      <c r="A1731" s="1">
        <v>45419</v>
      </c>
      <c r="B1731" s="1" t="str">
        <f>TEXT(Table1[[#This Row],[Date]],"yyyy")</f>
        <v>2024</v>
      </c>
      <c r="C1731" s="1" t="str">
        <f>TEXT(Table1[[#This Row],[Date]],"mmmm")</f>
        <v>May</v>
      </c>
      <c r="D1731" s="1" t="str">
        <f>TEXT(Table1[[#This Row],[Date]],"dddd")</f>
        <v>Tuesday</v>
      </c>
      <c r="E1731" s="5">
        <v>5</v>
      </c>
      <c r="F1731" t="s">
        <v>11</v>
      </c>
      <c r="G1731" t="s">
        <v>12</v>
      </c>
      <c r="H1731" s="6">
        <f>60%*Table1[[#This Row],[Price]]</f>
        <v>90</v>
      </c>
      <c r="I1731" s="6">
        <v>150</v>
      </c>
      <c r="J1731">
        <v>10</v>
      </c>
      <c r="K1731" s="6">
        <f>Table1[[#This Row],[Cost]]*Table1[[#This Row],[Quantity Sold]]</f>
        <v>900</v>
      </c>
      <c r="L1731" s="6">
        <v>1500</v>
      </c>
      <c r="M1731">
        <v>10</v>
      </c>
      <c r="N1731" s="6">
        <v>1350</v>
      </c>
      <c r="O1731" s="6">
        <f>Table1[[#This Row],[Revenue]]-Table1[[#This Row],[Total Cost Of Production]]</f>
        <v>450</v>
      </c>
      <c r="P1731" s="6">
        <v>639</v>
      </c>
      <c r="Q1731" s="6">
        <f>Table1[[#This Row],[Revenue]]-Table1[[#This Row],[Marketing Spend]]</f>
        <v>711</v>
      </c>
      <c r="R1731" t="s">
        <v>55</v>
      </c>
      <c r="S1731" s="6">
        <v>170</v>
      </c>
      <c r="T1731"/>
      <c r="U1731"/>
    </row>
    <row r="1732" spans="1:21" hidden="1" x14ac:dyDescent="0.2">
      <c r="A1732" s="1">
        <v>45419</v>
      </c>
      <c r="B1732" s="1" t="str">
        <f>TEXT(Table1[[#This Row],[Date]],"yyyy")</f>
        <v>2024</v>
      </c>
      <c r="C1732" s="1" t="str">
        <f>TEXT(Table1[[#This Row],[Date]],"mmmm")</f>
        <v>May</v>
      </c>
      <c r="D1732" s="1" t="str">
        <f>TEXT(Table1[[#This Row],[Date]],"dddd")</f>
        <v>Tuesday</v>
      </c>
      <c r="E1732" s="5">
        <v>6</v>
      </c>
      <c r="F1732" t="s">
        <v>2</v>
      </c>
      <c r="G1732" t="s">
        <v>8</v>
      </c>
      <c r="H1732" s="6">
        <f>60%*Table1[[#This Row],[Price]]</f>
        <v>720</v>
      </c>
      <c r="I1732" s="6">
        <v>1200</v>
      </c>
      <c r="J1732">
        <v>6</v>
      </c>
      <c r="K1732" s="6">
        <f>Table1[[#This Row],[Cost]]*Table1[[#This Row],[Quantity Sold]]</f>
        <v>4320</v>
      </c>
      <c r="L1732" s="6">
        <v>7200</v>
      </c>
      <c r="M1732">
        <v>15</v>
      </c>
      <c r="N1732" s="6">
        <v>6120</v>
      </c>
      <c r="O1732" s="6">
        <f>Table1[[#This Row],[Revenue]]-Table1[[#This Row],[Total Cost Of Production]]</f>
        <v>1800</v>
      </c>
      <c r="P1732" s="6">
        <v>647</v>
      </c>
      <c r="Q1732" s="6">
        <f>Table1[[#This Row],[Revenue]]-Table1[[#This Row],[Marketing Spend]]</f>
        <v>5473</v>
      </c>
      <c r="R1732" t="s">
        <v>55</v>
      </c>
      <c r="S1732" s="6">
        <v>1224</v>
      </c>
      <c r="T1732"/>
      <c r="U1732"/>
    </row>
    <row r="1733" spans="1:21" hidden="1" x14ac:dyDescent="0.2">
      <c r="A1733" s="1">
        <v>45419</v>
      </c>
      <c r="B1733" s="1" t="str">
        <f>TEXT(Table1[[#This Row],[Date]],"yyyy")</f>
        <v>2024</v>
      </c>
      <c r="C1733" s="1" t="str">
        <f>TEXT(Table1[[#This Row],[Date]],"mmmm")</f>
        <v>May</v>
      </c>
      <c r="D1733" s="1" t="str">
        <f>TEXT(Table1[[#This Row],[Date]],"dddd")</f>
        <v>Tuesday</v>
      </c>
      <c r="E1733" s="5">
        <v>3</v>
      </c>
      <c r="F1733" t="s">
        <v>15</v>
      </c>
      <c r="G1733" t="s">
        <v>6</v>
      </c>
      <c r="H1733" s="6">
        <f>60%*Table1[[#This Row],[Price]]</f>
        <v>30</v>
      </c>
      <c r="I1733" s="6">
        <v>50</v>
      </c>
      <c r="J1733">
        <v>9</v>
      </c>
      <c r="K1733" s="6">
        <f>Table1[[#This Row],[Cost]]*Table1[[#This Row],[Quantity Sold]]</f>
        <v>270</v>
      </c>
      <c r="L1733" s="6">
        <v>450</v>
      </c>
      <c r="M1733">
        <v>10</v>
      </c>
      <c r="N1733" s="6">
        <v>405</v>
      </c>
      <c r="O1733" s="6">
        <f>Table1[[#This Row],[Revenue]]-Table1[[#This Row],[Total Cost Of Production]]</f>
        <v>135</v>
      </c>
      <c r="P1733" s="6">
        <v>321</v>
      </c>
      <c r="Q1733" s="6">
        <f>Table1[[#This Row],[Revenue]]-Table1[[#This Row],[Marketing Spend]]</f>
        <v>84</v>
      </c>
      <c r="R1733" t="s">
        <v>53</v>
      </c>
      <c r="S1733" s="6">
        <v>89</v>
      </c>
      <c r="T1733"/>
      <c r="U1733"/>
    </row>
    <row r="1734" spans="1:21" hidden="1" x14ac:dyDescent="0.2">
      <c r="A1734" s="1">
        <v>45419</v>
      </c>
      <c r="B1734" s="1" t="str">
        <f>TEXT(Table1[[#This Row],[Date]],"yyyy")</f>
        <v>2024</v>
      </c>
      <c r="C1734" s="1" t="str">
        <f>TEXT(Table1[[#This Row],[Date]],"mmmm")</f>
        <v>May</v>
      </c>
      <c r="D1734" s="1" t="str">
        <f>TEXT(Table1[[#This Row],[Date]],"dddd")</f>
        <v>Tuesday</v>
      </c>
      <c r="E1734" s="5">
        <v>1</v>
      </c>
      <c r="F1734" t="s">
        <v>5</v>
      </c>
      <c r="G1734" t="s">
        <v>10</v>
      </c>
      <c r="H1734" s="6">
        <f>60%*Table1[[#This Row],[Price]]</f>
        <v>480</v>
      </c>
      <c r="I1734" s="6">
        <v>800</v>
      </c>
      <c r="J1734">
        <v>10</v>
      </c>
      <c r="K1734" s="6">
        <f>Table1[[#This Row],[Cost]]*Table1[[#This Row],[Quantity Sold]]</f>
        <v>4800</v>
      </c>
      <c r="L1734" s="6">
        <v>8000</v>
      </c>
      <c r="M1734">
        <v>5</v>
      </c>
      <c r="N1734" s="6">
        <v>7600</v>
      </c>
      <c r="O1734" s="6">
        <f>Table1[[#This Row],[Revenue]]-Table1[[#This Row],[Total Cost Of Production]]</f>
        <v>2800</v>
      </c>
      <c r="P1734" s="6">
        <v>960</v>
      </c>
      <c r="Q1734" s="6">
        <f>Table1[[#This Row],[Revenue]]-Table1[[#This Row],[Marketing Spend]]</f>
        <v>6640</v>
      </c>
      <c r="R1734" t="s">
        <v>54</v>
      </c>
      <c r="S1734" s="6">
        <v>788</v>
      </c>
      <c r="T1734"/>
      <c r="U1734"/>
    </row>
    <row r="1735" spans="1:21" hidden="1" x14ac:dyDescent="0.2">
      <c r="A1735" s="1">
        <v>45419</v>
      </c>
      <c r="B1735" s="1" t="str">
        <f>TEXT(Table1[[#This Row],[Date]],"yyyy")</f>
        <v>2024</v>
      </c>
      <c r="C1735" s="1" t="str">
        <f>TEXT(Table1[[#This Row],[Date]],"mmmm")</f>
        <v>May</v>
      </c>
      <c r="D1735" s="1" t="str">
        <f>TEXT(Table1[[#This Row],[Date]],"dddd")</f>
        <v>Tuesday</v>
      </c>
      <c r="E1735" s="5">
        <v>7</v>
      </c>
      <c r="F1735" t="s">
        <v>9</v>
      </c>
      <c r="G1735" t="s">
        <v>8</v>
      </c>
      <c r="H1735" s="6">
        <f>60%*Table1[[#This Row],[Price]]</f>
        <v>180</v>
      </c>
      <c r="I1735" s="6">
        <v>300</v>
      </c>
      <c r="J1735">
        <v>6</v>
      </c>
      <c r="K1735" s="6">
        <f>Table1[[#This Row],[Cost]]*Table1[[#This Row],[Quantity Sold]]</f>
        <v>1080</v>
      </c>
      <c r="L1735" s="6">
        <v>1800</v>
      </c>
      <c r="M1735">
        <v>20</v>
      </c>
      <c r="N1735" s="6">
        <v>1440</v>
      </c>
      <c r="O1735" s="6">
        <f>Table1[[#This Row],[Revenue]]-Table1[[#This Row],[Total Cost Of Production]]</f>
        <v>360</v>
      </c>
      <c r="P1735" s="6">
        <v>769</v>
      </c>
      <c r="Q1735" s="6">
        <f>Table1[[#This Row],[Revenue]]-Table1[[#This Row],[Marketing Spend]]</f>
        <v>671</v>
      </c>
      <c r="R1735" t="s">
        <v>55</v>
      </c>
      <c r="S1735" s="6">
        <v>305</v>
      </c>
      <c r="T1735"/>
      <c r="U1735"/>
    </row>
    <row r="1736" spans="1:21" hidden="1" x14ac:dyDescent="0.2">
      <c r="A1736" s="1">
        <v>45420</v>
      </c>
      <c r="B1736" s="1" t="str">
        <f>TEXT(Table1[[#This Row],[Date]],"yyyy")</f>
        <v>2024</v>
      </c>
      <c r="C1736" s="1" t="str">
        <f>TEXT(Table1[[#This Row],[Date]],"mmmm")</f>
        <v>May</v>
      </c>
      <c r="D1736" s="1" t="str">
        <f>TEXT(Table1[[#This Row],[Date]],"dddd")</f>
        <v>Wednesday</v>
      </c>
      <c r="E1736" s="5">
        <v>4</v>
      </c>
      <c r="F1736" t="s">
        <v>13</v>
      </c>
      <c r="G1736" t="s">
        <v>12</v>
      </c>
      <c r="H1736" s="6">
        <f>60%*Table1[[#This Row],[Price]]</f>
        <v>42</v>
      </c>
      <c r="I1736" s="6">
        <v>70</v>
      </c>
      <c r="J1736">
        <v>6</v>
      </c>
      <c r="K1736" s="6">
        <f>Table1[[#This Row],[Cost]]*Table1[[#This Row],[Quantity Sold]]</f>
        <v>252</v>
      </c>
      <c r="L1736" s="6">
        <v>420</v>
      </c>
      <c r="M1736">
        <v>10</v>
      </c>
      <c r="N1736" s="6">
        <v>378</v>
      </c>
      <c r="O1736" s="6">
        <f>Table1[[#This Row],[Revenue]]-Table1[[#This Row],[Total Cost Of Production]]</f>
        <v>126</v>
      </c>
      <c r="P1736" s="6">
        <v>470</v>
      </c>
      <c r="Q1736" s="6">
        <f>Table1[[#This Row],[Revenue]]-Table1[[#This Row],[Marketing Spend]]</f>
        <v>-92</v>
      </c>
      <c r="R1736" t="s">
        <v>53</v>
      </c>
      <c r="S1736" s="6">
        <v>27</v>
      </c>
      <c r="T1736"/>
      <c r="U1736"/>
    </row>
    <row r="1737" spans="1:21" hidden="1" x14ac:dyDescent="0.2">
      <c r="A1737" s="1">
        <v>45420</v>
      </c>
      <c r="B1737" s="1" t="str">
        <f>TEXT(Table1[[#This Row],[Date]],"yyyy")</f>
        <v>2024</v>
      </c>
      <c r="C1737" s="1" t="str">
        <f>TEXT(Table1[[#This Row],[Date]],"mmmm")</f>
        <v>May</v>
      </c>
      <c r="D1737" s="1" t="str">
        <f>TEXT(Table1[[#This Row],[Date]],"dddd")</f>
        <v>Wednesday</v>
      </c>
      <c r="E1737" s="5">
        <v>2</v>
      </c>
      <c r="F1737" t="s">
        <v>7</v>
      </c>
      <c r="G1737" t="s">
        <v>10</v>
      </c>
      <c r="H1737" s="6">
        <f>60%*Table1[[#This Row],[Price]]</f>
        <v>300</v>
      </c>
      <c r="I1737" s="6">
        <v>500</v>
      </c>
      <c r="J1737">
        <v>3</v>
      </c>
      <c r="K1737" s="6">
        <f>Table1[[#This Row],[Cost]]*Table1[[#This Row],[Quantity Sold]]</f>
        <v>900</v>
      </c>
      <c r="L1737" s="6">
        <v>1500</v>
      </c>
      <c r="M1737">
        <v>5</v>
      </c>
      <c r="N1737" s="6">
        <v>1425</v>
      </c>
      <c r="O1737" s="6">
        <f>Table1[[#This Row],[Revenue]]-Table1[[#This Row],[Total Cost Of Production]]</f>
        <v>525</v>
      </c>
      <c r="P1737" s="6">
        <v>640</v>
      </c>
      <c r="Q1737" s="6">
        <f>Table1[[#This Row],[Revenue]]-Table1[[#This Row],[Marketing Spend]]</f>
        <v>785</v>
      </c>
      <c r="R1737" t="s">
        <v>53</v>
      </c>
      <c r="S1737" s="6">
        <v>518</v>
      </c>
      <c r="T1737"/>
      <c r="U1737"/>
    </row>
    <row r="1738" spans="1:21" hidden="1" x14ac:dyDescent="0.2">
      <c r="A1738" s="1">
        <v>45420</v>
      </c>
      <c r="B1738" s="1" t="str">
        <f>TEXT(Table1[[#This Row],[Date]],"yyyy")</f>
        <v>2024</v>
      </c>
      <c r="C1738" s="1" t="str">
        <f>TEXT(Table1[[#This Row],[Date]],"mmmm")</f>
        <v>May</v>
      </c>
      <c r="D1738" s="1" t="str">
        <f>TEXT(Table1[[#This Row],[Date]],"dddd")</f>
        <v>Wednesday</v>
      </c>
      <c r="E1738" s="5">
        <v>5</v>
      </c>
      <c r="F1738" t="s">
        <v>11</v>
      </c>
      <c r="G1738" t="s">
        <v>12</v>
      </c>
      <c r="H1738" s="6">
        <f>60%*Table1[[#This Row],[Price]]</f>
        <v>90</v>
      </c>
      <c r="I1738" s="6">
        <v>150</v>
      </c>
      <c r="J1738">
        <v>7</v>
      </c>
      <c r="K1738" s="6">
        <f>Table1[[#This Row],[Cost]]*Table1[[#This Row],[Quantity Sold]]</f>
        <v>630</v>
      </c>
      <c r="L1738" s="6">
        <v>1050</v>
      </c>
      <c r="M1738">
        <v>20</v>
      </c>
      <c r="N1738" s="6">
        <v>840</v>
      </c>
      <c r="O1738" s="6">
        <f>Table1[[#This Row],[Revenue]]-Table1[[#This Row],[Total Cost Of Production]]</f>
        <v>210</v>
      </c>
      <c r="P1738" s="6">
        <v>712</v>
      </c>
      <c r="Q1738" s="6">
        <f>Table1[[#This Row],[Revenue]]-Table1[[#This Row],[Marketing Spend]]</f>
        <v>128</v>
      </c>
      <c r="R1738" t="s">
        <v>54</v>
      </c>
      <c r="S1738" s="6">
        <v>118</v>
      </c>
      <c r="T1738"/>
      <c r="U1738"/>
    </row>
    <row r="1739" spans="1:21" x14ac:dyDescent="0.2">
      <c r="A1739" s="1">
        <v>45420</v>
      </c>
      <c r="B1739" s="1" t="str">
        <f>TEXT(Table1[[#This Row],[Date]],"yyyy")</f>
        <v>2024</v>
      </c>
      <c r="C1739" s="1" t="str">
        <f>TEXT(Table1[[#This Row],[Date]],"mmmm")</f>
        <v>May</v>
      </c>
      <c r="D1739" s="1" t="str">
        <f>TEXT(Table1[[#This Row],[Date]],"dddd")</f>
        <v>Wednesday</v>
      </c>
      <c r="E1739" s="5">
        <v>6</v>
      </c>
      <c r="F1739" t="s">
        <v>2</v>
      </c>
      <c r="G1739" t="s">
        <v>8</v>
      </c>
      <c r="H1739" s="6">
        <f>60%*Table1[[#This Row],[Price]]</f>
        <v>720</v>
      </c>
      <c r="I1739" s="6">
        <v>1200</v>
      </c>
      <c r="J1739">
        <v>10</v>
      </c>
      <c r="K1739" s="6">
        <f>Table1[[#This Row],[Cost]]*Table1[[#This Row],[Quantity Sold]]</f>
        <v>7200</v>
      </c>
      <c r="L1739" s="6">
        <v>12000</v>
      </c>
      <c r="M1739">
        <v>20</v>
      </c>
      <c r="N1739" s="6">
        <v>9600</v>
      </c>
      <c r="O1739" s="6">
        <f>Table1[[#This Row],[Revenue]]-Table1[[#This Row],[Total Cost Of Production]]</f>
        <v>2400</v>
      </c>
      <c r="P1739" s="6">
        <v>337</v>
      </c>
      <c r="Q1739" s="6">
        <f>Table1[[#This Row],[Revenue]]-Table1[[#This Row],[Marketing Spend]]</f>
        <v>9263</v>
      </c>
      <c r="R1739" t="s">
        <v>52</v>
      </c>
      <c r="S1739" s="6">
        <v>1170</v>
      </c>
      <c r="T1739"/>
      <c r="U1739"/>
    </row>
    <row r="1740" spans="1:21" hidden="1" x14ac:dyDescent="0.2">
      <c r="A1740" s="1">
        <v>45420</v>
      </c>
      <c r="B1740" s="1" t="str">
        <f>TEXT(Table1[[#This Row],[Date]],"yyyy")</f>
        <v>2024</v>
      </c>
      <c r="C1740" s="1" t="str">
        <f>TEXT(Table1[[#This Row],[Date]],"mmmm")</f>
        <v>May</v>
      </c>
      <c r="D1740" s="1" t="str">
        <f>TEXT(Table1[[#This Row],[Date]],"dddd")</f>
        <v>Wednesday</v>
      </c>
      <c r="E1740" s="5">
        <v>3</v>
      </c>
      <c r="F1740" t="s">
        <v>15</v>
      </c>
      <c r="G1740" t="s">
        <v>6</v>
      </c>
      <c r="H1740" s="6">
        <f>60%*Table1[[#This Row],[Price]]</f>
        <v>30</v>
      </c>
      <c r="I1740" s="6">
        <v>50</v>
      </c>
      <c r="J1740">
        <v>10</v>
      </c>
      <c r="K1740" s="6">
        <f>Table1[[#This Row],[Cost]]*Table1[[#This Row],[Quantity Sold]]</f>
        <v>300</v>
      </c>
      <c r="L1740" s="6">
        <v>500</v>
      </c>
      <c r="M1740">
        <v>15</v>
      </c>
      <c r="N1740" s="6">
        <v>425</v>
      </c>
      <c r="O1740" s="6">
        <f>Table1[[#This Row],[Revenue]]-Table1[[#This Row],[Total Cost Of Production]]</f>
        <v>125</v>
      </c>
      <c r="P1740" s="6">
        <v>327</v>
      </c>
      <c r="Q1740" s="6">
        <f>Table1[[#This Row],[Revenue]]-Table1[[#This Row],[Marketing Spend]]</f>
        <v>98</v>
      </c>
      <c r="R1740" t="s">
        <v>54</v>
      </c>
      <c r="S1740" s="6">
        <v>88</v>
      </c>
      <c r="T1740"/>
      <c r="U1740"/>
    </row>
    <row r="1741" spans="1:21" hidden="1" x14ac:dyDescent="0.2">
      <c r="A1741" s="1">
        <v>45420</v>
      </c>
      <c r="B1741" s="1" t="str">
        <f>TEXT(Table1[[#This Row],[Date]],"yyyy")</f>
        <v>2024</v>
      </c>
      <c r="C1741" s="1" t="str">
        <f>TEXT(Table1[[#This Row],[Date]],"mmmm")</f>
        <v>May</v>
      </c>
      <c r="D1741" s="1" t="str">
        <f>TEXT(Table1[[#This Row],[Date]],"dddd")</f>
        <v>Wednesday</v>
      </c>
      <c r="E1741" s="5">
        <v>1</v>
      </c>
      <c r="F1741" t="s">
        <v>5</v>
      </c>
      <c r="G1741" t="s">
        <v>10</v>
      </c>
      <c r="H1741" s="6">
        <f>60%*Table1[[#This Row],[Price]]</f>
        <v>480</v>
      </c>
      <c r="I1741" s="6">
        <v>800</v>
      </c>
      <c r="J1741">
        <v>2</v>
      </c>
      <c r="K1741" s="6">
        <f>Table1[[#This Row],[Cost]]*Table1[[#This Row],[Quantity Sold]]</f>
        <v>960</v>
      </c>
      <c r="L1741" s="6">
        <v>1600</v>
      </c>
      <c r="M1741">
        <v>5</v>
      </c>
      <c r="N1741" s="6">
        <v>1520</v>
      </c>
      <c r="O1741" s="6">
        <f>Table1[[#This Row],[Revenue]]-Table1[[#This Row],[Total Cost Of Production]]</f>
        <v>560</v>
      </c>
      <c r="P1741" s="6">
        <v>355</v>
      </c>
      <c r="Q1741" s="6">
        <f>Table1[[#This Row],[Revenue]]-Table1[[#This Row],[Marketing Spend]]</f>
        <v>1165</v>
      </c>
      <c r="R1741" t="s">
        <v>53</v>
      </c>
      <c r="S1741" s="6">
        <v>845</v>
      </c>
      <c r="T1741"/>
      <c r="U1741"/>
    </row>
    <row r="1742" spans="1:21" hidden="1" x14ac:dyDescent="0.2">
      <c r="A1742" s="1">
        <v>45420</v>
      </c>
      <c r="B1742" s="1" t="str">
        <f>TEXT(Table1[[#This Row],[Date]],"yyyy")</f>
        <v>2024</v>
      </c>
      <c r="C1742" s="1" t="str">
        <f>TEXT(Table1[[#This Row],[Date]],"mmmm")</f>
        <v>May</v>
      </c>
      <c r="D1742" s="1" t="str">
        <f>TEXT(Table1[[#This Row],[Date]],"dddd")</f>
        <v>Wednesday</v>
      </c>
      <c r="E1742" s="5">
        <v>7</v>
      </c>
      <c r="F1742" t="s">
        <v>9</v>
      </c>
      <c r="G1742" t="s">
        <v>8</v>
      </c>
      <c r="H1742" s="6">
        <f>60%*Table1[[#This Row],[Price]]</f>
        <v>180</v>
      </c>
      <c r="I1742" s="6">
        <v>300</v>
      </c>
      <c r="J1742">
        <v>1</v>
      </c>
      <c r="K1742" s="6">
        <f>Table1[[#This Row],[Cost]]*Table1[[#This Row],[Quantity Sold]]</f>
        <v>180</v>
      </c>
      <c r="L1742" s="6">
        <v>300</v>
      </c>
      <c r="M1742">
        <v>10</v>
      </c>
      <c r="N1742" s="6">
        <v>270</v>
      </c>
      <c r="O1742" s="6">
        <f>Table1[[#This Row],[Revenue]]-Table1[[#This Row],[Total Cost Of Production]]</f>
        <v>90</v>
      </c>
      <c r="P1742" s="6">
        <v>409</v>
      </c>
      <c r="Q1742" s="6">
        <f>Table1[[#This Row],[Revenue]]-Table1[[#This Row],[Marketing Spend]]</f>
        <v>-139</v>
      </c>
      <c r="R1742" t="s">
        <v>55</v>
      </c>
      <c r="S1742" s="6">
        <v>262</v>
      </c>
      <c r="T1742"/>
      <c r="U1742"/>
    </row>
    <row r="1743" spans="1:21" x14ac:dyDescent="0.2">
      <c r="A1743" s="1">
        <v>45421</v>
      </c>
      <c r="B1743" s="1" t="str">
        <f>TEXT(Table1[[#This Row],[Date]],"yyyy")</f>
        <v>2024</v>
      </c>
      <c r="C1743" s="1" t="str">
        <f>TEXT(Table1[[#This Row],[Date]],"mmmm")</f>
        <v>May</v>
      </c>
      <c r="D1743" s="1" t="str">
        <f>TEXT(Table1[[#This Row],[Date]],"dddd")</f>
        <v>Thursday</v>
      </c>
      <c r="E1743" s="5">
        <v>4</v>
      </c>
      <c r="F1743" t="s">
        <v>13</v>
      </c>
      <c r="G1743" t="s">
        <v>12</v>
      </c>
      <c r="H1743" s="6">
        <f>60%*Table1[[#This Row],[Price]]</f>
        <v>42</v>
      </c>
      <c r="I1743" s="6">
        <v>70</v>
      </c>
      <c r="J1743">
        <v>10</v>
      </c>
      <c r="K1743" s="6">
        <f>Table1[[#This Row],[Cost]]*Table1[[#This Row],[Quantity Sold]]</f>
        <v>420</v>
      </c>
      <c r="L1743" s="6">
        <v>700</v>
      </c>
      <c r="M1743">
        <v>15</v>
      </c>
      <c r="N1743" s="6">
        <v>595</v>
      </c>
      <c r="O1743" s="6">
        <f>Table1[[#This Row],[Revenue]]-Table1[[#This Row],[Total Cost Of Production]]</f>
        <v>175</v>
      </c>
      <c r="P1743" s="6">
        <v>519</v>
      </c>
      <c r="Q1743" s="6">
        <f>Table1[[#This Row],[Revenue]]-Table1[[#This Row],[Marketing Spend]]</f>
        <v>76</v>
      </c>
      <c r="R1743" t="s">
        <v>52</v>
      </c>
      <c r="S1743" s="6">
        <v>29</v>
      </c>
      <c r="T1743"/>
      <c r="U1743"/>
    </row>
    <row r="1744" spans="1:21" hidden="1" x14ac:dyDescent="0.2">
      <c r="A1744" s="1">
        <v>45421</v>
      </c>
      <c r="B1744" s="1" t="str">
        <f>TEXT(Table1[[#This Row],[Date]],"yyyy")</f>
        <v>2024</v>
      </c>
      <c r="C1744" s="1" t="str">
        <f>TEXT(Table1[[#This Row],[Date]],"mmmm")</f>
        <v>May</v>
      </c>
      <c r="D1744" s="1" t="str">
        <f>TEXT(Table1[[#This Row],[Date]],"dddd")</f>
        <v>Thursday</v>
      </c>
      <c r="E1744" s="5">
        <v>2</v>
      </c>
      <c r="F1744" t="s">
        <v>7</v>
      </c>
      <c r="G1744" t="s">
        <v>10</v>
      </c>
      <c r="H1744" s="6">
        <f>60%*Table1[[#This Row],[Price]]</f>
        <v>300</v>
      </c>
      <c r="I1744" s="6">
        <v>500</v>
      </c>
      <c r="J1744">
        <v>3</v>
      </c>
      <c r="K1744" s="6">
        <f>Table1[[#This Row],[Cost]]*Table1[[#This Row],[Quantity Sold]]</f>
        <v>900</v>
      </c>
      <c r="L1744" s="6">
        <v>1500</v>
      </c>
      <c r="M1744">
        <v>5</v>
      </c>
      <c r="N1744" s="6">
        <v>1425</v>
      </c>
      <c r="O1744" s="6">
        <f>Table1[[#This Row],[Revenue]]-Table1[[#This Row],[Total Cost Of Production]]</f>
        <v>525</v>
      </c>
      <c r="P1744" s="6">
        <v>473</v>
      </c>
      <c r="Q1744" s="6">
        <f>Table1[[#This Row],[Revenue]]-Table1[[#This Row],[Marketing Spend]]</f>
        <v>952</v>
      </c>
      <c r="R1744" t="s">
        <v>55</v>
      </c>
      <c r="S1744" s="6">
        <v>507</v>
      </c>
      <c r="T1744"/>
      <c r="U1744"/>
    </row>
    <row r="1745" spans="1:21" hidden="1" x14ac:dyDescent="0.2">
      <c r="A1745" s="1">
        <v>45421</v>
      </c>
      <c r="B1745" s="1" t="str">
        <f>TEXT(Table1[[#This Row],[Date]],"yyyy")</f>
        <v>2024</v>
      </c>
      <c r="C1745" s="1" t="str">
        <f>TEXT(Table1[[#This Row],[Date]],"mmmm")</f>
        <v>May</v>
      </c>
      <c r="D1745" s="1" t="str">
        <f>TEXT(Table1[[#This Row],[Date]],"dddd")</f>
        <v>Thursday</v>
      </c>
      <c r="E1745" s="5">
        <v>5</v>
      </c>
      <c r="F1745" t="s">
        <v>11</v>
      </c>
      <c r="G1745" t="s">
        <v>12</v>
      </c>
      <c r="H1745" s="6">
        <f>60%*Table1[[#This Row],[Price]]</f>
        <v>90</v>
      </c>
      <c r="I1745" s="6">
        <v>150</v>
      </c>
      <c r="J1745">
        <v>5</v>
      </c>
      <c r="K1745" s="6">
        <f>Table1[[#This Row],[Cost]]*Table1[[#This Row],[Quantity Sold]]</f>
        <v>450</v>
      </c>
      <c r="L1745" s="6">
        <v>750</v>
      </c>
      <c r="M1745">
        <v>15</v>
      </c>
      <c r="N1745" s="6">
        <v>637.5</v>
      </c>
      <c r="O1745" s="6">
        <f>Table1[[#This Row],[Revenue]]-Table1[[#This Row],[Total Cost Of Production]]</f>
        <v>187.5</v>
      </c>
      <c r="P1745" s="6">
        <v>664</v>
      </c>
      <c r="Q1745" s="6">
        <f>Table1[[#This Row],[Revenue]]-Table1[[#This Row],[Marketing Spend]]</f>
        <v>-26.5</v>
      </c>
      <c r="R1745" t="s">
        <v>51</v>
      </c>
      <c r="S1745" s="6">
        <v>178</v>
      </c>
      <c r="T1745"/>
      <c r="U1745"/>
    </row>
    <row r="1746" spans="1:21" x14ac:dyDescent="0.2">
      <c r="A1746" s="1">
        <v>45421</v>
      </c>
      <c r="B1746" s="1" t="str">
        <f>TEXT(Table1[[#This Row],[Date]],"yyyy")</f>
        <v>2024</v>
      </c>
      <c r="C1746" s="1" t="str">
        <f>TEXT(Table1[[#This Row],[Date]],"mmmm")</f>
        <v>May</v>
      </c>
      <c r="D1746" s="1" t="str">
        <f>TEXT(Table1[[#This Row],[Date]],"dddd")</f>
        <v>Thursday</v>
      </c>
      <c r="E1746" s="5">
        <v>6</v>
      </c>
      <c r="F1746" t="s">
        <v>2</v>
      </c>
      <c r="G1746" t="s">
        <v>8</v>
      </c>
      <c r="H1746" s="6">
        <f>60%*Table1[[#This Row],[Price]]</f>
        <v>720</v>
      </c>
      <c r="I1746" s="6">
        <v>1200</v>
      </c>
      <c r="J1746">
        <v>5</v>
      </c>
      <c r="K1746" s="6">
        <f>Table1[[#This Row],[Cost]]*Table1[[#This Row],[Quantity Sold]]</f>
        <v>3600</v>
      </c>
      <c r="L1746" s="6">
        <v>6000</v>
      </c>
      <c r="M1746">
        <v>10</v>
      </c>
      <c r="N1746" s="6">
        <v>5400</v>
      </c>
      <c r="O1746" s="6">
        <f>Table1[[#This Row],[Revenue]]-Table1[[#This Row],[Total Cost Of Production]]</f>
        <v>1800</v>
      </c>
      <c r="P1746" s="6">
        <v>973</v>
      </c>
      <c r="Q1746" s="6">
        <f>Table1[[#This Row],[Revenue]]-Table1[[#This Row],[Marketing Spend]]</f>
        <v>4427</v>
      </c>
      <c r="R1746" t="s">
        <v>52</v>
      </c>
      <c r="S1746" s="6">
        <v>1239</v>
      </c>
      <c r="T1746"/>
      <c r="U1746"/>
    </row>
    <row r="1747" spans="1:21" hidden="1" x14ac:dyDescent="0.2">
      <c r="A1747" s="1">
        <v>45421</v>
      </c>
      <c r="B1747" s="1" t="str">
        <f>TEXT(Table1[[#This Row],[Date]],"yyyy")</f>
        <v>2024</v>
      </c>
      <c r="C1747" s="1" t="str">
        <f>TEXT(Table1[[#This Row],[Date]],"mmmm")</f>
        <v>May</v>
      </c>
      <c r="D1747" s="1" t="str">
        <f>TEXT(Table1[[#This Row],[Date]],"dddd")</f>
        <v>Thursday</v>
      </c>
      <c r="E1747" s="5">
        <v>3</v>
      </c>
      <c r="F1747" t="s">
        <v>15</v>
      </c>
      <c r="G1747" t="s">
        <v>6</v>
      </c>
      <c r="H1747" s="6">
        <f>60%*Table1[[#This Row],[Price]]</f>
        <v>30</v>
      </c>
      <c r="I1747" s="6">
        <v>50</v>
      </c>
      <c r="J1747">
        <v>2</v>
      </c>
      <c r="K1747" s="6">
        <f>Table1[[#This Row],[Cost]]*Table1[[#This Row],[Quantity Sold]]</f>
        <v>60</v>
      </c>
      <c r="L1747" s="6">
        <v>100</v>
      </c>
      <c r="M1747">
        <v>10</v>
      </c>
      <c r="N1747" s="6">
        <v>90</v>
      </c>
      <c r="O1747" s="6">
        <f>Table1[[#This Row],[Revenue]]-Table1[[#This Row],[Total Cost Of Production]]</f>
        <v>30</v>
      </c>
      <c r="P1747" s="6">
        <v>794</v>
      </c>
      <c r="Q1747" s="6">
        <f>Table1[[#This Row],[Revenue]]-Table1[[#This Row],[Marketing Spend]]</f>
        <v>-704</v>
      </c>
      <c r="R1747" t="s">
        <v>51</v>
      </c>
      <c r="S1747" s="6">
        <v>46</v>
      </c>
      <c r="T1747"/>
      <c r="U1747"/>
    </row>
    <row r="1748" spans="1:21" hidden="1" x14ac:dyDescent="0.2">
      <c r="A1748" s="1">
        <v>45421</v>
      </c>
      <c r="B1748" s="1" t="str">
        <f>TEXT(Table1[[#This Row],[Date]],"yyyy")</f>
        <v>2024</v>
      </c>
      <c r="C1748" s="1" t="str">
        <f>TEXT(Table1[[#This Row],[Date]],"mmmm")</f>
        <v>May</v>
      </c>
      <c r="D1748" s="1" t="str">
        <f>TEXT(Table1[[#This Row],[Date]],"dddd")</f>
        <v>Thursday</v>
      </c>
      <c r="E1748" s="5">
        <v>1</v>
      </c>
      <c r="F1748" t="s">
        <v>5</v>
      </c>
      <c r="G1748" t="s">
        <v>10</v>
      </c>
      <c r="H1748" s="6">
        <f>60%*Table1[[#This Row],[Price]]</f>
        <v>480</v>
      </c>
      <c r="I1748" s="6">
        <v>800</v>
      </c>
      <c r="J1748">
        <v>8</v>
      </c>
      <c r="K1748" s="6">
        <f>Table1[[#This Row],[Cost]]*Table1[[#This Row],[Quantity Sold]]</f>
        <v>3840</v>
      </c>
      <c r="L1748" s="6">
        <v>6400</v>
      </c>
      <c r="M1748">
        <v>20</v>
      </c>
      <c r="N1748" s="6">
        <v>5120</v>
      </c>
      <c r="O1748" s="6">
        <f>Table1[[#This Row],[Revenue]]-Table1[[#This Row],[Total Cost Of Production]]</f>
        <v>1280</v>
      </c>
      <c r="P1748" s="6">
        <v>479</v>
      </c>
      <c r="Q1748" s="6">
        <f>Table1[[#This Row],[Revenue]]-Table1[[#This Row],[Marketing Spend]]</f>
        <v>4641</v>
      </c>
      <c r="R1748" t="s">
        <v>51</v>
      </c>
      <c r="S1748" s="6">
        <v>843</v>
      </c>
      <c r="T1748"/>
      <c r="U1748"/>
    </row>
    <row r="1749" spans="1:21" hidden="1" x14ac:dyDescent="0.2">
      <c r="A1749" s="1">
        <v>45421</v>
      </c>
      <c r="B1749" s="1" t="str">
        <f>TEXT(Table1[[#This Row],[Date]],"yyyy")</f>
        <v>2024</v>
      </c>
      <c r="C1749" s="1" t="str">
        <f>TEXT(Table1[[#This Row],[Date]],"mmmm")</f>
        <v>May</v>
      </c>
      <c r="D1749" s="1" t="str">
        <f>TEXT(Table1[[#This Row],[Date]],"dddd")</f>
        <v>Thursday</v>
      </c>
      <c r="E1749" s="5">
        <v>7</v>
      </c>
      <c r="F1749" t="s">
        <v>9</v>
      </c>
      <c r="G1749" t="s">
        <v>8</v>
      </c>
      <c r="H1749" s="6">
        <f>60%*Table1[[#This Row],[Price]]</f>
        <v>180</v>
      </c>
      <c r="I1749" s="6">
        <v>300</v>
      </c>
      <c r="J1749">
        <v>8</v>
      </c>
      <c r="K1749" s="6">
        <f>Table1[[#This Row],[Cost]]*Table1[[#This Row],[Quantity Sold]]</f>
        <v>1440</v>
      </c>
      <c r="L1749" s="6">
        <v>2400</v>
      </c>
      <c r="M1749">
        <v>5</v>
      </c>
      <c r="N1749" s="6">
        <v>2280</v>
      </c>
      <c r="O1749" s="6">
        <f>Table1[[#This Row],[Revenue]]-Table1[[#This Row],[Total Cost Of Production]]</f>
        <v>840</v>
      </c>
      <c r="P1749" s="6">
        <v>434</v>
      </c>
      <c r="Q1749" s="6">
        <f>Table1[[#This Row],[Revenue]]-Table1[[#This Row],[Marketing Spend]]</f>
        <v>1846</v>
      </c>
      <c r="R1749" t="s">
        <v>54</v>
      </c>
      <c r="S1749" s="6">
        <v>306</v>
      </c>
      <c r="T1749"/>
      <c r="U1749"/>
    </row>
    <row r="1750" spans="1:21" hidden="1" x14ac:dyDescent="0.2">
      <c r="A1750" s="1">
        <v>45422</v>
      </c>
      <c r="B1750" s="1" t="str">
        <f>TEXT(Table1[[#This Row],[Date]],"yyyy")</f>
        <v>2024</v>
      </c>
      <c r="C1750" s="1" t="str">
        <f>TEXT(Table1[[#This Row],[Date]],"mmmm")</f>
        <v>May</v>
      </c>
      <c r="D1750" s="1" t="str">
        <f>TEXT(Table1[[#This Row],[Date]],"dddd")</f>
        <v>Friday</v>
      </c>
      <c r="E1750" s="5">
        <v>4</v>
      </c>
      <c r="F1750" t="s">
        <v>13</v>
      </c>
      <c r="G1750" t="s">
        <v>12</v>
      </c>
      <c r="H1750" s="6">
        <f>60%*Table1[[#This Row],[Price]]</f>
        <v>42</v>
      </c>
      <c r="I1750" s="6">
        <v>70</v>
      </c>
      <c r="J1750">
        <v>10</v>
      </c>
      <c r="K1750" s="6">
        <f>Table1[[#This Row],[Cost]]*Table1[[#This Row],[Quantity Sold]]</f>
        <v>420</v>
      </c>
      <c r="L1750" s="6">
        <v>700</v>
      </c>
      <c r="M1750">
        <v>20</v>
      </c>
      <c r="N1750" s="6">
        <v>560</v>
      </c>
      <c r="O1750" s="6">
        <f>Table1[[#This Row],[Revenue]]-Table1[[#This Row],[Total Cost Of Production]]</f>
        <v>140</v>
      </c>
      <c r="P1750" s="6">
        <v>582</v>
      </c>
      <c r="Q1750" s="6">
        <f>Table1[[#This Row],[Revenue]]-Table1[[#This Row],[Marketing Spend]]</f>
        <v>-22</v>
      </c>
      <c r="R1750" t="s">
        <v>54</v>
      </c>
      <c r="S1750" s="6">
        <v>34</v>
      </c>
      <c r="T1750"/>
      <c r="U1750"/>
    </row>
    <row r="1751" spans="1:21" hidden="1" x14ac:dyDescent="0.2">
      <c r="A1751" s="1">
        <v>45422</v>
      </c>
      <c r="B1751" s="1" t="str">
        <f>TEXT(Table1[[#This Row],[Date]],"yyyy")</f>
        <v>2024</v>
      </c>
      <c r="C1751" s="1" t="str">
        <f>TEXT(Table1[[#This Row],[Date]],"mmmm")</f>
        <v>May</v>
      </c>
      <c r="D1751" s="1" t="str">
        <f>TEXT(Table1[[#This Row],[Date]],"dddd")</f>
        <v>Friday</v>
      </c>
      <c r="E1751" s="5">
        <v>2</v>
      </c>
      <c r="F1751" t="s">
        <v>7</v>
      </c>
      <c r="G1751" t="s">
        <v>10</v>
      </c>
      <c r="H1751" s="6">
        <f>60%*Table1[[#This Row],[Price]]</f>
        <v>300</v>
      </c>
      <c r="I1751" s="6">
        <v>500</v>
      </c>
      <c r="J1751">
        <v>6</v>
      </c>
      <c r="K1751" s="6">
        <f>Table1[[#This Row],[Cost]]*Table1[[#This Row],[Quantity Sold]]</f>
        <v>1800</v>
      </c>
      <c r="L1751" s="6">
        <v>3000</v>
      </c>
      <c r="M1751">
        <v>10</v>
      </c>
      <c r="N1751" s="6">
        <v>2700</v>
      </c>
      <c r="O1751" s="6">
        <f>Table1[[#This Row],[Revenue]]-Table1[[#This Row],[Total Cost Of Production]]</f>
        <v>900</v>
      </c>
      <c r="P1751" s="6">
        <v>921</v>
      </c>
      <c r="Q1751" s="6">
        <f>Table1[[#This Row],[Revenue]]-Table1[[#This Row],[Marketing Spend]]</f>
        <v>1779</v>
      </c>
      <c r="R1751" t="s">
        <v>54</v>
      </c>
      <c r="S1751" s="6">
        <v>538</v>
      </c>
      <c r="T1751"/>
      <c r="U1751"/>
    </row>
    <row r="1752" spans="1:21" hidden="1" x14ac:dyDescent="0.2">
      <c r="A1752" s="1">
        <v>45422</v>
      </c>
      <c r="B1752" s="1" t="str">
        <f>TEXT(Table1[[#This Row],[Date]],"yyyy")</f>
        <v>2024</v>
      </c>
      <c r="C1752" s="1" t="str">
        <f>TEXT(Table1[[#This Row],[Date]],"mmmm")</f>
        <v>May</v>
      </c>
      <c r="D1752" s="1" t="str">
        <f>TEXT(Table1[[#This Row],[Date]],"dddd")</f>
        <v>Friday</v>
      </c>
      <c r="E1752" s="5">
        <v>5</v>
      </c>
      <c r="F1752" t="s">
        <v>11</v>
      </c>
      <c r="G1752" t="s">
        <v>12</v>
      </c>
      <c r="H1752" s="6">
        <f>60%*Table1[[#This Row],[Price]]</f>
        <v>90</v>
      </c>
      <c r="I1752" s="6">
        <v>150</v>
      </c>
      <c r="J1752">
        <v>4</v>
      </c>
      <c r="K1752" s="6">
        <f>Table1[[#This Row],[Cost]]*Table1[[#This Row],[Quantity Sold]]</f>
        <v>360</v>
      </c>
      <c r="L1752" s="6">
        <v>600</v>
      </c>
      <c r="M1752">
        <v>10</v>
      </c>
      <c r="N1752" s="6">
        <v>540</v>
      </c>
      <c r="O1752" s="6">
        <f>Table1[[#This Row],[Revenue]]-Table1[[#This Row],[Total Cost Of Production]]</f>
        <v>180</v>
      </c>
      <c r="P1752" s="6">
        <v>752</v>
      </c>
      <c r="Q1752" s="6">
        <f>Table1[[#This Row],[Revenue]]-Table1[[#This Row],[Marketing Spend]]</f>
        <v>-212</v>
      </c>
      <c r="R1752" t="s">
        <v>55</v>
      </c>
      <c r="S1752" s="6">
        <v>155</v>
      </c>
      <c r="T1752"/>
      <c r="U1752"/>
    </row>
    <row r="1753" spans="1:21" hidden="1" x14ac:dyDescent="0.2">
      <c r="A1753" s="1">
        <v>45422</v>
      </c>
      <c r="B1753" s="1" t="str">
        <f>TEXT(Table1[[#This Row],[Date]],"yyyy")</f>
        <v>2024</v>
      </c>
      <c r="C1753" s="1" t="str">
        <f>TEXT(Table1[[#This Row],[Date]],"mmmm")</f>
        <v>May</v>
      </c>
      <c r="D1753" s="1" t="str">
        <f>TEXT(Table1[[#This Row],[Date]],"dddd")</f>
        <v>Friday</v>
      </c>
      <c r="E1753" s="5">
        <v>6</v>
      </c>
      <c r="F1753" t="s">
        <v>2</v>
      </c>
      <c r="G1753" t="s">
        <v>8</v>
      </c>
      <c r="H1753" s="6">
        <f>60%*Table1[[#This Row],[Price]]</f>
        <v>720</v>
      </c>
      <c r="I1753" s="6">
        <v>1200</v>
      </c>
      <c r="J1753">
        <v>1</v>
      </c>
      <c r="K1753" s="6">
        <f>Table1[[#This Row],[Cost]]*Table1[[#This Row],[Quantity Sold]]</f>
        <v>720</v>
      </c>
      <c r="L1753" s="6">
        <v>1200</v>
      </c>
      <c r="M1753">
        <v>15</v>
      </c>
      <c r="N1753" s="6">
        <v>1020</v>
      </c>
      <c r="O1753" s="6">
        <f>Table1[[#This Row],[Revenue]]-Table1[[#This Row],[Total Cost Of Production]]</f>
        <v>300</v>
      </c>
      <c r="P1753" s="6">
        <v>457</v>
      </c>
      <c r="Q1753" s="6">
        <f>Table1[[#This Row],[Revenue]]-Table1[[#This Row],[Marketing Spend]]</f>
        <v>563</v>
      </c>
      <c r="R1753" t="s">
        <v>54</v>
      </c>
      <c r="S1753" s="6">
        <v>1152</v>
      </c>
      <c r="T1753"/>
      <c r="U1753"/>
    </row>
    <row r="1754" spans="1:21" hidden="1" x14ac:dyDescent="0.2">
      <c r="A1754" s="1">
        <v>45422</v>
      </c>
      <c r="B1754" s="1" t="str">
        <f>TEXT(Table1[[#This Row],[Date]],"yyyy")</f>
        <v>2024</v>
      </c>
      <c r="C1754" s="1" t="str">
        <f>TEXT(Table1[[#This Row],[Date]],"mmmm")</f>
        <v>May</v>
      </c>
      <c r="D1754" s="1" t="str">
        <f>TEXT(Table1[[#This Row],[Date]],"dddd")</f>
        <v>Friday</v>
      </c>
      <c r="E1754" s="5">
        <v>3</v>
      </c>
      <c r="F1754" t="s">
        <v>15</v>
      </c>
      <c r="G1754" t="s">
        <v>6</v>
      </c>
      <c r="H1754" s="6">
        <f>60%*Table1[[#This Row],[Price]]</f>
        <v>30</v>
      </c>
      <c r="I1754" s="6">
        <v>50</v>
      </c>
      <c r="J1754">
        <v>2</v>
      </c>
      <c r="K1754" s="6">
        <f>Table1[[#This Row],[Cost]]*Table1[[#This Row],[Quantity Sold]]</f>
        <v>60</v>
      </c>
      <c r="L1754" s="6">
        <v>100</v>
      </c>
      <c r="M1754">
        <v>15</v>
      </c>
      <c r="N1754" s="6">
        <v>85</v>
      </c>
      <c r="O1754" s="6">
        <f>Table1[[#This Row],[Revenue]]-Table1[[#This Row],[Total Cost Of Production]]</f>
        <v>25</v>
      </c>
      <c r="P1754" s="6">
        <v>378</v>
      </c>
      <c r="Q1754" s="6">
        <f>Table1[[#This Row],[Revenue]]-Table1[[#This Row],[Marketing Spend]]</f>
        <v>-293</v>
      </c>
      <c r="R1754" t="s">
        <v>55</v>
      </c>
      <c r="S1754" s="6">
        <v>57</v>
      </c>
      <c r="T1754"/>
      <c r="U1754"/>
    </row>
    <row r="1755" spans="1:21" hidden="1" x14ac:dyDescent="0.2">
      <c r="A1755" s="1">
        <v>45422</v>
      </c>
      <c r="B1755" s="1" t="str">
        <f>TEXT(Table1[[#This Row],[Date]],"yyyy")</f>
        <v>2024</v>
      </c>
      <c r="C1755" s="1" t="str">
        <f>TEXT(Table1[[#This Row],[Date]],"mmmm")</f>
        <v>May</v>
      </c>
      <c r="D1755" s="1" t="str">
        <f>TEXT(Table1[[#This Row],[Date]],"dddd")</f>
        <v>Friday</v>
      </c>
      <c r="E1755" s="5">
        <v>1</v>
      </c>
      <c r="F1755" t="s">
        <v>5</v>
      </c>
      <c r="G1755" t="s">
        <v>10</v>
      </c>
      <c r="H1755" s="6">
        <f>60%*Table1[[#This Row],[Price]]</f>
        <v>480</v>
      </c>
      <c r="I1755" s="6">
        <v>800</v>
      </c>
      <c r="J1755">
        <v>6</v>
      </c>
      <c r="K1755" s="6">
        <f>Table1[[#This Row],[Cost]]*Table1[[#This Row],[Quantity Sold]]</f>
        <v>2880</v>
      </c>
      <c r="L1755" s="6">
        <v>4800</v>
      </c>
      <c r="M1755">
        <v>20</v>
      </c>
      <c r="N1755" s="6">
        <v>3840</v>
      </c>
      <c r="O1755" s="6">
        <f>Table1[[#This Row],[Revenue]]-Table1[[#This Row],[Total Cost Of Production]]</f>
        <v>960</v>
      </c>
      <c r="P1755" s="6">
        <v>666</v>
      </c>
      <c r="Q1755" s="6">
        <f>Table1[[#This Row],[Revenue]]-Table1[[#This Row],[Marketing Spend]]</f>
        <v>3174</v>
      </c>
      <c r="R1755" t="s">
        <v>54</v>
      </c>
      <c r="S1755" s="6">
        <v>794</v>
      </c>
      <c r="T1755"/>
      <c r="U1755"/>
    </row>
    <row r="1756" spans="1:21" x14ac:dyDescent="0.2">
      <c r="A1756" s="1">
        <v>45422</v>
      </c>
      <c r="B1756" s="1" t="str">
        <f>TEXT(Table1[[#This Row],[Date]],"yyyy")</f>
        <v>2024</v>
      </c>
      <c r="C1756" s="1" t="str">
        <f>TEXT(Table1[[#This Row],[Date]],"mmmm")</f>
        <v>May</v>
      </c>
      <c r="D1756" s="1" t="str">
        <f>TEXT(Table1[[#This Row],[Date]],"dddd")</f>
        <v>Friday</v>
      </c>
      <c r="E1756" s="5">
        <v>7</v>
      </c>
      <c r="F1756" t="s">
        <v>9</v>
      </c>
      <c r="G1756" t="s">
        <v>8</v>
      </c>
      <c r="H1756" s="6">
        <f>60%*Table1[[#This Row],[Price]]</f>
        <v>180</v>
      </c>
      <c r="I1756" s="6">
        <v>300</v>
      </c>
      <c r="J1756">
        <v>5</v>
      </c>
      <c r="K1756" s="6">
        <f>Table1[[#This Row],[Cost]]*Table1[[#This Row],[Quantity Sold]]</f>
        <v>900</v>
      </c>
      <c r="L1756" s="6">
        <v>1500</v>
      </c>
      <c r="M1756">
        <v>10</v>
      </c>
      <c r="N1756" s="6">
        <v>1350</v>
      </c>
      <c r="O1756" s="6">
        <f>Table1[[#This Row],[Revenue]]-Table1[[#This Row],[Total Cost Of Production]]</f>
        <v>450</v>
      </c>
      <c r="P1756" s="6">
        <v>855</v>
      </c>
      <c r="Q1756" s="6">
        <f>Table1[[#This Row],[Revenue]]-Table1[[#This Row],[Marketing Spend]]</f>
        <v>495</v>
      </c>
      <c r="R1756" t="s">
        <v>52</v>
      </c>
      <c r="S1756" s="6">
        <v>290</v>
      </c>
      <c r="T1756"/>
      <c r="U1756"/>
    </row>
    <row r="1757" spans="1:21" hidden="1" x14ac:dyDescent="0.2">
      <c r="A1757" s="1">
        <v>45423</v>
      </c>
      <c r="B1757" s="1" t="str">
        <f>TEXT(Table1[[#This Row],[Date]],"yyyy")</f>
        <v>2024</v>
      </c>
      <c r="C1757" s="1" t="str">
        <f>TEXT(Table1[[#This Row],[Date]],"mmmm")</f>
        <v>May</v>
      </c>
      <c r="D1757" s="1" t="str">
        <f>TEXT(Table1[[#This Row],[Date]],"dddd")</f>
        <v>Saturday</v>
      </c>
      <c r="E1757" s="5">
        <v>4</v>
      </c>
      <c r="F1757" t="s">
        <v>13</v>
      </c>
      <c r="G1757" t="s">
        <v>12</v>
      </c>
      <c r="H1757" s="6">
        <f>60%*Table1[[#This Row],[Price]]</f>
        <v>42</v>
      </c>
      <c r="I1757" s="6">
        <v>70</v>
      </c>
      <c r="J1757">
        <v>9</v>
      </c>
      <c r="K1757" s="6">
        <f>Table1[[#This Row],[Cost]]*Table1[[#This Row],[Quantity Sold]]</f>
        <v>378</v>
      </c>
      <c r="L1757" s="6">
        <v>630</v>
      </c>
      <c r="M1757">
        <v>10</v>
      </c>
      <c r="N1757" s="6">
        <v>567</v>
      </c>
      <c r="O1757" s="6">
        <f>Table1[[#This Row],[Revenue]]-Table1[[#This Row],[Total Cost Of Production]]</f>
        <v>189</v>
      </c>
      <c r="P1757" s="6">
        <v>350</v>
      </c>
      <c r="Q1757" s="6">
        <f>Table1[[#This Row],[Revenue]]-Table1[[#This Row],[Marketing Spend]]</f>
        <v>217</v>
      </c>
      <c r="R1757" t="s">
        <v>55</v>
      </c>
      <c r="S1757" s="6">
        <v>45</v>
      </c>
      <c r="T1757"/>
      <c r="U1757"/>
    </row>
    <row r="1758" spans="1:21" hidden="1" x14ac:dyDescent="0.2">
      <c r="A1758" s="1">
        <v>45423</v>
      </c>
      <c r="B1758" s="1" t="str">
        <f>TEXT(Table1[[#This Row],[Date]],"yyyy")</f>
        <v>2024</v>
      </c>
      <c r="C1758" s="1" t="str">
        <f>TEXT(Table1[[#This Row],[Date]],"mmmm")</f>
        <v>May</v>
      </c>
      <c r="D1758" s="1" t="str">
        <f>TEXT(Table1[[#This Row],[Date]],"dddd")</f>
        <v>Saturday</v>
      </c>
      <c r="E1758" s="5">
        <v>2</v>
      </c>
      <c r="F1758" t="s">
        <v>7</v>
      </c>
      <c r="G1758" t="s">
        <v>10</v>
      </c>
      <c r="H1758" s="6">
        <f>60%*Table1[[#This Row],[Price]]</f>
        <v>300</v>
      </c>
      <c r="I1758" s="6">
        <v>500</v>
      </c>
      <c r="J1758">
        <v>4</v>
      </c>
      <c r="K1758" s="6">
        <f>Table1[[#This Row],[Cost]]*Table1[[#This Row],[Quantity Sold]]</f>
        <v>1200</v>
      </c>
      <c r="L1758" s="6">
        <v>2000</v>
      </c>
      <c r="M1758">
        <v>20</v>
      </c>
      <c r="N1758" s="6">
        <v>1600</v>
      </c>
      <c r="O1758" s="6">
        <f>Table1[[#This Row],[Revenue]]-Table1[[#This Row],[Total Cost Of Production]]</f>
        <v>400</v>
      </c>
      <c r="P1758" s="6">
        <v>928</v>
      </c>
      <c r="Q1758" s="6">
        <f>Table1[[#This Row],[Revenue]]-Table1[[#This Row],[Marketing Spend]]</f>
        <v>672</v>
      </c>
      <c r="R1758" t="s">
        <v>55</v>
      </c>
      <c r="S1758" s="6">
        <v>484</v>
      </c>
      <c r="T1758"/>
      <c r="U1758"/>
    </row>
    <row r="1759" spans="1:21" hidden="1" x14ac:dyDescent="0.2">
      <c r="A1759" s="1">
        <v>45423</v>
      </c>
      <c r="B1759" s="1" t="str">
        <f>TEXT(Table1[[#This Row],[Date]],"yyyy")</f>
        <v>2024</v>
      </c>
      <c r="C1759" s="1" t="str">
        <f>TEXT(Table1[[#This Row],[Date]],"mmmm")</f>
        <v>May</v>
      </c>
      <c r="D1759" s="1" t="str">
        <f>TEXT(Table1[[#This Row],[Date]],"dddd")</f>
        <v>Saturday</v>
      </c>
      <c r="E1759" s="5">
        <v>5</v>
      </c>
      <c r="F1759" t="s">
        <v>11</v>
      </c>
      <c r="G1759" t="s">
        <v>12</v>
      </c>
      <c r="H1759" s="6">
        <f>60%*Table1[[#This Row],[Price]]</f>
        <v>90</v>
      </c>
      <c r="I1759" s="6">
        <v>150</v>
      </c>
      <c r="J1759">
        <v>9</v>
      </c>
      <c r="K1759" s="6">
        <f>Table1[[#This Row],[Cost]]*Table1[[#This Row],[Quantity Sold]]</f>
        <v>810</v>
      </c>
      <c r="L1759" s="6">
        <v>1350</v>
      </c>
      <c r="M1759">
        <v>20</v>
      </c>
      <c r="N1759" s="6">
        <v>1080</v>
      </c>
      <c r="O1759" s="6">
        <f>Table1[[#This Row],[Revenue]]-Table1[[#This Row],[Total Cost Of Production]]</f>
        <v>270</v>
      </c>
      <c r="P1759" s="6">
        <v>327</v>
      </c>
      <c r="Q1759" s="6">
        <f>Table1[[#This Row],[Revenue]]-Table1[[#This Row],[Marketing Spend]]</f>
        <v>753</v>
      </c>
      <c r="R1759" t="s">
        <v>51</v>
      </c>
      <c r="S1759" s="6">
        <v>184</v>
      </c>
      <c r="T1759"/>
      <c r="U1759"/>
    </row>
    <row r="1760" spans="1:21" hidden="1" x14ac:dyDescent="0.2">
      <c r="A1760" s="1">
        <v>45423</v>
      </c>
      <c r="B1760" s="1" t="str">
        <f>TEXT(Table1[[#This Row],[Date]],"yyyy")</f>
        <v>2024</v>
      </c>
      <c r="C1760" s="1" t="str">
        <f>TEXT(Table1[[#This Row],[Date]],"mmmm")</f>
        <v>May</v>
      </c>
      <c r="D1760" s="1" t="str">
        <f>TEXT(Table1[[#This Row],[Date]],"dddd")</f>
        <v>Saturday</v>
      </c>
      <c r="E1760" s="5">
        <v>6</v>
      </c>
      <c r="F1760" t="s">
        <v>2</v>
      </c>
      <c r="G1760" t="s">
        <v>8</v>
      </c>
      <c r="H1760" s="6">
        <f>60%*Table1[[#This Row],[Price]]</f>
        <v>720</v>
      </c>
      <c r="I1760" s="6">
        <v>1200</v>
      </c>
      <c r="J1760">
        <v>8</v>
      </c>
      <c r="K1760" s="6">
        <f>Table1[[#This Row],[Cost]]*Table1[[#This Row],[Quantity Sold]]</f>
        <v>5760</v>
      </c>
      <c r="L1760" s="6">
        <v>9600</v>
      </c>
      <c r="M1760">
        <v>20</v>
      </c>
      <c r="N1760" s="6">
        <v>7680</v>
      </c>
      <c r="O1760" s="6">
        <f>Table1[[#This Row],[Revenue]]-Table1[[#This Row],[Total Cost Of Production]]</f>
        <v>1920</v>
      </c>
      <c r="P1760" s="6">
        <v>745</v>
      </c>
      <c r="Q1760" s="6">
        <f>Table1[[#This Row],[Revenue]]-Table1[[#This Row],[Marketing Spend]]</f>
        <v>6935</v>
      </c>
      <c r="R1760" t="s">
        <v>51</v>
      </c>
      <c r="S1760" s="6">
        <v>1185</v>
      </c>
      <c r="T1760"/>
      <c r="U1760"/>
    </row>
    <row r="1761" spans="1:21" hidden="1" x14ac:dyDescent="0.2">
      <c r="A1761" s="1">
        <v>45423</v>
      </c>
      <c r="B1761" s="1" t="str">
        <f>TEXT(Table1[[#This Row],[Date]],"yyyy")</f>
        <v>2024</v>
      </c>
      <c r="C1761" s="1" t="str">
        <f>TEXT(Table1[[#This Row],[Date]],"mmmm")</f>
        <v>May</v>
      </c>
      <c r="D1761" s="1" t="str">
        <f>TEXT(Table1[[#This Row],[Date]],"dddd")</f>
        <v>Saturday</v>
      </c>
      <c r="E1761" s="5">
        <v>3</v>
      </c>
      <c r="F1761" t="s">
        <v>15</v>
      </c>
      <c r="G1761" t="s">
        <v>6</v>
      </c>
      <c r="H1761" s="6">
        <f>60%*Table1[[#This Row],[Price]]</f>
        <v>30</v>
      </c>
      <c r="I1761" s="6">
        <v>50</v>
      </c>
      <c r="J1761">
        <v>6</v>
      </c>
      <c r="K1761" s="6">
        <f>Table1[[#This Row],[Cost]]*Table1[[#This Row],[Quantity Sold]]</f>
        <v>180</v>
      </c>
      <c r="L1761" s="6">
        <v>300</v>
      </c>
      <c r="M1761">
        <v>15</v>
      </c>
      <c r="N1761" s="6">
        <v>255</v>
      </c>
      <c r="O1761" s="6">
        <f>Table1[[#This Row],[Revenue]]-Table1[[#This Row],[Total Cost Of Production]]</f>
        <v>75</v>
      </c>
      <c r="P1761" s="6">
        <v>510</v>
      </c>
      <c r="Q1761" s="6">
        <f>Table1[[#This Row],[Revenue]]-Table1[[#This Row],[Marketing Spend]]</f>
        <v>-255</v>
      </c>
      <c r="R1761" t="s">
        <v>54</v>
      </c>
      <c r="S1761" s="6">
        <v>52</v>
      </c>
      <c r="T1761"/>
      <c r="U1761"/>
    </row>
    <row r="1762" spans="1:21" hidden="1" x14ac:dyDescent="0.2">
      <c r="A1762" s="1">
        <v>45423</v>
      </c>
      <c r="B1762" s="1" t="str">
        <f>TEXT(Table1[[#This Row],[Date]],"yyyy")</f>
        <v>2024</v>
      </c>
      <c r="C1762" s="1" t="str">
        <f>TEXT(Table1[[#This Row],[Date]],"mmmm")</f>
        <v>May</v>
      </c>
      <c r="D1762" s="1" t="str">
        <f>TEXT(Table1[[#This Row],[Date]],"dddd")</f>
        <v>Saturday</v>
      </c>
      <c r="E1762" s="5">
        <v>1</v>
      </c>
      <c r="F1762" t="s">
        <v>5</v>
      </c>
      <c r="G1762" t="s">
        <v>10</v>
      </c>
      <c r="H1762" s="6">
        <f>60%*Table1[[#This Row],[Price]]</f>
        <v>480</v>
      </c>
      <c r="I1762" s="6">
        <v>800</v>
      </c>
      <c r="J1762">
        <v>10</v>
      </c>
      <c r="K1762" s="6">
        <f>Table1[[#This Row],[Cost]]*Table1[[#This Row],[Quantity Sold]]</f>
        <v>4800</v>
      </c>
      <c r="L1762" s="6">
        <v>8000</v>
      </c>
      <c r="M1762">
        <v>15</v>
      </c>
      <c r="N1762" s="6">
        <v>6800</v>
      </c>
      <c r="O1762" s="6">
        <f>Table1[[#This Row],[Revenue]]-Table1[[#This Row],[Total Cost Of Production]]</f>
        <v>2000</v>
      </c>
      <c r="P1762" s="6">
        <v>511</v>
      </c>
      <c r="Q1762" s="6">
        <f>Table1[[#This Row],[Revenue]]-Table1[[#This Row],[Marketing Spend]]</f>
        <v>6289</v>
      </c>
      <c r="R1762" t="s">
        <v>53</v>
      </c>
      <c r="S1762" s="6">
        <v>765</v>
      </c>
      <c r="T1762"/>
      <c r="U1762"/>
    </row>
    <row r="1763" spans="1:21" hidden="1" x14ac:dyDescent="0.2">
      <c r="A1763" s="1">
        <v>45423</v>
      </c>
      <c r="B1763" s="1" t="str">
        <f>TEXT(Table1[[#This Row],[Date]],"yyyy")</f>
        <v>2024</v>
      </c>
      <c r="C1763" s="1" t="str">
        <f>TEXT(Table1[[#This Row],[Date]],"mmmm")</f>
        <v>May</v>
      </c>
      <c r="D1763" s="1" t="str">
        <f>TEXT(Table1[[#This Row],[Date]],"dddd")</f>
        <v>Saturday</v>
      </c>
      <c r="E1763" s="5">
        <v>7</v>
      </c>
      <c r="F1763" t="s">
        <v>9</v>
      </c>
      <c r="G1763" t="s">
        <v>8</v>
      </c>
      <c r="H1763" s="6">
        <f>60%*Table1[[#This Row],[Price]]</f>
        <v>180</v>
      </c>
      <c r="I1763" s="6">
        <v>300</v>
      </c>
      <c r="J1763">
        <v>4</v>
      </c>
      <c r="K1763" s="6">
        <f>Table1[[#This Row],[Cost]]*Table1[[#This Row],[Quantity Sold]]</f>
        <v>720</v>
      </c>
      <c r="L1763" s="6">
        <v>1200</v>
      </c>
      <c r="M1763">
        <v>15</v>
      </c>
      <c r="N1763" s="6">
        <v>1020</v>
      </c>
      <c r="O1763" s="6">
        <f>Table1[[#This Row],[Revenue]]-Table1[[#This Row],[Total Cost Of Production]]</f>
        <v>300</v>
      </c>
      <c r="P1763" s="6">
        <v>769</v>
      </c>
      <c r="Q1763" s="6">
        <f>Table1[[#This Row],[Revenue]]-Table1[[#This Row],[Marketing Spend]]</f>
        <v>251</v>
      </c>
      <c r="R1763" t="s">
        <v>53</v>
      </c>
      <c r="S1763" s="6">
        <v>345</v>
      </c>
      <c r="T1763"/>
      <c r="U1763"/>
    </row>
    <row r="1764" spans="1:21" hidden="1" x14ac:dyDescent="0.2">
      <c r="A1764" s="1">
        <v>45424</v>
      </c>
      <c r="B1764" s="1" t="str">
        <f>TEXT(Table1[[#This Row],[Date]],"yyyy")</f>
        <v>2024</v>
      </c>
      <c r="C1764" s="1" t="str">
        <f>TEXT(Table1[[#This Row],[Date]],"mmmm")</f>
        <v>May</v>
      </c>
      <c r="D1764" s="1" t="str">
        <f>TEXT(Table1[[#This Row],[Date]],"dddd")</f>
        <v>Sunday</v>
      </c>
      <c r="E1764" s="5">
        <v>4</v>
      </c>
      <c r="F1764" t="s">
        <v>13</v>
      </c>
      <c r="G1764" t="s">
        <v>12</v>
      </c>
      <c r="H1764" s="6">
        <f>60%*Table1[[#This Row],[Price]]</f>
        <v>42</v>
      </c>
      <c r="I1764" s="6">
        <v>70</v>
      </c>
      <c r="J1764">
        <v>6</v>
      </c>
      <c r="K1764" s="6">
        <f>Table1[[#This Row],[Cost]]*Table1[[#This Row],[Quantity Sold]]</f>
        <v>252</v>
      </c>
      <c r="L1764" s="6">
        <v>420</v>
      </c>
      <c r="M1764">
        <v>15</v>
      </c>
      <c r="N1764" s="6">
        <v>357</v>
      </c>
      <c r="O1764" s="6">
        <f>Table1[[#This Row],[Revenue]]-Table1[[#This Row],[Total Cost Of Production]]</f>
        <v>105</v>
      </c>
      <c r="P1764" s="6">
        <v>815</v>
      </c>
      <c r="Q1764" s="6">
        <f>Table1[[#This Row],[Revenue]]-Table1[[#This Row],[Marketing Spend]]</f>
        <v>-458</v>
      </c>
      <c r="R1764" t="s">
        <v>55</v>
      </c>
      <c r="S1764" s="6">
        <v>86</v>
      </c>
      <c r="T1764"/>
      <c r="U1764"/>
    </row>
    <row r="1765" spans="1:21" hidden="1" x14ac:dyDescent="0.2">
      <c r="A1765" s="1">
        <v>45424</v>
      </c>
      <c r="B1765" s="1" t="str">
        <f>TEXT(Table1[[#This Row],[Date]],"yyyy")</f>
        <v>2024</v>
      </c>
      <c r="C1765" s="1" t="str">
        <f>TEXT(Table1[[#This Row],[Date]],"mmmm")</f>
        <v>May</v>
      </c>
      <c r="D1765" s="1" t="str">
        <f>TEXT(Table1[[#This Row],[Date]],"dddd")</f>
        <v>Sunday</v>
      </c>
      <c r="E1765" s="5">
        <v>2</v>
      </c>
      <c r="F1765" t="s">
        <v>7</v>
      </c>
      <c r="G1765" t="s">
        <v>10</v>
      </c>
      <c r="H1765" s="6">
        <f>60%*Table1[[#This Row],[Price]]</f>
        <v>300</v>
      </c>
      <c r="I1765" s="6">
        <v>500</v>
      </c>
      <c r="J1765">
        <v>2</v>
      </c>
      <c r="K1765" s="6">
        <f>Table1[[#This Row],[Cost]]*Table1[[#This Row],[Quantity Sold]]</f>
        <v>600</v>
      </c>
      <c r="L1765" s="6">
        <v>1000</v>
      </c>
      <c r="M1765">
        <v>20</v>
      </c>
      <c r="N1765" s="6">
        <v>800</v>
      </c>
      <c r="O1765" s="6">
        <f>Table1[[#This Row],[Revenue]]-Table1[[#This Row],[Total Cost Of Production]]</f>
        <v>200</v>
      </c>
      <c r="P1765" s="6">
        <v>999</v>
      </c>
      <c r="Q1765" s="6">
        <f>Table1[[#This Row],[Revenue]]-Table1[[#This Row],[Marketing Spend]]</f>
        <v>-199</v>
      </c>
      <c r="R1765" t="s">
        <v>51</v>
      </c>
      <c r="S1765" s="6">
        <v>503</v>
      </c>
      <c r="T1765"/>
      <c r="U1765"/>
    </row>
    <row r="1766" spans="1:21" hidden="1" x14ac:dyDescent="0.2">
      <c r="A1766" s="1">
        <v>45424</v>
      </c>
      <c r="B1766" s="1" t="str">
        <f>TEXT(Table1[[#This Row],[Date]],"yyyy")</f>
        <v>2024</v>
      </c>
      <c r="C1766" s="1" t="str">
        <f>TEXT(Table1[[#This Row],[Date]],"mmmm")</f>
        <v>May</v>
      </c>
      <c r="D1766" s="1" t="str">
        <f>TEXT(Table1[[#This Row],[Date]],"dddd")</f>
        <v>Sunday</v>
      </c>
      <c r="E1766" s="5">
        <v>5</v>
      </c>
      <c r="F1766" t="s">
        <v>11</v>
      </c>
      <c r="G1766" t="s">
        <v>12</v>
      </c>
      <c r="H1766" s="6">
        <f>60%*Table1[[#This Row],[Price]]</f>
        <v>90</v>
      </c>
      <c r="I1766" s="6">
        <v>150</v>
      </c>
      <c r="J1766">
        <v>8</v>
      </c>
      <c r="K1766" s="6">
        <f>Table1[[#This Row],[Cost]]*Table1[[#This Row],[Quantity Sold]]</f>
        <v>720</v>
      </c>
      <c r="L1766" s="6">
        <v>1200</v>
      </c>
      <c r="M1766">
        <v>10</v>
      </c>
      <c r="N1766" s="6">
        <v>1080</v>
      </c>
      <c r="O1766" s="6">
        <f>Table1[[#This Row],[Revenue]]-Table1[[#This Row],[Total Cost Of Production]]</f>
        <v>360</v>
      </c>
      <c r="P1766" s="6">
        <v>464</v>
      </c>
      <c r="Q1766" s="6">
        <f>Table1[[#This Row],[Revenue]]-Table1[[#This Row],[Marketing Spend]]</f>
        <v>616</v>
      </c>
      <c r="R1766" t="s">
        <v>55</v>
      </c>
      <c r="S1766" s="6">
        <v>190</v>
      </c>
      <c r="T1766"/>
      <c r="U1766"/>
    </row>
    <row r="1767" spans="1:21" x14ac:dyDescent="0.2">
      <c r="A1767" s="1">
        <v>45424</v>
      </c>
      <c r="B1767" s="1" t="str">
        <f>TEXT(Table1[[#This Row],[Date]],"yyyy")</f>
        <v>2024</v>
      </c>
      <c r="C1767" s="1" t="str">
        <f>TEXT(Table1[[#This Row],[Date]],"mmmm")</f>
        <v>May</v>
      </c>
      <c r="D1767" s="1" t="str">
        <f>TEXT(Table1[[#This Row],[Date]],"dddd")</f>
        <v>Sunday</v>
      </c>
      <c r="E1767" s="5">
        <v>6</v>
      </c>
      <c r="F1767" t="s">
        <v>2</v>
      </c>
      <c r="G1767" t="s">
        <v>8</v>
      </c>
      <c r="H1767" s="6">
        <f>60%*Table1[[#This Row],[Price]]</f>
        <v>720</v>
      </c>
      <c r="I1767" s="6">
        <v>1200</v>
      </c>
      <c r="J1767">
        <v>6</v>
      </c>
      <c r="K1767" s="6">
        <f>Table1[[#This Row],[Cost]]*Table1[[#This Row],[Quantity Sold]]</f>
        <v>4320</v>
      </c>
      <c r="L1767" s="6">
        <v>7200</v>
      </c>
      <c r="M1767">
        <v>20</v>
      </c>
      <c r="N1767" s="6">
        <v>5760</v>
      </c>
      <c r="O1767" s="6">
        <f>Table1[[#This Row],[Revenue]]-Table1[[#This Row],[Total Cost Of Production]]</f>
        <v>1440</v>
      </c>
      <c r="P1767" s="6">
        <v>502</v>
      </c>
      <c r="Q1767" s="6">
        <f>Table1[[#This Row],[Revenue]]-Table1[[#This Row],[Marketing Spend]]</f>
        <v>5258</v>
      </c>
      <c r="R1767" t="s">
        <v>52</v>
      </c>
      <c r="S1767" s="6">
        <v>1202</v>
      </c>
      <c r="T1767"/>
      <c r="U1767"/>
    </row>
    <row r="1768" spans="1:21" hidden="1" x14ac:dyDescent="0.2">
      <c r="A1768" s="1">
        <v>45424</v>
      </c>
      <c r="B1768" s="1" t="str">
        <f>TEXT(Table1[[#This Row],[Date]],"yyyy")</f>
        <v>2024</v>
      </c>
      <c r="C1768" s="1" t="str">
        <f>TEXT(Table1[[#This Row],[Date]],"mmmm")</f>
        <v>May</v>
      </c>
      <c r="D1768" s="1" t="str">
        <f>TEXT(Table1[[#This Row],[Date]],"dddd")</f>
        <v>Sunday</v>
      </c>
      <c r="E1768" s="5">
        <v>3</v>
      </c>
      <c r="F1768" t="s">
        <v>15</v>
      </c>
      <c r="G1768" t="s">
        <v>6</v>
      </c>
      <c r="H1768" s="6">
        <f>60%*Table1[[#This Row],[Price]]</f>
        <v>30</v>
      </c>
      <c r="I1768" s="6">
        <v>50</v>
      </c>
      <c r="J1768">
        <v>2</v>
      </c>
      <c r="K1768" s="6">
        <f>Table1[[#This Row],[Cost]]*Table1[[#This Row],[Quantity Sold]]</f>
        <v>60</v>
      </c>
      <c r="L1768" s="6">
        <v>100</v>
      </c>
      <c r="M1768">
        <v>15</v>
      </c>
      <c r="N1768" s="6">
        <v>85</v>
      </c>
      <c r="O1768" s="6">
        <f>Table1[[#This Row],[Revenue]]-Table1[[#This Row],[Total Cost Of Production]]</f>
        <v>25</v>
      </c>
      <c r="P1768" s="6">
        <v>439</v>
      </c>
      <c r="Q1768" s="6">
        <f>Table1[[#This Row],[Revenue]]-Table1[[#This Row],[Marketing Spend]]</f>
        <v>-354</v>
      </c>
      <c r="R1768" t="s">
        <v>53</v>
      </c>
      <c r="S1768" s="6">
        <v>8</v>
      </c>
      <c r="T1768"/>
      <c r="U1768"/>
    </row>
    <row r="1769" spans="1:21" hidden="1" x14ac:dyDescent="0.2">
      <c r="A1769" s="1">
        <v>45424</v>
      </c>
      <c r="B1769" s="1" t="str">
        <f>TEXT(Table1[[#This Row],[Date]],"yyyy")</f>
        <v>2024</v>
      </c>
      <c r="C1769" s="1" t="str">
        <f>TEXT(Table1[[#This Row],[Date]],"mmmm")</f>
        <v>May</v>
      </c>
      <c r="D1769" s="1" t="str">
        <f>TEXT(Table1[[#This Row],[Date]],"dddd")</f>
        <v>Sunday</v>
      </c>
      <c r="E1769" s="5">
        <v>1</v>
      </c>
      <c r="F1769" t="s">
        <v>5</v>
      </c>
      <c r="G1769" t="s">
        <v>10</v>
      </c>
      <c r="H1769" s="6">
        <f>60%*Table1[[#This Row],[Price]]</f>
        <v>480</v>
      </c>
      <c r="I1769" s="6">
        <v>800</v>
      </c>
      <c r="J1769">
        <v>4</v>
      </c>
      <c r="K1769" s="6">
        <f>Table1[[#This Row],[Cost]]*Table1[[#This Row],[Quantity Sold]]</f>
        <v>1920</v>
      </c>
      <c r="L1769" s="6">
        <v>3200</v>
      </c>
      <c r="M1769">
        <v>15</v>
      </c>
      <c r="N1769" s="6">
        <v>2720</v>
      </c>
      <c r="O1769" s="6">
        <f>Table1[[#This Row],[Revenue]]-Table1[[#This Row],[Total Cost Of Production]]</f>
        <v>800</v>
      </c>
      <c r="P1769" s="6">
        <v>390</v>
      </c>
      <c r="Q1769" s="6">
        <f>Table1[[#This Row],[Revenue]]-Table1[[#This Row],[Marketing Spend]]</f>
        <v>2330</v>
      </c>
      <c r="R1769" t="s">
        <v>54</v>
      </c>
      <c r="S1769" s="6">
        <v>804</v>
      </c>
      <c r="T1769"/>
      <c r="U1769"/>
    </row>
    <row r="1770" spans="1:21" hidden="1" x14ac:dyDescent="0.2">
      <c r="A1770" s="1">
        <v>45424</v>
      </c>
      <c r="B1770" s="1" t="str">
        <f>TEXT(Table1[[#This Row],[Date]],"yyyy")</f>
        <v>2024</v>
      </c>
      <c r="C1770" s="1" t="str">
        <f>TEXT(Table1[[#This Row],[Date]],"mmmm")</f>
        <v>May</v>
      </c>
      <c r="D1770" s="1" t="str">
        <f>TEXT(Table1[[#This Row],[Date]],"dddd")</f>
        <v>Sunday</v>
      </c>
      <c r="E1770" s="5">
        <v>7</v>
      </c>
      <c r="F1770" t="s">
        <v>9</v>
      </c>
      <c r="G1770" t="s">
        <v>8</v>
      </c>
      <c r="H1770" s="6">
        <f>60%*Table1[[#This Row],[Price]]</f>
        <v>180</v>
      </c>
      <c r="I1770" s="6">
        <v>300</v>
      </c>
      <c r="J1770">
        <v>5</v>
      </c>
      <c r="K1770" s="6">
        <f>Table1[[#This Row],[Cost]]*Table1[[#This Row],[Quantity Sold]]</f>
        <v>900</v>
      </c>
      <c r="L1770" s="6">
        <v>1500</v>
      </c>
      <c r="M1770">
        <v>5</v>
      </c>
      <c r="N1770" s="6">
        <v>1425</v>
      </c>
      <c r="O1770" s="6">
        <f>Table1[[#This Row],[Revenue]]-Table1[[#This Row],[Total Cost Of Production]]</f>
        <v>525</v>
      </c>
      <c r="P1770" s="6">
        <v>810</v>
      </c>
      <c r="Q1770" s="6">
        <f>Table1[[#This Row],[Revenue]]-Table1[[#This Row],[Marketing Spend]]</f>
        <v>615</v>
      </c>
      <c r="R1770" t="s">
        <v>53</v>
      </c>
      <c r="S1770" s="6">
        <v>346</v>
      </c>
      <c r="T1770"/>
      <c r="U1770"/>
    </row>
    <row r="1771" spans="1:21" hidden="1" x14ac:dyDescent="0.2">
      <c r="A1771" s="1">
        <v>45425</v>
      </c>
      <c r="B1771" s="1" t="str">
        <f>TEXT(Table1[[#This Row],[Date]],"yyyy")</f>
        <v>2024</v>
      </c>
      <c r="C1771" s="1" t="str">
        <f>TEXT(Table1[[#This Row],[Date]],"mmmm")</f>
        <v>May</v>
      </c>
      <c r="D1771" s="1" t="str">
        <f>TEXT(Table1[[#This Row],[Date]],"dddd")</f>
        <v>Monday</v>
      </c>
      <c r="E1771" s="5">
        <v>4</v>
      </c>
      <c r="F1771" t="s">
        <v>13</v>
      </c>
      <c r="G1771" t="s">
        <v>12</v>
      </c>
      <c r="H1771" s="6">
        <f>60%*Table1[[#This Row],[Price]]</f>
        <v>42</v>
      </c>
      <c r="I1771" s="6">
        <v>70</v>
      </c>
      <c r="J1771">
        <v>3</v>
      </c>
      <c r="K1771" s="6">
        <f>Table1[[#This Row],[Cost]]*Table1[[#This Row],[Quantity Sold]]</f>
        <v>126</v>
      </c>
      <c r="L1771" s="6">
        <v>210</v>
      </c>
      <c r="M1771">
        <v>5</v>
      </c>
      <c r="N1771" s="6">
        <v>199.5</v>
      </c>
      <c r="O1771" s="6">
        <f>Table1[[#This Row],[Revenue]]-Table1[[#This Row],[Total Cost Of Production]]</f>
        <v>73.5</v>
      </c>
      <c r="P1771" s="6">
        <v>754</v>
      </c>
      <c r="Q1771" s="6">
        <f>Table1[[#This Row],[Revenue]]-Table1[[#This Row],[Marketing Spend]]</f>
        <v>-554.5</v>
      </c>
      <c r="R1771" t="s">
        <v>51</v>
      </c>
      <c r="S1771" s="6">
        <v>36</v>
      </c>
      <c r="T1771"/>
      <c r="U1771"/>
    </row>
    <row r="1772" spans="1:21" hidden="1" x14ac:dyDescent="0.2">
      <c r="A1772" s="1">
        <v>45425</v>
      </c>
      <c r="B1772" s="1" t="str">
        <f>TEXT(Table1[[#This Row],[Date]],"yyyy")</f>
        <v>2024</v>
      </c>
      <c r="C1772" s="1" t="str">
        <f>TEXT(Table1[[#This Row],[Date]],"mmmm")</f>
        <v>May</v>
      </c>
      <c r="D1772" s="1" t="str">
        <f>TEXT(Table1[[#This Row],[Date]],"dddd")</f>
        <v>Monday</v>
      </c>
      <c r="E1772" s="5">
        <v>2</v>
      </c>
      <c r="F1772" t="s">
        <v>7</v>
      </c>
      <c r="G1772" t="s">
        <v>10</v>
      </c>
      <c r="H1772" s="6">
        <f>60%*Table1[[#This Row],[Price]]</f>
        <v>300</v>
      </c>
      <c r="I1772" s="6">
        <v>500</v>
      </c>
      <c r="J1772">
        <v>4</v>
      </c>
      <c r="K1772" s="6">
        <f>Table1[[#This Row],[Cost]]*Table1[[#This Row],[Quantity Sold]]</f>
        <v>1200</v>
      </c>
      <c r="L1772" s="6">
        <v>2000</v>
      </c>
      <c r="M1772">
        <v>10</v>
      </c>
      <c r="N1772" s="6">
        <v>1800</v>
      </c>
      <c r="O1772" s="6">
        <f>Table1[[#This Row],[Revenue]]-Table1[[#This Row],[Total Cost Of Production]]</f>
        <v>600</v>
      </c>
      <c r="P1772" s="6">
        <v>468</v>
      </c>
      <c r="Q1772" s="6">
        <f>Table1[[#This Row],[Revenue]]-Table1[[#This Row],[Marketing Spend]]</f>
        <v>1332</v>
      </c>
      <c r="R1772" t="s">
        <v>53</v>
      </c>
      <c r="S1772" s="6">
        <v>491</v>
      </c>
      <c r="T1772"/>
      <c r="U1772"/>
    </row>
    <row r="1773" spans="1:21" hidden="1" x14ac:dyDescent="0.2">
      <c r="A1773" s="1">
        <v>45425</v>
      </c>
      <c r="B1773" s="1" t="str">
        <f>TEXT(Table1[[#This Row],[Date]],"yyyy")</f>
        <v>2024</v>
      </c>
      <c r="C1773" s="1" t="str">
        <f>TEXT(Table1[[#This Row],[Date]],"mmmm")</f>
        <v>May</v>
      </c>
      <c r="D1773" s="1" t="str">
        <f>TEXT(Table1[[#This Row],[Date]],"dddd")</f>
        <v>Monday</v>
      </c>
      <c r="E1773" s="5">
        <v>5</v>
      </c>
      <c r="F1773" t="s">
        <v>11</v>
      </c>
      <c r="G1773" t="s">
        <v>12</v>
      </c>
      <c r="H1773" s="6">
        <f>60%*Table1[[#This Row],[Price]]</f>
        <v>90</v>
      </c>
      <c r="I1773" s="6">
        <v>150</v>
      </c>
      <c r="J1773">
        <v>9</v>
      </c>
      <c r="K1773" s="6">
        <f>Table1[[#This Row],[Cost]]*Table1[[#This Row],[Quantity Sold]]</f>
        <v>810</v>
      </c>
      <c r="L1773" s="6">
        <v>1350</v>
      </c>
      <c r="M1773">
        <v>15</v>
      </c>
      <c r="N1773" s="6">
        <v>1147.5</v>
      </c>
      <c r="O1773" s="6">
        <f>Table1[[#This Row],[Revenue]]-Table1[[#This Row],[Total Cost Of Production]]</f>
        <v>337.5</v>
      </c>
      <c r="P1773" s="6">
        <v>775</v>
      </c>
      <c r="Q1773" s="6">
        <f>Table1[[#This Row],[Revenue]]-Table1[[#This Row],[Marketing Spend]]</f>
        <v>372.5</v>
      </c>
      <c r="R1773" t="s">
        <v>51</v>
      </c>
      <c r="S1773" s="6">
        <v>154</v>
      </c>
      <c r="T1773"/>
      <c r="U1773"/>
    </row>
    <row r="1774" spans="1:21" x14ac:dyDescent="0.2">
      <c r="A1774" s="1">
        <v>45425</v>
      </c>
      <c r="B1774" s="1" t="str">
        <f>TEXT(Table1[[#This Row],[Date]],"yyyy")</f>
        <v>2024</v>
      </c>
      <c r="C1774" s="1" t="str">
        <f>TEXT(Table1[[#This Row],[Date]],"mmmm")</f>
        <v>May</v>
      </c>
      <c r="D1774" s="1" t="str">
        <f>TEXT(Table1[[#This Row],[Date]],"dddd")</f>
        <v>Monday</v>
      </c>
      <c r="E1774" s="5">
        <v>6</v>
      </c>
      <c r="F1774" t="s">
        <v>2</v>
      </c>
      <c r="G1774" t="s">
        <v>8</v>
      </c>
      <c r="H1774" s="6">
        <f>60%*Table1[[#This Row],[Price]]</f>
        <v>720</v>
      </c>
      <c r="I1774" s="6">
        <v>1200</v>
      </c>
      <c r="J1774">
        <v>2</v>
      </c>
      <c r="K1774" s="6">
        <f>Table1[[#This Row],[Cost]]*Table1[[#This Row],[Quantity Sold]]</f>
        <v>1440</v>
      </c>
      <c r="L1774" s="6">
        <v>2400</v>
      </c>
      <c r="M1774">
        <v>10</v>
      </c>
      <c r="N1774" s="6">
        <v>2160</v>
      </c>
      <c r="O1774" s="6">
        <f>Table1[[#This Row],[Revenue]]-Table1[[#This Row],[Total Cost Of Production]]</f>
        <v>720</v>
      </c>
      <c r="P1774" s="6">
        <v>666</v>
      </c>
      <c r="Q1774" s="6">
        <f>Table1[[#This Row],[Revenue]]-Table1[[#This Row],[Marketing Spend]]</f>
        <v>1494</v>
      </c>
      <c r="R1774" t="s">
        <v>52</v>
      </c>
      <c r="S1774" s="6">
        <v>1181</v>
      </c>
      <c r="T1774"/>
      <c r="U1774"/>
    </row>
    <row r="1775" spans="1:21" hidden="1" x14ac:dyDescent="0.2">
      <c r="A1775" s="1">
        <v>45425</v>
      </c>
      <c r="B1775" s="1" t="str">
        <f>TEXT(Table1[[#This Row],[Date]],"yyyy")</f>
        <v>2024</v>
      </c>
      <c r="C1775" s="1" t="str">
        <f>TEXT(Table1[[#This Row],[Date]],"mmmm")</f>
        <v>May</v>
      </c>
      <c r="D1775" s="1" t="str">
        <f>TEXT(Table1[[#This Row],[Date]],"dddd")</f>
        <v>Monday</v>
      </c>
      <c r="E1775" s="5">
        <v>3</v>
      </c>
      <c r="F1775" t="s">
        <v>15</v>
      </c>
      <c r="G1775" t="s">
        <v>6</v>
      </c>
      <c r="H1775" s="6">
        <f>60%*Table1[[#This Row],[Price]]</f>
        <v>30</v>
      </c>
      <c r="I1775" s="6">
        <v>50</v>
      </c>
      <c r="J1775">
        <v>3</v>
      </c>
      <c r="K1775" s="6">
        <f>Table1[[#This Row],[Cost]]*Table1[[#This Row],[Quantity Sold]]</f>
        <v>90</v>
      </c>
      <c r="L1775" s="6">
        <v>150</v>
      </c>
      <c r="M1775">
        <v>5</v>
      </c>
      <c r="N1775" s="6">
        <v>142.5</v>
      </c>
      <c r="O1775" s="6">
        <f>Table1[[#This Row],[Revenue]]-Table1[[#This Row],[Total Cost Of Production]]</f>
        <v>52.5</v>
      </c>
      <c r="P1775" s="6">
        <v>310</v>
      </c>
      <c r="Q1775" s="6">
        <f>Table1[[#This Row],[Revenue]]-Table1[[#This Row],[Marketing Spend]]</f>
        <v>-167.5</v>
      </c>
      <c r="R1775" t="s">
        <v>55</v>
      </c>
      <c r="S1775" s="6">
        <v>50</v>
      </c>
      <c r="T1775"/>
      <c r="U1775"/>
    </row>
    <row r="1776" spans="1:21" x14ac:dyDescent="0.2">
      <c r="A1776" s="1">
        <v>45425</v>
      </c>
      <c r="B1776" s="1" t="str">
        <f>TEXT(Table1[[#This Row],[Date]],"yyyy")</f>
        <v>2024</v>
      </c>
      <c r="C1776" s="1" t="str">
        <f>TEXT(Table1[[#This Row],[Date]],"mmmm")</f>
        <v>May</v>
      </c>
      <c r="D1776" s="1" t="str">
        <f>TEXT(Table1[[#This Row],[Date]],"dddd")</f>
        <v>Monday</v>
      </c>
      <c r="E1776" s="5">
        <v>1</v>
      </c>
      <c r="F1776" t="s">
        <v>5</v>
      </c>
      <c r="G1776" t="s">
        <v>10</v>
      </c>
      <c r="H1776" s="6">
        <f>60%*Table1[[#This Row],[Price]]</f>
        <v>480</v>
      </c>
      <c r="I1776" s="6">
        <v>800</v>
      </c>
      <c r="J1776">
        <v>3</v>
      </c>
      <c r="K1776" s="6">
        <f>Table1[[#This Row],[Cost]]*Table1[[#This Row],[Quantity Sold]]</f>
        <v>1440</v>
      </c>
      <c r="L1776" s="6">
        <v>2400</v>
      </c>
      <c r="M1776">
        <v>10</v>
      </c>
      <c r="N1776" s="6">
        <v>2160</v>
      </c>
      <c r="O1776" s="6">
        <f>Table1[[#This Row],[Revenue]]-Table1[[#This Row],[Total Cost Of Production]]</f>
        <v>720</v>
      </c>
      <c r="P1776" s="6">
        <v>883</v>
      </c>
      <c r="Q1776" s="6">
        <f>Table1[[#This Row],[Revenue]]-Table1[[#This Row],[Marketing Spend]]</f>
        <v>1277</v>
      </c>
      <c r="R1776" t="s">
        <v>52</v>
      </c>
      <c r="S1776" s="6">
        <v>823</v>
      </c>
      <c r="T1776"/>
      <c r="U1776"/>
    </row>
    <row r="1777" spans="1:21" hidden="1" x14ac:dyDescent="0.2">
      <c r="A1777" s="1">
        <v>45425</v>
      </c>
      <c r="B1777" s="1" t="str">
        <f>TEXT(Table1[[#This Row],[Date]],"yyyy")</f>
        <v>2024</v>
      </c>
      <c r="C1777" s="1" t="str">
        <f>TEXT(Table1[[#This Row],[Date]],"mmmm")</f>
        <v>May</v>
      </c>
      <c r="D1777" s="1" t="str">
        <f>TEXT(Table1[[#This Row],[Date]],"dddd")</f>
        <v>Monday</v>
      </c>
      <c r="E1777" s="5">
        <v>7</v>
      </c>
      <c r="F1777" t="s">
        <v>9</v>
      </c>
      <c r="G1777" t="s">
        <v>8</v>
      </c>
      <c r="H1777" s="6">
        <f>60%*Table1[[#This Row],[Price]]</f>
        <v>180</v>
      </c>
      <c r="I1777" s="6">
        <v>300</v>
      </c>
      <c r="J1777">
        <v>6</v>
      </c>
      <c r="K1777" s="6">
        <f>Table1[[#This Row],[Cost]]*Table1[[#This Row],[Quantity Sold]]</f>
        <v>1080</v>
      </c>
      <c r="L1777" s="6">
        <v>1800</v>
      </c>
      <c r="M1777">
        <v>20</v>
      </c>
      <c r="N1777" s="6">
        <v>1440</v>
      </c>
      <c r="O1777" s="6">
        <f>Table1[[#This Row],[Revenue]]-Table1[[#This Row],[Total Cost Of Production]]</f>
        <v>360</v>
      </c>
      <c r="P1777" s="6">
        <v>326</v>
      </c>
      <c r="Q1777" s="6">
        <f>Table1[[#This Row],[Revenue]]-Table1[[#This Row],[Marketing Spend]]</f>
        <v>1114</v>
      </c>
      <c r="R1777" t="s">
        <v>55</v>
      </c>
      <c r="S1777" s="6">
        <v>296</v>
      </c>
      <c r="T1777"/>
      <c r="U1777"/>
    </row>
    <row r="1778" spans="1:21" hidden="1" x14ac:dyDescent="0.2">
      <c r="A1778" s="1">
        <v>45426</v>
      </c>
      <c r="B1778" s="1" t="str">
        <f>TEXT(Table1[[#This Row],[Date]],"yyyy")</f>
        <v>2024</v>
      </c>
      <c r="C1778" s="1" t="str">
        <f>TEXT(Table1[[#This Row],[Date]],"mmmm")</f>
        <v>May</v>
      </c>
      <c r="D1778" s="1" t="str">
        <f>TEXT(Table1[[#This Row],[Date]],"dddd")</f>
        <v>Tuesday</v>
      </c>
      <c r="E1778" s="5">
        <v>4</v>
      </c>
      <c r="F1778" t="s">
        <v>13</v>
      </c>
      <c r="G1778" t="s">
        <v>12</v>
      </c>
      <c r="H1778" s="6">
        <f>60%*Table1[[#This Row],[Price]]</f>
        <v>42</v>
      </c>
      <c r="I1778" s="6">
        <v>70</v>
      </c>
      <c r="J1778">
        <v>4</v>
      </c>
      <c r="K1778" s="6">
        <f>Table1[[#This Row],[Cost]]*Table1[[#This Row],[Quantity Sold]]</f>
        <v>168</v>
      </c>
      <c r="L1778" s="6">
        <v>280</v>
      </c>
      <c r="M1778">
        <v>15</v>
      </c>
      <c r="N1778" s="6">
        <v>238</v>
      </c>
      <c r="O1778" s="6">
        <f>Table1[[#This Row],[Revenue]]-Table1[[#This Row],[Total Cost Of Production]]</f>
        <v>70</v>
      </c>
      <c r="P1778" s="6">
        <v>932</v>
      </c>
      <c r="Q1778" s="6">
        <f>Table1[[#This Row],[Revenue]]-Table1[[#This Row],[Marketing Spend]]</f>
        <v>-694</v>
      </c>
      <c r="R1778" t="s">
        <v>51</v>
      </c>
      <c r="S1778" s="6">
        <v>110</v>
      </c>
      <c r="T1778"/>
      <c r="U1778"/>
    </row>
    <row r="1779" spans="1:21" x14ac:dyDescent="0.2">
      <c r="A1779" s="1">
        <v>45426</v>
      </c>
      <c r="B1779" s="1" t="str">
        <f>TEXT(Table1[[#This Row],[Date]],"yyyy")</f>
        <v>2024</v>
      </c>
      <c r="C1779" s="1" t="str">
        <f>TEXT(Table1[[#This Row],[Date]],"mmmm")</f>
        <v>May</v>
      </c>
      <c r="D1779" s="1" t="str">
        <f>TEXT(Table1[[#This Row],[Date]],"dddd")</f>
        <v>Tuesday</v>
      </c>
      <c r="E1779" s="5">
        <v>2</v>
      </c>
      <c r="F1779" t="s">
        <v>7</v>
      </c>
      <c r="G1779" t="s">
        <v>10</v>
      </c>
      <c r="H1779" s="6">
        <f>60%*Table1[[#This Row],[Price]]</f>
        <v>300</v>
      </c>
      <c r="I1779" s="6">
        <v>500</v>
      </c>
      <c r="J1779">
        <v>1</v>
      </c>
      <c r="K1779" s="6">
        <f>Table1[[#This Row],[Cost]]*Table1[[#This Row],[Quantity Sold]]</f>
        <v>300</v>
      </c>
      <c r="L1779" s="6">
        <v>500</v>
      </c>
      <c r="M1779">
        <v>10</v>
      </c>
      <c r="N1779" s="6">
        <v>450</v>
      </c>
      <c r="O1779" s="6">
        <f>Table1[[#This Row],[Revenue]]-Table1[[#This Row],[Total Cost Of Production]]</f>
        <v>150</v>
      </c>
      <c r="P1779" s="6">
        <v>958</v>
      </c>
      <c r="Q1779" s="6">
        <f>Table1[[#This Row],[Revenue]]-Table1[[#This Row],[Marketing Spend]]</f>
        <v>-508</v>
      </c>
      <c r="R1779" t="s">
        <v>52</v>
      </c>
      <c r="S1779" s="6">
        <v>477</v>
      </c>
      <c r="T1779"/>
      <c r="U1779"/>
    </row>
    <row r="1780" spans="1:21" hidden="1" x14ac:dyDescent="0.2">
      <c r="A1780" s="1">
        <v>45426</v>
      </c>
      <c r="B1780" s="1" t="str">
        <f>TEXT(Table1[[#This Row],[Date]],"yyyy")</f>
        <v>2024</v>
      </c>
      <c r="C1780" s="1" t="str">
        <f>TEXT(Table1[[#This Row],[Date]],"mmmm")</f>
        <v>May</v>
      </c>
      <c r="D1780" s="1" t="str">
        <f>TEXT(Table1[[#This Row],[Date]],"dddd")</f>
        <v>Tuesday</v>
      </c>
      <c r="E1780" s="5">
        <v>5</v>
      </c>
      <c r="F1780" t="s">
        <v>11</v>
      </c>
      <c r="G1780" t="s">
        <v>12</v>
      </c>
      <c r="H1780" s="6">
        <f>60%*Table1[[#This Row],[Price]]</f>
        <v>90</v>
      </c>
      <c r="I1780" s="6">
        <v>150</v>
      </c>
      <c r="J1780">
        <v>2</v>
      </c>
      <c r="K1780" s="6">
        <f>Table1[[#This Row],[Cost]]*Table1[[#This Row],[Quantity Sold]]</f>
        <v>180</v>
      </c>
      <c r="L1780" s="6">
        <v>300</v>
      </c>
      <c r="M1780">
        <v>5</v>
      </c>
      <c r="N1780" s="6">
        <v>285</v>
      </c>
      <c r="O1780" s="6">
        <f>Table1[[#This Row],[Revenue]]-Table1[[#This Row],[Total Cost Of Production]]</f>
        <v>105</v>
      </c>
      <c r="P1780" s="6">
        <v>771</v>
      </c>
      <c r="Q1780" s="6">
        <f>Table1[[#This Row],[Revenue]]-Table1[[#This Row],[Marketing Spend]]</f>
        <v>-486</v>
      </c>
      <c r="R1780" t="s">
        <v>51</v>
      </c>
      <c r="S1780" s="6">
        <v>104</v>
      </c>
      <c r="T1780"/>
      <c r="U1780"/>
    </row>
    <row r="1781" spans="1:21" hidden="1" x14ac:dyDescent="0.2">
      <c r="A1781" s="1">
        <v>45426</v>
      </c>
      <c r="B1781" s="1" t="str">
        <f>TEXT(Table1[[#This Row],[Date]],"yyyy")</f>
        <v>2024</v>
      </c>
      <c r="C1781" s="1" t="str">
        <f>TEXT(Table1[[#This Row],[Date]],"mmmm")</f>
        <v>May</v>
      </c>
      <c r="D1781" s="1" t="str">
        <f>TEXT(Table1[[#This Row],[Date]],"dddd")</f>
        <v>Tuesday</v>
      </c>
      <c r="E1781" s="5">
        <v>6</v>
      </c>
      <c r="F1781" t="s">
        <v>2</v>
      </c>
      <c r="G1781" t="s">
        <v>8</v>
      </c>
      <c r="H1781" s="6">
        <f>60%*Table1[[#This Row],[Price]]</f>
        <v>720</v>
      </c>
      <c r="I1781" s="6">
        <v>1200</v>
      </c>
      <c r="J1781">
        <v>9</v>
      </c>
      <c r="K1781" s="6">
        <f>Table1[[#This Row],[Cost]]*Table1[[#This Row],[Quantity Sold]]</f>
        <v>6480</v>
      </c>
      <c r="L1781" s="6">
        <v>10800</v>
      </c>
      <c r="M1781">
        <v>15</v>
      </c>
      <c r="N1781" s="6">
        <v>9180</v>
      </c>
      <c r="O1781" s="6">
        <f>Table1[[#This Row],[Revenue]]-Table1[[#This Row],[Total Cost Of Production]]</f>
        <v>2700</v>
      </c>
      <c r="P1781" s="6">
        <v>633</v>
      </c>
      <c r="Q1781" s="6">
        <f>Table1[[#This Row],[Revenue]]-Table1[[#This Row],[Marketing Spend]]</f>
        <v>8547</v>
      </c>
      <c r="R1781" t="s">
        <v>51</v>
      </c>
      <c r="S1781" s="6">
        <v>1189</v>
      </c>
      <c r="T1781"/>
      <c r="U1781"/>
    </row>
    <row r="1782" spans="1:21" x14ac:dyDescent="0.2">
      <c r="A1782" s="1">
        <v>45426</v>
      </c>
      <c r="B1782" s="1" t="str">
        <f>TEXT(Table1[[#This Row],[Date]],"yyyy")</f>
        <v>2024</v>
      </c>
      <c r="C1782" s="1" t="str">
        <f>TEXT(Table1[[#This Row],[Date]],"mmmm")</f>
        <v>May</v>
      </c>
      <c r="D1782" s="1" t="str">
        <f>TEXT(Table1[[#This Row],[Date]],"dddd")</f>
        <v>Tuesday</v>
      </c>
      <c r="E1782" s="5">
        <v>3</v>
      </c>
      <c r="F1782" t="s">
        <v>15</v>
      </c>
      <c r="G1782" t="s">
        <v>6</v>
      </c>
      <c r="H1782" s="6">
        <f>60%*Table1[[#This Row],[Price]]</f>
        <v>30</v>
      </c>
      <c r="I1782" s="6">
        <v>50</v>
      </c>
      <c r="J1782">
        <v>6</v>
      </c>
      <c r="K1782" s="6">
        <f>Table1[[#This Row],[Cost]]*Table1[[#This Row],[Quantity Sold]]</f>
        <v>180</v>
      </c>
      <c r="L1782" s="6">
        <v>300</v>
      </c>
      <c r="M1782">
        <v>10</v>
      </c>
      <c r="N1782" s="6">
        <v>270</v>
      </c>
      <c r="O1782" s="6">
        <f>Table1[[#This Row],[Revenue]]-Table1[[#This Row],[Total Cost Of Production]]</f>
        <v>90</v>
      </c>
      <c r="P1782" s="6">
        <v>1000</v>
      </c>
      <c r="Q1782" s="6">
        <f>Table1[[#This Row],[Revenue]]-Table1[[#This Row],[Marketing Spend]]</f>
        <v>-730</v>
      </c>
      <c r="R1782" t="s">
        <v>52</v>
      </c>
      <c r="S1782" s="6">
        <v>58</v>
      </c>
      <c r="T1782"/>
      <c r="U1782"/>
    </row>
    <row r="1783" spans="1:21" hidden="1" x14ac:dyDescent="0.2">
      <c r="A1783" s="1">
        <v>45426</v>
      </c>
      <c r="B1783" s="1" t="str">
        <f>TEXT(Table1[[#This Row],[Date]],"yyyy")</f>
        <v>2024</v>
      </c>
      <c r="C1783" s="1" t="str">
        <f>TEXT(Table1[[#This Row],[Date]],"mmmm")</f>
        <v>May</v>
      </c>
      <c r="D1783" s="1" t="str">
        <f>TEXT(Table1[[#This Row],[Date]],"dddd")</f>
        <v>Tuesday</v>
      </c>
      <c r="E1783" s="5">
        <v>1</v>
      </c>
      <c r="F1783" t="s">
        <v>5</v>
      </c>
      <c r="G1783" t="s">
        <v>10</v>
      </c>
      <c r="H1783" s="6">
        <f>60%*Table1[[#This Row],[Price]]</f>
        <v>480</v>
      </c>
      <c r="I1783" s="6">
        <v>800</v>
      </c>
      <c r="J1783">
        <v>6</v>
      </c>
      <c r="K1783" s="6">
        <f>Table1[[#This Row],[Cost]]*Table1[[#This Row],[Quantity Sold]]</f>
        <v>2880</v>
      </c>
      <c r="L1783" s="6">
        <v>4800</v>
      </c>
      <c r="M1783">
        <v>5</v>
      </c>
      <c r="N1783" s="6">
        <v>4560</v>
      </c>
      <c r="O1783" s="6">
        <f>Table1[[#This Row],[Revenue]]-Table1[[#This Row],[Total Cost Of Production]]</f>
        <v>1680</v>
      </c>
      <c r="P1783" s="6">
        <v>475</v>
      </c>
      <c r="Q1783" s="6">
        <f>Table1[[#This Row],[Revenue]]-Table1[[#This Row],[Marketing Spend]]</f>
        <v>4085</v>
      </c>
      <c r="R1783" t="s">
        <v>54</v>
      </c>
      <c r="S1783" s="6">
        <v>807</v>
      </c>
      <c r="T1783"/>
      <c r="U1783"/>
    </row>
    <row r="1784" spans="1:21" hidden="1" x14ac:dyDescent="0.2">
      <c r="A1784" s="1">
        <v>45426</v>
      </c>
      <c r="B1784" s="1" t="str">
        <f>TEXT(Table1[[#This Row],[Date]],"yyyy")</f>
        <v>2024</v>
      </c>
      <c r="C1784" s="1" t="str">
        <f>TEXT(Table1[[#This Row],[Date]],"mmmm")</f>
        <v>May</v>
      </c>
      <c r="D1784" s="1" t="str">
        <f>TEXT(Table1[[#This Row],[Date]],"dddd")</f>
        <v>Tuesday</v>
      </c>
      <c r="E1784" s="5">
        <v>7</v>
      </c>
      <c r="F1784" t="s">
        <v>9</v>
      </c>
      <c r="G1784" t="s">
        <v>8</v>
      </c>
      <c r="H1784" s="6">
        <f>60%*Table1[[#This Row],[Price]]</f>
        <v>180</v>
      </c>
      <c r="I1784" s="6">
        <v>300</v>
      </c>
      <c r="J1784">
        <v>2</v>
      </c>
      <c r="K1784" s="6">
        <f>Table1[[#This Row],[Cost]]*Table1[[#This Row],[Quantity Sold]]</f>
        <v>360</v>
      </c>
      <c r="L1784" s="6">
        <v>600</v>
      </c>
      <c r="M1784">
        <v>5</v>
      </c>
      <c r="N1784" s="6">
        <v>570</v>
      </c>
      <c r="O1784" s="6">
        <f>Table1[[#This Row],[Revenue]]-Table1[[#This Row],[Total Cost Of Production]]</f>
        <v>210</v>
      </c>
      <c r="P1784" s="6">
        <v>808</v>
      </c>
      <c r="Q1784" s="6">
        <f>Table1[[#This Row],[Revenue]]-Table1[[#This Row],[Marketing Spend]]</f>
        <v>-238</v>
      </c>
      <c r="R1784" t="s">
        <v>51</v>
      </c>
      <c r="S1784" s="6">
        <v>269</v>
      </c>
      <c r="T1784"/>
      <c r="U1784"/>
    </row>
    <row r="1785" spans="1:21" hidden="1" x14ac:dyDescent="0.2">
      <c r="A1785" s="1">
        <v>45427</v>
      </c>
      <c r="B1785" s="1" t="str">
        <f>TEXT(Table1[[#This Row],[Date]],"yyyy")</f>
        <v>2024</v>
      </c>
      <c r="C1785" s="1" t="str">
        <f>TEXT(Table1[[#This Row],[Date]],"mmmm")</f>
        <v>May</v>
      </c>
      <c r="D1785" s="1" t="str">
        <f>TEXT(Table1[[#This Row],[Date]],"dddd")</f>
        <v>Wednesday</v>
      </c>
      <c r="E1785" s="5">
        <v>4</v>
      </c>
      <c r="F1785" t="s">
        <v>13</v>
      </c>
      <c r="G1785" t="s">
        <v>12</v>
      </c>
      <c r="H1785" s="6">
        <f>60%*Table1[[#This Row],[Price]]</f>
        <v>42</v>
      </c>
      <c r="I1785" s="6">
        <v>70</v>
      </c>
      <c r="J1785">
        <v>7</v>
      </c>
      <c r="K1785" s="6">
        <f>Table1[[#This Row],[Cost]]*Table1[[#This Row],[Quantity Sold]]</f>
        <v>294</v>
      </c>
      <c r="L1785" s="6">
        <v>490</v>
      </c>
      <c r="M1785">
        <v>5</v>
      </c>
      <c r="N1785" s="6">
        <v>465.5</v>
      </c>
      <c r="O1785" s="6">
        <f>Table1[[#This Row],[Revenue]]-Table1[[#This Row],[Total Cost Of Production]]</f>
        <v>171.5</v>
      </c>
      <c r="P1785" s="6">
        <v>572</v>
      </c>
      <c r="Q1785" s="6">
        <f>Table1[[#This Row],[Revenue]]-Table1[[#This Row],[Marketing Spend]]</f>
        <v>-106.5</v>
      </c>
      <c r="R1785" t="s">
        <v>53</v>
      </c>
      <c r="S1785" s="6">
        <v>86</v>
      </c>
      <c r="T1785"/>
      <c r="U1785"/>
    </row>
    <row r="1786" spans="1:21" hidden="1" x14ac:dyDescent="0.2">
      <c r="A1786" s="1">
        <v>45427</v>
      </c>
      <c r="B1786" s="1" t="str">
        <f>TEXT(Table1[[#This Row],[Date]],"yyyy")</f>
        <v>2024</v>
      </c>
      <c r="C1786" s="1" t="str">
        <f>TEXT(Table1[[#This Row],[Date]],"mmmm")</f>
        <v>May</v>
      </c>
      <c r="D1786" s="1" t="str">
        <f>TEXT(Table1[[#This Row],[Date]],"dddd")</f>
        <v>Wednesday</v>
      </c>
      <c r="E1786" s="5">
        <v>2</v>
      </c>
      <c r="F1786" t="s">
        <v>7</v>
      </c>
      <c r="G1786" t="s">
        <v>10</v>
      </c>
      <c r="H1786" s="6">
        <f>60%*Table1[[#This Row],[Price]]</f>
        <v>300</v>
      </c>
      <c r="I1786" s="6">
        <v>500</v>
      </c>
      <c r="J1786">
        <v>3</v>
      </c>
      <c r="K1786" s="6">
        <f>Table1[[#This Row],[Cost]]*Table1[[#This Row],[Quantity Sold]]</f>
        <v>900</v>
      </c>
      <c r="L1786" s="6">
        <v>1500</v>
      </c>
      <c r="M1786">
        <v>15</v>
      </c>
      <c r="N1786" s="6">
        <v>1275</v>
      </c>
      <c r="O1786" s="6">
        <f>Table1[[#This Row],[Revenue]]-Table1[[#This Row],[Total Cost Of Production]]</f>
        <v>375</v>
      </c>
      <c r="P1786" s="6">
        <v>456</v>
      </c>
      <c r="Q1786" s="6">
        <f>Table1[[#This Row],[Revenue]]-Table1[[#This Row],[Marketing Spend]]</f>
        <v>819</v>
      </c>
      <c r="R1786" t="s">
        <v>54</v>
      </c>
      <c r="S1786" s="6">
        <v>483</v>
      </c>
      <c r="T1786"/>
      <c r="U1786"/>
    </row>
    <row r="1787" spans="1:21" hidden="1" x14ac:dyDescent="0.2">
      <c r="A1787" s="1">
        <v>45427</v>
      </c>
      <c r="B1787" s="1" t="str">
        <f>TEXT(Table1[[#This Row],[Date]],"yyyy")</f>
        <v>2024</v>
      </c>
      <c r="C1787" s="1" t="str">
        <f>TEXT(Table1[[#This Row],[Date]],"mmmm")</f>
        <v>May</v>
      </c>
      <c r="D1787" s="1" t="str">
        <f>TEXT(Table1[[#This Row],[Date]],"dddd")</f>
        <v>Wednesday</v>
      </c>
      <c r="E1787" s="5">
        <v>5</v>
      </c>
      <c r="F1787" t="s">
        <v>11</v>
      </c>
      <c r="G1787" t="s">
        <v>12</v>
      </c>
      <c r="H1787" s="6">
        <f>60%*Table1[[#This Row],[Price]]</f>
        <v>90</v>
      </c>
      <c r="I1787" s="6">
        <v>150</v>
      </c>
      <c r="J1787">
        <v>8</v>
      </c>
      <c r="K1787" s="6">
        <f>Table1[[#This Row],[Cost]]*Table1[[#This Row],[Quantity Sold]]</f>
        <v>720</v>
      </c>
      <c r="L1787" s="6">
        <v>1200</v>
      </c>
      <c r="M1787">
        <v>10</v>
      </c>
      <c r="N1787" s="6">
        <v>1080</v>
      </c>
      <c r="O1787" s="6">
        <f>Table1[[#This Row],[Revenue]]-Table1[[#This Row],[Total Cost Of Production]]</f>
        <v>360</v>
      </c>
      <c r="P1787" s="6">
        <v>541</v>
      </c>
      <c r="Q1787" s="6">
        <f>Table1[[#This Row],[Revenue]]-Table1[[#This Row],[Marketing Spend]]</f>
        <v>539</v>
      </c>
      <c r="R1787" t="s">
        <v>54</v>
      </c>
      <c r="S1787" s="6">
        <v>122</v>
      </c>
      <c r="T1787"/>
      <c r="U1787"/>
    </row>
    <row r="1788" spans="1:21" hidden="1" x14ac:dyDescent="0.2">
      <c r="A1788" s="1">
        <v>45427</v>
      </c>
      <c r="B1788" s="1" t="str">
        <f>TEXT(Table1[[#This Row],[Date]],"yyyy")</f>
        <v>2024</v>
      </c>
      <c r="C1788" s="1" t="str">
        <f>TEXT(Table1[[#This Row],[Date]],"mmmm")</f>
        <v>May</v>
      </c>
      <c r="D1788" s="1" t="str">
        <f>TEXT(Table1[[#This Row],[Date]],"dddd")</f>
        <v>Wednesday</v>
      </c>
      <c r="E1788" s="5">
        <v>6</v>
      </c>
      <c r="F1788" t="s">
        <v>2</v>
      </c>
      <c r="G1788" t="s">
        <v>8</v>
      </c>
      <c r="H1788" s="6">
        <f>60%*Table1[[#This Row],[Price]]</f>
        <v>720</v>
      </c>
      <c r="I1788" s="6">
        <v>1200</v>
      </c>
      <c r="J1788">
        <v>6</v>
      </c>
      <c r="K1788" s="6">
        <f>Table1[[#This Row],[Cost]]*Table1[[#This Row],[Quantity Sold]]</f>
        <v>4320</v>
      </c>
      <c r="L1788" s="6">
        <v>7200</v>
      </c>
      <c r="M1788">
        <v>20</v>
      </c>
      <c r="N1788" s="6">
        <v>5760</v>
      </c>
      <c r="O1788" s="6">
        <f>Table1[[#This Row],[Revenue]]-Table1[[#This Row],[Total Cost Of Production]]</f>
        <v>1440</v>
      </c>
      <c r="P1788" s="6">
        <v>312</v>
      </c>
      <c r="Q1788" s="6">
        <f>Table1[[#This Row],[Revenue]]-Table1[[#This Row],[Marketing Spend]]</f>
        <v>5448</v>
      </c>
      <c r="R1788" t="s">
        <v>54</v>
      </c>
      <c r="S1788" s="6">
        <v>1158</v>
      </c>
      <c r="T1788"/>
      <c r="U1788"/>
    </row>
    <row r="1789" spans="1:21" x14ac:dyDescent="0.2">
      <c r="A1789" s="1">
        <v>45427</v>
      </c>
      <c r="B1789" s="1" t="str">
        <f>TEXT(Table1[[#This Row],[Date]],"yyyy")</f>
        <v>2024</v>
      </c>
      <c r="C1789" s="1" t="str">
        <f>TEXT(Table1[[#This Row],[Date]],"mmmm")</f>
        <v>May</v>
      </c>
      <c r="D1789" s="1" t="str">
        <f>TEXT(Table1[[#This Row],[Date]],"dddd")</f>
        <v>Wednesday</v>
      </c>
      <c r="E1789" s="5">
        <v>3</v>
      </c>
      <c r="F1789" t="s">
        <v>15</v>
      </c>
      <c r="G1789" t="s">
        <v>6</v>
      </c>
      <c r="H1789" s="6">
        <f>60%*Table1[[#This Row],[Price]]</f>
        <v>30</v>
      </c>
      <c r="I1789" s="6">
        <v>50</v>
      </c>
      <c r="J1789">
        <v>1</v>
      </c>
      <c r="K1789" s="6">
        <f>Table1[[#This Row],[Cost]]*Table1[[#This Row],[Quantity Sold]]</f>
        <v>30</v>
      </c>
      <c r="L1789" s="6">
        <v>50</v>
      </c>
      <c r="M1789">
        <v>5</v>
      </c>
      <c r="N1789" s="6">
        <v>47.5</v>
      </c>
      <c r="O1789" s="6">
        <f>Table1[[#This Row],[Revenue]]-Table1[[#This Row],[Total Cost Of Production]]</f>
        <v>17.5</v>
      </c>
      <c r="P1789" s="6">
        <v>627</v>
      </c>
      <c r="Q1789" s="6">
        <f>Table1[[#This Row],[Revenue]]-Table1[[#This Row],[Marketing Spend]]</f>
        <v>-579.5</v>
      </c>
      <c r="R1789" t="s">
        <v>52</v>
      </c>
      <c r="S1789" s="6">
        <v>42</v>
      </c>
      <c r="T1789"/>
      <c r="U1789"/>
    </row>
    <row r="1790" spans="1:21" hidden="1" x14ac:dyDescent="0.2">
      <c r="A1790" s="1">
        <v>45427</v>
      </c>
      <c r="B1790" s="1" t="str">
        <f>TEXT(Table1[[#This Row],[Date]],"yyyy")</f>
        <v>2024</v>
      </c>
      <c r="C1790" s="1" t="str">
        <f>TEXT(Table1[[#This Row],[Date]],"mmmm")</f>
        <v>May</v>
      </c>
      <c r="D1790" s="1" t="str">
        <f>TEXT(Table1[[#This Row],[Date]],"dddd")</f>
        <v>Wednesday</v>
      </c>
      <c r="E1790" s="5">
        <v>1</v>
      </c>
      <c r="F1790" t="s">
        <v>5</v>
      </c>
      <c r="G1790" t="s">
        <v>10</v>
      </c>
      <c r="H1790" s="6">
        <f>60%*Table1[[#This Row],[Price]]</f>
        <v>480</v>
      </c>
      <c r="I1790" s="6">
        <v>800</v>
      </c>
      <c r="J1790">
        <v>9</v>
      </c>
      <c r="K1790" s="6">
        <f>Table1[[#This Row],[Cost]]*Table1[[#This Row],[Quantity Sold]]</f>
        <v>4320</v>
      </c>
      <c r="L1790" s="6">
        <v>7200</v>
      </c>
      <c r="M1790">
        <v>20</v>
      </c>
      <c r="N1790" s="6">
        <v>5760</v>
      </c>
      <c r="O1790" s="6">
        <f>Table1[[#This Row],[Revenue]]-Table1[[#This Row],[Total Cost Of Production]]</f>
        <v>1440</v>
      </c>
      <c r="P1790" s="6">
        <v>899</v>
      </c>
      <c r="Q1790" s="6">
        <f>Table1[[#This Row],[Revenue]]-Table1[[#This Row],[Marketing Spend]]</f>
        <v>4861</v>
      </c>
      <c r="R1790" t="s">
        <v>54</v>
      </c>
      <c r="S1790" s="6">
        <v>806</v>
      </c>
      <c r="T1790"/>
      <c r="U1790"/>
    </row>
    <row r="1791" spans="1:21" hidden="1" x14ac:dyDescent="0.2">
      <c r="A1791" s="1">
        <v>45427</v>
      </c>
      <c r="B1791" s="1" t="str">
        <f>TEXT(Table1[[#This Row],[Date]],"yyyy")</f>
        <v>2024</v>
      </c>
      <c r="C1791" s="1" t="str">
        <f>TEXT(Table1[[#This Row],[Date]],"mmmm")</f>
        <v>May</v>
      </c>
      <c r="D1791" s="1" t="str">
        <f>TEXT(Table1[[#This Row],[Date]],"dddd")</f>
        <v>Wednesday</v>
      </c>
      <c r="E1791" s="5">
        <v>7</v>
      </c>
      <c r="F1791" t="s">
        <v>9</v>
      </c>
      <c r="G1791" t="s">
        <v>8</v>
      </c>
      <c r="H1791" s="6">
        <f>60%*Table1[[#This Row],[Price]]</f>
        <v>180</v>
      </c>
      <c r="I1791" s="6">
        <v>300</v>
      </c>
      <c r="J1791">
        <v>8</v>
      </c>
      <c r="K1791" s="6">
        <f>Table1[[#This Row],[Cost]]*Table1[[#This Row],[Quantity Sold]]</f>
        <v>1440</v>
      </c>
      <c r="L1791" s="6">
        <v>2400</v>
      </c>
      <c r="M1791">
        <v>5</v>
      </c>
      <c r="N1791" s="6">
        <v>2280</v>
      </c>
      <c r="O1791" s="6">
        <f>Table1[[#This Row],[Revenue]]-Table1[[#This Row],[Total Cost Of Production]]</f>
        <v>840</v>
      </c>
      <c r="P1791" s="6">
        <v>892</v>
      </c>
      <c r="Q1791" s="6">
        <f>Table1[[#This Row],[Revenue]]-Table1[[#This Row],[Marketing Spend]]</f>
        <v>1388</v>
      </c>
      <c r="R1791" t="s">
        <v>55</v>
      </c>
      <c r="S1791" s="6">
        <v>311</v>
      </c>
      <c r="T1791"/>
      <c r="U1791"/>
    </row>
    <row r="1792" spans="1:21" x14ac:dyDescent="0.2">
      <c r="A1792" s="1">
        <v>45428</v>
      </c>
      <c r="B1792" s="1" t="str">
        <f>TEXT(Table1[[#This Row],[Date]],"yyyy")</f>
        <v>2024</v>
      </c>
      <c r="C1792" s="1" t="str">
        <f>TEXT(Table1[[#This Row],[Date]],"mmmm")</f>
        <v>May</v>
      </c>
      <c r="D1792" s="1" t="str">
        <f>TEXT(Table1[[#This Row],[Date]],"dddd")</f>
        <v>Thursday</v>
      </c>
      <c r="E1792" s="5">
        <v>4</v>
      </c>
      <c r="F1792" t="s">
        <v>13</v>
      </c>
      <c r="G1792" t="s">
        <v>12</v>
      </c>
      <c r="H1792" s="6">
        <f>60%*Table1[[#This Row],[Price]]</f>
        <v>42</v>
      </c>
      <c r="I1792" s="6">
        <v>70</v>
      </c>
      <c r="J1792">
        <v>3</v>
      </c>
      <c r="K1792" s="6">
        <f>Table1[[#This Row],[Cost]]*Table1[[#This Row],[Quantity Sold]]</f>
        <v>126</v>
      </c>
      <c r="L1792" s="6">
        <v>210</v>
      </c>
      <c r="M1792">
        <v>5</v>
      </c>
      <c r="N1792" s="6">
        <v>199.5</v>
      </c>
      <c r="O1792" s="6">
        <f>Table1[[#This Row],[Revenue]]-Table1[[#This Row],[Total Cost Of Production]]</f>
        <v>73.5</v>
      </c>
      <c r="P1792" s="6">
        <v>670</v>
      </c>
      <c r="Q1792" s="6">
        <f>Table1[[#This Row],[Revenue]]-Table1[[#This Row],[Marketing Spend]]</f>
        <v>-470.5</v>
      </c>
      <c r="R1792" t="s">
        <v>52</v>
      </c>
      <c r="S1792" s="6">
        <v>46</v>
      </c>
      <c r="T1792"/>
      <c r="U1792"/>
    </row>
    <row r="1793" spans="1:21" hidden="1" x14ac:dyDescent="0.2">
      <c r="A1793" s="1">
        <v>45428</v>
      </c>
      <c r="B1793" s="1" t="str">
        <f>TEXT(Table1[[#This Row],[Date]],"yyyy")</f>
        <v>2024</v>
      </c>
      <c r="C1793" s="1" t="str">
        <f>TEXT(Table1[[#This Row],[Date]],"mmmm")</f>
        <v>May</v>
      </c>
      <c r="D1793" s="1" t="str">
        <f>TEXT(Table1[[#This Row],[Date]],"dddd")</f>
        <v>Thursday</v>
      </c>
      <c r="E1793" s="5">
        <v>2</v>
      </c>
      <c r="F1793" t="s">
        <v>7</v>
      </c>
      <c r="G1793" t="s">
        <v>10</v>
      </c>
      <c r="H1793" s="6">
        <f>60%*Table1[[#This Row],[Price]]</f>
        <v>300</v>
      </c>
      <c r="I1793" s="6">
        <v>500</v>
      </c>
      <c r="J1793">
        <v>5</v>
      </c>
      <c r="K1793" s="6">
        <f>Table1[[#This Row],[Cost]]*Table1[[#This Row],[Quantity Sold]]</f>
        <v>1500</v>
      </c>
      <c r="L1793" s="6">
        <v>2500</v>
      </c>
      <c r="M1793">
        <v>5</v>
      </c>
      <c r="N1793" s="6">
        <v>2375</v>
      </c>
      <c r="O1793" s="6">
        <f>Table1[[#This Row],[Revenue]]-Table1[[#This Row],[Total Cost Of Production]]</f>
        <v>875</v>
      </c>
      <c r="P1793" s="6">
        <v>844</v>
      </c>
      <c r="Q1793" s="6">
        <f>Table1[[#This Row],[Revenue]]-Table1[[#This Row],[Marketing Spend]]</f>
        <v>1531</v>
      </c>
      <c r="R1793" t="s">
        <v>55</v>
      </c>
      <c r="S1793" s="6">
        <v>541</v>
      </c>
      <c r="T1793"/>
      <c r="U1793"/>
    </row>
    <row r="1794" spans="1:21" x14ac:dyDescent="0.2">
      <c r="A1794" s="1">
        <v>45428</v>
      </c>
      <c r="B1794" s="1" t="str">
        <f>TEXT(Table1[[#This Row],[Date]],"yyyy")</f>
        <v>2024</v>
      </c>
      <c r="C1794" s="1" t="str">
        <f>TEXT(Table1[[#This Row],[Date]],"mmmm")</f>
        <v>May</v>
      </c>
      <c r="D1794" s="1" t="str">
        <f>TEXT(Table1[[#This Row],[Date]],"dddd")</f>
        <v>Thursday</v>
      </c>
      <c r="E1794" s="5">
        <v>5</v>
      </c>
      <c r="F1794" t="s">
        <v>11</v>
      </c>
      <c r="G1794" t="s">
        <v>12</v>
      </c>
      <c r="H1794" s="6">
        <f>60%*Table1[[#This Row],[Price]]</f>
        <v>90</v>
      </c>
      <c r="I1794" s="6">
        <v>150</v>
      </c>
      <c r="J1794">
        <v>8</v>
      </c>
      <c r="K1794" s="6">
        <f>Table1[[#This Row],[Cost]]*Table1[[#This Row],[Quantity Sold]]</f>
        <v>720</v>
      </c>
      <c r="L1794" s="6">
        <v>1200</v>
      </c>
      <c r="M1794">
        <v>20</v>
      </c>
      <c r="N1794" s="6">
        <v>960</v>
      </c>
      <c r="O1794" s="6">
        <f>Table1[[#This Row],[Revenue]]-Table1[[#This Row],[Total Cost Of Production]]</f>
        <v>240</v>
      </c>
      <c r="P1794" s="6">
        <v>408</v>
      </c>
      <c r="Q1794" s="6">
        <f>Table1[[#This Row],[Revenue]]-Table1[[#This Row],[Marketing Spend]]</f>
        <v>552</v>
      </c>
      <c r="R1794" t="s">
        <v>52</v>
      </c>
      <c r="S1794" s="6">
        <v>158</v>
      </c>
      <c r="T1794"/>
      <c r="U1794"/>
    </row>
    <row r="1795" spans="1:21" hidden="1" x14ac:dyDescent="0.2">
      <c r="A1795" s="1">
        <v>45428</v>
      </c>
      <c r="B1795" s="1" t="str">
        <f>TEXT(Table1[[#This Row],[Date]],"yyyy")</f>
        <v>2024</v>
      </c>
      <c r="C1795" s="1" t="str">
        <f>TEXT(Table1[[#This Row],[Date]],"mmmm")</f>
        <v>May</v>
      </c>
      <c r="D1795" s="1" t="str">
        <f>TEXT(Table1[[#This Row],[Date]],"dddd")</f>
        <v>Thursday</v>
      </c>
      <c r="E1795" s="5">
        <v>6</v>
      </c>
      <c r="F1795" t="s">
        <v>2</v>
      </c>
      <c r="G1795" t="s">
        <v>8</v>
      </c>
      <c r="H1795" s="6">
        <f>60%*Table1[[#This Row],[Price]]</f>
        <v>720</v>
      </c>
      <c r="I1795" s="6">
        <v>1200</v>
      </c>
      <c r="J1795">
        <v>1</v>
      </c>
      <c r="K1795" s="6">
        <f>Table1[[#This Row],[Cost]]*Table1[[#This Row],[Quantity Sold]]</f>
        <v>720</v>
      </c>
      <c r="L1795" s="6">
        <v>1200</v>
      </c>
      <c r="M1795">
        <v>20</v>
      </c>
      <c r="N1795" s="6">
        <v>960</v>
      </c>
      <c r="O1795" s="6">
        <f>Table1[[#This Row],[Revenue]]-Table1[[#This Row],[Total Cost Of Production]]</f>
        <v>240</v>
      </c>
      <c r="P1795" s="6">
        <v>912</v>
      </c>
      <c r="Q1795" s="6">
        <f>Table1[[#This Row],[Revenue]]-Table1[[#This Row],[Marketing Spend]]</f>
        <v>48</v>
      </c>
      <c r="R1795" t="s">
        <v>55</v>
      </c>
      <c r="S1795" s="6">
        <v>1168</v>
      </c>
      <c r="T1795"/>
      <c r="U1795"/>
    </row>
    <row r="1796" spans="1:21" hidden="1" x14ac:dyDescent="0.2">
      <c r="A1796" s="1">
        <v>45428</v>
      </c>
      <c r="B1796" s="1" t="str">
        <f>TEXT(Table1[[#This Row],[Date]],"yyyy")</f>
        <v>2024</v>
      </c>
      <c r="C1796" s="1" t="str">
        <f>TEXT(Table1[[#This Row],[Date]],"mmmm")</f>
        <v>May</v>
      </c>
      <c r="D1796" s="1" t="str">
        <f>TEXT(Table1[[#This Row],[Date]],"dddd")</f>
        <v>Thursday</v>
      </c>
      <c r="E1796" s="5">
        <v>3</v>
      </c>
      <c r="F1796" t="s">
        <v>15</v>
      </c>
      <c r="G1796" t="s">
        <v>6</v>
      </c>
      <c r="H1796" s="6">
        <f>60%*Table1[[#This Row],[Price]]</f>
        <v>30</v>
      </c>
      <c r="I1796" s="6">
        <v>50</v>
      </c>
      <c r="J1796">
        <v>3</v>
      </c>
      <c r="K1796" s="6">
        <f>Table1[[#This Row],[Cost]]*Table1[[#This Row],[Quantity Sold]]</f>
        <v>90</v>
      </c>
      <c r="L1796" s="6">
        <v>150</v>
      </c>
      <c r="M1796">
        <v>15</v>
      </c>
      <c r="N1796" s="6">
        <v>127.5</v>
      </c>
      <c r="O1796" s="6">
        <f>Table1[[#This Row],[Revenue]]-Table1[[#This Row],[Total Cost Of Production]]</f>
        <v>37.5</v>
      </c>
      <c r="P1796" s="6">
        <v>678</v>
      </c>
      <c r="Q1796" s="6">
        <f>Table1[[#This Row],[Revenue]]-Table1[[#This Row],[Marketing Spend]]</f>
        <v>-550.5</v>
      </c>
      <c r="R1796" t="s">
        <v>54</v>
      </c>
      <c r="S1796" s="6">
        <v>90</v>
      </c>
      <c r="T1796"/>
      <c r="U1796"/>
    </row>
    <row r="1797" spans="1:21" hidden="1" x14ac:dyDescent="0.2">
      <c r="A1797" s="1">
        <v>45428</v>
      </c>
      <c r="B1797" s="1" t="str">
        <f>TEXT(Table1[[#This Row],[Date]],"yyyy")</f>
        <v>2024</v>
      </c>
      <c r="C1797" s="1" t="str">
        <f>TEXT(Table1[[#This Row],[Date]],"mmmm")</f>
        <v>May</v>
      </c>
      <c r="D1797" s="1" t="str">
        <f>TEXT(Table1[[#This Row],[Date]],"dddd")</f>
        <v>Thursday</v>
      </c>
      <c r="E1797" s="5">
        <v>1</v>
      </c>
      <c r="F1797" t="s">
        <v>5</v>
      </c>
      <c r="G1797" t="s">
        <v>10</v>
      </c>
      <c r="H1797" s="6">
        <f>60%*Table1[[#This Row],[Price]]</f>
        <v>480</v>
      </c>
      <c r="I1797" s="6">
        <v>800</v>
      </c>
      <c r="J1797">
        <v>9</v>
      </c>
      <c r="K1797" s="6">
        <f>Table1[[#This Row],[Cost]]*Table1[[#This Row],[Quantity Sold]]</f>
        <v>4320</v>
      </c>
      <c r="L1797" s="6">
        <v>7200</v>
      </c>
      <c r="M1797">
        <v>15</v>
      </c>
      <c r="N1797" s="6">
        <v>6120</v>
      </c>
      <c r="O1797" s="6">
        <f>Table1[[#This Row],[Revenue]]-Table1[[#This Row],[Total Cost Of Production]]</f>
        <v>1800</v>
      </c>
      <c r="P1797" s="6">
        <v>586</v>
      </c>
      <c r="Q1797" s="6">
        <f>Table1[[#This Row],[Revenue]]-Table1[[#This Row],[Marketing Spend]]</f>
        <v>5534</v>
      </c>
      <c r="R1797" t="s">
        <v>53</v>
      </c>
      <c r="S1797" s="6">
        <v>846</v>
      </c>
      <c r="T1797"/>
      <c r="U1797"/>
    </row>
    <row r="1798" spans="1:21" hidden="1" x14ac:dyDescent="0.2">
      <c r="A1798" s="1">
        <v>45428</v>
      </c>
      <c r="B1798" s="1" t="str">
        <f>TEXT(Table1[[#This Row],[Date]],"yyyy")</f>
        <v>2024</v>
      </c>
      <c r="C1798" s="1" t="str">
        <f>TEXT(Table1[[#This Row],[Date]],"mmmm")</f>
        <v>May</v>
      </c>
      <c r="D1798" s="1" t="str">
        <f>TEXT(Table1[[#This Row],[Date]],"dddd")</f>
        <v>Thursday</v>
      </c>
      <c r="E1798" s="5">
        <v>7</v>
      </c>
      <c r="F1798" t="s">
        <v>9</v>
      </c>
      <c r="G1798" t="s">
        <v>8</v>
      </c>
      <c r="H1798" s="6">
        <f>60%*Table1[[#This Row],[Price]]</f>
        <v>180</v>
      </c>
      <c r="I1798" s="6">
        <v>300</v>
      </c>
      <c r="J1798">
        <v>10</v>
      </c>
      <c r="K1798" s="6">
        <f>Table1[[#This Row],[Cost]]*Table1[[#This Row],[Quantity Sold]]</f>
        <v>1800</v>
      </c>
      <c r="L1798" s="6">
        <v>3000</v>
      </c>
      <c r="M1798">
        <v>20</v>
      </c>
      <c r="N1798" s="6">
        <v>2400</v>
      </c>
      <c r="O1798" s="6">
        <f>Table1[[#This Row],[Revenue]]-Table1[[#This Row],[Total Cost Of Production]]</f>
        <v>600</v>
      </c>
      <c r="P1798" s="6">
        <v>584</v>
      </c>
      <c r="Q1798" s="6">
        <f>Table1[[#This Row],[Revenue]]-Table1[[#This Row],[Marketing Spend]]</f>
        <v>1816</v>
      </c>
      <c r="R1798" t="s">
        <v>55</v>
      </c>
      <c r="S1798" s="6">
        <v>263</v>
      </c>
      <c r="T1798"/>
      <c r="U1798"/>
    </row>
    <row r="1799" spans="1:21" hidden="1" x14ac:dyDescent="0.2">
      <c r="A1799" s="1">
        <v>45429</v>
      </c>
      <c r="B1799" s="1" t="str">
        <f>TEXT(Table1[[#This Row],[Date]],"yyyy")</f>
        <v>2024</v>
      </c>
      <c r="C1799" s="1" t="str">
        <f>TEXT(Table1[[#This Row],[Date]],"mmmm")</f>
        <v>May</v>
      </c>
      <c r="D1799" s="1" t="str">
        <f>TEXT(Table1[[#This Row],[Date]],"dddd")</f>
        <v>Friday</v>
      </c>
      <c r="E1799" s="5">
        <v>4</v>
      </c>
      <c r="F1799" t="s">
        <v>13</v>
      </c>
      <c r="G1799" t="s">
        <v>12</v>
      </c>
      <c r="H1799" s="6">
        <f>60%*Table1[[#This Row],[Price]]</f>
        <v>42</v>
      </c>
      <c r="I1799" s="6">
        <v>70</v>
      </c>
      <c r="J1799">
        <v>4</v>
      </c>
      <c r="K1799" s="6">
        <f>Table1[[#This Row],[Cost]]*Table1[[#This Row],[Quantity Sold]]</f>
        <v>168</v>
      </c>
      <c r="L1799" s="6">
        <v>280</v>
      </c>
      <c r="M1799">
        <v>10</v>
      </c>
      <c r="N1799" s="6">
        <v>252</v>
      </c>
      <c r="O1799" s="6">
        <f>Table1[[#This Row],[Revenue]]-Table1[[#This Row],[Total Cost Of Production]]</f>
        <v>84</v>
      </c>
      <c r="P1799" s="6">
        <v>430</v>
      </c>
      <c r="Q1799" s="6">
        <f>Table1[[#This Row],[Revenue]]-Table1[[#This Row],[Marketing Spend]]</f>
        <v>-178</v>
      </c>
      <c r="R1799" t="s">
        <v>53</v>
      </c>
      <c r="S1799" s="6">
        <v>58</v>
      </c>
      <c r="T1799"/>
      <c r="U1799"/>
    </row>
    <row r="1800" spans="1:21" x14ac:dyDescent="0.2">
      <c r="A1800" s="1">
        <v>45429</v>
      </c>
      <c r="B1800" s="1" t="str">
        <f>TEXT(Table1[[#This Row],[Date]],"yyyy")</f>
        <v>2024</v>
      </c>
      <c r="C1800" s="1" t="str">
        <f>TEXT(Table1[[#This Row],[Date]],"mmmm")</f>
        <v>May</v>
      </c>
      <c r="D1800" s="1" t="str">
        <f>TEXT(Table1[[#This Row],[Date]],"dddd")</f>
        <v>Friday</v>
      </c>
      <c r="E1800" s="5">
        <v>2</v>
      </c>
      <c r="F1800" t="s">
        <v>7</v>
      </c>
      <c r="G1800" t="s">
        <v>10</v>
      </c>
      <c r="H1800" s="6">
        <f>60%*Table1[[#This Row],[Price]]</f>
        <v>300</v>
      </c>
      <c r="I1800" s="6">
        <v>500</v>
      </c>
      <c r="J1800">
        <v>2</v>
      </c>
      <c r="K1800" s="6">
        <f>Table1[[#This Row],[Cost]]*Table1[[#This Row],[Quantity Sold]]</f>
        <v>600</v>
      </c>
      <c r="L1800" s="6">
        <v>1000</v>
      </c>
      <c r="M1800">
        <v>5</v>
      </c>
      <c r="N1800" s="6">
        <v>950</v>
      </c>
      <c r="O1800" s="6">
        <f>Table1[[#This Row],[Revenue]]-Table1[[#This Row],[Total Cost Of Production]]</f>
        <v>350</v>
      </c>
      <c r="P1800" s="6">
        <v>638</v>
      </c>
      <c r="Q1800" s="6">
        <f>Table1[[#This Row],[Revenue]]-Table1[[#This Row],[Marketing Spend]]</f>
        <v>312</v>
      </c>
      <c r="R1800" t="s">
        <v>52</v>
      </c>
      <c r="S1800" s="6">
        <v>527</v>
      </c>
      <c r="T1800"/>
      <c r="U1800"/>
    </row>
    <row r="1801" spans="1:21" hidden="1" x14ac:dyDescent="0.2">
      <c r="A1801" s="1">
        <v>45429</v>
      </c>
      <c r="B1801" s="1" t="str">
        <f>TEXT(Table1[[#This Row],[Date]],"yyyy")</f>
        <v>2024</v>
      </c>
      <c r="C1801" s="1" t="str">
        <f>TEXT(Table1[[#This Row],[Date]],"mmmm")</f>
        <v>May</v>
      </c>
      <c r="D1801" s="1" t="str">
        <f>TEXT(Table1[[#This Row],[Date]],"dddd")</f>
        <v>Friday</v>
      </c>
      <c r="E1801" s="5">
        <v>5</v>
      </c>
      <c r="F1801" t="s">
        <v>11</v>
      </c>
      <c r="G1801" t="s">
        <v>12</v>
      </c>
      <c r="H1801" s="6">
        <f>60%*Table1[[#This Row],[Price]]</f>
        <v>90</v>
      </c>
      <c r="I1801" s="6">
        <v>150</v>
      </c>
      <c r="J1801">
        <v>3</v>
      </c>
      <c r="K1801" s="6">
        <f>Table1[[#This Row],[Cost]]*Table1[[#This Row],[Quantity Sold]]</f>
        <v>270</v>
      </c>
      <c r="L1801" s="6">
        <v>450</v>
      </c>
      <c r="M1801">
        <v>5</v>
      </c>
      <c r="N1801" s="6">
        <v>427.5</v>
      </c>
      <c r="O1801" s="6">
        <f>Table1[[#This Row],[Revenue]]-Table1[[#This Row],[Total Cost Of Production]]</f>
        <v>157.5</v>
      </c>
      <c r="P1801" s="6">
        <v>608</v>
      </c>
      <c r="Q1801" s="6">
        <f>Table1[[#This Row],[Revenue]]-Table1[[#This Row],[Marketing Spend]]</f>
        <v>-180.5</v>
      </c>
      <c r="R1801" t="s">
        <v>51</v>
      </c>
      <c r="S1801" s="6">
        <v>149</v>
      </c>
      <c r="T1801"/>
      <c r="U1801"/>
    </row>
    <row r="1802" spans="1:21" x14ac:dyDescent="0.2">
      <c r="A1802" s="1">
        <v>45429</v>
      </c>
      <c r="B1802" s="1" t="str">
        <f>TEXT(Table1[[#This Row],[Date]],"yyyy")</f>
        <v>2024</v>
      </c>
      <c r="C1802" s="1" t="str">
        <f>TEXT(Table1[[#This Row],[Date]],"mmmm")</f>
        <v>May</v>
      </c>
      <c r="D1802" s="1" t="str">
        <f>TEXT(Table1[[#This Row],[Date]],"dddd")</f>
        <v>Friday</v>
      </c>
      <c r="E1802" s="5">
        <v>6</v>
      </c>
      <c r="F1802" t="s">
        <v>2</v>
      </c>
      <c r="G1802" t="s">
        <v>8</v>
      </c>
      <c r="H1802" s="6">
        <f>60%*Table1[[#This Row],[Price]]</f>
        <v>720</v>
      </c>
      <c r="I1802" s="6">
        <v>1200</v>
      </c>
      <c r="J1802">
        <v>6</v>
      </c>
      <c r="K1802" s="6">
        <f>Table1[[#This Row],[Cost]]*Table1[[#This Row],[Quantity Sold]]</f>
        <v>4320</v>
      </c>
      <c r="L1802" s="6">
        <v>7200</v>
      </c>
      <c r="M1802">
        <v>15</v>
      </c>
      <c r="N1802" s="6">
        <v>6120</v>
      </c>
      <c r="O1802" s="6">
        <f>Table1[[#This Row],[Revenue]]-Table1[[#This Row],[Total Cost Of Production]]</f>
        <v>1800</v>
      </c>
      <c r="P1802" s="6">
        <v>857</v>
      </c>
      <c r="Q1802" s="6">
        <f>Table1[[#This Row],[Revenue]]-Table1[[#This Row],[Marketing Spend]]</f>
        <v>5263</v>
      </c>
      <c r="R1802" t="s">
        <v>52</v>
      </c>
      <c r="S1802" s="6">
        <v>1194</v>
      </c>
      <c r="T1802"/>
      <c r="U1802"/>
    </row>
    <row r="1803" spans="1:21" hidden="1" x14ac:dyDescent="0.2">
      <c r="A1803" s="1">
        <v>45429</v>
      </c>
      <c r="B1803" s="1" t="str">
        <f>TEXT(Table1[[#This Row],[Date]],"yyyy")</f>
        <v>2024</v>
      </c>
      <c r="C1803" s="1" t="str">
        <f>TEXT(Table1[[#This Row],[Date]],"mmmm")</f>
        <v>May</v>
      </c>
      <c r="D1803" s="1" t="str">
        <f>TEXT(Table1[[#This Row],[Date]],"dddd")</f>
        <v>Friday</v>
      </c>
      <c r="E1803" s="5">
        <v>3</v>
      </c>
      <c r="F1803" t="s">
        <v>15</v>
      </c>
      <c r="G1803" t="s">
        <v>6</v>
      </c>
      <c r="H1803" s="6">
        <f>60%*Table1[[#This Row],[Price]]</f>
        <v>30</v>
      </c>
      <c r="I1803" s="6">
        <v>50</v>
      </c>
      <c r="J1803">
        <v>4</v>
      </c>
      <c r="K1803" s="6">
        <f>Table1[[#This Row],[Cost]]*Table1[[#This Row],[Quantity Sold]]</f>
        <v>120</v>
      </c>
      <c r="L1803" s="6">
        <v>200</v>
      </c>
      <c r="M1803">
        <v>10</v>
      </c>
      <c r="N1803" s="6">
        <v>180</v>
      </c>
      <c r="O1803" s="6">
        <f>Table1[[#This Row],[Revenue]]-Table1[[#This Row],[Total Cost Of Production]]</f>
        <v>60</v>
      </c>
      <c r="P1803" s="6">
        <v>448</v>
      </c>
      <c r="Q1803" s="6">
        <f>Table1[[#This Row],[Revenue]]-Table1[[#This Row],[Marketing Spend]]</f>
        <v>-268</v>
      </c>
      <c r="R1803" t="s">
        <v>54</v>
      </c>
      <c r="S1803" s="6">
        <v>0</v>
      </c>
      <c r="T1803"/>
      <c r="U1803"/>
    </row>
    <row r="1804" spans="1:21" hidden="1" x14ac:dyDescent="0.2">
      <c r="A1804" s="1">
        <v>45429</v>
      </c>
      <c r="B1804" s="1" t="str">
        <f>TEXT(Table1[[#This Row],[Date]],"yyyy")</f>
        <v>2024</v>
      </c>
      <c r="C1804" s="1" t="str">
        <f>TEXT(Table1[[#This Row],[Date]],"mmmm")</f>
        <v>May</v>
      </c>
      <c r="D1804" s="1" t="str">
        <f>TEXT(Table1[[#This Row],[Date]],"dddd")</f>
        <v>Friday</v>
      </c>
      <c r="E1804" s="5">
        <v>1</v>
      </c>
      <c r="F1804" t="s">
        <v>5</v>
      </c>
      <c r="G1804" t="s">
        <v>10</v>
      </c>
      <c r="H1804" s="6">
        <f>60%*Table1[[#This Row],[Price]]</f>
        <v>480</v>
      </c>
      <c r="I1804" s="6">
        <v>800</v>
      </c>
      <c r="J1804">
        <v>10</v>
      </c>
      <c r="K1804" s="6">
        <f>Table1[[#This Row],[Cost]]*Table1[[#This Row],[Quantity Sold]]</f>
        <v>4800</v>
      </c>
      <c r="L1804" s="6">
        <v>8000</v>
      </c>
      <c r="M1804">
        <v>15</v>
      </c>
      <c r="N1804" s="6">
        <v>6800</v>
      </c>
      <c r="O1804" s="6">
        <f>Table1[[#This Row],[Revenue]]-Table1[[#This Row],[Total Cost Of Production]]</f>
        <v>2000</v>
      </c>
      <c r="P1804" s="6">
        <v>797</v>
      </c>
      <c r="Q1804" s="6">
        <f>Table1[[#This Row],[Revenue]]-Table1[[#This Row],[Marketing Spend]]</f>
        <v>6003</v>
      </c>
      <c r="R1804" t="s">
        <v>55</v>
      </c>
      <c r="S1804" s="6">
        <v>779</v>
      </c>
      <c r="T1804"/>
      <c r="U1804"/>
    </row>
    <row r="1805" spans="1:21" x14ac:dyDescent="0.2">
      <c r="A1805" s="1">
        <v>45429</v>
      </c>
      <c r="B1805" s="1" t="str">
        <f>TEXT(Table1[[#This Row],[Date]],"yyyy")</f>
        <v>2024</v>
      </c>
      <c r="C1805" s="1" t="str">
        <f>TEXT(Table1[[#This Row],[Date]],"mmmm")</f>
        <v>May</v>
      </c>
      <c r="D1805" s="1" t="str">
        <f>TEXT(Table1[[#This Row],[Date]],"dddd")</f>
        <v>Friday</v>
      </c>
      <c r="E1805" s="5">
        <v>7</v>
      </c>
      <c r="F1805" t="s">
        <v>9</v>
      </c>
      <c r="G1805" t="s">
        <v>8</v>
      </c>
      <c r="H1805" s="6">
        <f>60%*Table1[[#This Row],[Price]]</f>
        <v>180</v>
      </c>
      <c r="I1805" s="6">
        <v>300</v>
      </c>
      <c r="J1805">
        <v>10</v>
      </c>
      <c r="K1805" s="6">
        <f>Table1[[#This Row],[Cost]]*Table1[[#This Row],[Quantity Sold]]</f>
        <v>1800</v>
      </c>
      <c r="L1805" s="6">
        <v>3000</v>
      </c>
      <c r="M1805">
        <v>20</v>
      </c>
      <c r="N1805" s="6">
        <v>2400</v>
      </c>
      <c r="O1805" s="6">
        <f>Table1[[#This Row],[Revenue]]-Table1[[#This Row],[Total Cost Of Production]]</f>
        <v>600</v>
      </c>
      <c r="P1805" s="6">
        <v>694</v>
      </c>
      <c r="Q1805" s="6">
        <f>Table1[[#This Row],[Revenue]]-Table1[[#This Row],[Marketing Spend]]</f>
        <v>1706</v>
      </c>
      <c r="R1805" t="s">
        <v>52</v>
      </c>
      <c r="S1805" s="6">
        <v>339</v>
      </c>
      <c r="T1805"/>
      <c r="U1805"/>
    </row>
    <row r="1806" spans="1:21" hidden="1" x14ac:dyDescent="0.2">
      <c r="A1806" s="1">
        <v>45430</v>
      </c>
      <c r="B1806" s="1" t="str">
        <f>TEXT(Table1[[#This Row],[Date]],"yyyy")</f>
        <v>2024</v>
      </c>
      <c r="C1806" s="1" t="str">
        <f>TEXT(Table1[[#This Row],[Date]],"mmmm")</f>
        <v>May</v>
      </c>
      <c r="D1806" s="1" t="str">
        <f>TEXT(Table1[[#This Row],[Date]],"dddd")</f>
        <v>Saturday</v>
      </c>
      <c r="E1806" s="5">
        <v>4</v>
      </c>
      <c r="F1806" t="s">
        <v>13</v>
      </c>
      <c r="G1806" t="s">
        <v>12</v>
      </c>
      <c r="H1806" s="6">
        <f>60%*Table1[[#This Row],[Price]]</f>
        <v>42</v>
      </c>
      <c r="I1806" s="6">
        <v>70</v>
      </c>
      <c r="J1806">
        <v>10</v>
      </c>
      <c r="K1806" s="6">
        <f>Table1[[#This Row],[Cost]]*Table1[[#This Row],[Quantity Sold]]</f>
        <v>420</v>
      </c>
      <c r="L1806" s="6">
        <v>700</v>
      </c>
      <c r="M1806">
        <v>20</v>
      </c>
      <c r="N1806" s="6">
        <v>560</v>
      </c>
      <c r="O1806" s="6">
        <f>Table1[[#This Row],[Revenue]]-Table1[[#This Row],[Total Cost Of Production]]</f>
        <v>140</v>
      </c>
      <c r="P1806" s="6">
        <v>371</v>
      </c>
      <c r="Q1806" s="6">
        <f>Table1[[#This Row],[Revenue]]-Table1[[#This Row],[Marketing Spend]]</f>
        <v>189</v>
      </c>
      <c r="R1806" t="s">
        <v>54</v>
      </c>
      <c r="S1806" s="6">
        <v>45</v>
      </c>
      <c r="T1806"/>
      <c r="U1806"/>
    </row>
    <row r="1807" spans="1:21" hidden="1" x14ac:dyDescent="0.2">
      <c r="A1807" s="1">
        <v>45430</v>
      </c>
      <c r="B1807" s="1" t="str">
        <f>TEXT(Table1[[#This Row],[Date]],"yyyy")</f>
        <v>2024</v>
      </c>
      <c r="C1807" s="1" t="str">
        <f>TEXT(Table1[[#This Row],[Date]],"mmmm")</f>
        <v>May</v>
      </c>
      <c r="D1807" s="1" t="str">
        <f>TEXT(Table1[[#This Row],[Date]],"dddd")</f>
        <v>Saturday</v>
      </c>
      <c r="E1807" s="5">
        <v>2</v>
      </c>
      <c r="F1807" t="s">
        <v>7</v>
      </c>
      <c r="G1807" t="s">
        <v>10</v>
      </c>
      <c r="H1807" s="6">
        <f>60%*Table1[[#This Row],[Price]]</f>
        <v>300</v>
      </c>
      <c r="I1807" s="6">
        <v>500</v>
      </c>
      <c r="J1807">
        <v>9</v>
      </c>
      <c r="K1807" s="6">
        <f>Table1[[#This Row],[Cost]]*Table1[[#This Row],[Quantity Sold]]</f>
        <v>2700</v>
      </c>
      <c r="L1807" s="6">
        <v>4500</v>
      </c>
      <c r="M1807">
        <v>15</v>
      </c>
      <c r="N1807" s="6">
        <v>3825</v>
      </c>
      <c r="O1807" s="6">
        <f>Table1[[#This Row],[Revenue]]-Table1[[#This Row],[Total Cost Of Production]]</f>
        <v>1125</v>
      </c>
      <c r="P1807" s="6">
        <v>634</v>
      </c>
      <c r="Q1807" s="6">
        <f>Table1[[#This Row],[Revenue]]-Table1[[#This Row],[Marketing Spend]]</f>
        <v>3191</v>
      </c>
      <c r="R1807" t="s">
        <v>55</v>
      </c>
      <c r="S1807" s="6">
        <v>478</v>
      </c>
      <c r="T1807"/>
      <c r="U1807"/>
    </row>
    <row r="1808" spans="1:21" hidden="1" x14ac:dyDescent="0.2">
      <c r="A1808" s="1">
        <v>45430</v>
      </c>
      <c r="B1808" s="1" t="str">
        <f>TEXT(Table1[[#This Row],[Date]],"yyyy")</f>
        <v>2024</v>
      </c>
      <c r="C1808" s="1" t="str">
        <f>TEXT(Table1[[#This Row],[Date]],"mmmm")</f>
        <v>May</v>
      </c>
      <c r="D1808" s="1" t="str">
        <f>TEXT(Table1[[#This Row],[Date]],"dddd")</f>
        <v>Saturday</v>
      </c>
      <c r="E1808" s="5">
        <v>5</v>
      </c>
      <c r="F1808" t="s">
        <v>11</v>
      </c>
      <c r="G1808" t="s">
        <v>12</v>
      </c>
      <c r="H1808" s="6">
        <f>60%*Table1[[#This Row],[Price]]</f>
        <v>90</v>
      </c>
      <c r="I1808" s="6">
        <v>150</v>
      </c>
      <c r="J1808">
        <v>2</v>
      </c>
      <c r="K1808" s="6">
        <f>Table1[[#This Row],[Cost]]*Table1[[#This Row],[Quantity Sold]]</f>
        <v>180</v>
      </c>
      <c r="L1808" s="6">
        <v>300</v>
      </c>
      <c r="M1808">
        <v>10</v>
      </c>
      <c r="N1808" s="6">
        <v>270</v>
      </c>
      <c r="O1808" s="6">
        <f>Table1[[#This Row],[Revenue]]-Table1[[#This Row],[Total Cost Of Production]]</f>
        <v>90</v>
      </c>
      <c r="P1808" s="6">
        <v>594</v>
      </c>
      <c r="Q1808" s="6">
        <f>Table1[[#This Row],[Revenue]]-Table1[[#This Row],[Marketing Spend]]</f>
        <v>-324</v>
      </c>
      <c r="R1808" t="s">
        <v>51</v>
      </c>
      <c r="S1808" s="6">
        <v>163</v>
      </c>
      <c r="T1808"/>
      <c r="U1808"/>
    </row>
    <row r="1809" spans="1:21" hidden="1" x14ac:dyDescent="0.2">
      <c r="A1809" s="1">
        <v>45430</v>
      </c>
      <c r="B1809" s="1" t="str">
        <f>TEXT(Table1[[#This Row],[Date]],"yyyy")</f>
        <v>2024</v>
      </c>
      <c r="C1809" s="1" t="str">
        <f>TEXT(Table1[[#This Row],[Date]],"mmmm")</f>
        <v>May</v>
      </c>
      <c r="D1809" s="1" t="str">
        <f>TEXT(Table1[[#This Row],[Date]],"dddd")</f>
        <v>Saturday</v>
      </c>
      <c r="E1809" s="5">
        <v>6</v>
      </c>
      <c r="F1809" t="s">
        <v>2</v>
      </c>
      <c r="G1809" t="s">
        <v>8</v>
      </c>
      <c r="H1809" s="6">
        <f>60%*Table1[[#This Row],[Price]]</f>
        <v>720</v>
      </c>
      <c r="I1809" s="6">
        <v>1200</v>
      </c>
      <c r="J1809">
        <v>2</v>
      </c>
      <c r="K1809" s="6">
        <f>Table1[[#This Row],[Cost]]*Table1[[#This Row],[Quantity Sold]]</f>
        <v>1440</v>
      </c>
      <c r="L1809" s="6">
        <v>2400</v>
      </c>
      <c r="M1809">
        <v>10</v>
      </c>
      <c r="N1809" s="6">
        <v>2160</v>
      </c>
      <c r="O1809" s="6">
        <f>Table1[[#This Row],[Revenue]]-Table1[[#This Row],[Total Cost Of Production]]</f>
        <v>720</v>
      </c>
      <c r="P1809" s="6">
        <v>356</v>
      </c>
      <c r="Q1809" s="6">
        <f>Table1[[#This Row],[Revenue]]-Table1[[#This Row],[Marketing Spend]]</f>
        <v>1804</v>
      </c>
      <c r="R1809" t="s">
        <v>55</v>
      </c>
      <c r="S1809" s="6">
        <v>1171</v>
      </c>
      <c r="T1809"/>
      <c r="U1809"/>
    </row>
    <row r="1810" spans="1:21" hidden="1" x14ac:dyDescent="0.2">
      <c r="A1810" s="1">
        <v>45430</v>
      </c>
      <c r="B1810" s="1" t="str">
        <f>TEXT(Table1[[#This Row],[Date]],"yyyy")</f>
        <v>2024</v>
      </c>
      <c r="C1810" s="1" t="str">
        <f>TEXT(Table1[[#This Row],[Date]],"mmmm")</f>
        <v>May</v>
      </c>
      <c r="D1810" s="1" t="str">
        <f>TEXT(Table1[[#This Row],[Date]],"dddd")</f>
        <v>Saturday</v>
      </c>
      <c r="E1810" s="5">
        <v>3</v>
      </c>
      <c r="F1810" t="s">
        <v>15</v>
      </c>
      <c r="G1810" t="s">
        <v>6</v>
      </c>
      <c r="H1810" s="6">
        <f>60%*Table1[[#This Row],[Price]]</f>
        <v>30</v>
      </c>
      <c r="I1810" s="6">
        <v>50</v>
      </c>
      <c r="J1810">
        <v>10</v>
      </c>
      <c r="K1810" s="6">
        <f>Table1[[#This Row],[Cost]]*Table1[[#This Row],[Quantity Sold]]</f>
        <v>300</v>
      </c>
      <c r="L1810" s="6">
        <v>500</v>
      </c>
      <c r="M1810">
        <v>10</v>
      </c>
      <c r="N1810" s="6">
        <v>450</v>
      </c>
      <c r="O1810" s="6">
        <f>Table1[[#This Row],[Revenue]]-Table1[[#This Row],[Total Cost Of Production]]</f>
        <v>150</v>
      </c>
      <c r="P1810" s="6">
        <v>761</v>
      </c>
      <c r="Q1810" s="6">
        <f>Table1[[#This Row],[Revenue]]-Table1[[#This Row],[Marketing Spend]]</f>
        <v>-311</v>
      </c>
      <c r="R1810" t="s">
        <v>54</v>
      </c>
      <c r="S1810" s="6">
        <v>76</v>
      </c>
      <c r="T1810"/>
      <c r="U1810"/>
    </row>
    <row r="1811" spans="1:21" hidden="1" x14ac:dyDescent="0.2">
      <c r="A1811" s="1">
        <v>45430</v>
      </c>
      <c r="B1811" s="1" t="str">
        <f>TEXT(Table1[[#This Row],[Date]],"yyyy")</f>
        <v>2024</v>
      </c>
      <c r="C1811" s="1" t="str">
        <f>TEXT(Table1[[#This Row],[Date]],"mmmm")</f>
        <v>May</v>
      </c>
      <c r="D1811" s="1" t="str">
        <f>TEXT(Table1[[#This Row],[Date]],"dddd")</f>
        <v>Saturday</v>
      </c>
      <c r="E1811" s="5">
        <v>1</v>
      </c>
      <c r="F1811" t="s">
        <v>5</v>
      </c>
      <c r="G1811" t="s">
        <v>10</v>
      </c>
      <c r="H1811" s="6">
        <f>60%*Table1[[#This Row],[Price]]</f>
        <v>480</v>
      </c>
      <c r="I1811" s="6">
        <v>800</v>
      </c>
      <c r="J1811">
        <v>2</v>
      </c>
      <c r="K1811" s="6">
        <f>Table1[[#This Row],[Cost]]*Table1[[#This Row],[Quantity Sold]]</f>
        <v>960</v>
      </c>
      <c r="L1811" s="6">
        <v>1600</v>
      </c>
      <c r="M1811">
        <v>20</v>
      </c>
      <c r="N1811" s="6">
        <v>1280</v>
      </c>
      <c r="O1811" s="6">
        <f>Table1[[#This Row],[Revenue]]-Table1[[#This Row],[Total Cost Of Production]]</f>
        <v>320</v>
      </c>
      <c r="P1811" s="6">
        <v>495</v>
      </c>
      <c r="Q1811" s="6">
        <f>Table1[[#This Row],[Revenue]]-Table1[[#This Row],[Marketing Spend]]</f>
        <v>785</v>
      </c>
      <c r="R1811" t="s">
        <v>51</v>
      </c>
      <c r="S1811" s="6">
        <v>778</v>
      </c>
      <c r="T1811"/>
      <c r="U1811"/>
    </row>
    <row r="1812" spans="1:21" hidden="1" x14ac:dyDescent="0.2">
      <c r="A1812" s="1">
        <v>45430</v>
      </c>
      <c r="B1812" s="1" t="str">
        <f>TEXT(Table1[[#This Row],[Date]],"yyyy")</f>
        <v>2024</v>
      </c>
      <c r="C1812" s="1" t="str">
        <f>TEXT(Table1[[#This Row],[Date]],"mmmm")</f>
        <v>May</v>
      </c>
      <c r="D1812" s="1" t="str">
        <f>TEXT(Table1[[#This Row],[Date]],"dddd")</f>
        <v>Saturday</v>
      </c>
      <c r="E1812" s="5">
        <v>7</v>
      </c>
      <c r="F1812" t="s">
        <v>9</v>
      </c>
      <c r="G1812" t="s">
        <v>8</v>
      </c>
      <c r="H1812" s="6">
        <f>60%*Table1[[#This Row],[Price]]</f>
        <v>180</v>
      </c>
      <c r="I1812" s="6">
        <v>300</v>
      </c>
      <c r="J1812">
        <v>7</v>
      </c>
      <c r="K1812" s="6">
        <f>Table1[[#This Row],[Cost]]*Table1[[#This Row],[Quantity Sold]]</f>
        <v>1260</v>
      </c>
      <c r="L1812" s="6">
        <v>2100</v>
      </c>
      <c r="M1812">
        <v>5</v>
      </c>
      <c r="N1812" s="6">
        <v>1995</v>
      </c>
      <c r="O1812" s="6">
        <f>Table1[[#This Row],[Revenue]]-Table1[[#This Row],[Total Cost Of Production]]</f>
        <v>735</v>
      </c>
      <c r="P1812" s="6">
        <v>461</v>
      </c>
      <c r="Q1812" s="6">
        <f>Table1[[#This Row],[Revenue]]-Table1[[#This Row],[Marketing Spend]]</f>
        <v>1534</v>
      </c>
      <c r="R1812" t="s">
        <v>51</v>
      </c>
      <c r="S1812" s="6">
        <v>265</v>
      </c>
      <c r="T1812"/>
      <c r="U1812"/>
    </row>
    <row r="1813" spans="1:21" hidden="1" x14ac:dyDescent="0.2">
      <c r="A1813" s="1">
        <v>45431</v>
      </c>
      <c r="B1813" s="1" t="str">
        <f>TEXT(Table1[[#This Row],[Date]],"yyyy")</f>
        <v>2024</v>
      </c>
      <c r="C1813" s="1" t="str">
        <f>TEXT(Table1[[#This Row],[Date]],"mmmm")</f>
        <v>May</v>
      </c>
      <c r="D1813" s="1" t="str">
        <f>TEXT(Table1[[#This Row],[Date]],"dddd")</f>
        <v>Sunday</v>
      </c>
      <c r="E1813" s="5">
        <v>4</v>
      </c>
      <c r="F1813" t="s">
        <v>13</v>
      </c>
      <c r="G1813" t="s">
        <v>12</v>
      </c>
      <c r="H1813" s="6">
        <f>60%*Table1[[#This Row],[Price]]</f>
        <v>42</v>
      </c>
      <c r="I1813" s="6">
        <v>70</v>
      </c>
      <c r="J1813">
        <v>4</v>
      </c>
      <c r="K1813" s="6">
        <f>Table1[[#This Row],[Cost]]*Table1[[#This Row],[Quantity Sold]]</f>
        <v>168</v>
      </c>
      <c r="L1813" s="6">
        <v>280</v>
      </c>
      <c r="M1813">
        <v>5</v>
      </c>
      <c r="N1813" s="6">
        <v>266</v>
      </c>
      <c r="O1813" s="6">
        <f>Table1[[#This Row],[Revenue]]-Table1[[#This Row],[Total Cost Of Production]]</f>
        <v>98</v>
      </c>
      <c r="P1813" s="6">
        <v>492</v>
      </c>
      <c r="Q1813" s="6">
        <f>Table1[[#This Row],[Revenue]]-Table1[[#This Row],[Marketing Spend]]</f>
        <v>-226</v>
      </c>
      <c r="R1813" t="s">
        <v>51</v>
      </c>
      <c r="S1813" s="6">
        <v>50</v>
      </c>
      <c r="T1813"/>
      <c r="U1813"/>
    </row>
    <row r="1814" spans="1:21" x14ac:dyDescent="0.2">
      <c r="A1814" s="1">
        <v>45431</v>
      </c>
      <c r="B1814" s="1" t="str">
        <f>TEXT(Table1[[#This Row],[Date]],"yyyy")</f>
        <v>2024</v>
      </c>
      <c r="C1814" s="1" t="str">
        <f>TEXT(Table1[[#This Row],[Date]],"mmmm")</f>
        <v>May</v>
      </c>
      <c r="D1814" s="1" t="str">
        <f>TEXT(Table1[[#This Row],[Date]],"dddd")</f>
        <v>Sunday</v>
      </c>
      <c r="E1814" s="5">
        <v>2</v>
      </c>
      <c r="F1814" t="s">
        <v>7</v>
      </c>
      <c r="G1814" t="s">
        <v>10</v>
      </c>
      <c r="H1814" s="6">
        <f>60%*Table1[[#This Row],[Price]]</f>
        <v>300</v>
      </c>
      <c r="I1814" s="6">
        <v>500</v>
      </c>
      <c r="J1814">
        <v>5</v>
      </c>
      <c r="K1814" s="6">
        <f>Table1[[#This Row],[Cost]]*Table1[[#This Row],[Quantity Sold]]</f>
        <v>1500</v>
      </c>
      <c r="L1814" s="6">
        <v>2500</v>
      </c>
      <c r="M1814">
        <v>5</v>
      </c>
      <c r="N1814" s="6">
        <v>2375</v>
      </c>
      <c r="O1814" s="6">
        <f>Table1[[#This Row],[Revenue]]-Table1[[#This Row],[Total Cost Of Production]]</f>
        <v>875</v>
      </c>
      <c r="P1814" s="6">
        <v>779</v>
      </c>
      <c r="Q1814" s="6">
        <f>Table1[[#This Row],[Revenue]]-Table1[[#This Row],[Marketing Spend]]</f>
        <v>1596</v>
      </c>
      <c r="R1814" t="s">
        <v>52</v>
      </c>
      <c r="S1814" s="6">
        <v>457</v>
      </c>
      <c r="T1814"/>
      <c r="U1814"/>
    </row>
    <row r="1815" spans="1:21" x14ac:dyDescent="0.2">
      <c r="A1815" s="1">
        <v>45431</v>
      </c>
      <c r="B1815" s="1" t="str">
        <f>TEXT(Table1[[#This Row],[Date]],"yyyy")</f>
        <v>2024</v>
      </c>
      <c r="C1815" s="1" t="str">
        <f>TEXT(Table1[[#This Row],[Date]],"mmmm")</f>
        <v>May</v>
      </c>
      <c r="D1815" s="1" t="str">
        <f>TEXT(Table1[[#This Row],[Date]],"dddd")</f>
        <v>Sunday</v>
      </c>
      <c r="E1815" s="5">
        <v>5</v>
      </c>
      <c r="F1815" t="s">
        <v>11</v>
      </c>
      <c r="G1815" t="s">
        <v>12</v>
      </c>
      <c r="H1815" s="6">
        <f>60%*Table1[[#This Row],[Price]]</f>
        <v>90</v>
      </c>
      <c r="I1815" s="6">
        <v>150</v>
      </c>
      <c r="J1815">
        <v>9</v>
      </c>
      <c r="K1815" s="6">
        <f>Table1[[#This Row],[Cost]]*Table1[[#This Row],[Quantity Sold]]</f>
        <v>810</v>
      </c>
      <c r="L1815" s="6">
        <v>1350</v>
      </c>
      <c r="M1815">
        <v>15</v>
      </c>
      <c r="N1815" s="6">
        <v>1147.5</v>
      </c>
      <c r="O1815" s="6">
        <f>Table1[[#This Row],[Revenue]]-Table1[[#This Row],[Total Cost Of Production]]</f>
        <v>337.5</v>
      </c>
      <c r="P1815" s="6">
        <v>962</v>
      </c>
      <c r="Q1815" s="6">
        <f>Table1[[#This Row],[Revenue]]-Table1[[#This Row],[Marketing Spend]]</f>
        <v>185.5</v>
      </c>
      <c r="R1815" t="s">
        <v>52</v>
      </c>
      <c r="S1815" s="6">
        <v>171</v>
      </c>
      <c r="T1815"/>
      <c r="U1815"/>
    </row>
    <row r="1816" spans="1:21" hidden="1" x14ac:dyDescent="0.2">
      <c r="A1816" s="1">
        <v>45431</v>
      </c>
      <c r="B1816" s="1" t="str">
        <f>TEXT(Table1[[#This Row],[Date]],"yyyy")</f>
        <v>2024</v>
      </c>
      <c r="C1816" s="1" t="str">
        <f>TEXT(Table1[[#This Row],[Date]],"mmmm")</f>
        <v>May</v>
      </c>
      <c r="D1816" s="1" t="str">
        <f>TEXT(Table1[[#This Row],[Date]],"dddd")</f>
        <v>Sunday</v>
      </c>
      <c r="E1816" s="5">
        <v>6</v>
      </c>
      <c r="F1816" t="s">
        <v>2</v>
      </c>
      <c r="G1816" t="s">
        <v>8</v>
      </c>
      <c r="H1816" s="6">
        <f>60%*Table1[[#This Row],[Price]]</f>
        <v>720</v>
      </c>
      <c r="I1816" s="6">
        <v>1200</v>
      </c>
      <c r="J1816">
        <v>10</v>
      </c>
      <c r="K1816" s="6">
        <f>Table1[[#This Row],[Cost]]*Table1[[#This Row],[Quantity Sold]]</f>
        <v>7200</v>
      </c>
      <c r="L1816" s="6">
        <v>12000</v>
      </c>
      <c r="M1816">
        <v>5</v>
      </c>
      <c r="N1816" s="6">
        <v>11400</v>
      </c>
      <c r="O1816" s="6">
        <f>Table1[[#This Row],[Revenue]]-Table1[[#This Row],[Total Cost Of Production]]</f>
        <v>4200</v>
      </c>
      <c r="P1816" s="6">
        <v>601</v>
      </c>
      <c r="Q1816" s="6">
        <f>Table1[[#This Row],[Revenue]]-Table1[[#This Row],[Marketing Spend]]</f>
        <v>10799</v>
      </c>
      <c r="R1816" t="s">
        <v>53</v>
      </c>
      <c r="S1816" s="6">
        <v>1220</v>
      </c>
      <c r="T1816"/>
      <c r="U1816"/>
    </row>
    <row r="1817" spans="1:21" hidden="1" x14ac:dyDescent="0.2">
      <c r="A1817" s="1">
        <v>45431</v>
      </c>
      <c r="B1817" s="1" t="str">
        <f>TEXT(Table1[[#This Row],[Date]],"yyyy")</f>
        <v>2024</v>
      </c>
      <c r="C1817" s="1" t="str">
        <f>TEXT(Table1[[#This Row],[Date]],"mmmm")</f>
        <v>May</v>
      </c>
      <c r="D1817" s="1" t="str">
        <f>TEXT(Table1[[#This Row],[Date]],"dddd")</f>
        <v>Sunday</v>
      </c>
      <c r="E1817" s="5">
        <v>3</v>
      </c>
      <c r="F1817" t="s">
        <v>15</v>
      </c>
      <c r="G1817" t="s">
        <v>6</v>
      </c>
      <c r="H1817" s="6">
        <f>60%*Table1[[#This Row],[Price]]</f>
        <v>30</v>
      </c>
      <c r="I1817" s="6">
        <v>50</v>
      </c>
      <c r="J1817">
        <v>6</v>
      </c>
      <c r="K1817" s="6">
        <f>Table1[[#This Row],[Cost]]*Table1[[#This Row],[Quantity Sold]]</f>
        <v>180</v>
      </c>
      <c r="L1817" s="6">
        <v>300</v>
      </c>
      <c r="M1817">
        <v>20</v>
      </c>
      <c r="N1817" s="6">
        <v>240</v>
      </c>
      <c r="O1817" s="6">
        <f>Table1[[#This Row],[Revenue]]-Table1[[#This Row],[Total Cost Of Production]]</f>
        <v>60</v>
      </c>
      <c r="P1817" s="6">
        <v>654</v>
      </c>
      <c r="Q1817" s="6">
        <f>Table1[[#This Row],[Revenue]]-Table1[[#This Row],[Marketing Spend]]</f>
        <v>-414</v>
      </c>
      <c r="R1817" t="s">
        <v>53</v>
      </c>
      <c r="S1817" s="6">
        <v>4</v>
      </c>
      <c r="T1817"/>
      <c r="U1817"/>
    </row>
    <row r="1818" spans="1:21" hidden="1" x14ac:dyDescent="0.2">
      <c r="A1818" s="1">
        <v>45431</v>
      </c>
      <c r="B1818" s="1" t="str">
        <f>TEXT(Table1[[#This Row],[Date]],"yyyy")</f>
        <v>2024</v>
      </c>
      <c r="C1818" s="1" t="str">
        <f>TEXT(Table1[[#This Row],[Date]],"mmmm")</f>
        <v>May</v>
      </c>
      <c r="D1818" s="1" t="str">
        <f>TEXT(Table1[[#This Row],[Date]],"dddd")</f>
        <v>Sunday</v>
      </c>
      <c r="E1818" s="5">
        <v>1</v>
      </c>
      <c r="F1818" t="s">
        <v>5</v>
      </c>
      <c r="G1818" t="s">
        <v>10</v>
      </c>
      <c r="H1818" s="6">
        <f>60%*Table1[[#This Row],[Price]]</f>
        <v>480</v>
      </c>
      <c r="I1818" s="6">
        <v>800</v>
      </c>
      <c r="J1818">
        <v>4</v>
      </c>
      <c r="K1818" s="6">
        <f>Table1[[#This Row],[Cost]]*Table1[[#This Row],[Quantity Sold]]</f>
        <v>1920</v>
      </c>
      <c r="L1818" s="6">
        <v>3200</v>
      </c>
      <c r="M1818">
        <v>10</v>
      </c>
      <c r="N1818" s="6">
        <v>2880</v>
      </c>
      <c r="O1818" s="6">
        <f>Table1[[#This Row],[Revenue]]-Table1[[#This Row],[Total Cost Of Production]]</f>
        <v>960</v>
      </c>
      <c r="P1818" s="6">
        <v>935</v>
      </c>
      <c r="Q1818" s="6">
        <f>Table1[[#This Row],[Revenue]]-Table1[[#This Row],[Marketing Spend]]</f>
        <v>1945</v>
      </c>
      <c r="R1818" t="s">
        <v>53</v>
      </c>
      <c r="S1818" s="6">
        <v>802</v>
      </c>
      <c r="T1818"/>
      <c r="U1818"/>
    </row>
    <row r="1819" spans="1:21" hidden="1" x14ac:dyDescent="0.2">
      <c r="A1819" s="1">
        <v>45431</v>
      </c>
      <c r="B1819" s="1" t="str">
        <f>TEXT(Table1[[#This Row],[Date]],"yyyy")</f>
        <v>2024</v>
      </c>
      <c r="C1819" s="1" t="str">
        <f>TEXT(Table1[[#This Row],[Date]],"mmmm")</f>
        <v>May</v>
      </c>
      <c r="D1819" s="1" t="str">
        <f>TEXT(Table1[[#This Row],[Date]],"dddd")</f>
        <v>Sunday</v>
      </c>
      <c r="E1819" s="5">
        <v>7</v>
      </c>
      <c r="F1819" t="s">
        <v>9</v>
      </c>
      <c r="G1819" t="s">
        <v>8</v>
      </c>
      <c r="H1819" s="6">
        <f>60%*Table1[[#This Row],[Price]]</f>
        <v>180</v>
      </c>
      <c r="I1819" s="6">
        <v>300</v>
      </c>
      <c r="J1819">
        <v>6</v>
      </c>
      <c r="K1819" s="6">
        <f>Table1[[#This Row],[Cost]]*Table1[[#This Row],[Quantity Sold]]</f>
        <v>1080</v>
      </c>
      <c r="L1819" s="6">
        <v>1800</v>
      </c>
      <c r="M1819">
        <v>15</v>
      </c>
      <c r="N1819" s="6">
        <v>1530</v>
      </c>
      <c r="O1819" s="6">
        <f>Table1[[#This Row],[Revenue]]-Table1[[#This Row],[Total Cost Of Production]]</f>
        <v>450</v>
      </c>
      <c r="P1819" s="6">
        <v>572</v>
      </c>
      <c r="Q1819" s="6">
        <f>Table1[[#This Row],[Revenue]]-Table1[[#This Row],[Marketing Spend]]</f>
        <v>958</v>
      </c>
      <c r="R1819" t="s">
        <v>54</v>
      </c>
      <c r="S1819" s="6">
        <v>278</v>
      </c>
      <c r="T1819"/>
      <c r="U1819"/>
    </row>
    <row r="1820" spans="1:21" hidden="1" x14ac:dyDescent="0.2">
      <c r="A1820" s="1">
        <v>45432</v>
      </c>
      <c r="B1820" s="1" t="str">
        <f>TEXT(Table1[[#This Row],[Date]],"yyyy")</f>
        <v>2024</v>
      </c>
      <c r="C1820" s="1" t="str">
        <f>TEXT(Table1[[#This Row],[Date]],"mmmm")</f>
        <v>May</v>
      </c>
      <c r="D1820" s="1" t="str">
        <f>TEXT(Table1[[#This Row],[Date]],"dddd")</f>
        <v>Monday</v>
      </c>
      <c r="E1820" s="5">
        <v>4</v>
      </c>
      <c r="F1820" t="s">
        <v>13</v>
      </c>
      <c r="G1820" t="s">
        <v>12</v>
      </c>
      <c r="H1820" s="6">
        <f>60%*Table1[[#This Row],[Price]]</f>
        <v>42</v>
      </c>
      <c r="I1820" s="6">
        <v>70</v>
      </c>
      <c r="J1820">
        <v>9</v>
      </c>
      <c r="K1820" s="6">
        <f>Table1[[#This Row],[Cost]]*Table1[[#This Row],[Quantity Sold]]</f>
        <v>378</v>
      </c>
      <c r="L1820" s="6">
        <v>630</v>
      </c>
      <c r="M1820">
        <v>5</v>
      </c>
      <c r="N1820" s="6">
        <v>598.5</v>
      </c>
      <c r="O1820" s="6">
        <f>Table1[[#This Row],[Revenue]]-Table1[[#This Row],[Total Cost Of Production]]</f>
        <v>220.5</v>
      </c>
      <c r="P1820" s="6">
        <v>708</v>
      </c>
      <c r="Q1820" s="6">
        <f>Table1[[#This Row],[Revenue]]-Table1[[#This Row],[Marketing Spend]]</f>
        <v>-109.5</v>
      </c>
      <c r="R1820" t="s">
        <v>53</v>
      </c>
      <c r="S1820" s="6">
        <v>106</v>
      </c>
      <c r="T1820"/>
      <c r="U1820"/>
    </row>
    <row r="1821" spans="1:21" hidden="1" x14ac:dyDescent="0.2">
      <c r="A1821" s="1">
        <v>45432</v>
      </c>
      <c r="B1821" s="1" t="str">
        <f>TEXT(Table1[[#This Row],[Date]],"yyyy")</f>
        <v>2024</v>
      </c>
      <c r="C1821" s="1" t="str">
        <f>TEXT(Table1[[#This Row],[Date]],"mmmm")</f>
        <v>May</v>
      </c>
      <c r="D1821" s="1" t="str">
        <f>TEXT(Table1[[#This Row],[Date]],"dddd")</f>
        <v>Monday</v>
      </c>
      <c r="E1821" s="5">
        <v>2</v>
      </c>
      <c r="F1821" t="s">
        <v>7</v>
      </c>
      <c r="G1821" t="s">
        <v>10</v>
      </c>
      <c r="H1821" s="6">
        <f>60%*Table1[[#This Row],[Price]]</f>
        <v>300</v>
      </c>
      <c r="I1821" s="6">
        <v>500</v>
      </c>
      <c r="J1821">
        <v>2</v>
      </c>
      <c r="K1821" s="6">
        <f>Table1[[#This Row],[Cost]]*Table1[[#This Row],[Quantity Sold]]</f>
        <v>600</v>
      </c>
      <c r="L1821" s="6">
        <v>1000</v>
      </c>
      <c r="M1821">
        <v>15</v>
      </c>
      <c r="N1821" s="6">
        <v>850</v>
      </c>
      <c r="O1821" s="6">
        <f>Table1[[#This Row],[Revenue]]-Table1[[#This Row],[Total Cost Of Production]]</f>
        <v>250</v>
      </c>
      <c r="P1821" s="6">
        <v>731</v>
      </c>
      <c r="Q1821" s="6">
        <f>Table1[[#This Row],[Revenue]]-Table1[[#This Row],[Marketing Spend]]</f>
        <v>119</v>
      </c>
      <c r="R1821" t="s">
        <v>54</v>
      </c>
      <c r="S1821" s="6">
        <v>506</v>
      </c>
      <c r="T1821"/>
      <c r="U1821"/>
    </row>
    <row r="1822" spans="1:21" hidden="1" x14ac:dyDescent="0.2">
      <c r="A1822" s="1">
        <v>45432</v>
      </c>
      <c r="B1822" s="1" t="str">
        <f>TEXT(Table1[[#This Row],[Date]],"yyyy")</f>
        <v>2024</v>
      </c>
      <c r="C1822" s="1" t="str">
        <f>TEXT(Table1[[#This Row],[Date]],"mmmm")</f>
        <v>May</v>
      </c>
      <c r="D1822" s="1" t="str">
        <f>TEXT(Table1[[#This Row],[Date]],"dddd")</f>
        <v>Monday</v>
      </c>
      <c r="E1822" s="5">
        <v>5</v>
      </c>
      <c r="F1822" t="s">
        <v>11</v>
      </c>
      <c r="G1822" t="s">
        <v>12</v>
      </c>
      <c r="H1822" s="6">
        <f>60%*Table1[[#This Row],[Price]]</f>
        <v>90</v>
      </c>
      <c r="I1822" s="6">
        <v>150</v>
      </c>
      <c r="J1822">
        <v>6</v>
      </c>
      <c r="K1822" s="6">
        <f>Table1[[#This Row],[Cost]]*Table1[[#This Row],[Quantity Sold]]</f>
        <v>540</v>
      </c>
      <c r="L1822" s="6">
        <v>900</v>
      </c>
      <c r="M1822">
        <v>15</v>
      </c>
      <c r="N1822" s="6">
        <v>765</v>
      </c>
      <c r="O1822" s="6">
        <f>Table1[[#This Row],[Revenue]]-Table1[[#This Row],[Total Cost Of Production]]</f>
        <v>225</v>
      </c>
      <c r="P1822" s="6">
        <v>552</v>
      </c>
      <c r="Q1822" s="6">
        <f>Table1[[#This Row],[Revenue]]-Table1[[#This Row],[Marketing Spend]]</f>
        <v>213</v>
      </c>
      <c r="R1822" t="s">
        <v>55</v>
      </c>
      <c r="S1822" s="6">
        <v>161</v>
      </c>
      <c r="T1822"/>
      <c r="U1822"/>
    </row>
    <row r="1823" spans="1:21" hidden="1" x14ac:dyDescent="0.2">
      <c r="A1823" s="1">
        <v>45432</v>
      </c>
      <c r="B1823" s="1" t="str">
        <f>TEXT(Table1[[#This Row],[Date]],"yyyy")</f>
        <v>2024</v>
      </c>
      <c r="C1823" s="1" t="str">
        <f>TEXT(Table1[[#This Row],[Date]],"mmmm")</f>
        <v>May</v>
      </c>
      <c r="D1823" s="1" t="str">
        <f>TEXT(Table1[[#This Row],[Date]],"dddd")</f>
        <v>Monday</v>
      </c>
      <c r="E1823" s="5">
        <v>6</v>
      </c>
      <c r="F1823" t="s">
        <v>2</v>
      </c>
      <c r="G1823" t="s">
        <v>8</v>
      </c>
      <c r="H1823" s="6">
        <f>60%*Table1[[#This Row],[Price]]</f>
        <v>720</v>
      </c>
      <c r="I1823" s="6">
        <v>1200</v>
      </c>
      <c r="J1823">
        <v>7</v>
      </c>
      <c r="K1823" s="6">
        <f>Table1[[#This Row],[Cost]]*Table1[[#This Row],[Quantity Sold]]</f>
        <v>5040</v>
      </c>
      <c r="L1823" s="6">
        <v>8400</v>
      </c>
      <c r="M1823">
        <v>20</v>
      </c>
      <c r="N1823" s="6">
        <v>6720</v>
      </c>
      <c r="O1823" s="6">
        <f>Table1[[#This Row],[Revenue]]-Table1[[#This Row],[Total Cost Of Production]]</f>
        <v>1680</v>
      </c>
      <c r="P1823" s="6">
        <v>491</v>
      </c>
      <c r="Q1823" s="6">
        <f>Table1[[#This Row],[Revenue]]-Table1[[#This Row],[Marketing Spend]]</f>
        <v>6229</v>
      </c>
      <c r="R1823" t="s">
        <v>53</v>
      </c>
      <c r="S1823" s="6">
        <v>1213</v>
      </c>
      <c r="T1823"/>
      <c r="U1823"/>
    </row>
    <row r="1824" spans="1:21" x14ac:dyDescent="0.2">
      <c r="A1824" s="1">
        <v>45432</v>
      </c>
      <c r="B1824" s="1" t="str">
        <f>TEXT(Table1[[#This Row],[Date]],"yyyy")</f>
        <v>2024</v>
      </c>
      <c r="C1824" s="1" t="str">
        <f>TEXT(Table1[[#This Row],[Date]],"mmmm")</f>
        <v>May</v>
      </c>
      <c r="D1824" s="1" t="str">
        <f>TEXT(Table1[[#This Row],[Date]],"dddd")</f>
        <v>Monday</v>
      </c>
      <c r="E1824" s="5">
        <v>3</v>
      </c>
      <c r="F1824" t="s">
        <v>15</v>
      </c>
      <c r="G1824" t="s">
        <v>6</v>
      </c>
      <c r="H1824" s="6">
        <f>60%*Table1[[#This Row],[Price]]</f>
        <v>30</v>
      </c>
      <c r="I1824" s="6">
        <v>50</v>
      </c>
      <c r="J1824">
        <v>4</v>
      </c>
      <c r="K1824" s="6">
        <f>Table1[[#This Row],[Cost]]*Table1[[#This Row],[Quantity Sold]]</f>
        <v>120</v>
      </c>
      <c r="L1824" s="6">
        <v>200</v>
      </c>
      <c r="M1824">
        <v>15</v>
      </c>
      <c r="N1824" s="6">
        <v>170</v>
      </c>
      <c r="O1824" s="6">
        <f>Table1[[#This Row],[Revenue]]-Table1[[#This Row],[Total Cost Of Production]]</f>
        <v>50</v>
      </c>
      <c r="P1824" s="6">
        <v>650</v>
      </c>
      <c r="Q1824" s="6">
        <f>Table1[[#This Row],[Revenue]]-Table1[[#This Row],[Marketing Spend]]</f>
        <v>-480</v>
      </c>
      <c r="R1824" t="s">
        <v>52</v>
      </c>
      <c r="S1824" s="6">
        <v>44</v>
      </c>
      <c r="T1824"/>
      <c r="U1824"/>
    </row>
    <row r="1825" spans="1:21" x14ac:dyDescent="0.2">
      <c r="A1825" s="1">
        <v>45432</v>
      </c>
      <c r="B1825" s="1" t="str">
        <f>TEXT(Table1[[#This Row],[Date]],"yyyy")</f>
        <v>2024</v>
      </c>
      <c r="C1825" s="1" t="str">
        <f>TEXT(Table1[[#This Row],[Date]],"mmmm")</f>
        <v>May</v>
      </c>
      <c r="D1825" s="1" t="str">
        <f>TEXT(Table1[[#This Row],[Date]],"dddd")</f>
        <v>Monday</v>
      </c>
      <c r="E1825" s="5">
        <v>1</v>
      </c>
      <c r="F1825" t="s">
        <v>5</v>
      </c>
      <c r="G1825" t="s">
        <v>10</v>
      </c>
      <c r="H1825" s="6">
        <f>60%*Table1[[#This Row],[Price]]</f>
        <v>480</v>
      </c>
      <c r="I1825" s="6">
        <v>800</v>
      </c>
      <c r="J1825">
        <v>1</v>
      </c>
      <c r="K1825" s="6">
        <f>Table1[[#This Row],[Cost]]*Table1[[#This Row],[Quantity Sold]]</f>
        <v>480</v>
      </c>
      <c r="L1825" s="6">
        <v>800</v>
      </c>
      <c r="M1825">
        <v>20</v>
      </c>
      <c r="N1825" s="6">
        <v>640</v>
      </c>
      <c r="O1825" s="6">
        <f>Table1[[#This Row],[Revenue]]-Table1[[#This Row],[Total Cost Of Production]]</f>
        <v>160</v>
      </c>
      <c r="P1825" s="6">
        <v>345</v>
      </c>
      <c r="Q1825" s="6">
        <f>Table1[[#This Row],[Revenue]]-Table1[[#This Row],[Marketing Spend]]</f>
        <v>295</v>
      </c>
      <c r="R1825" t="s">
        <v>52</v>
      </c>
      <c r="S1825" s="6">
        <v>768</v>
      </c>
      <c r="T1825"/>
      <c r="U1825"/>
    </row>
    <row r="1826" spans="1:21" hidden="1" x14ac:dyDescent="0.2">
      <c r="A1826" s="1">
        <v>45432</v>
      </c>
      <c r="B1826" s="1" t="str">
        <f>TEXT(Table1[[#This Row],[Date]],"yyyy")</f>
        <v>2024</v>
      </c>
      <c r="C1826" s="1" t="str">
        <f>TEXT(Table1[[#This Row],[Date]],"mmmm")</f>
        <v>May</v>
      </c>
      <c r="D1826" s="1" t="str">
        <f>TEXT(Table1[[#This Row],[Date]],"dddd")</f>
        <v>Monday</v>
      </c>
      <c r="E1826" s="5">
        <v>7</v>
      </c>
      <c r="F1826" t="s">
        <v>9</v>
      </c>
      <c r="G1826" t="s">
        <v>8</v>
      </c>
      <c r="H1826" s="6">
        <f>60%*Table1[[#This Row],[Price]]</f>
        <v>180</v>
      </c>
      <c r="I1826" s="6">
        <v>300</v>
      </c>
      <c r="J1826">
        <v>6</v>
      </c>
      <c r="K1826" s="6">
        <f>Table1[[#This Row],[Cost]]*Table1[[#This Row],[Quantity Sold]]</f>
        <v>1080</v>
      </c>
      <c r="L1826" s="6">
        <v>1800</v>
      </c>
      <c r="M1826">
        <v>20</v>
      </c>
      <c r="N1826" s="6">
        <v>1440</v>
      </c>
      <c r="O1826" s="6">
        <f>Table1[[#This Row],[Revenue]]-Table1[[#This Row],[Total Cost Of Production]]</f>
        <v>360</v>
      </c>
      <c r="P1826" s="6">
        <v>552</v>
      </c>
      <c r="Q1826" s="6">
        <f>Table1[[#This Row],[Revenue]]-Table1[[#This Row],[Marketing Spend]]</f>
        <v>888</v>
      </c>
      <c r="R1826" t="s">
        <v>53</v>
      </c>
      <c r="S1826" s="6">
        <v>324</v>
      </c>
      <c r="T1826"/>
      <c r="U1826"/>
    </row>
    <row r="1827" spans="1:21" hidden="1" x14ac:dyDescent="0.2">
      <c r="A1827" s="1">
        <v>45433</v>
      </c>
      <c r="B1827" s="1" t="str">
        <f>TEXT(Table1[[#This Row],[Date]],"yyyy")</f>
        <v>2024</v>
      </c>
      <c r="C1827" s="1" t="str">
        <f>TEXT(Table1[[#This Row],[Date]],"mmmm")</f>
        <v>May</v>
      </c>
      <c r="D1827" s="1" t="str">
        <f>TEXT(Table1[[#This Row],[Date]],"dddd")</f>
        <v>Tuesday</v>
      </c>
      <c r="E1827" s="5">
        <v>4</v>
      </c>
      <c r="F1827" t="s">
        <v>13</v>
      </c>
      <c r="G1827" t="s">
        <v>12</v>
      </c>
      <c r="H1827" s="6">
        <f>60%*Table1[[#This Row],[Price]]</f>
        <v>42</v>
      </c>
      <c r="I1827" s="6">
        <v>70</v>
      </c>
      <c r="J1827">
        <v>3</v>
      </c>
      <c r="K1827" s="6">
        <f>Table1[[#This Row],[Cost]]*Table1[[#This Row],[Quantity Sold]]</f>
        <v>126</v>
      </c>
      <c r="L1827" s="6">
        <v>210</v>
      </c>
      <c r="M1827">
        <v>20</v>
      </c>
      <c r="N1827" s="6">
        <v>168</v>
      </c>
      <c r="O1827" s="6">
        <f>Table1[[#This Row],[Revenue]]-Table1[[#This Row],[Total Cost Of Production]]</f>
        <v>42</v>
      </c>
      <c r="P1827" s="6">
        <v>475</v>
      </c>
      <c r="Q1827" s="6">
        <f>Table1[[#This Row],[Revenue]]-Table1[[#This Row],[Marketing Spend]]</f>
        <v>-307</v>
      </c>
      <c r="R1827" t="s">
        <v>51</v>
      </c>
      <c r="S1827" s="6">
        <v>89</v>
      </c>
      <c r="T1827"/>
      <c r="U1827"/>
    </row>
    <row r="1828" spans="1:21" hidden="1" x14ac:dyDescent="0.2">
      <c r="A1828" s="1">
        <v>45433</v>
      </c>
      <c r="B1828" s="1" t="str">
        <f>TEXT(Table1[[#This Row],[Date]],"yyyy")</f>
        <v>2024</v>
      </c>
      <c r="C1828" s="1" t="str">
        <f>TEXT(Table1[[#This Row],[Date]],"mmmm")</f>
        <v>May</v>
      </c>
      <c r="D1828" s="1" t="str">
        <f>TEXT(Table1[[#This Row],[Date]],"dddd")</f>
        <v>Tuesday</v>
      </c>
      <c r="E1828" s="5">
        <v>2</v>
      </c>
      <c r="F1828" t="s">
        <v>7</v>
      </c>
      <c r="G1828" t="s">
        <v>10</v>
      </c>
      <c r="H1828" s="6">
        <f>60%*Table1[[#This Row],[Price]]</f>
        <v>300</v>
      </c>
      <c r="I1828" s="6">
        <v>500</v>
      </c>
      <c r="J1828">
        <v>2</v>
      </c>
      <c r="K1828" s="6">
        <f>Table1[[#This Row],[Cost]]*Table1[[#This Row],[Quantity Sold]]</f>
        <v>600</v>
      </c>
      <c r="L1828" s="6">
        <v>1000</v>
      </c>
      <c r="M1828">
        <v>15</v>
      </c>
      <c r="N1828" s="6">
        <v>850</v>
      </c>
      <c r="O1828" s="6">
        <f>Table1[[#This Row],[Revenue]]-Table1[[#This Row],[Total Cost Of Production]]</f>
        <v>250</v>
      </c>
      <c r="P1828" s="6">
        <v>300</v>
      </c>
      <c r="Q1828" s="6">
        <f>Table1[[#This Row],[Revenue]]-Table1[[#This Row],[Marketing Spend]]</f>
        <v>550</v>
      </c>
      <c r="R1828" t="s">
        <v>55</v>
      </c>
      <c r="S1828" s="6">
        <v>482</v>
      </c>
      <c r="T1828"/>
      <c r="U1828"/>
    </row>
    <row r="1829" spans="1:21" x14ac:dyDescent="0.2">
      <c r="A1829" s="1">
        <v>45433</v>
      </c>
      <c r="B1829" s="1" t="str">
        <f>TEXT(Table1[[#This Row],[Date]],"yyyy")</f>
        <v>2024</v>
      </c>
      <c r="C1829" s="1" t="str">
        <f>TEXT(Table1[[#This Row],[Date]],"mmmm")</f>
        <v>May</v>
      </c>
      <c r="D1829" s="1" t="str">
        <f>TEXT(Table1[[#This Row],[Date]],"dddd")</f>
        <v>Tuesday</v>
      </c>
      <c r="E1829" s="5">
        <v>5</v>
      </c>
      <c r="F1829" t="s">
        <v>11</v>
      </c>
      <c r="G1829" t="s">
        <v>12</v>
      </c>
      <c r="H1829" s="6">
        <f>60%*Table1[[#This Row],[Price]]</f>
        <v>90</v>
      </c>
      <c r="I1829" s="6">
        <v>150</v>
      </c>
      <c r="J1829">
        <v>9</v>
      </c>
      <c r="K1829" s="6">
        <f>Table1[[#This Row],[Cost]]*Table1[[#This Row],[Quantity Sold]]</f>
        <v>810</v>
      </c>
      <c r="L1829" s="6">
        <v>1350</v>
      </c>
      <c r="M1829">
        <v>5</v>
      </c>
      <c r="N1829" s="6">
        <v>1282.5</v>
      </c>
      <c r="O1829" s="6">
        <f>Table1[[#This Row],[Revenue]]-Table1[[#This Row],[Total Cost Of Production]]</f>
        <v>472.5</v>
      </c>
      <c r="P1829" s="6">
        <v>434</v>
      </c>
      <c r="Q1829" s="6">
        <f>Table1[[#This Row],[Revenue]]-Table1[[#This Row],[Marketing Spend]]</f>
        <v>848.5</v>
      </c>
      <c r="R1829" t="s">
        <v>52</v>
      </c>
      <c r="S1829" s="6">
        <v>153</v>
      </c>
      <c r="T1829"/>
      <c r="U1829"/>
    </row>
    <row r="1830" spans="1:21" hidden="1" x14ac:dyDescent="0.2">
      <c r="A1830" s="1">
        <v>45433</v>
      </c>
      <c r="B1830" s="1" t="str">
        <f>TEXT(Table1[[#This Row],[Date]],"yyyy")</f>
        <v>2024</v>
      </c>
      <c r="C1830" s="1" t="str">
        <f>TEXT(Table1[[#This Row],[Date]],"mmmm")</f>
        <v>May</v>
      </c>
      <c r="D1830" s="1" t="str">
        <f>TEXT(Table1[[#This Row],[Date]],"dddd")</f>
        <v>Tuesday</v>
      </c>
      <c r="E1830" s="5">
        <v>6</v>
      </c>
      <c r="F1830" t="s">
        <v>2</v>
      </c>
      <c r="G1830" t="s">
        <v>8</v>
      </c>
      <c r="H1830" s="6">
        <f>60%*Table1[[#This Row],[Price]]</f>
        <v>720</v>
      </c>
      <c r="I1830" s="6">
        <v>1200</v>
      </c>
      <c r="J1830">
        <v>7</v>
      </c>
      <c r="K1830" s="6">
        <f>Table1[[#This Row],[Cost]]*Table1[[#This Row],[Quantity Sold]]</f>
        <v>5040</v>
      </c>
      <c r="L1830" s="6">
        <v>8400</v>
      </c>
      <c r="M1830">
        <v>20</v>
      </c>
      <c r="N1830" s="6">
        <v>6720</v>
      </c>
      <c r="O1830" s="6">
        <f>Table1[[#This Row],[Revenue]]-Table1[[#This Row],[Total Cost Of Production]]</f>
        <v>1680</v>
      </c>
      <c r="P1830" s="6">
        <v>809</v>
      </c>
      <c r="Q1830" s="6">
        <f>Table1[[#This Row],[Revenue]]-Table1[[#This Row],[Marketing Spend]]</f>
        <v>5911</v>
      </c>
      <c r="R1830" t="s">
        <v>55</v>
      </c>
      <c r="S1830" s="6">
        <v>1229</v>
      </c>
      <c r="T1830"/>
      <c r="U1830"/>
    </row>
    <row r="1831" spans="1:21" hidden="1" x14ac:dyDescent="0.2">
      <c r="A1831" s="1">
        <v>45433</v>
      </c>
      <c r="B1831" s="1" t="str">
        <f>TEXT(Table1[[#This Row],[Date]],"yyyy")</f>
        <v>2024</v>
      </c>
      <c r="C1831" s="1" t="str">
        <f>TEXT(Table1[[#This Row],[Date]],"mmmm")</f>
        <v>May</v>
      </c>
      <c r="D1831" s="1" t="str">
        <f>TEXT(Table1[[#This Row],[Date]],"dddd")</f>
        <v>Tuesday</v>
      </c>
      <c r="E1831" s="5">
        <v>3</v>
      </c>
      <c r="F1831" t="s">
        <v>15</v>
      </c>
      <c r="G1831" t="s">
        <v>6</v>
      </c>
      <c r="H1831" s="6">
        <f>60%*Table1[[#This Row],[Price]]</f>
        <v>30</v>
      </c>
      <c r="I1831" s="6">
        <v>50</v>
      </c>
      <c r="J1831">
        <v>1</v>
      </c>
      <c r="K1831" s="6">
        <f>Table1[[#This Row],[Cost]]*Table1[[#This Row],[Quantity Sold]]</f>
        <v>30</v>
      </c>
      <c r="L1831" s="6">
        <v>50</v>
      </c>
      <c r="M1831">
        <v>15</v>
      </c>
      <c r="N1831" s="6">
        <v>42.5</v>
      </c>
      <c r="O1831" s="6">
        <f>Table1[[#This Row],[Revenue]]-Table1[[#This Row],[Total Cost Of Production]]</f>
        <v>12.5</v>
      </c>
      <c r="P1831" s="6">
        <v>566</v>
      </c>
      <c r="Q1831" s="6">
        <f>Table1[[#This Row],[Revenue]]-Table1[[#This Row],[Marketing Spend]]</f>
        <v>-523.5</v>
      </c>
      <c r="R1831" t="s">
        <v>55</v>
      </c>
      <c r="S1831" s="6">
        <v>98</v>
      </c>
      <c r="T1831"/>
      <c r="U1831"/>
    </row>
    <row r="1832" spans="1:21" hidden="1" x14ac:dyDescent="0.2">
      <c r="A1832" s="1">
        <v>45433</v>
      </c>
      <c r="B1832" s="1" t="str">
        <f>TEXT(Table1[[#This Row],[Date]],"yyyy")</f>
        <v>2024</v>
      </c>
      <c r="C1832" s="1" t="str">
        <f>TEXT(Table1[[#This Row],[Date]],"mmmm")</f>
        <v>May</v>
      </c>
      <c r="D1832" s="1" t="str">
        <f>TEXT(Table1[[#This Row],[Date]],"dddd")</f>
        <v>Tuesday</v>
      </c>
      <c r="E1832" s="5">
        <v>1</v>
      </c>
      <c r="F1832" t="s">
        <v>5</v>
      </c>
      <c r="G1832" t="s">
        <v>10</v>
      </c>
      <c r="H1832" s="6">
        <f>60%*Table1[[#This Row],[Price]]</f>
        <v>480</v>
      </c>
      <c r="I1832" s="6">
        <v>800</v>
      </c>
      <c r="J1832">
        <v>5</v>
      </c>
      <c r="K1832" s="6">
        <f>Table1[[#This Row],[Cost]]*Table1[[#This Row],[Quantity Sold]]</f>
        <v>2400</v>
      </c>
      <c r="L1832" s="6">
        <v>4000</v>
      </c>
      <c r="M1832">
        <v>15</v>
      </c>
      <c r="N1832" s="6">
        <v>3400</v>
      </c>
      <c r="O1832" s="6">
        <f>Table1[[#This Row],[Revenue]]-Table1[[#This Row],[Total Cost Of Production]]</f>
        <v>1000</v>
      </c>
      <c r="P1832" s="6">
        <v>624</v>
      </c>
      <c r="Q1832" s="6">
        <f>Table1[[#This Row],[Revenue]]-Table1[[#This Row],[Marketing Spend]]</f>
        <v>2776</v>
      </c>
      <c r="R1832" t="s">
        <v>54</v>
      </c>
      <c r="S1832" s="6">
        <v>842</v>
      </c>
      <c r="T1832"/>
      <c r="U1832"/>
    </row>
    <row r="1833" spans="1:21" hidden="1" x14ac:dyDescent="0.2">
      <c r="A1833" s="1">
        <v>45433</v>
      </c>
      <c r="B1833" s="1" t="str">
        <f>TEXT(Table1[[#This Row],[Date]],"yyyy")</f>
        <v>2024</v>
      </c>
      <c r="C1833" s="1" t="str">
        <f>TEXT(Table1[[#This Row],[Date]],"mmmm")</f>
        <v>May</v>
      </c>
      <c r="D1833" s="1" t="str">
        <f>TEXT(Table1[[#This Row],[Date]],"dddd")</f>
        <v>Tuesday</v>
      </c>
      <c r="E1833" s="5">
        <v>7</v>
      </c>
      <c r="F1833" t="s">
        <v>9</v>
      </c>
      <c r="G1833" t="s">
        <v>8</v>
      </c>
      <c r="H1833" s="6">
        <f>60%*Table1[[#This Row],[Price]]</f>
        <v>180</v>
      </c>
      <c r="I1833" s="6">
        <v>300</v>
      </c>
      <c r="J1833">
        <v>1</v>
      </c>
      <c r="K1833" s="6">
        <f>Table1[[#This Row],[Cost]]*Table1[[#This Row],[Quantity Sold]]</f>
        <v>180</v>
      </c>
      <c r="L1833" s="6">
        <v>300</v>
      </c>
      <c r="M1833">
        <v>10</v>
      </c>
      <c r="N1833" s="6">
        <v>270</v>
      </c>
      <c r="O1833" s="6">
        <f>Table1[[#This Row],[Revenue]]-Table1[[#This Row],[Total Cost Of Production]]</f>
        <v>90</v>
      </c>
      <c r="P1833" s="6">
        <v>365</v>
      </c>
      <c r="Q1833" s="6">
        <f>Table1[[#This Row],[Revenue]]-Table1[[#This Row],[Marketing Spend]]</f>
        <v>-95</v>
      </c>
      <c r="R1833" t="s">
        <v>54</v>
      </c>
      <c r="S1833" s="6">
        <v>333</v>
      </c>
      <c r="T1833"/>
      <c r="U1833"/>
    </row>
    <row r="1834" spans="1:21" hidden="1" x14ac:dyDescent="0.2">
      <c r="A1834" s="1">
        <v>45434</v>
      </c>
      <c r="B1834" s="1" t="str">
        <f>TEXT(Table1[[#This Row],[Date]],"yyyy")</f>
        <v>2024</v>
      </c>
      <c r="C1834" s="1" t="str">
        <f>TEXT(Table1[[#This Row],[Date]],"mmmm")</f>
        <v>May</v>
      </c>
      <c r="D1834" s="1" t="str">
        <f>TEXT(Table1[[#This Row],[Date]],"dddd")</f>
        <v>Wednesday</v>
      </c>
      <c r="E1834" s="5">
        <v>4</v>
      </c>
      <c r="F1834" t="s">
        <v>13</v>
      </c>
      <c r="G1834" t="s">
        <v>12</v>
      </c>
      <c r="H1834" s="6">
        <f>60%*Table1[[#This Row],[Price]]</f>
        <v>42</v>
      </c>
      <c r="I1834" s="6">
        <v>70</v>
      </c>
      <c r="J1834">
        <v>8</v>
      </c>
      <c r="K1834" s="6">
        <f>Table1[[#This Row],[Cost]]*Table1[[#This Row],[Quantity Sold]]</f>
        <v>336</v>
      </c>
      <c r="L1834" s="6">
        <v>560</v>
      </c>
      <c r="M1834">
        <v>15</v>
      </c>
      <c r="N1834" s="6">
        <v>476</v>
      </c>
      <c r="O1834" s="6">
        <f>Table1[[#This Row],[Revenue]]-Table1[[#This Row],[Total Cost Of Production]]</f>
        <v>140</v>
      </c>
      <c r="P1834" s="6">
        <v>607</v>
      </c>
      <c r="Q1834" s="6">
        <f>Table1[[#This Row],[Revenue]]-Table1[[#This Row],[Marketing Spend]]</f>
        <v>-131</v>
      </c>
      <c r="R1834" t="s">
        <v>55</v>
      </c>
      <c r="S1834" s="6">
        <v>23</v>
      </c>
      <c r="T1834"/>
      <c r="U1834"/>
    </row>
    <row r="1835" spans="1:21" hidden="1" x14ac:dyDescent="0.2">
      <c r="A1835" s="1">
        <v>45434</v>
      </c>
      <c r="B1835" s="1" t="str">
        <f>TEXT(Table1[[#This Row],[Date]],"yyyy")</f>
        <v>2024</v>
      </c>
      <c r="C1835" s="1" t="str">
        <f>TEXT(Table1[[#This Row],[Date]],"mmmm")</f>
        <v>May</v>
      </c>
      <c r="D1835" s="1" t="str">
        <f>TEXT(Table1[[#This Row],[Date]],"dddd")</f>
        <v>Wednesday</v>
      </c>
      <c r="E1835" s="5">
        <v>2</v>
      </c>
      <c r="F1835" t="s">
        <v>7</v>
      </c>
      <c r="G1835" t="s">
        <v>10</v>
      </c>
      <c r="H1835" s="6">
        <f>60%*Table1[[#This Row],[Price]]</f>
        <v>300</v>
      </c>
      <c r="I1835" s="6">
        <v>500</v>
      </c>
      <c r="J1835">
        <v>7</v>
      </c>
      <c r="K1835" s="6">
        <f>Table1[[#This Row],[Cost]]*Table1[[#This Row],[Quantity Sold]]</f>
        <v>2100</v>
      </c>
      <c r="L1835" s="6">
        <v>3500</v>
      </c>
      <c r="M1835">
        <v>5</v>
      </c>
      <c r="N1835" s="6">
        <v>3325</v>
      </c>
      <c r="O1835" s="6">
        <f>Table1[[#This Row],[Revenue]]-Table1[[#This Row],[Total Cost Of Production]]</f>
        <v>1225</v>
      </c>
      <c r="P1835" s="6">
        <v>814</v>
      </c>
      <c r="Q1835" s="6">
        <f>Table1[[#This Row],[Revenue]]-Table1[[#This Row],[Marketing Spend]]</f>
        <v>2511</v>
      </c>
      <c r="R1835" t="s">
        <v>55</v>
      </c>
      <c r="S1835" s="6">
        <v>543</v>
      </c>
      <c r="T1835"/>
      <c r="U1835"/>
    </row>
    <row r="1836" spans="1:21" hidden="1" x14ac:dyDescent="0.2">
      <c r="A1836" s="1">
        <v>45434</v>
      </c>
      <c r="B1836" s="1" t="str">
        <f>TEXT(Table1[[#This Row],[Date]],"yyyy")</f>
        <v>2024</v>
      </c>
      <c r="C1836" s="1" t="str">
        <f>TEXT(Table1[[#This Row],[Date]],"mmmm")</f>
        <v>May</v>
      </c>
      <c r="D1836" s="1" t="str">
        <f>TEXT(Table1[[#This Row],[Date]],"dddd")</f>
        <v>Wednesday</v>
      </c>
      <c r="E1836" s="5">
        <v>5</v>
      </c>
      <c r="F1836" t="s">
        <v>11</v>
      </c>
      <c r="G1836" t="s">
        <v>12</v>
      </c>
      <c r="H1836" s="6">
        <f>60%*Table1[[#This Row],[Price]]</f>
        <v>90</v>
      </c>
      <c r="I1836" s="6">
        <v>150</v>
      </c>
      <c r="J1836">
        <v>1</v>
      </c>
      <c r="K1836" s="6">
        <f>Table1[[#This Row],[Cost]]*Table1[[#This Row],[Quantity Sold]]</f>
        <v>90</v>
      </c>
      <c r="L1836" s="6">
        <v>150</v>
      </c>
      <c r="M1836">
        <v>5</v>
      </c>
      <c r="N1836" s="6">
        <v>142.5</v>
      </c>
      <c r="O1836" s="6">
        <f>Table1[[#This Row],[Revenue]]-Table1[[#This Row],[Total Cost Of Production]]</f>
        <v>52.5</v>
      </c>
      <c r="P1836" s="6">
        <v>370</v>
      </c>
      <c r="Q1836" s="6">
        <f>Table1[[#This Row],[Revenue]]-Table1[[#This Row],[Marketing Spend]]</f>
        <v>-227.5</v>
      </c>
      <c r="R1836" t="s">
        <v>53</v>
      </c>
      <c r="S1836" s="6">
        <v>123</v>
      </c>
      <c r="T1836"/>
      <c r="U1836"/>
    </row>
    <row r="1837" spans="1:21" hidden="1" x14ac:dyDescent="0.2">
      <c r="A1837" s="1">
        <v>45434</v>
      </c>
      <c r="B1837" s="1" t="str">
        <f>TEXT(Table1[[#This Row],[Date]],"yyyy")</f>
        <v>2024</v>
      </c>
      <c r="C1837" s="1" t="str">
        <f>TEXT(Table1[[#This Row],[Date]],"mmmm")</f>
        <v>May</v>
      </c>
      <c r="D1837" s="1" t="str">
        <f>TEXT(Table1[[#This Row],[Date]],"dddd")</f>
        <v>Wednesday</v>
      </c>
      <c r="E1837" s="5">
        <v>6</v>
      </c>
      <c r="F1837" t="s">
        <v>2</v>
      </c>
      <c r="G1837" t="s">
        <v>8</v>
      </c>
      <c r="H1837" s="6">
        <f>60%*Table1[[#This Row],[Price]]</f>
        <v>720</v>
      </c>
      <c r="I1837" s="6">
        <v>1200</v>
      </c>
      <c r="J1837">
        <v>2</v>
      </c>
      <c r="K1837" s="6">
        <f>Table1[[#This Row],[Cost]]*Table1[[#This Row],[Quantity Sold]]</f>
        <v>1440</v>
      </c>
      <c r="L1837" s="6">
        <v>2400</v>
      </c>
      <c r="M1837">
        <v>10</v>
      </c>
      <c r="N1837" s="6">
        <v>2160</v>
      </c>
      <c r="O1837" s="6">
        <f>Table1[[#This Row],[Revenue]]-Table1[[#This Row],[Total Cost Of Production]]</f>
        <v>720</v>
      </c>
      <c r="P1837" s="6">
        <v>725</v>
      </c>
      <c r="Q1837" s="6">
        <f>Table1[[#This Row],[Revenue]]-Table1[[#This Row],[Marketing Spend]]</f>
        <v>1435</v>
      </c>
      <c r="R1837" t="s">
        <v>53</v>
      </c>
      <c r="S1837" s="6">
        <v>1207</v>
      </c>
      <c r="T1837"/>
      <c r="U1837"/>
    </row>
    <row r="1838" spans="1:21" hidden="1" x14ac:dyDescent="0.2">
      <c r="A1838" s="1">
        <v>45434</v>
      </c>
      <c r="B1838" s="1" t="str">
        <f>TEXT(Table1[[#This Row],[Date]],"yyyy")</f>
        <v>2024</v>
      </c>
      <c r="C1838" s="1" t="str">
        <f>TEXT(Table1[[#This Row],[Date]],"mmmm")</f>
        <v>May</v>
      </c>
      <c r="D1838" s="1" t="str">
        <f>TEXT(Table1[[#This Row],[Date]],"dddd")</f>
        <v>Wednesday</v>
      </c>
      <c r="E1838" s="5">
        <v>3</v>
      </c>
      <c r="F1838" t="s">
        <v>15</v>
      </c>
      <c r="G1838" t="s">
        <v>6</v>
      </c>
      <c r="H1838" s="6">
        <f>60%*Table1[[#This Row],[Price]]</f>
        <v>30</v>
      </c>
      <c r="I1838" s="6">
        <v>50</v>
      </c>
      <c r="J1838">
        <v>10</v>
      </c>
      <c r="K1838" s="6">
        <f>Table1[[#This Row],[Cost]]*Table1[[#This Row],[Quantity Sold]]</f>
        <v>300</v>
      </c>
      <c r="L1838" s="6">
        <v>500</v>
      </c>
      <c r="M1838">
        <v>10</v>
      </c>
      <c r="N1838" s="6">
        <v>450</v>
      </c>
      <c r="O1838" s="6">
        <f>Table1[[#This Row],[Revenue]]-Table1[[#This Row],[Total Cost Of Production]]</f>
        <v>150</v>
      </c>
      <c r="P1838" s="6">
        <v>811</v>
      </c>
      <c r="Q1838" s="6">
        <f>Table1[[#This Row],[Revenue]]-Table1[[#This Row],[Marketing Spend]]</f>
        <v>-361</v>
      </c>
      <c r="R1838" t="s">
        <v>54</v>
      </c>
      <c r="S1838" s="6">
        <v>13</v>
      </c>
      <c r="T1838"/>
      <c r="U1838"/>
    </row>
    <row r="1839" spans="1:21" x14ac:dyDescent="0.2">
      <c r="A1839" s="1">
        <v>45434</v>
      </c>
      <c r="B1839" s="1" t="str">
        <f>TEXT(Table1[[#This Row],[Date]],"yyyy")</f>
        <v>2024</v>
      </c>
      <c r="C1839" s="1" t="str">
        <f>TEXT(Table1[[#This Row],[Date]],"mmmm")</f>
        <v>May</v>
      </c>
      <c r="D1839" s="1" t="str">
        <f>TEXT(Table1[[#This Row],[Date]],"dddd")</f>
        <v>Wednesday</v>
      </c>
      <c r="E1839" s="5">
        <v>1</v>
      </c>
      <c r="F1839" t="s">
        <v>5</v>
      </c>
      <c r="G1839" t="s">
        <v>10</v>
      </c>
      <c r="H1839" s="6">
        <f>60%*Table1[[#This Row],[Price]]</f>
        <v>480</v>
      </c>
      <c r="I1839" s="6">
        <v>800</v>
      </c>
      <c r="J1839">
        <v>9</v>
      </c>
      <c r="K1839" s="6">
        <f>Table1[[#This Row],[Cost]]*Table1[[#This Row],[Quantity Sold]]</f>
        <v>4320</v>
      </c>
      <c r="L1839" s="6">
        <v>7200</v>
      </c>
      <c r="M1839">
        <v>15</v>
      </c>
      <c r="N1839" s="6">
        <v>6120</v>
      </c>
      <c r="O1839" s="6">
        <f>Table1[[#This Row],[Revenue]]-Table1[[#This Row],[Total Cost Of Production]]</f>
        <v>1800</v>
      </c>
      <c r="P1839" s="6">
        <v>831</v>
      </c>
      <c r="Q1839" s="6">
        <f>Table1[[#This Row],[Revenue]]-Table1[[#This Row],[Marketing Spend]]</f>
        <v>5289</v>
      </c>
      <c r="R1839" t="s">
        <v>52</v>
      </c>
      <c r="S1839" s="6">
        <v>796</v>
      </c>
      <c r="T1839"/>
      <c r="U1839"/>
    </row>
    <row r="1840" spans="1:21" hidden="1" x14ac:dyDescent="0.2">
      <c r="A1840" s="1">
        <v>45434</v>
      </c>
      <c r="B1840" s="1" t="str">
        <f>TEXT(Table1[[#This Row],[Date]],"yyyy")</f>
        <v>2024</v>
      </c>
      <c r="C1840" s="1" t="str">
        <f>TEXT(Table1[[#This Row],[Date]],"mmmm")</f>
        <v>May</v>
      </c>
      <c r="D1840" s="1" t="str">
        <f>TEXT(Table1[[#This Row],[Date]],"dddd")</f>
        <v>Wednesday</v>
      </c>
      <c r="E1840" s="5">
        <v>7</v>
      </c>
      <c r="F1840" t="s">
        <v>9</v>
      </c>
      <c r="G1840" t="s">
        <v>8</v>
      </c>
      <c r="H1840" s="6">
        <f>60%*Table1[[#This Row],[Price]]</f>
        <v>180</v>
      </c>
      <c r="I1840" s="6">
        <v>300</v>
      </c>
      <c r="J1840">
        <v>3</v>
      </c>
      <c r="K1840" s="6">
        <f>Table1[[#This Row],[Cost]]*Table1[[#This Row],[Quantity Sold]]</f>
        <v>540</v>
      </c>
      <c r="L1840" s="6">
        <v>900</v>
      </c>
      <c r="M1840">
        <v>15</v>
      </c>
      <c r="N1840" s="6">
        <v>765</v>
      </c>
      <c r="O1840" s="6">
        <f>Table1[[#This Row],[Revenue]]-Table1[[#This Row],[Total Cost Of Production]]</f>
        <v>225</v>
      </c>
      <c r="P1840" s="6">
        <v>371</v>
      </c>
      <c r="Q1840" s="6">
        <f>Table1[[#This Row],[Revenue]]-Table1[[#This Row],[Marketing Spend]]</f>
        <v>394</v>
      </c>
      <c r="R1840" t="s">
        <v>53</v>
      </c>
      <c r="S1840" s="6">
        <v>334</v>
      </c>
      <c r="T1840"/>
      <c r="U1840"/>
    </row>
    <row r="1841" spans="1:21" hidden="1" x14ac:dyDescent="0.2">
      <c r="A1841" s="1">
        <v>45435</v>
      </c>
      <c r="B1841" s="1" t="str">
        <f>TEXT(Table1[[#This Row],[Date]],"yyyy")</f>
        <v>2024</v>
      </c>
      <c r="C1841" s="1" t="str">
        <f>TEXT(Table1[[#This Row],[Date]],"mmmm")</f>
        <v>May</v>
      </c>
      <c r="D1841" s="1" t="str">
        <f>TEXT(Table1[[#This Row],[Date]],"dddd")</f>
        <v>Thursday</v>
      </c>
      <c r="E1841" s="5">
        <v>4</v>
      </c>
      <c r="F1841" t="s">
        <v>13</v>
      </c>
      <c r="G1841" t="s">
        <v>12</v>
      </c>
      <c r="H1841" s="6">
        <f>60%*Table1[[#This Row],[Price]]</f>
        <v>42</v>
      </c>
      <c r="I1841" s="6">
        <v>70</v>
      </c>
      <c r="J1841">
        <v>6</v>
      </c>
      <c r="K1841" s="6">
        <f>Table1[[#This Row],[Cost]]*Table1[[#This Row],[Quantity Sold]]</f>
        <v>252</v>
      </c>
      <c r="L1841" s="6">
        <v>420</v>
      </c>
      <c r="M1841">
        <v>15</v>
      </c>
      <c r="N1841" s="6">
        <v>357</v>
      </c>
      <c r="O1841" s="6">
        <f>Table1[[#This Row],[Revenue]]-Table1[[#This Row],[Total Cost Of Production]]</f>
        <v>105</v>
      </c>
      <c r="P1841" s="6">
        <v>816</v>
      </c>
      <c r="Q1841" s="6">
        <f>Table1[[#This Row],[Revenue]]-Table1[[#This Row],[Marketing Spend]]</f>
        <v>-459</v>
      </c>
      <c r="R1841" t="s">
        <v>54</v>
      </c>
      <c r="S1841" s="6">
        <v>39</v>
      </c>
      <c r="T1841"/>
      <c r="U1841"/>
    </row>
    <row r="1842" spans="1:21" hidden="1" x14ac:dyDescent="0.2">
      <c r="A1842" s="1">
        <v>45435</v>
      </c>
      <c r="B1842" s="1" t="str">
        <f>TEXT(Table1[[#This Row],[Date]],"yyyy")</f>
        <v>2024</v>
      </c>
      <c r="C1842" s="1" t="str">
        <f>TEXT(Table1[[#This Row],[Date]],"mmmm")</f>
        <v>May</v>
      </c>
      <c r="D1842" s="1" t="str">
        <f>TEXT(Table1[[#This Row],[Date]],"dddd")</f>
        <v>Thursday</v>
      </c>
      <c r="E1842" s="5">
        <v>2</v>
      </c>
      <c r="F1842" t="s">
        <v>7</v>
      </c>
      <c r="G1842" t="s">
        <v>10</v>
      </c>
      <c r="H1842" s="6">
        <f>60%*Table1[[#This Row],[Price]]</f>
        <v>300</v>
      </c>
      <c r="I1842" s="6">
        <v>500</v>
      </c>
      <c r="J1842">
        <v>8</v>
      </c>
      <c r="K1842" s="6">
        <f>Table1[[#This Row],[Cost]]*Table1[[#This Row],[Quantity Sold]]</f>
        <v>2400</v>
      </c>
      <c r="L1842" s="6">
        <v>4000</v>
      </c>
      <c r="M1842">
        <v>20</v>
      </c>
      <c r="N1842" s="6">
        <v>3200</v>
      </c>
      <c r="O1842" s="6">
        <f>Table1[[#This Row],[Revenue]]-Table1[[#This Row],[Total Cost Of Production]]</f>
        <v>800</v>
      </c>
      <c r="P1842" s="6">
        <v>328</v>
      </c>
      <c r="Q1842" s="6">
        <f>Table1[[#This Row],[Revenue]]-Table1[[#This Row],[Marketing Spend]]</f>
        <v>2872</v>
      </c>
      <c r="R1842" t="s">
        <v>51</v>
      </c>
      <c r="S1842" s="6">
        <v>516</v>
      </c>
      <c r="T1842"/>
      <c r="U1842"/>
    </row>
    <row r="1843" spans="1:21" hidden="1" x14ac:dyDescent="0.2">
      <c r="A1843" s="1">
        <v>45435</v>
      </c>
      <c r="B1843" s="1" t="str">
        <f>TEXT(Table1[[#This Row],[Date]],"yyyy")</f>
        <v>2024</v>
      </c>
      <c r="C1843" s="1" t="str">
        <f>TEXT(Table1[[#This Row],[Date]],"mmmm")</f>
        <v>May</v>
      </c>
      <c r="D1843" s="1" t="str">
        <f>TEXT(Table1[[#This Row],[Date]],"dddd")</f>
        <v>Thursday</v>
      </c>
      <c r="E1843" s="5">
        <v>5</v>
      </c>
      <c r="F1843" t="s">
        <v>11</v>
      </c>
      <c r="G1843" t="s">
        <v>12</v>
      </c>
      <c r="H1843" s="6">
        <f>60%*Table1[[#This Row],[Price]]</f>
        <v>90</v>
      </c>
      <c r="I1843" s="6">
        <v>150</v>
      </c>
      <c r="J1843">
        <v>8</v>
      </c>
      <c r="K1843" s="6">
        <f>Table1[[#This Row],[Cost]]*Table1[[#This Row],[Quantity Sold]]</f>
        <v>720</v>
      </c>
      <c r="L1843" s="6">
        <v>1200</v>
      </c>
      <c r="M1843">
        <v>5</v>
      </c>
      <c r="N1843" s="6">
        <v>1140</v>
      </c>
      <c r="O1843" s="6">
        <f>Table1[[#This Row],[Revenue]]-Table1[[#This Row],[Total Cost Of Production]]</f>
        <v>420</v>
      </c>
      <c r="P1843" s="6">
        <v>614</v>
      </c>
      <c r="Q1843" s="6">
        <f>Table1[[#This Row],[Revenue]]-Table1[[#This Row],[Marketing Spend]]</f>
        <v>526</v>
      </c>
      <c r="R1843" t="s">
        <v>53</v>
      </c>
      <c r="S1843" s="6">
        <v>136</v>
      </c>
      <c r="T1843"/>
      <c r="U1843"/>
    </row>
    <row r="1844" spans="1:21" x14ac:dyDescent="0.2">
      <c r="A1844" s="1">
        <v>45435</v>
      </c>
      <c r="B1844" s="1" t="str">
        <f>TEXT(Table1[[#This Row],[Date]],"yyyy")</f>
        <v>2024</v>
      </c>
      <c r="C1844" s="1" t="str">
        <f>TEXT(Table1[[#This Row],[Date]],"mmmm")</f>
        <v>May</v>
      </c>
      <c r="D1844" s="1" t="str">
        <f>TEXT(Table1[[#This Row],[Date]],"dddd")</f>
        <v>Thursday</v>
      </c>
      <c r="E1844" s="5">
        <v>6</v>
      </c>
      <c r="F1844" t="s">
        <v>2</v>
      </c>
      <c r="G1844" t="s">
        <v>8</v>
      </c>
      <c r="H1844" s="6">
        <f>60%*Table1[[#This Row],[Price]]</f>
        <v>720</v>
      </c>
      <c r="I1844" s="6">
        <v>1200</v>
      </c>
      <c r="J1844">
        <v>6</v>
      </c>
      <c r="K1844" s="6">
        <f>Table1[[#This Row],[Cost]]*Table1[[#This Row],[Quantity Sold]]</f>
        <v>4320</v>
      </c>
      <c r="L1844" s="6">
        <v>7200</v>
      </c>
      <c r="M1844">
        <v>10</v>
      </c>
      <c r="N1844" s="6">
        <v>6480</v>
      </c>
      <c r="O1844" s="6">
        <f>Table1[[#This Row],[Revenue]]-Table1[[#This Row],[Total Cost Of Production]]</f>
        <v>2160</v>
      </c>
      <c r="P1844" s="6">
        <v>369</v>
      </c>
      <c r="Q1844" s="6">
        <f>Table1[[#This Row],[Revenue]]-Table1[[#This Row],[Marketing Spend]]</f>
        <v>6111</v>
      </c>
      <c r="R1844" t="s">
        <v>52</v>
      </c>
      <c r="S1844" s="6">
        <v>1192</v>
      </c>
      <c r="T1844"/>
      <c r="U1844"/>
    </row>
    <row r="1845" spans="1:21" x14ac:dyDescent="0.2">
      <c r="A1845" s="1">
        <v>45435</v>
      </c>
      <c r="B1845" s="1" t="str">
        <f>TEXT(Table1[[#This Row],[Date]],"yyyy")</f>
        <v>2024</v>
      </c>
      <c r="C1845" s="1" t="str">
        <f>TEXT(Table1[[#This Row],[Date]],"mmmm")</f>
        <v>May</v>
      </c>
      <c r="D1845" s="1" t="str">
        <f>TEXT(Table1[[#This Row],[Date]],"dddd")</f>
        <v>Thursday</v>
      </c>
      <c r="E1845" s="5">
        <v>3</v>
      </c>
      <c r="F1845" t="s">
        <v>15</v>
      </c>
      <c r="G1845" t="s">
        <v>6</v>
      </c>
      <c r="H1845" s="6">
        <f>60%*Table1[[#This Row],[Price]]</f>
        <v>30</v>
      </c>
      <c r="I1845" s="6">
        <v>50</v>
      </c>
      <c r="J1845">
        <v>10</v>
      </c>
      <c r="K1845" s="6">
        <f>Table1[[#This Row],[Cost]]*Table1[[#This Row],[Quantity Sold]]</f>
        <v>300</v>
      </c>
      <c r="L1845" s="6">
        <v>500</v>
      </c>
      <c r="M1845">
        <v>5</v>
      </c>
      <c r="N1845" s="6">
        <v>475</v>
      </c>
      <c r="O1845" s="6">
        <f>Table1[[#This Row],[Revenue]]-Table1[[#This Row],[Total Cost Of Production]]</f>
        <v>175</v>
      </c>
      <c r="P1845" s="6">
        <v>713</v>
      </c>
      <c r="Q1845" s="6">
        <f>Table1[[#This Row],[Revenue]]-Table1[[#This Row],[Marketing Spend]]</f>
        <v>-238</v>
      </c>
      <c r="R1845" t="s">
        <v>52</v>
      </c>
      <c r="S1845" s="6">
        <v>87</v>
      </c>
      <c r="T1845"/>
      <c r="U1845"/>
    </row>
    <row r="1846" spans="1:21" hidden="1" x14ac:dyDescent="0.2">
      <c r="A1846" s="1">
        <v>45435</v>
      </c>
      <c r="B1846" s="1" t="str">
        <f>TEXT(Table1[[#This Row],[Date]],"yyyy")</f>
        <v>2024</v>
      </c>
      <c r="C1846" s="1" t="str">
        <f>TEXT(Table1[[#This Row],[Date]],"mmmm")</f>
        <v>May</v>
      </c>
      <c r="D1846" s="1" t="str">
        <f>TEXT(Table1[[#This Row],[Date]],"dddd")</f>
        <v>Thursday</v>
      </c>
      <c r="E1846" s="5">
        <v>1</v>
      </c>
      <c r="F1846" t="s">
        <v>5</v>
      </c>
      <c r="G1846" t="s">
        <v>10</v>
      </c>
      <c r="H1846" s="6">
        <f>60%*Table1[[#This Row],[Price]]</f>
        <v>480</v>
      </c>
      <c r="I1846" s="6">
        <v>800</v>
      </c>
      <c r="J1846">
        <v>2</v>
      </c>
      <c r="K1846" s="6">
        <f>Table1[[#This Row],[Cost]]*Table1[[#This Row],[Quantity Sold]]</f>
        <v>960</v>
      </c>
      <c r="L1846" s="6">
        <v>1600</v>
      </c>
      <c r="M1846">
        <v>20</v>
      </c>
      <c r="N1846" s="6">
        <v>1280</v>
      </c>
      <c r="O1846" s="6">
        <f>Table1[[#This Row],[Revenue]]-Table1[[#This Row],[Total Cost Of Production]]</f>
        <v>320</v>
      </c>
      <c r="P1846" s="6">
        <v>687</v>
      </c>
      <c r="Q1846" s="6">
        <f>Table1[[#This Row],[Revenue]]-Table1[[#This Row],[Marketing Spend]]</f>
        <v>593</v>
      </c>
      <c r="R1846" t="s">
        <v>54</v>
      </c>
      <c r="S1846" s="6">
        <v>815</v>
      </c>
      <c r="T1846"/>
      <c r="U1846"/>
    </row>
    <row r="1847" spans="1:21" hidden="1" x14ac:dyDescent="0.2">
      <c r="A1847" s="1">
        <v>45435</v>
      </c>
      <c r="B1847" s="1" t="str">
        <f>TEXT(Table1[[#This Row],[Date]],"yyyy")</f>
        <v>2024</v>
      </c>
      <c r="C1847" s="1" t="str">
        <f>TEXT(Table1[[#This Row],[Date]],"mmmm")</f>
        <v>May</v>
      </c>
      <c r="D1847" s="1" t="str">
        <f>TEXT(Table1[[#This Row],[Date]],"dddd")</f>
        <v>Thursday</v>
      </c>
      <c r="E1847" s="5">
        <v>7</v>
      </c>
      <c r="F1847" t="s">
        <v>9</v>
      </c>
      <c r="G1847" t="s">
        <v>8</v>
      </c>
      <c r="H1847" s="6">
        <f>60%*Table1[[#This Row],[Price]]</f>
        <v>180</v>
      </c>
      <c r="I1847" s="6">
        <v>300</v>
      </c>
      <c r="J1847">
        <v>1</v>
      </c>
      <c r="K1847" s="6">
        <f>Table1[[#This Row],[Cost]]*Table1[[#This Row],[Quantity Sold]]</f>
        <v>180</v>
      </c>
      <c r="L1847" s="6">
        <v>300</v>
      </c>
      <c r="M1847">
        <v>20</v>
      </c>
      <c r="N1847" s="6">
        <v>240</v>
      </c>
      <c r="O1847" s="6">
        <f>Table1[[#This Row],[Revenue]]-Table1[[#This Row],[Total Cost Of Production]]</f>
        <v>60</v>
      </c>
      <c r="P1847" s="6">
        <v>632</v>
      </c>
      <c r="Q1847" s="6">
        <f>Table1[[#This Row],[Revenue]]-Table1[[#This Row],[Marketing Spend]]</f>
        <v>-392</v>
      </c>
      <c r="R1847" t="s">
        <v>55</v>
      </c>
      <c r="S1847" s="6">
        <v>329</v>
      </c>
      <c r="T1847"/>
      <c r="U1847"/>
    </row>
    <row r="1848" spans="1:21" x14ac:dyDescent="0.2">
      <c r="A1848" s="1">
        <v>45436</v>
      </c>
      <c r="B1848" s="1" t="str">
        <f>TEXT(Table1[[#This Row],[Date]],"yyyy")</f>
        <v>2024</v>
      </c>
      <c r="C1848" s="1" t="str">
        <f>TEXT(Table1[[#This Row],[Date]],"mmmm")</f>
        <v>May</v>
      </c>
      <c r="D1848" s="1" t="str">
        <f>TEXT(Table1[[#This Row],[Date]],"dddd")</f>
        <v>Friday</v>
      </c>
      <c r="E1848" s="5">
        <v>4</v>
      </c>
      <c r="F1848" t="s">
        <v>13</v>
      </c>
      <c r="G1848" t="s">
        <v>12</v>
      </c>
      <c r="H1848" s="6">
        <f>60%*Table1[[#This Row],[Price]]</f>
        <v>42</v>
      </c>
      <c r="I1848" s="6">
        <v>70</v>
      </c>
      <c r="J1848">
        <v>4</v>
      </c>
      <c r="K1848" s="6">
        <f>Table1[[#This Row],[Cost]]*Table1[[#This Row],[Quantity Sold]]</f>
        <v>168</v>
      </c>
      <c r="L1848" s="6">
        <v>280</v>
      </c>
      <c r="M1848">
        <v>5</v>
      </c>
      <c r="N1848" s="6">
        <v>266</v>
      </c>
      <c r="O1848" s="6">
        <f>Table1[[#This Row],[Revenue]]-Table1[[#This Row],[Total Cost Of Production]]</f>
        <v>98</v>
      </c>
      <c r="P1848" s="6">
        <v>400</v>
      </c>
      <c r="Q1848" s="6">
        <f>Table1[[#This Row],[Revenue]]-Table1[[#This Row],[Marketing Spend]]</f>
        <v>-134</v>
      </c>
      <c r="R1848" t="s">
        <v>52</v>
      </c>
      <c r="S1848" s="6">
        <v>109</v>
      </c>
      <c r="T1848"/>
      <c r="U1848"/>
    </row>
    <row r="1849" spans="1:21" x14ac:dyDescent="0.2">
      <c r="A1849" s="1">
        <v>45436</v>
      </c>
      <c r="B1849" s="1" t="str">
        <f>TEXT(Table1[[#This Row],[Date]],"yyyy")</f>
        <v>2024</v>
      </c>
      <c r="C1849" s="1" t="str">
        <f>TEXT(Table1[[#This Row],[Date]],"mmmm")</f>
        <v>May</v>
      </c>
      <c r="D1849" s="1" t="str">
        <f>TEXT(Table1[[#This Row],[Date]],"dddd")</f>
        <v>Friday</v>
      </c>
      <c r="E1849" s="5">
        <v>2</v>
      </c>
      <c r="F1849" t="s">
        <v>7</v>
      </c>
      <c r="G1849" t="s">
        <v>10</v>
      </c>
      <c r="H1849" s="6">
        <f>60%*Table1[[#This Row],[Price]]</f>
        <v>300</v>
      </c>
      <c r="I1849" s="6">
        <v>500</v>
      </c>
      <c r="J1849">
        <v>8</v>
      </c>
      <c r="K1849" s="6">
        <f>Table1[[#This Row],[Cost]]*Table1[[#This Row],[Quantity Sold]]</f>
        <v>2400</v>
      </c>
      <c r="L1849" s="6">
        <v>4000</v>
      </c>
      <c r="M1849">
        <v>10</v>
      </c>
      <c r="N1849" s="6">
        <v>3600</v>
      </c>
      <c r="O1849" s="6">
        <f>Table1[[#This Row],[Revenue]]-Table1[[#This Row],[Total Cost Of Production]]</f>
        <v>1200</v>
      </c>
      <c r="P1849" s="6">
        <v>985</v>
      </c>
      <c r="Q1849" s="6">
        <f>Table1[[#This Row],[Revenue]]-Table1[[#This Row],[Marketing Spend]]</f>
        <v>2615</v>
      </c>
      <c r="R1849" t="s">
        <v>52</v>
      </c>
      <c r="S1849" s="6">
        <v>549</v>
      </c>
      <c r="T1849"/>
      <c r="U1849"/>
    </row>
    <row r="1850" spans="1:21" hidden="1" x14ac:dyDescent="0.2">
      <c r="A1850" s="1">
        <v>45436</v>
      </c>
      <c r="B1850" s="1" t="str">
        <f>TEXT(Table1[[#This Row],[Date]],"yyyy")</f>
        <v>2024</v>
      </c>
      <c r="C1850" s="1" t="str">
        <f>TEXT(Table1[[#This Row],[Date]],"mmmm")</f>
        <v>May</v>
      </c>
      <c r="D1850" s="1" t="str">
        <f>TEXT(Table1[[#This Row],[Date]],"dddd")</f>
        <v>Friday</v>
      </c>
      <c r="E1850" s="5">
        <v>5</v>
      </c>
      <c r="F1850" t="s">
        <v>11</v>
      </c>
      <c r="G1850" t="s">
        <v>12</v>
      </c>
      <c r="H1850" s="6">
        <f>60%*Table1[[#This Row],[Price]]</f>
        <v>90</v>
      </c>
      <c r="I1850" s="6">
        <v>150</v>
      </c>
      <c r="J1850">
        <v>10</v>
      </c>
      <c r="K1850" s="6">
        <f>Table1[[#This Row],[Cost]]*Table1[[#This Row],[Quantity Sold]]</f>
        <v>900</v>
      </c>
      <c r="L1850" s="6">
        <v>1500</v>
      </c>
      <c r="M1850">
        <v>15</v>
      </c>
      <c r="N1850" s="6">
        <v>1275</v>
      </c>
      <c r="O1850" s="6">
        <f>Table1[[#This Row],[Revenue]]-Table1[[#This Row],[Total Cost Of Production]]</f>
        <v>375</v>
      </c>
      <c r="P1850" s="6">
        <v>725</v>
      </c>
      <c r="Q1850" s="6">
        <f>Table1[[#This Row],[Revenue]]-Table1[[#This Row],[Marketing Spend]]</f>
        <v>550</v>
      </c>
      <c r="R1850" t="s">
        <v>54</v>
      </c>
      <c r="S1850" s="6">
        <v>102</v>
      </c>
      <c r="T1850"/>
      <c r="U1850"/>
    </row>
    <row r="1851" spans="1:21" x14ac:dyDescent="0.2">
      <c r="A1851" s="1">
        <v>45436</v>
      </c>
      <c r="B1851" s="1" t="str">
        <f>TEXT(Table1[[#This Row],[Date]],"yyyy")</f>
        <v>2024</v>
      </c>
      <c r="C1851" s="1" t="str">
        <f>TEXT(Table1[[#This Row],[Date]],"mmmm")</f>
        <v>May</v>
      </c>
      <c r="D1851" s="1" t="str">
        <f>TEXT(Table1[[#This Row],[Date]],"dddd")</f>
        <v>Friday</v>
      </c>
      <c r="E1851" s="5">
        <v>6</v>
      </c>
      <c r="F1851" t="s">
        <v>2</v>
      </c>
      <c r="G1851" t="s">
        <v>8</v>
      </c>
      <c r="H1851" s="6">
        <f>60%*Table1[[#This Row],[Price]]</f>
        <v>720</v>
      </c>
      <c r="I1851" s="6">
        <v>1200</v>
      </c>
      <c r="J1851">
        <v>3</v>
      </c>
      <c r="K1851" s="6">
        <f>Table1[[#This Row],[Cost]]*Table1[[#This Row],[Quantity Sold]]</f>
        <v>2160</v>
      </c>
      <c r="L1851" s="6">
        <v>3600</v>
      </c>
      <c r="M1851">
        <v>5</v>
      </c>
      <c r="N1851" s="6">
        <v>3420</v>
      </c>
      <c r="O1851" s="6">
        <f>Table1[[#This Row],[Revenue]]-Table1[[#This Row],[Total Cost Of Production]]</f>
        <v>1260</v>
      </c>
      <c r="P1851" s="6">
        <v>315</v>
      </c>
      <c r="Q1851" s="6">
        <f>Table1[[#This Row],[Revenue]]-Table1[[#This Row],[Marketing Spend]]</f>
        <v>3105</v>
      </c>
      <c r="R1851" t="s">
        <v>52</v>
      </c>
      <c r="S1851" s="6">
        <v>1171</v>
      </c>
      <c r="T1851"/>
      <c r="U1851"/>
    </row>
    <row r="1852" spans="1:21" x14ac:dyDescent="0.2">
      <c r="A1852" s="1">
        <v>45436</v>
      </c>
      <c r="B1852" s="1" t="str">
        <f>TEXT(Table1[[#This Row],[Date]],"yyyy")</f>
        <v>2024</v>
      </c>
      <c r="C1852" s="1" t="str">
        <f>TEXT(Table1[[#This Row],[Date]],"mmmm")</f>
        <v>May</v>
      </c>
      <c r="D1852" s="1" t="str">
        <f>TEXT(Table1[[#This Row],[Date]],"dddd")</f>
        <v>Friday</v>
      </c>
      <c r="E1852" s="5">
        <v>3</v>
      </c>
      <c r="F1852" t="s">
        <v>15</v>
      </c>
      <c r="G1852" t="s">
        <v>6</v>
      </c>
      <c r="H1852" s="6">
        <f>60%*Table1[[#This Row],[Price]]</f>
        <v>30</v>
      </c>
      <c r="I1852" s="6">
        <v>50</v>
      </c>
      <c r="J1852">
        <v>6</v>
      </c>
      <c r="K1852" s="6">
        <f>Table1[[#This Row],[Cost]]*Table1[[#This Row],[Quantity Sold]]</f>
        <v>180</v>
      </c>
      <c r="L1852" s="6">
        <v>300</v>
      </c>
      <c r="M1852">
        <v>5</v>
      </c>
      <c r="N1852" s="6">
        <v>285</v>
      </c>
      <c r="O1852" s="6">
        <f>Table1[[#This Row],[Revenue]]-Table1[[#This Row],[Total Cost Of Production]]</f>
        <v>105</v>
      </c>
      <c r="P1852" s="6">
        <v>348</v>
      </c>
      <c r="Q1852" s="6">
        <f>Table1[[#This Row],[Revenue]]-Table1[[#This Row],[Marketing Spend]]</f>
        <v>-63</v>
      </c>
      <c r="R1852" t="s">
        <v>52</v>
      </c>
      <c r="S1852" s="6">
        <v>18</v>
      </c>
      <c r="T1852"/>
      <c r="U1852"/>
    </row>
    <row r="1853" spans="1:21" hidden="1" x14ac:dyDescent="0.2">
      <c r="A1853" s="1">
        <v>45436</v>
      </c>
      <c r="B1853" s="1" t="str">
        <f>TEXT(Table1[[#This Row],[Date]],"yyyy")</f>
        <v>2024</v>
      </c>
      <c r="C1853" s="1" t="str">
        <f>TEXT(Table1[[#This Row],[Date]],"mmmm")</f>
        <v>May</v>
      </c>
      <c r="D1853" s="1" t="str">
        <f>TEXT(Table1[[#This Row],[Date]],"dddd")</f>
        <v>Friday</v>
      </c>
      <c r="E1853" s="5">
        <v>1</v>
      </c>
      <c r="F1853" t="s">
        <v>5</v>
      </c>
      <c r="G1853" t="s">
        <v>10</v>
      </c>
      <c r="H1853" s="6">
        <f>60%*Table1[[#This Row],[Price]]</f>
        <v>480</v>
      </c>
      <c r="I1853" s="6">
        <v>800</v>
      </c>
      <c r="J1853">
        <v>4</v>
      </c>
      <c r="K1853" s="6">
        <f>Table1[[#This Row],[Cost]]*Table1[[#This Row],[Quantity Sold]]</f>
        <v>1920</v>
      </c>
      <c r="L1853" s="6">
        <v>3200</v>
      </c>
      <c r="M1853">
        <v>15</v>
      </c>
      <c r="N1853" s="6">
        <v>2720</v>
      </c>
      <c r="O1853" s="6">
        <f>Table1[[#This Row],[Revenue]]-Table1[[#This Row],[Total Cost Of Production]]</f>
        <v>800</v>
      </c>
      <c r="P1853" s="6">
        <v>775</v>
      </c>
      <c r="Q1853" s="6">
        <f>Table1[[#This Row],[Revenue]]-Table1[[#This Row],[Marketing Spend]]</f>
        <v>1945</v>
      </c>
      <c r="R1853" t="s">
        <v>53</v>
      </c>
      <c r="S1853" s="6">
        <v>779</v>
      </c>
      <c r="T1853"/>
      <c r="U1853"/>
    </row>
    <row r="1854" spans="1:21" hidden="1" x14ac:dyDescent="0.2">
      <c r="A1854" s="1">
        <v>45436</v>
      </c>
      <c r="B1854" s="1" t="str">
        <f>TEXT(Table1[[#This Row],[Date]],"yyyy")</f>
        <v>2024</v>
      </c>
      <c r="C1854" s="1" t="str">
        <f>TEXT(Table1[[#This Row],[Date]],"mmmm")</f>
        <v>May</v>
      </c>
      <c r="D1854" s="1" t="str">
        <f>TEXT(Table1[[#This Row],[Date]],"dddd")</f>
        <v>Friday</v>
      </c>
      <c r="E1854" s="5">
        <v>7</v>
      </c>
      <c r="F1854" t="s">
        <v>9</v>
      </c>
      <c r="G1854" t="s">
        <v>8</v>
      </c>
      <c r="H1854" s="6">
        <f>60%*Table1[[#This Row],[Price]]</f>
        <v>180</v>
      </c>
      <c r="I1854" s="6">
        <v>300</v>
      </c>
      <c r="J1854">
        <v>4</v>
      </c>
      <c r="K1854" s="6">
        <f>Table1[[#This Row],[Cost]]*Table1[[#This Row],[Quantity Sold]]</f>
        <v>720</v>
      </c>
      <c r="L1854" s="6">
        <v>1200</v>
      </c>
      <c r="M1854">
        <v>20</v>
      </c>
      <c r="N1854" s="6">
        <v>960</v>
      </c>
      <c r="O1854" s="6">
        <f>Table1[[#This Row],[Revenue]]-Table1[[#This Row],[Total Cost Of Production]]</f>
        <v>240</v>
      </c>
      <c r="P1854" s="6">
        <v>385</v>
      </c>
      <c r="Q1854" s="6">
        <f>Table1[[#This Row],[Revenue]]-Table1[[#This Row],[Marketing Spend]]</f>
        <v>575</v>
      </c>
      <c r="R1854" t="s">
        <v>54</v>
      </c>
      <c r="S1854" s="6">
        <v>332</v>
      </c>
      <c r="T1854"/>
      <c r="U1854"/>
    </row>
    <row r="1855" spans="1:21" hidden="1" x14ac:dyDescent="0.2">
      <c r="A1855" s="1">
        <v>45437</v>
      </c>
      <c r="B1855" s="1" t="str">
        <f>TEXT(Table1[[#This Row],[Date]],"yyyy")</f>
        <v>2024</v>
      </c>
      <c r="C1855" s="1" t="str">
        <f>TEXT(Table1[[#This Row],[Date]],"mmmm")</f>
        <v>May</v>
      </c>
      <c r="D1855" s="1" t="str">
        <f>TEXT(Table1[[#This Row],[Date]],"dddd")</f>
        <v>Saturday</v>
      </c>
      <c r="E1855" s="5">
        <v>4</v>
      </c>
      <c r="F1855" t="s">
        <v>13</v>
      </c>
      <c r="G1855" t="s">
        <v>12</v>
      </c>
      <c r="H1855" s="6">
        <f>60%*Table1[[#This Row],[Price]]</f>
        <v>42</v>
      </c>
      <c r="I1855" s="6">
        <v>70</v>
      </c>
      <c r="J1855">
        <v>1</v>
      </c>
      <c r="K1855" s="6">
        <f>Table1[[#This Row],[Cost]]*Table1[[#This Row],[Quantity Sold]]</f>
        <v>42</v>
      </c>
      <c r="L1855" s="6">
        <v>70</v>
      </c>
      <c r="M1855">
        <v>5</v>
      </c>
      <c r="N1855" s="6">
        <v>66.5</v>
      </c>
      <c r="O1855" s="6">
        <f>Table1[[#This Row],[Revenue]]-Table1[[#This Row],[Total Cost Of Production]]</f>
        <v>24.5</v>
      </c>
      <c r="P1855" s="6">
        <v>505</v>
      </c>
      <c r="Q1855" s="6">
        <f>Table1[[#This Row],[Revenue]]-Table1[[#This Row],[Marketing Spend]]</f>
        <v>-438.5</v>
      </c>
      <c r="R1855" t="s">
        <v>53</v>
      </c>
      <c r="S1855" s="6">
        <v>96</v>
      </c>
      <c r="T1855"/>
      <c r="U1855"/>
    </row>
    <row r="1856" spans="1:21" x14ac:dyDescent="0.2">
      <c r="A1856" s="1">
        <v>45437</v>
      </c>
      <c r="B1856" s="1" t="str">
        <f>TEXT(Table1[[#This Row],[Date]],"yyyy")</f>
        <v>2024</v>
      </c>
      <c r="C1856" s="1" t="str">
        <f>TEXT(Table1[[#This Row],[Date]],"mmmm")</f>
        <v>May</v>
      </c>
      <c r="D1856" s="1" t="str">
        <f>TEXT(Table1[[#This Row],[Date]],"dddd")</f>
        <v>Saturday</v>
      </c>
      <c r="E1856" s="5">
        <v>2</v>
      </c>
      <c r="F1856" t="s">
        <v>7</v>
      </c>
      <c r="G1856" t="s">
        <v>10</v>
      </c>
      <c r="H1856" s="6">
        <f>60%*Table1[[#This Row],[Price]]</f>
        <v>300</v>
      </c>
      <c r="I1856" s="6">
        <v>500</v>
      </c>
      <c r="J1856">
        <v>8</v>
      </c>
      <c r="K1856" s="6">
        <f>Table1[[#This Row],[Cost]]*Table1[[#This Row],[Quantity Sold]]</f>
        <v>2400</v>
      </c>
      <c r="L1856" s="6">
        <v>4000</v>
      </c>
      <c r="M1856">
        <v>10</v>
      </c>
      <c r="N1856" s="6">
        <v>3600</v>
      </c>
      <c r="O1856" s="6">
        <f>Table1[[#This Row],[Revenue]]-Table1[[#This Row],[Total Cost Of Production]]</f>
        <v>1200</v>
      </c>
      <c r="P1856" s="6">
        <v>343</v>
      </c>
      <c r="Q1856" s="6">
        <f>Table1[[#This Row],[Revenue]]-Table1[[#This Row],[Marketing Spend]]</f>
        <v>3257</v>
      </c>
      <c r="R1856" t="s">
        <v>52</v>
      </c>
      <c r="S1856" s="6">
        <v>456</v>
      </c>
      <c r="T1856"/>
      <c r="U1856"/>
    </row>
    <row r="1857" spans="1:21" hidden="1" x14ac:dyDescent="0.2">
      <c r="A1857" s="1">
        <v>45437</v>
      </c>
      <c r="B1857" s="1" t="str">
        <f>TEXT(Table1[[#This Row],[Date]],"yyyy")</f>
        <v>2024</v>
      </c>
      <c r="C1857" s="1" t="str">
        <f>TEXT(Table1[[#This Row],[Date]],"mmmm")</f>
        <v>May</v>
      </c>
      <c r="D1857" s="1" t="str">
        <f>TEXT(Table1[[#This Row],[Date]],"dddd")</f>
        <v>Saturday</v>
      </c>
      <c r="E1857" s="5">
        <v>5</v>
      </c>
      <c r="F1857" t="s">
        <v>11</v>
      </c>
      <c r="G1857" t="s">
        <v>12</v>
      </c>
      <c r="H1857" s="6">
        <f>60%*Table1[[#This Row],[Price]]</f>
        <v>90</v>
      </c>
      <c r="I1857" s="6">
        <v>150</v>
      </c>
      <c r="J1857">
        <v>10</v>
      </c>
      <c r="K1857" s="6">
        <f>Table1[[#This Row],[Cost]]*Table1[[#This Row],[Quantity Sold]]</f>
        <v>900</v>
      </c>
      <c r="L1857" s="6">
        <v>1500</v>
      </c>
      <c r="M1857">
        <v>5</v>
      </c>
      <c r="N1857" s="6">
        <v>1425</v>
      </c>
      <c r="O1857" s="6">
        <f>Table1[[#This Row],[Revenue]]-Table1[[#This Row],[Total Cost Of Production]]</f>
        <v>525</v>
      </c>
      <c r="P1857" s="6">
        <v>657</v>
      </c>
      <c r="Q1857" s="6">
        <f>Table1[[#This Row],[Revenue]]-Table1[[#This Row],[Marketing Spend]]</f>
        <v>768</v>
      </c>
      <c r="R1857" t="s">
        <v>54</v>
      </c>
      <c r="S1857" s="6">
        <v>113</v>
      </c>
      <c r="T1857"/>
      <c r="U1857"/>
    </row>
    <row r="1858" spans="1:21" x14ac:dyDescent="0.2">
      <c r="A1858" s="1">
        <v>45437</v>
      </c>
      <c r="B1858" s="1" t="str">
        <f>TEXT(Table1[[#This Row],[Date]],"yyyy")</f>
        <v>2024</v>
      </c>
      <c r="C1858" s="1" t="str">
        <f>TEXT(Table1[[#This Row],[Date]],"mmmm")</f>
        <v>May</v>
      </c>
      <c r="D1858" s="1" t="str">
        <f>TEXT(Table1[[#This Row],[Date]],"dddd")</f>
        <v>Saturday</v>
      </c>
      <c r="E1858" s="5">
        <v>6</v>
      </c>
      <c r="F1858" t="s">
        <v>2</v>
      </c>
      <c r="G1858" t="s">
        <v>8</v>
      </c>
      <c r="H1858" s="6">
        <f>60%*Table1[[#This Row],[Price]]</f>
        <v>720</v>
      </c>
      <c r="I1858" s="6">
        <v>1200</v>
      </c>
      <c r="J1858">
        <v>1</v>
      </c>
      <c r="K1858" s="6">
        <f>Table1[[#This Row],[Cost]]*Table1[[#This Row],[Quantity Sold]]</f>
        <v>720</v>
      </c>
      <c r="L1858" s="6">
        <v>1200</v>
      </c>
      <c r="M1858">
        <v>10</v>
      </c>
      <c r="N1858" s="6">
        <v>1080</v>
      </c>
      <c r="O1858" s="6">
        <f>Table1[[#This Row],[Revenue]]-Table1[[#This Row],[Total Cost Of Production]]</f>
        <v>360</v>
      </c>
      <c r="P1858" s="6">
        <v>437</v>
      </c>
      <c r="Q1858" s="6">
        <f>Table1[[#This Row],[Revenue]]-Table1[[#This Row],[Marketing Spend]]</f>
        <v>643</v>
      </c>
      <c r="R1858" t="s">
        <v>52</v>
      </c>
      <c r="S1858" s="6">
        <v>1225</v>
      </c>
      <c r="T1858"/>
      <c r="U1858"/>
    </row>
    <row r="1859" spans="1:21" hidden="1" x14ac:dyDescent="0.2">
      <c r="A1859" s="1">
        <v>45437</v>
      </c>
      <c r="B1859" s="1" t="str">
        <f>TEXT(Table1[[#This Row],[Date]],"yyyy")</f>
        <v>2024</v>
      </c>
      <c r="C1859" s="1" t="str">
        <f>TEXT(Table1[[#This Row],[Date]],"mmmm")</f>
        <v>May</v>
      </c>
      <c r="D1859" s="1" t="str">
        <f>TEXT(Table1[[#This Row],[Date]],"dddd")</f>
        <v>Saturday</v>
      </c>
      <c r="E1859" s="5">
        <v>3</v>
      </c>
      <c r="F1859" t="s">
        <v>15</v>
      </c>
      <c r="G1859" t="s">
        <v>6</v>
      </c>
      <c r="H1859" s="6">
        <f>60%*Table1[[#This Row],[Price]]</f>
        <v>30</v>
      </c>
      <c r="I1859" s="6">
        <v>50</v>
      </c>
      <c r="J1859">
        <v>5</v>
      </c>
      <c r="K1859" s="6">
        <f>Table1[[#This Row],[Cost]]*Table1[[#This Row],[Quantity Sold]]</f>
        <v>150</v>
      </c>
      <c r="L1859" s="6">
        <v>250</v>
      </c>
      <c r="M1859">
        <v>5</v>
      </c>
      <c r="N1859" s="6">
        <v>237.5</v>
      </c>
      <c r="O1859" s="6">
        <f>Table1[[#This Row],[Revenue]]-Table1[[#This Row],[Total Cost Of Production]]</f>
        <v>87.5</v>
      </c>
      <c r="P1859" s="6">
        <v>314</v>
      </c>
      <c r="Q1859" s="6">
        <f>Table1[[#This Row],[Revenue]]-Table1[[#This Row],[Marketing Spend]]</f>
        <v>-76.5</v>
      </c>
      <c r="R1859" t="s">
        <v>54</v>
      </c>
      <c r="S1859" s="6">
        <v>4</v>
      </c>
      <c r="T1859"/>
      <c r="U1859"/>
    </row>
    <row r="1860" spans="1:21" hidden="1" x14ac:dyDescent="0.2">
      <c r="A1860" s="1">
        <v>45437</v>
      </c>
      <c r="B1860" s="1" t="str">
        <f>TEXT(Table1[[#This Row],[Date]],"yyyy")</f>
        <v>2024</v>
      </c>
      <c r="C1860" s="1" t="str">
        <f>TEXT(Table1[[#This Row],[Date]],"mmmm")</f>
        <v>May</v>
      </c>
      <c r="D1860" s="1" t="str">
        <f>TEXT(Table1[[#This Row],[Date]],"dddd")</f>
        <v>Saturday</v>
      </c>
      <c r="E1860" s="5">
        <v>1</v>
      </c>
      <c r="F1860" t="s">
        <v>5</v>
      </c>
      <c r="G1860" t="s">
        <v>10</v>
      </c>
      <c r="H1860" s="6">
        <f>60%*Table1[[#This Row],[Price]]</f>
        <v>480</v>
      </c>
      <c r="I1860" s="6">
        <v>800</v>
      </c>
      <c r="J1860">
        <v>3</v>
      </c>
      <c r="K1860" s="6">
        <f>Table1[[#This Row],[Cost]]*Table1[[#This Row],[Quantity Sold]]</f>
        <v>1440</v>
      </c>
      <c r="L1860" s="6">
        <v>2400</v>
      </c>
      <c r="M1860">
        <v>15</v>
      </c>
      <c r="N1860" s="6">
        <v>2040</v>
      </c>
      <c r="O1860" s="6">
        <f>Table1[[#This Row],[Revenue]]-Table1[[#This Row],[Total Cost Of Production]]</f>
        <v>600</v>
      </c>
      <c r="P1860" s="6">
        <v>349</v>
      </c>
      <c r="Q1860" s="6">
        <f>Table1[[#This Row],[Revenue]]-Table1[[#This Row],[Marketing Spend]]</f>
        <v>1691</v>
      </c>
      <c r="R1860" t="s">
        <v>51</v>
      </c>
      <c r="S1860" s="6">
        <v>783</v>
      </c>
      <c r="T1860"/>
      <c r="U1860"/>
    </row>
    <row r="1861" spans="1:21" hidden="1" x14ac:dyDescent="0.2">
      <c r="A1861" s="1">
        <v>45437</v>
      </c>
      <c r="B1861" s="1" t="str">
        <f>TEXT(Table1[[#This Row],[Date]],"yyyy")</f>
        <v>2024</v>
      </c>
      <c r="C1861" s="1" t="str">
        <f>TEXT(Table1[[#This Row],[Date]],"mmmm")</f>
        <v>May</v>
      </c>
      <c r="D1861" s="1" t="str">
        <f>TEXT(Table1[[#This Row],[Date]],"dddd")</f>
        <v>Saturday</v>
      </c>
      <c r="E1861" s="5">
        <v>7</v>
      </c>
      <c r="F1861" t="s">
        <v>9</v>
      </c>
      <c r="G1861" t="s">
        <v>8</v>
      </c>
      <c r="H1861" s="6">
        <f>60%*Table1[[#This Row],[Price]]</f>
        <v>180</v>
      </c>
      <c r="I1861" s="6">
        <v>300</v>
      </c>
      <c r="J1861">
        <v>1</v>
      </c>
      <c r="K1861" s="6">
        <f>Table1[[#This Row],[Cost]]*Table1[[#This Row],[Quantity Sold]]</f>
        <v>180</v>
      </c>
      <c r="L1861" s="6">
        <v>300</v>
      </c>
      <c r="M1861">
        <v>20</v>
      </c>
      <c r="N1861" s="6">
        <v>240</v>
      </c>
      <c r="O1861" s="6">
        <f>Table1[[#This Row],[Revenue]]-Table1[[#This Row],[Total Cost Of Production]]</f>
        <v>60</v>
      </c>
      <c r="P1861" s="6">
        <v>629</v>
      </c>
      <c r="Q1861" s="6">
        <f>Table1[[#This Row],[Revenue]]-Table1[[#This Row],[Marketing Spend]]</f>
        <v>-389</v>
      </c>
      <c r="R1861" t="s">
        <v>55</v>
      </c>
      <c r="S1861" s="6">
        <v>316</v>
      </c>
      <c r="T1861"/>
      <c r="U1861"/>
    </row>
    <row r="1862" spans="1:21" x14ac:dyDescent="0.2">
      <c r="A1862" s="1">
        <v>45438</v>
      </c>
      <c r="B1862" s="1" t="str">
        <f>TEXT(Table1[[#This Row],[Date]],"yyyy")</f>
        <v>2024</v>
      </c>
      <c r="C1862" s="1" t="str">
        <f>TEXT(Table1[[#This Row],[Date]],"mmmm")</f>
        <v>May</v>
      </c>
      <c r="D1862" s="1" t="str">
        <f>TEXT(Table1[[#This Row],[Date]],"dddd")</f>
        <v>Sunday</v>
      </c>
      <c r="E1862" s="5">
        <v>4</v>
      </c>
      <c r="F1862" t="s">
        <v>13</v>
      </c>
      <c r="G1862" t="s">
        <v>12</v>
      </c>
      <c r="H1862" s="6">
        <f>60%*Table1[[#This Row],[Price]]</f>
        <v>42</v>
      </c>
      <c r="I1862" s="6">
        <v>70</v>
      </c>
      <c r="J1862">
        <v>10</v>
      </c>
      <c r="K1862" s="6">
        <f>Table1[[#This Row],[Cost]]*Table1[[#This Row],[Quantity Sold]]</f>
        <v>420</v>
      </c>
      <c r="L1862" s="6">
        <v>700</v>
      </c>
      <c r="M1862">
        <v>10</v>
      </c>
      <c r="N1862" s="6">
        <v>630</v>
      </c>
      <c r="O1862" s="6">
        <f>Table1[[#This Row],[Revenue]]-Table1[[#This Row],[Total Cost Of Production]]</f>
        <v>210</v>
      </c>
      <c r="P1862" s="6">
        <v>379</v>
      </c>
      <c r="Q1862" s="6">
        <f>Table1[[#This Row],[Revenue]]-Table1[[#This Row],[Marketing Spend]]</f>
        <v>251</v>
      </c>
      <c r="R1862" t="s">
        <v>52</v>
      </c>
      <c r="S1862" s="6">
        <v>109</v>
      </c>
      <c r="T1862"/>
      <c r="U1862"/>
    </row>
    <row r="1863" spans="1:21" x14ac:dyDescent="0.2">
      <c r="A1863" s="1">
        <v>45438</v>
      </c>
      <c r="B1863" s="1" t="str">
        <f>TEXT(Table1[[#This Row],[Date]],"yyyy")</f>
        <v>2024</v>
      </c>
      <c r="C1863" s="1" t="str">
        <f>TEXT(Table1[[#This Row],[Date]],"mmmm")</f>
        <v>May</v>
      </c>
      <c r="D1863" s="1" t="str">
        <f>TEXT(Table1[[#This Row],[Date]],"dddd")</f>
        <v>Sunday</v>
      </c>
      <c r="E1863" s="5">
        <v>2</v>
      </c>
      <c r="F1863" t="s">
        <v>7</v>
      </c>
      <c r="G1863" t="s">
        <v>10</v>
      </c>
      <c r="H1863" s="6">
        <f>60%*Table1[[#This Row],[Price]]</f>
        <v>300</v>
      </c>
      <c r="I1863" s="6">
        <v>500</v>
      </c>
      <c r="J1863">
        <v>3</v>
      </c>
      <c r="K1863" s="6">
        <f>Table1[[#This Row],[Cost]]*Table1[[#This Row],[Quantity Sold]]</f>
        <v>900</v>
      </c>
      <c r="L1863" s="6">
        <v>1500</v>
      </c>
      <c r="M1863">
        <v>20</v>
      </c>
      <c r="N1863" s="6">
        <v>1200</v>
      </c>
      <c r="O1863" s="6">
        <f>Table1[[#This Row],[Revenue]]-Table1[[#This Row],[Total Cost Of Production]]</f>
        <v>300</v>
      </c>
      <c r="P1863" s="6">
        <v>495</v>
      </c>
      <c r="Q1863" s="6">
        <f>Table1[[#This Row],[Revenue]]-Table1[[#This Row],[Marketing Spend]]</f>
        <v>705</v>
      </c>
      <c r="R1863" t="s">
        <v>52</v>
      </c>
      <c r="S1863" s="6">
        <v>550</v>
      </c>
      <c r="T1863"/>
      <c r="U1863"/>
    </row>
    <row r="1864" spans="1:21" x14ac:dyDescent="0.2">
      <c r="A1864" s="1">
        <v>45438</v>
      </c>
      <c r="B1864" s="1" t="str">
        <f>TEXT(Table1[[#This Row],[Date]],"yyyy")</f>
        <v>2024</v>
      </c>
      <c r="C1864" s="1" t="str">
        <f>TEXT(Table1[[#This Row],[Date]],"mmmm")</f>
        <v>May</v>
      </c>
      <c r="D1864" s="1" t="str">
        <f>TEXT(Table1[[#This Row],[Date]],"dddd")</f>
        <v>Sunday</v>
      </c>
      <c r="E1864" s="5">
        <v>5</v>
      </c>
      <c r="F1864" t="s">
        <v>11</v>
      </c>
      <c r="G1864" t="s">
        <v>12</v>
      </c>
      <c r="H1864" s="6">
        <f>60%*Table1[[#This Row],[Price]]</f>
        <v>90</v>
      </c>
      <c r="I1864" s="6">
        <v>150</v>
      </c>
      <c r="J1864">
        <v>6</v>
      </c>
      <c r="K1864" s="6">
        <f>Table1[[#This Row],[Cost]]*Table1[[#This Row],[Quantity Sold]]</f>
        <v>540</v>
      </c>
      <c r="L1864" s="6">
        <v>900</v>
      </c>
      <c r="M1864">
        <v>10</v>
      </c>
      <c r="N1864" s="6">
        <v>810</v>
      </c>
      <c r="O1864" s="6">
        <f>Table1[[#This Row],[Revenue]]-Table1[[#This Row],[Total Cost Of Production]]</f>
        <v>270</v>
      </c>
      <c r="P1864" s="6">
        <v>479</v>
      </c>
      <c r="Q1864" s="6">
        <f>Table1[[#This Row],[Revenue]]-Table1[[#This Row],[Marketing Spend]]</f>
        <v>331</v>
      </c>
      <c r="R1864" t="s">
        <v>52</v>
      </c>
      <c r="S1864" s="6">
        <v>121</v>
      </c>
      <c r="T1864"/>
      <c r="U1864"/>
    </row>
    <row r="1865" spans="1:21" hidden="1" x14ac:dyDescent="0.2">
      <c r="A1865" s="1">
        <v>45438</v>
      </c>
      <c r="B1865" s="1" t="str">
        <f>TEXT(Table1[[#This Row],[Date]],"yyyy")</f>
        <v>2024</v>
      </c>
      <c r="C1865" s="1" t="str">
        <f>TEXT(Table1[[#This Row],[Date]],"mmmm")</f>
        <v>May</v>
      </c>
      <c r="D1865" s="1" t="str">
        <f>TEXT(Table1[[#This Row],[Date]],"dddd")</f>
        <v>Sunday</v>
      </c>
      <c r="E1865" s="5">
        <v>6</v>
      </c>
      <c r="F1865" t="s">
        <v>2</v>
      </c>
      <c r="G1865" t="s">
        <v>8</v>
      </c>
      <c r="H1865" s="6">
        <f>60%*Table1[[#This Row],[Price]]</f>
        <v>720</v>
      </c>
      <c r="I1865" s="6">
        <v>1200</v>
      </c>
      <c r="J1865">
        <v>1</v>
      </c>
      <c r="K1865" s="6">
        <f>Table1[[#This Row],[Cost]]*Table1[[#This Row],[Quantity Sold]]</f>
        <v>720</v>
      </c>
      <c r="L1865" s="6">
        <v>1200</v>
      </c>
      <c r="M1865">
        <v>15</v>
      </c>
      <c r="N1865" s="6">
        <v>1020</v>
      </c>
      <c r="O1865" s="6">
        <f>Table1[[#This Row],[Revenue]]-Table1[[#This Row],[Total Cost Of Production]]</f>
        <v>300</v>
      </c>
      <c r="P1865" s="6">
        <v>676</v>
      </c>
      <c r="Q1865" s="6">
        <f>Table1[[#This Row],[Revenue]]-Table1[[#This Row],[Marketing Spend]]</f>
        <v>344</v>
      </c>
      <c r="R1865" t="s">
        <v>51</v>
      </c>
      <c r="S1865" s="6">
        <v>1242</v>
      </c>
      <c r="T1865"/>
      <c r="U1865"/>
    </row>
    <row r="1866" spans="1:21" hidden="1" x14ac:dyDescent="0.2">
      <c r="A1866" s="1">
        <v>45438</v>
      </c>
      <c r="B1866" s="1" t="str">
        <f>TEXT(Table1[[#This Row],[Date]],"yyyy")</f>
        <v>2024</v>
      </c>
      <c r="C1866" s="1" t="str">
        <f>TEXT(Table1[[#This Row],[Date]],"mmmm")</f>
        <v>May</v>
      </c>
      <c r="D1866" s="1" t="str">
        <f>TEXT(Table1[[#This Row],[Date]],"dddd")</f>
        <v>Sunday</v>
      </c>
      <c r="E1866" s="5">
        <v>3</v>
      </c>
      <c r="F1866" t="s">
        <v>15</v>
      </c>
      <c r="G1866" t="s">
        <v>6</v>
      </c>
      <c r="H1866" s="6">
        <f>60%*Table1[[#This Row],[Price]]</f>
        <v>30</v>
      </c>
      <c r="I1866" s="6">
        <v>50</v>
      </c>
      <c r="J1866">
        <v>7</v>
      </c>
      <c r="K1866" s="6">
        <f>Table1[[#This Row],[Cost]]*Table1[[#This Row],[Quantity Sold]]</f>
        <v>210</v>
      </c>
      <c r="L1866" s="6">
        <v>350</v>
      </c>
      <c r="M1866">
        <v>10</v>
      </c>
      <c r="N1866" s="6">
        <v>315</v>
      </c>
      <c r="O1866" s="6">
        <f>Table1[[#This Row],[Revenue]]-Table1[[#This Row],[Total Cost Of Production]]</f>
        <v>105</v>
      </c>
      <c r="P1866" s="6">
        <v>383</v>
      </c>
      <c r="Q1866" s="6">
        <f>Table1[[#This Row],[Revenue]]-Table1[[#This Row],[Marketing Spend]]</f>
        <v>-68</v>
      </c>
      <c r="R1866" t="s">
        <v>53</v>
      </c>
      <c r="S1866" s="6">
        <v>0</v>
      </c>
      <c r="T1866"/>
      <c r="U1866"/>
    </row>
    <row r="1867" spans="1:21" x14ac:dyDescent="0.2">
      <c r="A1867" s="1">
        <v>45438</v>
      </c>
      <c r="B1867" s="1" t="str">
        <f>TEXT(Table1[[#This Row],[Date]],"yyyy")</f>
        <v>2024</v>
      </c>
      <c r="C1867" s="1" t="str">
        <f>TEXT(Table1[[#This Row],[Date]],"mmmm")</f>
        <v>May</v>
      </c>
      <c r="D1867" s="1" t="str">
        <f>TEXT(Table1[[#This Row],[Date]],"dddd")</f>
        <v>Sunday</v>
      </c>
      <c r="E1867" s="5">
        <v>1</v>
      </c>
      <c r="F1867" t="s">
        <v>5</v>
      </c>
      <c r="G1867" t="s">
        <v>10</v>
      </c>
      <c r="H1867" s="6">
        <f>60%*Table1[[#This Row],[Price]]</f>
        <v>480</v>
      </c>
      <c r="I1867" s="6">
        <v>800</v>
      </c>
      <c r="J1867">
        <v>8</v>
      </c>
      <c r="K1867" s="6">
        <f>Table1[[#This Row],[Cost]]*Table1[[#This Row],[Quantity Sold]]</f>
        <v>3840</v>
      </c>
      <c r="L1867" s="6">
        <v>6400</v>
      </c>
      <c r="M1867">
        <v>20</v>
      </c>
      <c r="N1867" s="6">
        <v>5120</v>
      </c>
      <c r="O1867" s="6">
        <f>Table1[[#This Row],[Revenue]]-Table1[[#This Row],[Total Cost Of Production]]</f>
        <v>1280</v>
      </c>
      <c r="P1867" s="6">
        <v>702</v>
      </c>
      <c r="Q1867" s="6">
        <f>Table1[[#This Row],[Revenue]]-Table1[[#This Row],[Marketing Spend]]</f>
        <v>4418</v>
      </c>
      <c r="R1867" t="s">
        <v>52</v>
      </c>
      <c r="S1867" s="6">
        <v>751</v>
      </c>
      <c r="T1867"/>
      <c r="U1867"/>
    </row>
    <row r="1868" spans="1:21" hidden="1" x14ac:dyDescent="0.2">
      <c r="A1868" s="1">
        <v>45438</v>
      </c>
      <c r="B1868" s="1" t="str">
        <f>TEXT(Table1[[#This Row],[Date]],"yyyy")</f>
        <v>2024</v>
      </c>
      <c r="C1868" s="1" t="str">
        <f>TEXT(Table1[[#This Row],[Date]],"mmmm")</f>
        <v>May</v>
      </c>
      <c r="D1868" s="1" t="str">
        <f>TEXT(Table1[[#This Row],[Date]],"dddd")</f>
        <v>Sunday</v>
      </c>
      <c r="E1868" s="5">
        <v>7</v>
      </c>
      <c r="F1868" t="s">
        <v>9</v>
      </c>
      <c r="G1868" t="s">
        <v>8</v>
      </c>
      <c r="H1868" s="6">
        <f>60%*Table1[[#This Row],[Price]]</f>
        <v>180</v>
      </c>
      <c r="I1868" s="6">
        <v>300</v>
      </c>
      <c r="J1868">
        <v>2</v>
      </c>
      <c r="K1868" s="6">
        <f>Table1[[#This Row],[Cost]]*Table1[[#This Row],[Quantity Sold]]</f>
        <v>360</v>
      </c>
      <c r="L1868" s="6">
        <v>600</v>
      </c>
      <c r="M1868">
        <v>20</v>
      </c>
      <c r="N1868" s="6">
        <v>480</v>
      </c>
      <c r="O1868" s="6">
        <f>Table1[[#This Row],[Revenue]]-Table1[[#This Row],[Total Cost Of Production]]</f>
        <v>120</v>
      </c>
      <c r="P1868" s="6">
        <v>678</v>
      </c>
      <c r="Q1868" s="6">
        <f>Table1[[#This Row],[Revenue]]-Table1[[#This Row],[Marketing Spend]]</f>
        <v>-198</v>
      </c>
      <c r="R1868" t="s">
        <v>51</v>
      </c>
      <c r="S1868" s="6">
        <v>273</v>
      </c>
      <c r="T1868"/>
      <c r="U1868"/>
    </row>
    <row r="1869" spans="1:21" x14ac:dyDescent="0.2">
      <c r="A1869" s="1">
        <v>45439</v>
      </c>
      <c r="B1869" s="1" t="str">
        <f>TEXT(Table1[[#This Row],[Date]],"yyyy")</f>
        <v>2024</v>
      </c>
      <c r="C1869" s="1" t="str">
        <f>TEXT(Table1[[#This Row],[Date]],"mmmm")</f>
        <v>May</v>
      </c>
      <c r="D1869" s="1" t="str">
        <f>TEXT(Table1[[#This Row],[Date]],"dddd")</f>
        <v>Monday</v>
      </c>
      <c r="E1869" s="5">
        <v>4</v>
      </c>
      <c r="F1869" t="s">
        <v>13</v>
      </c>
      <c r="G1869" t="s">
        <v>12</v>
      </c>
      <c r="H1869" s="6">
        <f>60%*Table1[[#This Row],[Price]]</f>
        <v>42</v>
      </c>
      <c r="I1869" s="6">
        <v>70</v>
      </c>
      <c r="J1869">
        <v>8</v>
      </c>
      <c r="K1869" s="6">
        <f>Table1[[#This Row],[Cost]]*Table1[[#This Row],[Quantity Sold]]</f>
        <v>336</v>
      </c>
      <c r="L1869" s="6">
        <v>560</v>
      </c>
      <c r="M1869">
        <v>20</v>
      </c>
      <c r="N1869" s="6">
        <v>448</v>
      </c>
      <c r="O1869" s="6">
        <f>Table1[[#This Row],[Revenue]]-Table1[[#This Row],[Total Cost Of Production]]</f>
        <v>112</v>
      </c>
      <c r="P1869" s="6">
        <v>426</v>
      </c>
      <c r="Q1869" s="6">
        <f>Table1[[#This Row],[Revenue]]-Table1[[#This Row],[Marketing Spend]]</f>
        <v>22</v>
      </c>
      <c r="R1869" t="s">
        <v>52</v>
      </c>
      <c r="S1869" s="6">
        <v>105</v>
      </c>
      <c r="T1869"/>
      <c r="U1869"/>
    </row>
    <row r="1870" spans="1:21" x14ac:dyDescent="0.2">
      <c r="A1870" s="1">
        <v>45439</v>
      </c>
      <c r="B1870" s="1" t="str">
        <f>TEXT(Table1[[#This Row],[Date]],"yyyy")</f>
        <v>2024</v>
      </c>
      <c r="C1870" s="1" t="str">
        <f>TEXT(Table1[[#This Row],[Date]],"mmmm")</f>
        <v>May</v>
      </c>
      <c r="D1870" s="1" t="str">
        <f>TEXT(Table1[[#This Row],[Date]],"dddd")</f>
        <v>Monday</v>
      </c>
      <c r="E1870" s="5">
        <v>2</v>
      </c>
      <c r="F1870" t="s">
        <v>7</v>
      </c>
      <c r="G1870" t="s">
        <v>10</v>
      </c>
      <c r="H1870" s="6">
        <f>60%*Table1[[#This Row],[Price]]</f>
        <v>300</v>
      </c>
      <c r="I1870" s="6">
        <v>500</v>
      </c>
      <c r="J1870">
        <v>7</v>
      </c>
      <c r="K1870" s="6">
        <f>Table1[[#This Row],[Cost]]*Table1[[#This Row],[Quantity Sold]]</f>
        <v>2100</v>
      </c>
      <c r="L1870" s="6">
        <v>3500</v>
      </c>
      <c r="M1870">
        <v>10</v>
      </c>
      <c r="N1870" s="6">
        <v>3150</v>
      </c>
      <c r="O1870" s="6">
        <f>Table1[[#This Row],[Revenue]]-Table1[[#This Row],[Total Cost Of Production]]</f>
        <v>1050</v>
      </c>
      <c r="P1870" s="6">
        <v>341</v>
      </c>
      <c r="Q1870" s="6">
        <f>Table1[[#This Row],[Revenue]]-Table1[[#This Row],[Marketing Spend]]</f>
        <v>2809</v>
      </c>
      <c r="R1870" t="s">
        <v>52</v>
      </c>
      <c r="S1870" s="6">
        <v>528</v>
      </c>
      <c r="T1870"/>
      <c r="U1870"/>
    </row>
    <row r="1871" spans="1:21" hidden="1" x14ac:dyDescent="0.2">
      <c r="A1871" s="1">
        <v>45439</v>
      </c>
      <c r="B1871" s="1" t="str">
        <f>TEXT(Table1[[#This Row],[Date]],"yyyy")</f>
        <v>2024</v>
      </c>
      <c r="C1871" s="1" t="str">
        <f>TEXT(Table1[[#This Row],[Date]],"mmmm")</f>
        <v>May</v>
      </c>
      <c r="D1871" s="1" t="str">
        <f>TEXT(Table1[[#This Row],[Date]],"dddd")</f>
        <v>Monday</v>
      </c>
      <c r="E1871" s="5">
        <v>5</v>
      </c>
      <c r="F1871" t="s">
        <v>11</v>
      </c>
      <c r="G1871" t="s">
        <v>12</v>
      </c>
      <c r="H1871" s="6">
        <f>60%*Table1[[#This Row],[Price]]</f>
        <v>90</v>
      </c>
      <c r="I1871" s="6">
        <v>150</v>
      </c>
      <c r="J1871">
        <v>4</v>
      </c>
      <c r="K1871" s="6">
        <f>Table1[[#This Row],[Cost]]*Table1[[#This Row],[Quantity Sold]]</f>
        <v>360</v>
      </c>
      <c r="L1871" s="6">
        <v>600</v>
      </c>
      <c r="M1871">
        <v>20</v>
      </c>
      <c r="N1871" s="6">
        <v>480</v>
      </c>
      <c r="O1871" s="6">
        <f>Table1[[#This Row],[Revenue]]-Table1[[#This Row],[Total Cost Of Production]]</f>
        <v>120</v>
      </c>
      <c r="P1871" s="6">
        <v>845</v>
      </c>
      <c r="Q1871" s="6">
        <f>Table1[[#This Row],[Revenue]]-Table1[[#This Row],[Marketing Spend]]</f>
        <v>-365</v>
      </c>
      <c r="R1871" t="s">
        <v>55</v>
      </c>
      <c r="S1871" s="6">
        <v>157</v>
      </c>
      <c r="T1871"/>
      <c r="U1871"/>
    </row>
    <row r="1872" spans="1:21" hidden="1" x14ac:dyDescent="0.2">
      <c r="A1872" s="1">
        <v>45439</v>
      </c>
      <c r="B1872" s="1" t="str">
        <f>TEXT(Table1[[#This Row],[Date]],"yyyy")</f>
        <v>2024</v>
      </c>
      <c r="C1872" s="1" t="str">
        <f>TEXT(Table1[[#This Row],[Date]],"mmmm")</f>
        <v>May</v>
      </c>
      <c r="D1872" s="1" t="str">
        <f>TEXT(Table1[[#This Row],[Date]],"dddd")</f>
        <v>Monday</v>
      </c>
      <c r="E1872" s="5">
        <v>6</v>
      </c>
      <c r="F1872" t="s">
        <v>2</v>
      </c>
      <c r="G1872" t="s">
        <v>8</v>
      </c>
      <c r="H1872" s="6">
        <f>60%*Table1[[#This Row],[Price]]</f>
        <v>720</v>
      </c>
      <c r="I1872" s="6">
        <v>1200</v>
      </c>
      <c r="J1872">
        <v>3</v>
      </c>
      <c r="K1872" s="6">
        <f>Table1[[#This Row],[Cost]]*Table1[[#This Row],[Quantity Sold]]</f>
        <v>2160</v>
      </c>
      <c r="L1872" s="6">
        <v>3600</v>
      </c>
      <c r="M1872">
        <v>20</v>
      </c>
      <c r="N1872" s="6">
        <v>2880</v>
      </c>
      <c r="O1872" s="6">
        <f>Table1[[#This Row],[Revenue]]-Table1[[#This Row],[Total Cost Of Production]]</f>
        <v>720</v>
      </c>
      <c r="P1872" s="6">
        <v>371</v>
      </c>
      <c r="Q1872" s="6">
        <f>Table1[[#This Row],[Revenue]]-Table1[[#This Row],[Marketing Spend]]</f>
        <v>2509</v>
      </c>
      <c r="R1872" t="s">
        <v>51</v>
      </c>
      <c r="S1872" s="6">
        <v>1228</v>
      </c>
      <c r="T1872"/>
      <c r="U1872"/>
    </row>
    <row r="1873" spans="1:21" hidden="1" x14ac:dyDescent="0.2">
      <c r="A1873" s="1">
        <v>45439</v>
      </c>
      <c r="B1873" s="1" t="str">
        <f>TEXT(Table1[[#This Row],[Date]],"yyyy")</f>
        <v>2024</v>
      </c>
      <c r="C1873" s="1" t="str">
        <f>TEXT(Table1[[#This Row],[Date]],"mmmm")</f>
        <v>May</v>
      </c>
      <c r="D1873" s="1" t="str">
        <f>TEXT(Table1[[#This Row],[Date]],"dddd")</f>
        <v>Monday</v>
      </c>
      <c r="E1873" s="5">
        <v>3</v>
      </c>
      <c r="F1873" t="s">
        <v>15</v>
      </c>
      <c r="G1873" t="s">
        <v>6</v>
      </c>
      <c r="H1873" s="6">
        <f>60%*Table1[[#This Row],[Price]]</f>
        <v>30</v>
      </c>
      <c r="I1873" s="6">
        <v>50</v>
      </c>
      <c r="J1873">
        <v>3</v>
      </c>
      <c r="K1873" s="6">
        <f>Table1[[#This Row],[Cost]]*Table1[[#This Row],[Quantity Sold]]</f>
        <v>90</v>
      </c>
      <c r="L1873" s="6">
        <v>150</v>
      </c>
      <c r="M1873">
        <v>20</v>
      </c>
      <c r="N1873" s="6">
        <v>120</v>
      </c>
      <c r="O1873" s="6">
        <f>Table1[[#This Row],[Revenue]]-Table1[[#This Row],[Total Cost Of Production]]</f>
        <v>30</v>
      </c>
      <c r="P1873" s="6">
        <v>571</v>
      </c>
      <c r="Q1873" s="6">
        <f>Table1[[#This Row],[Revenue]]-Table1[[#This Row],[Marketing Spend]]</f>
        <v>-451</v>
      </c>
      <c r="R1873" t="s">
        <v>55</v>
      </c>
      <c r="S1873" s="6">
        <v>32</v>
      </c>
      <c r="T1873"/>
      <c r="U1873"/>
    </row>
    <row r="1874" spans="1:21" hidden="1" x14ac:dyDescent="0.2">
      <c r="A1874" s="1">
        <v>45439</v>
      </c>
      <c r="B1874" s="1" t="str">
        <f>TEXT(Table1[[#This Row],[Date]],"yyyy")</f>
        <v>2024</v>
      </c>
      <c r="C1874" s="1" t="str">
        <f>TEXT(Table1[[#This Row],[Date]],"mmmm")</f>
        <v>May</v>
      </c>
      <c r="D1874" s="1" t="str">
        <f>TEXT(Table1[[#This Row],[Date]],"dddd")</f>
        <v>Monday</v>
      </c>
      <c r="E1874" s="5">
        <v>1</v>
      </c>
      <c r="F1874" t="s">
        <v>5</v>
      </c>
      <c r="G1874" t="s">
        <v>10</v>
      </c>
      <c r="H1874" s="6">
        <f>60%*Table1[[#This Row],[Price]]</f>
        <v>480</v>
      </c>
      <c r="I1874" s="6">
        <v>800</v>
      </c>
      <c r="J1874">
        <v>9</v>
      </c>
      <c r="K1874" s="6">
        <f>Table1[[#This Row],[Cost]]*Table1[[#This Row],[Quantity Sold]]</f>
        <v>4320</v>
      </c>
      <c r="L1874" s="6">
        <v>7200</v>
      </c>
      <c r="M1874">
        <v>15</v>
      </c>
      <c r="N1874" s="6">
        <v>6120</v>
      </c>
      <c r="O1874" s="6">
        <f>Table1[[#This Row],[Revenue]]-Table1[[#This Row],[Total Cost Of Production]]</f>
        <v>1800</v>
      </c>
      <c r="P1874" s="6">
        <v>375</v>
      </c>
      <c r="Q1874" s="6">
        <f>Table1[[#This Row],[Revenue]]-Table1[[#This Row],[Marketing Spend]]</f>
        <v>5745</v>
      </c>
      <c r="R1874" t="s">
        <v>51</v>
      </c>
      <c r="S1874" s="6">
        <v>829</v>
      </c>
      <c r="T1874"/>
      <c r="U1874"/>
    </row>
    <row r="1875" spans="1:21" hidden="1" x14ac:dyDescent="0.2">
      <c r="A1875" s="1">
        <v>45439</v>
      </c>
      <c r="B1875" s="1" t="str">
        <f>TEXT(Table1[[#This Row],[Date]],"yyyy")</f>
        <v>2024</v>
      </c>
      <c r="C1875" s="1" t="str">
        <f>TEXT(Table1[[#This Row],[Date]],"mmmm")</f>
        <v>May</v>
      </c>
      <c r="D1875" s="1" t="str">
        <f>TEXT(Table1[[#This Row],[Date]],"dddd")</f>
        <v>Monday</v>
      </c>
      <c r="E1875" s="5">
        <v>7</v>
      </c>
      <c r="F1875" t="s">
        <v>9</v>
      </c>
      <c r="G1875" t="s">
        <v>8</v>
      </c>
      <c r="H1875" s="6">
        <f>60%*Table1[[#This Row],[Price]]</f>
        <v>180</v>
      </c>
      <c r="I1875" s="6">
        <v>300</v>
      </c>
      <c r="J1875">
        <v>6</v>
      </c>
      <c r="K1875" s="6">
        <f>Table1[[#This Row],[Cost]]*Table1[[#This Row],[Quantity Sold]]</f>
        <v>1080</v>
      </c>
      <c r="L1875" s="6">
        <v>1800</v>
      </c>
      <c r="M1875">
        <v>15</v>
      </c>
      <c r="N1875" s="6">
        <v>1530</v>
      </c>
      <c r="O1875" s="6">
        <f>Table1[[#This Row],[Revenue]]-Table1[[#This Row],[Total Cost Of Production]]</f>
        <v>450</v>
      </c>
      <c r="P1875" s="6">
        <v>374</v>
      </c>
      <c r="Q1875" s="6">
        <f>Table1[[#This Row],[Revenue]]-Table1[[#This Row],[Marketing Spend]]</f>
        <v>1156</v>
      </c>
      <c r="R1875" t="s">
        <v>55</v>
      </c>
      <c r="S1875" s="6">
        <v>325</v>
      </c>
      <c r="T1875"/>
      <c r="U1875"/>
    </row>
    <row r="1876" spans="1:21" hidden="1" x14ac:dyDescent="0.2">
      <c r="A1876" s="1">
        <v>45440</v>
      </c>
      <c r="B1876" s="1" t="str">
        <f>TEXT(Table1[[#This Row],[Date]],"yyyy")</f>
        <v>2024</v>
      </c>
      <c r="C1876" s="1" t="str">
        <f>TEXT(Table1[[#This Row],[Date]],"mmmm")</f>
        <v>May</v>
      </c>
      <c r="D1876" s="1" t="str">
        <f>TEXT(Table1[[#This Row],[Date]],"dddd")</f>
        <v>Tuesday</v>
      </c>
      <c r="E1876" s="5">
        <v>4</v>
      </c>
      <c r="F1876" t="s">
        <v>13</v>
      </c>
      <c r="G1876" t="s">
        <v>12</v>
      </c>
      <c r="H1876" s="6">
        <f>60%*Table1[[#This Row],[Price]]</f>
        <v>42</v>
      </c>
      <c r="I1876" s="6">
        <v>70</v>
      </c>
      <c r="J1876">
        <v>1</v>
      </c>
      <c r="K1876" s="6">
        <f>Table1[[#This Row],[Cost]]*Table1[[#This Row],[Quantity Sold]]</f>
        <v>42</v>
      </c>
      <c r="L1876" s="6">
        <v>70</v>
      </c>
      <c r="M1876">
        <v>15</v>
      </c>
      <c r="N1876" s="6">
        <v>59.5</v>
      </c>
      <c r="O1876" s="6">
        <f>Table1[[#This Row],[Revenue]]-Table1[[#This Row],[Total Cost Of Production]]</f>
        <v>17.5</v>
      </c>
      <c r="P1876" s="6">
        <v>919</v>
      </c>
      <c r="Q1876" s="6">
        <f>Table1[[#This Row],[Revenue]]-Table1[[#This Row],[Marketing Spend]]</f>
        <v>-859.5</v>
      </c>
      <c r="R1876" t="s">
        <v>51</v>
      </c>
      <c r="S1876" s="6">
        <v>119</v>
      </c>
      <c r="T1876"/>
      <c r="U1876"/>
    </row>
    <row r="1877" spans="1:21" x14ac:dyDescent="0.2">
      <c r="A1877" s="1">
        <v>45440</v>
      </c>
      <c r="B1877" s="1" t="str">
        <f>TEXT(Table1[[#This Row],[Date]],"yyyy")</f>
        <v>2024</v>
      </c>
      <c r="C1877" s="1" t="str">
        <f>TEXT(Table1[[#This Row],[Date]],"mmmm")</f>
        <v>May</v>
      </c>
      <c r="D1877" s="1" t="str">
        <f>TEXT(Table1[[#This Row],[Date]],"dddd")</f>
        <v>Tuesday</v>
      </c>
      <c r="E1877" s="5">
        <v>2</v>
      </c>
      <c r="F1877" t="s">
        <v>7</v>
      </c>
      <c r="G1877" t="s">
        <v>10</v>
      </c>
      <c r="H1877" s="6">
        <f>60%*Table1[[#This Row],[Price]]</f>
        <v>300</v>
      </c>
      <c r="I1877" s="6">
        <v>500</v>
      </c>
      <c r="J1877">
        <v>9</v>
      </c>
      <c r="K1877" s="6">
        <f>Table1[[#This Row],[Cost]]*Table1[[#This Row],[Quantity Sold]]</f>
        <v>2700</v>
      </c>
      <c r="L1877" s="6">
        <v>4500</v>
      </c>
      <c r="M1877">
        <v>10</v>
      </c>
      <c r="N1877" s="6">
        <v>4050</v>
      </c>
      <c r="O1877" s="6">
        <f>Table1[[#This Row],[Revenue]]-Table1[[#This Row],[Total Cost Of Production]]</f>
        <v>1350</v>
      </c>
      <c r="P1877" s="6">
        <v>863</v>
      </c>
      <c r="Q1877" s="6">
        <f>Table1[[#This Row],[Revenue]]-Table1[[#This Row],[Marketing Spend]]</f>
        <v>3187</v>
      </c>
      <c r="R1877" t="s">
        <v>52</v>
      </c>
      <c r="S1877" s="6">
        <v>491</v>
      </c>
      <c r="T1877"/>
      <c r="U1877"/>
    </row>
    <row r="1878" spans="1:21" hidden="1" x14ac:dyDescent="0.2">
      <c r="A1878" s="1">
        <v>45440</v>
      </c>
      <c r="B1878" s="1" t="str">
        <f>TEXT(Table1[[#This Row],[Date]],"yyyy")</f>
        <v>2024</v>
      </c>
      <c r="C1878" s="1" t="str">
        <f>TEXT(Table1[[#This Row],[Date]],"mmmm")</f>
        <v>May</v>
      </c>
      <c r="D1878" s="1" t="str">
        <f>TEXT(Table1[[#This Row],[Date]],"dddd")</f>
        <v>Tuesday</v>
      </c>
      <c r="E1878" s="5">
        <v>5</v>
      </c>
      <c r="F1878" t="s">
        <v>11</v>
      </c>
      <c r="G1878" t="s">
        <v>12</v>
      </c>
      <c r="H1878" s="6">
        <f>60%*Table1[[#This Row],[Price]]</f>
        <v>90</v>
      </c>
      <c r="I1878" s="6">
        <v>150</v>
      </c>
      <c r="J1878">
        <v>1</v>
      </c>
      <c r="K1878" s="6">
        <f>Table1[[#This Row],[Cost]]*Table1[[#This Row],[Quantity Sold]]</f>
        <v>90</v>
      </c>
      <c r="L1878" s="6">
        <v>150</v>
      </c>
      <c r="M1878">
        <v>10</v>
      </c>
      <c r="N1878" s="6">
        <v>135</v>
      </c>
      <c r="O1878" s="6">
        <f>Table1[[#This Row],[Revenue]]-Table1[[#This Row],[Total Cost Of Production]]</f>
        <v>45</v>
      </c>
      <c r="P1878" s="6">
        <v>622</v>
      </c>
      <c r="Q1878" s="6">
        <f>Table1[[#This Row],[Revenue]]-Table1[[#This Row],[Marketing Spend]]</f>
        <v>-487</v>
      </c>
      <c r="R1878" t="s">
        <v>51</v>
      </c>
      <c r="S1878" s="6">
        <v>126</v>
      </c>
      <c r="T1878"/>
      <c r="U1878"/>
    </row>
    <row r="1879" spans="1:21" hidden="1" x14ac:dyDescent="0.2">
      <c r="A1879" s="1">
        <v>45440</v>
      </c>
      <c r="B1879" s="1" t="str">
        <f>TEXT(Table1[[#This Row],[Date]],"yyyy")</f>
        <v>2024</v>
      </c>
      <c r="C1879" s="1" t="str">
        <f>TEXT(Table1[[#This Row],[Date]],"mmmm")</f>
        <v>May</v>
      </c>
      <c r="D1879" s="1" t="str">
        <f>TEXT(Table1[[#This Row],[Date]],"dddd")</f>
        <v>Tuesday</v>
      </c>
      <c r="E1879" s="5">
        <v>6</v>
      </c>
      <c r="F1879" t="s">
        <v>2</v>
      </c>
      <c r="G1879" t="s">
        <v>8</v>
      </c>
      <c r="H1879" s="6">
        <f>60%*Table1[[#This Row],[Price]]</f>
        <v>720</v>
      </c>
      <c r="I1879" s="6">
        <v>1200</v>
      </c>
      <c r="J1879">
        <v>2</v>
      </c>
      <c r="K1879" s="6">
        <f>Table1[[#This Row],[Cost]]*Table1[[#This Row],[Quantity Sold]]</f>
        <v>1440</v>
      </c>
      <c r="L1879" s="6">
        <v>2400</v>
      </c>
      <c r="M1879">
        <v>10</v>
      </c>
      <c r="N1879" s="6">
        <v>2160</v>
      </c>
      <c r="O1879" s="6">
        <f>Table1[[#This Row],[Revenue]]-Table1[[#This Row],[Total Cost Of Production]]</f>
        <v>720</v>
      </c>
      <c r="P1879" s="6">
        <v>911</v>
      </c>
      <c r="Q1879" s="6">
        <f>Table1[[#This Row],[Revenue]]-Table1[[#This Row],[Marketing Spend]]</f>
        <v>1249</v>
      </c>
      <c r="R1879" t="s">
        <v>54</v>
      </c>
      <c r="S1879" s="6">
        <v>1237</v>
      </c>
      <c r="T1879"/>
      <c r="U1879"/>
    </row>
    <row r="1880" spans="1:21" hidden="1" x14ac:dyDescent="0.2">
      <c r="A1880" s="1">
        <v>45440</v>
      </c>
      <c r="B1880" s="1" t="str">
        <f>TEXT(Table1[[#This Row],[Date]],"yyyy")</f>
        <v>2024</v>
      </c>
      <c r="C1880" s="1" t="str">
        <f>TEXT(Table1[[#This Row],[Date]],"mmmm")</f>
        <v>May</v>
      </c>
      <c r="D1880" s="1" t="str">
        <f>TEXT(Table1[[#This Row],[Date]],"dddd")</f>
        <v>Tuesday</v>
      </c>
      <c r="E1880" s="5">
        <v>3</v>
      </c>
      <c r="F1880" t="s">
        <v>15</v>
      </c>
      <c r="G1880" t="s">
        <v>6</v>
      </c>
      <c r="H1880" s="6">
        <f>60%*Table1[[#This Row],[Price]]</f>
        <v>30</v>
      </c>
      <c r="I1880" s="6">
        <v>50</v>
      </c>
      <c r="J1880">
        <v>5</v>
      </c>
      <c r="K1880" s="6">
        <f>Table1[[#This Row],[Cost]]*Table1[[#This Row],[Quantity Sold]]</f>
        <v>150</v>
      </c>
      <c r="L1880" s="6">
        <v>250</v>
      </c>
      <c r="M1880">
        <v>20</v>
      </c>
      <c r="N1880" s="6">
        <v>200</v>
      </c>
      <c r="O1880" s="6">
        <f>Table1[[#This Row],[Revenue]]-Table1[[#This Row],[Total Cost Of Production]]</f>
        <v>50</v>
      </c>
      <c r="P1880" s="6">
        <v>936</v>
      </c>
      <c r="Q1880" s="6">
        <f>Table1[[#This Row],[Revenue]]-Table1[[#This Row],[Marketing Spend]]</f>
        <v>-736</v>
      </c>
      <c r="R1880" t="s">
        <v>51</v>
      </c>
      <c r="S1880" s="6">
        <v>70</v>
      </c>
      <c r="T1880"/>
      <c r="U1880"/>
    </row>
    <row r="1881" spans="1:21" x14ac:dyDescent="0.2">
      <c r="A1881" s="1">
        <v>45440</v>
      </c>
      <c r="B1881" s="1" t="str">
        <f>TEXT(Table1[[#This Row],[Date]],"yyyy")</f>
        <v>2024</v>
      </c>
      <c r="C1881" s="1" t="str">
        <f>TEXT(Table1[[#This Row],[Date]],"mmmm")</f>
        <v>May</v>
      </c>
      <c r="D1881" s="1" t="str">
        <f>TEXT(Table1[[#This Row],[Date]],"dddd")</f>
        <v>Tuesday</v>
      </c>
      <c r="E1881" s="5">
        <v>1</v>
      </c>
      <c r="F1881" t="s">
        <v>5</v>
      </c>
      <c r="G1881" t="s">
        <v>10</v>
      </c>
      <c r="H1881" s="6">
        <f>60%*Table1[[#This Row],[Price]]</f>
        <v>480</v>
      </c>
      <c r="I1881" s="6">
        <v>800</v>
      </c>
      <c r="J1881">
        <v>3</v>
      </c>
      <c r="K1881" s="6">
        <f>Table1[[#This Row],[Cost]]*Table1[[#This Row],[Quantity Sold]]</f>
        <v>1440</v>
      </c>
      <c r="L1881" s="6">
        <v>2400</v>
      </c>
      <c r="M1881">
        <v>5</v>
      </c>
      <c r="N1881" s="6">
        <v>2280</v>
      </c>
      <c r="O1881" s="6">
        <f>Table1[[#This Row],[Revenue]]-Table1[[#This Row],[Total Cost Of Production]]</f>
        <v>840</v>
      </c>
      <c r="P1881" s="6">
        <v>748</v>
      </c>
      <c r="Q1881" s="6">
        <f>Table1[[#This Row],[Revenue]]-Table1[[#This Row],[Marketing Spend]]</f>
        <v>1532</v>
      </c>
      <c r="R1881" t="s">
        <v>52</v>
      </c>
      <c r="S1881" s="6">
        <v>843</v>
      </c>
      <c r="T1881"/>
      <c r="U1881"/>
    </row>
    <row r="1882" spans="1:21" hidden="1" x14ac:dyDescent="0.2">
      <c r="A1882" s="1">
        <v>45440</v>
      </c>
      <c r="B1882" s="1" t="str">
        <f>TEXT(Table1[[#This Row],[Date]],"yyyy")</f>
        <v>2024</v>
      </c>
      <c r="C1882" s="1" t="str">
        <f>TEXT(Table1[[#This Row],[Date]],"mmmm")</f>
        <v>May</v>
      </c>
      <c r="D1882" s="1" t="str">
        <f>TEXT(Table1[[#This Row],[Date]],"dddd")</f>
        <v>Tuesday</v>
      </c>
      <c r="E1882" s="5">
        <v>7</v>
      </c>
      <c r="F1882" t="s">
        <v>9</v>
      </c>
      <c r="G1882" t="s">
        <v>8</v>
      </c>
      <c r="H1882" s="6">
        <f>60%*Table1[[#This Row],[Price]]</f>
        <v>180</v>
      </c>
      <c r="I1882" s="6">
        <v>300</v>
      </c>
      <c r="J1882">
        <v>5</v>
      </c>
      <c r="K1882" s="6">
        <f>Table1[[#This Row],[Cost]]*Table1[[#This Row],[Quantity Sold]]</f>
        <v>900</v>
      </c>
      <c r="L1882" s="6">
        <v>1500</v>
      </c>
      <c r="M1882">
        <v>10</v>
      </c>
      <c r="N1882" s="6">
        <v>1350</v>
      </c>
      <c r="O1882" s="6">
        <f>Table1[[#This Row],[Revenue]]-Table1[[#This Row],[Total Cost Of Production]]</f>
        <v>450</v>
      </c>
      <c r="P1882" s="6">
        <v>421</v>
      </c>
      <c r="Q1882" s="6">
        <f>Table1[[#This Row],[Revenue]]-Table1[[#This Row],[Marketing Spend]]</f>
        <v>929</v>
      </c>
      <c r="R1882" t="s">
        <v>54</v>
      </c>
      <c r="S1882" s="6">
        <v>279</v>
      </c>
      <c r="T1882"/>
      <c r="U1882"/>
    </row>
    <row r="1883" spans="1:21" hidden="1" x14ac:dyDescent="0.2">
      <c r="A1883" s="1">
        <v>45441</v>
      </c>
      <c r="B1883" s="1" t="str">
        <f>TEXT(Table1[[#This Row],[Date]],"yyyy")</f>
        <v>2024</v>
      </c>
      <c r="C1883" s="1" t="str">
        <f>TEXT(Table1[[#This Row],[Date]],"mmmm")</f>
        <v>May</v>
      </c>
      <c r="D1883" s="1" t="str">
        <f>TEXT(Table1[[#This Row],[Date]],"dddd")</f>
        <v>Wednesday</v>
      </c>
      <c r="E1883" s="5">
        <v>4</v>
      </c>
      <c r="F1883" t="s">
        <v>13</v>
      </c>
      <c r="G1883" t="s">
        <v>12</v>
      </c>
      <c r="H1883" s="6">
        <f>60%*Table1[[#This Row],[Price]]</f>
        <v>42</v>
      </c>
      <c r="I1883" s="6">
        <v>70</v>
      </c>
      <c r="J1883">
        <v>9</v>
      </c>
      <c r="K1883" s="6">
        <f>Table1[[#This Row],[Cost]]*Table1[[#This Row],[Quantity Sold]]</f>
        <v>378</v>
      </c>
      <c r="L1883" s="6">
        <v>630</v>
      </c>
      <c r="M1883">
        <v>5</v>
      </c>
      <c r="N1883" s="6">
        <v>598.5</v>
      </c>
      <c r="O1883" s="6">
        <f>Table1[[#This Row],[Revenue]]-Table1[[#This Row],[Total Cost Of Production]]</f>
        <v>220.5</v>
      </c>
      <c r="P1883" s="6">
        <v>325</v>
      </c>
      <c r="Q1883" s="6">
        <f>Table1[[#This Row],[Revenue]]-Table1[[#This Row],[Marketing Spend]]</f>
        <v>273.5</v>
      </c>
      <c r="R1883" t="s">
        <v>55</v>
      </c>
      <c r="S1883" s="6">
        <v>24</v>
      </c>
      <c r="T1883"/>
      <c r="U1883"/>
    </row>
    <row r="1884" spans="1:21" x14ac:dyDescent="0.2">
      <c r="A1884" s="1">
        <v>45441</v>
      </c>
      <c r="B1884" s="1" t="str">
        <f>TEXT(Table1[[#This Row],[Date]],"yyyy")</f>
        <v>2024</v>
      </c>
      <c r="C1884" s="1" t="str">
        <f>TEXT(Table1[[#This Row],[Date]],"mmmm")</f>
        <v>May</v>
      </c>
      <c r="D1884" s="1" t="str">
        <f>TEXT(Table1[[#This Row],[Date]],"dddd")</f>
        <v>Wednesday</v>
      </c>
      <c r="E1884" s="5">
        <v>2</v>
      </c>
      <c r="F1884" t="s">
        <v>7</v>
      </c>
      <c r="G1884" t="s">
        <v>10</v>
      </c>
      <c r="H1884" s="6">
        <f>60%*Table1[[#This Row],[Price]]</f>
        <v>300</v>
      </c>
      <c r="I1884" s="6">
        <v>500</v>
      </c>
      <c r="J1884">
        <v>2</v>
      </c>
      <c r="K1884" s="6">
        <f>Table1[[#This Row],[Cost]]*Table1[[#This Row],[Quantity Sold]]</f>
        <v>600</v>
      </c>
      <c r="L1884" s="6">
        <v>1000</v>
      </c>
      <c r="M1884">
        <v>20</v>
      </c>
      <c r="N1884" s="6">
        <v>800</v>
      </c>
      <c r="O1884" s="6">
        <f>Table1[[#This Row],[Revenue]]-Table1[[#This Row],[Total Cost Of Production]]</f>
        <v>200</v>
      </c>
      <c r="P1884" s="6">
        <v>325</v>
      </c>
      <c r="Q1884" s="6">
        <f>Table1[[#This Row],[Revenue]]-Table1[[#This Row],[Marketing Spend]]</f>
        <v>475</v>
      </c>
      <c r="R1884" t="s">
        <v>52</v>
      </c>
      <c r="S1884" s="6">
        <v>508</v>
      </c>
      <c r="T1884"/>
      <c r="U1884"/>
    </row>
    <row r="1885" spans="1:21" hidden="1" x14ac:dyDescent="0.2">
      <c r="A1885" s="1">
        <v>45441</v>
      </c>
      <c r="B1885" s="1" t="str">
        <f>TEXT(Table1[[#This Row],[Date]],"yyyy")</f>
        <v>2024</v>
      </c>
      <c r="C1885" s="1" t="str">
        <f>TEXT(Table1[[#This Row],[Date]],"mmmm")</f>
        <v>May</v>
      </c>
      <c r="D1885" s="1" t="str">
        <f>TEXT(Table1[[#This Row],[Date]],"dddd")</f>
        <v>Wednesday</v>
      </c>
      <c r="E1885" s="5">
        <v>5</v>
      </c>
      <c r="F1885" t="s">
        <v>11</v>
      </c>
      <c r="G1885" t="s">
        <v>12</v>
      </c>
      <c r="H1885" s="6">
        <f>60%*Table1[[#This Row],[Price]]</f>
        <v>90</v>
      </c>
      <c r="I1885" s="6">
        <v>150</v>
      </c>
      <c r="J1885">
        <v>1</v>
      </c>
      <c r="K1885" s="6">
        <f>Table1[[#This Row],[Cost]]*Table1[[#This Row],[Quantity Sold]]</f>
        <v>90</v>
      </c>
      <c r="L1885" s="6">
        <v>150</v>
      </c>
      <c r="M1885">
        <v>20</v>
      </c>
      <c r="N1885" s="6">
        <v>120</v>
      </c>
      <c r="O1885" s="6">
        <f>Table1[[#This Row],[Revenue]]-Table1[[#This Row],[Total Cost Of Production]]</f>
        <v>30</v>
      </c>
      <c r="P1885" s="6">
        <v>584</v>
      </c>
      <c r="Q1885" s="6">
        <f>Table1[[#This Row],[Revenue]]-Table1[[#This Row],[Marketing Spend]]</f>
        <v>-464</v>
      </c>
      <c r="R1885" t="s">
        <v>53</v>
      </c>
      <c r="S1885" s="6">
        <v>141</v>
      </c>
      <c r="T1885"/>
      <c r="U1885"/>
    </row>
    <row r="1886" spans="1:21" hidden="1" x14ac:dyDescent="0.2">
      <c r="A1886" s="1">
        <v>45441</v>
      </c>
      <c r="B1886" s="1" t="str">
        <f>TEXT(Table1[[#This Row],[Date]],"yyyy")</f>
        <v>2024</v>
      </c>
      <c r="C1886" s="1" t="str">
        <f>TEXT(Table1[[#This Row],[Date]],"mmmm")</f>
        <v>May</v>
      </c>
      <c r="D1886" s="1" t="str">
        <f>TEXT(Table1[[#This Row],[Date]],"dddd")</f>
        <v>Wednesday</v>
      </c>
      <c r="E1886" s="5">
        <v>6</v>
      </c>
      <c r="F1886" t="s">
        <v>2</v>
      </c>
      <c r="G1886" t="s">
        <v>8</v>
      </c>
      <c r="H1886" s="6">
        <f>60%*Table1[[#This Row],[Price]]</f>
        <v>720</v>
      </c>
      <c r="I1886" s="6">
        <v>1200</v>
      </c>
      <c r="J1886">
        <v>2</v>
      </c>
      <c r="K1886" s="6">
        <f>Table1[[#This Row],[Cost]]*Table1[[#This Row],[Quantity Sold]]</f>
        <v>1440</v>
      </c>
      <c r="L1886" s="6">
        <v>2400</v>
      </c>
      <c r="M1886">
        <v>10</v>
      </c>
      <c r="N1886" s="6">
        <v>2160</v>
      </c>
      <c r="O1886" s="6">
        <f>Table1[[#This Row],[Revenue]]-Table1[[#This Row],[Total Cost Of Production]]</f>
        <v>720</v>
      </c>
      <c r="P1886" s="6">
        <v>716</v>
      </c>
      <c r="Q1886" s="6">
        <f>Table1[[#This Row],[Revenue]]-Table1[[#This Row],[Marketing Spend]]</f>
        <v>1444</v>
      </c>
      <c r="R1886" t="s">
        <v>54</v>
      </c>
      <c r="S1886" s="6">
        <v>1229</v>
      </c>
      <c r="T1886"/>
      <c r="U1886"/>
    </row>
    <row r="1887" spans="1:21" x14ac:dyDescent="0.2">
      <c r="A1887" s="1">
        <v>45441</v>
      </c>
      <c r="B1887" s="1" t="str">
        <f>TEXT(Table1[[#This Row],[Date]],"yyyy")</f>
        <v>2024</v>
      </c>
      <c r="C1887" s="1" t="str">
        <f>TEXT(Table1[[#This Row],[Date]],"mmmm")</f>
        <v>May</v>
      </c>
      <c r="D1887" s="1" t="str">
        <f>TEXT(Table1[[#This Row],[Date]],"dddd")</f>
        <v>Wednesday</v>
      </c>
      <c r="E1887" s="5">
        <v>3</v>
      </c>
      <c r="F1887" t="s">
        <v>15</v>
      </c>
      <c r="G1887" t="s">
        <v>6</v>
      </c>
      <c r="H1887" s="6">
        <f>60%*Table1[[#This Row],[Price]]</f>
        <v>30</v>
      </c>
      <c r="I1887" s="6">
        <v>50</v>
      </c>
      <c r="J1887">
        <v>10</v>
      </c>
      <c r="K1887" s="6">
        <f>Table1[[#This Row],[Cost]]*Table1[[#This Row],[Quantity Sold]]</f>
        <v>300</v>
      </c>
      <c r="L1887" s="6">
        <v>500</v>
      </c>
      <c r="M1887">
        <v>5</v>
      </c>
      <c r="N1887" s="6">
        <v>475</v>
      </c>
      <c r="O1887" s="6">
        <f>Table1[[#This Row],[Revenue]]-Table1[[#This Row],[Total Cost Of Production]]</f>
        <v>175</v>
      </c>
      <c r="P1887" s="6">
        <v>340</v>
      </c>
      <c r="Q1887" s="6">
        <f>Table1[[#This Row],[Revenue]]-Table1[[#This Row],[Marketing Spend]]</f>
        <v>135</v>
      </c>
      <c r="R1887" t="s">
        <v>52</v>
      </c>
      <c r="S1887" s="6">
        <v>81</v>
      </c>
      <c r="T1887"/>
      <c r="U1887"/>
    </row>
    <row r="1888" spans="1:21" x14ac:dyDescent="0.2">
      <c r="A1888" s="1">
        <v>45441</v>
      </c>
      <c r="B1888" s="1" t="str">
        <f>TEXT(Table1[[#This Row],[Date]],"yyyy")</f>
        <v>2024</v>
      </c>
      <c r="C1888" s="1" t="str">
        <f>TEXT(Table1[[#This Row],[Date]],"mmmm")</f>
        <v>May</v>
      </c>
      <c r="D1888" s="1" t="str">
        <f>TEXT(Table1[[#This Row],[Date]],"dddd")</f>
        <v>Wednesday</v>
      </c>
      <c r="E1888" s="5">
        <v>1</v>
      </c>
      <c r="F1888" t="s">
        <v>5</v>
      </c>
      <c r="G1888" t="s">
        <v>10</v>
      </c>
      <c r="H1888" s="6">
        <f>60%*Table1[[#This Row],[Price]]</f>
        <v>480</v>
      </c>
      <c r="I1888" s="6">
        <v>800</v>
      </c>
      <c r="J1888">
        <v>5</v>
      </c>
      <c r="K1888" s="6">
        <f>Table1[[#This Row],[Cost]]*Table1[[#This Row],[Quantity Sold]]</f>
        <v>2400</v>
      </c>
      <c r="L1888" s="6">
        <v>4000</v>
      </c>
      <c r="M1888">
        <v>15</v>
      </c>
      <c r="N1888" s="6">
        <v>3400</v>
      </c>
      <c r="O1888" s="6">
        <f>Table1[[#This Row],[Revenue]]-Table1[[#This Row],[Total Cost Of Production]]</f>
        <v>1000</v>
      </c>
      <c r="P1888" s="6">
        <v>608</v>
      </c>
      <c r="Q1888" s="6">
        <f>Table1[[#This Row],[Revenue]]-Table1[[#This Row],[Marketing Spend]]</f>
        <v>2792</v>
      </c>
      <c r="R1888" t="s">
        <v>52</v>
      </c>
      <c r="S1888" s="6">
        <v>838</v>
      </c>
      <c r="T1888"/>
      <c r="U1888"/>
    </row>
    <row r="1889" spans="1:21" hidden="1" x14ac:dyDescent="0.2">
      <c r="A1889" s="1">
        <v>45441</v>
      </c>
      <c r="B1889" s="1" t="str">
        <f>TEXT(Table1[[#This Row],[Date]],"yyyy")</f>
        <v>2024</v>
      </c>
      <c r="C1889" s="1" t="str">
        <f>TEXT(Table1[[#This Row],[Date]],"mmmm")</f>
        <v>May</v>
      </c>
      <c r="D1889" s="1" t="str">
        <f>TEXT(Table1[[#This Row],[Date]],"dddd")</f>
        <v>Wednesday</v>
      </c>
      <c r="E1889" s="5">
        <v>7</v>
      </c>
      <c r="F1889" t="s">
        <v>9</v>
      </c>
      <c r="G1889" t="s">
        <v>8</v>
      </c>
      <c r="H1889" s="6">
        <f>60%*Table1[[#This Row],[Price]]</f>
        <v>180</v>
      </c>
      <c r="I1889" s="6">
        <v>300</v>
      </c>
      <c r="J1889">
        <v>6</v>
      </c>
      <c r="K1889" s="6">
        <f>Table1[[#This Row],[Cost]]*Table1[[#This Row],[Quantity Sold]]</f>
        <v>1080</v>
      </c>
      <c r="L1889" s="6">
        <v>1800</v>
      </c>
      <c r="M1889">
        <v>20</v>
      </c>
      <c r="N1889" s="6">
        <v>1440</v>
      </c>
      <c r="O1889" s="6">
        <f>Table1[[#This Row],[Revenue]]-Table1[[#This Row],[Total Cost Of Production]]</f>
        <v>360</v>
      </c>
      <c r="P1889" s="6">
        <v>442</v>
      </c>
      <c r="Q1889" s="6">
        <f>Table1[[#This Row],[Revenue]]-Table1[[#This Row],[Marketing Spend]]</f>
        <v>998</v>
      </c>
      <c r="R1889" t="s">
        <v>54</v>
      </c>
      <c r="S1889" s="6">
        <v>294</v>
      </c>
      <c r="T1889"/>
      <c r="U1889"/>
    </row>
    <row r="1890" spans="1:21" hidden="1" x14ac:dyDescent="0.2">
      <c r="A1890" s="1">
        <v>45442</v>
      </c>
      <c r="B1890" s="1" t="str">
        <f>TEXT(Table1[[#This Row],[Date]],"yyyy")</f>
        <v>2024</v>
      </c>
      <c r="C1890" s="1" t="str">
        <f>TEXT(Table1[[#This Row],[Date]],"mmmm")</f>
        <v>May</v>
      </c>
      <c r="D1890" s="1" t="str">
        <f>TEXT(Table1[[#This Row],[Date]],"dddd")</f>
        <v>Thursday</v>
      </c>
      <c r="E1890" s="5">
        <v>4</v>
      </c>
      <c r="F1890" t="s">
        <v>13</v>
      </c>
      <c r="G1890" t="s">
        <v>12</v>
      </c>
      <c r="H1890" s="6">
        <f>60%*Table1[[#This Row],[Price]]</f>
        <v>42</v>
      </c>
      <c r="I1890" s="6">
        <v>70</v>
      </c>
      <c r="J1890">
        <v>1</v>
      </c>
      <c r="K1890" s="6">
        <f>Table1[[#This Row],[Cost]]*Table1[[#This Row],[Quantity Sold]]</f>
        <v>42</v>
      </c>
      <c r="L1890" s="6">
        <v>70</v>
      </c>
      <c r="M1890">
        <v>20</v>
      </c>
      <c r="N1890" s="6">
        <v>56</v>
      </c>
      <c r="O1890" s="6">
        <f>Table1[[#This Row],[Revenue]]-Table1[[#This Row],[Total Cost Of Production]]</f>
        <v>14</v>
      </c>
      <c r="P1890" s="6">
        <v>333</v>
      </c>
      <c r="Q1890" s="6">
        <f>Table1[[#This Row],[Revenue]]-Table1[[#This Row],[Marketing Spend]]</f>
        <v>-277</v>
      </c>
      <c r="R1890" t="s">
        <v>54</v>
      </c>
      <c r="S1890" s="6">
        <v>96</v>
      </c>
      <c r="T1890"/>
      <c r="U1890"/>
    </row>
    <row r="1891" spans="1:21" hidden="1" x14ac:dyDescent="0.2">
      <c r="A1891" s="1">
        <v>45442</v>
      </c>
      <c r="B1891" s="1" t="str">
        <f>TEXT(Table1[[#This Row],[Date]],"yyyy")</f>
        <v>2024</v>
      </c>
      <c r="C1891" s="1" t="str">
        <f>TEXT(Table1[[#This Row],[Date]],"mmmm")</f>
        <v>May</v>
      </c>
      <c r="D1891" s="1" t="str">
        <f>TEXT(Table1[[#This Row],[Date]],"dddd")</f>
        <v>Thursday</v>
      </c>
      <c r="E1891" s="5">
        <v>2</v>
      </c>
      <c r="F1891" t="s">
        <v>7</v>
      </c>
      <c r="G1891" t="s">
        <v>10</v>
      </c>
      <c r="H1891" s="6">
        <f>60%*Table1[[#This Row],[Price]]</f>
        <v>300</v>
      </c>
      <c r="I1891" s="6">
        <v>500</v>
      </c>
      <c r="J1891">
        <v>4</v>
      </c>
      <c r="K1891" s="6">
        <f>Table1[[#This Row],[Cost]]*Table1[[#This Row],[Quantity Sold]]</f>
        <v>1200</v>
      </c>
      <c r="L1891" s="6">
        <v>2000</v>
      </c>
      <c r="M1891">
        <v>20</v>
      </c>
      <c r="N1891" s="6">
        <v>1600</v>
      </c>
      <c r="O1891" s="6">
        <f>Table1[[#This Row],[Revenue]]-Table1[[#This Row],[Total Cost Of Production]]</f>
        <v>400</v>
      </c>
      <c r="P1891" s="6">
        <v>797</v>
      </c>
      <c r="Q1891" s="6">
        <f>Table1[[#This Row],[Revenue]]-Table1[[#This Row],[Marketing Spend]]</f>
        <v>803</v>
      </c>
      <c r="R1891" t="s">
        <v>51</v>
      </c>
      <c r="S1891" s="6">
        <v>486</v>
      </c>
      <c r="T1891"/>
      <c r="U1891"/>
    </row>
    <row r="1892" spans="1:21" hidden="1" x14ac:dyDescent="0.2">
      <c r="A1892" s="1">
        <v>45442</v>
      </c>
      <c r="B1892" s="1" t="str">
        <f>TEXT(Table1[[#This Row],[Date]],"yyyy")</f>
        <v>2024</v>
      </c>
      <c r="C1892" s="1" t="str">
        <f>TEXT(Table1[[#This Row],[Date]],"mmmm")</f>
        <v>May</v>
      </c>
      <c r="D1892" s="1" t="str">
        <f>TEXT(Table1[[#This Row],[Date]],"dddd")</f>
        <v>Thursday</v>
      </c>
      <c r="E1892" s="5">
        <v>5</v>
      </c>
      <c r="F1892" t="s">
        <v>11</v>
      </c>
      <c r="G1892" t="s">
        <v>12</v>
      </c>
      <c r="H1892" s="6">
        <f>60%*Table1[[#This Row],[Price]]</f>
        <v>90</v>
      </c>
      <c r="I1892" s="6">
        <v>150</v>
      </c>
      <c r="J1892">
        <v>4</v>
      </c>
      <c r="K1892" s="6">
        <f>Table1[[#This Row],[Cost]]*Table1[[#This Row],[Quantity Sold]]</f>
        <v>360</v>
      </c>
      <c r="L1892" s="6">
        <v>600</v>
      </c>
      <c r="M1892">
        <v>15</v>
      </c>
      <c r="N1892" s="6">
        <v>510</v>
      </c>
      <c r="O1892" s="6">
        <f>Table1[[#This Row],[Revenue]]-Table1[[#This Row],[Total Cost Of Production]]</f>
        <v>150</v>
      </c>
      <c r="P1892" s="6">
        <v>371</v>
      </c>
      <c r="Q1892" s="6">
        <f>Table1[[#This Row],[Revenue]]-Table1[[#This Row],[Marketing Spend]]</f>
        <v>139</v>
      </c>
      <c r="R1892" t="s">
        <v>55</v>
      </c>
      <c r="S1892" s="6">
        <v>103</v>
      </c>
      <c r="T1892"/>
      <c r="U1892"/>
    </row>
    <row r="1893" spans="1:21" hidden="1" x14ac:dyDescent="0.2">
      <c r="A1893" s="1">
        <v>45442</v>
      </c>
      <c r="B1893" s="1" t="str">
        <f>TEXT(Table1[[#This Row],[Date]],"yyyy")</f>
        <v>2024</v>
      </c>
      <c r="C1893" s="1" t="str">
        <f>TEXT(Table1[[#This Row],[Date]],"mmmm")</f>
        <v>May</v>
      </c>
      <c r="D1893" s="1" t="str">
        <f>TEXT(Table1[[#This Row],[Date]],"dddd")</f>
        <v>Thursday</v>
      </c>
      <c r="E1893" s="5">
        <v>6</v>
      </c>
      <c r="F1893" t="s">
        <v>2</v>
      </c>
      <c r="G1893" t="s">
        <v>8</v>
      </c>
      <c r="H1893" s="6">
        <f>60%*Table1[[#This Row],[Price]]</f>
        <v>720</v>
      </c>
      <c r="I1893" s="6">
        <v>1200</v>
      </c>
      <c r="J1893">
        <v>1</v>
      </c>
      <c r="K1893" s="6">
        <f>Table1[[#This Row],[Cost]]*Table1[[#This Row],[Quantity Sold]]</f>
        <v>720</v>
      </c>
      <c r="L1893" s="6">
        <v>1200</v>
      </c>
      <c r="M1893">
        <v>10</v>
      </c>
      <c r="N1893" s="6">
        <v>1080</v>
      </c>
      <c r="O1893" s="6">
        <f>Table1[[#This Row],[Revenue]]-Table1[[#This Row],[Total Cost Of Production]]</f>
        <v>360</v>
      </c>
      <c r="P1893" s="6">
        <v>725</v>
      </c>
      <c r="Q1893" s="6">
        <f>Table1[[#This Row],[Revenue]]-Table1[[#This Row],[Marketing Spend]]</f>
        <v>355</v>
      </c>
      <c r="R1893" t="s">
        <v>54</v>
      </c>
      <c r="S1893" s="6">
        <v>1173</v>
      </c>
      <c r="T1893"/>
      <c r="U1893"/>
    </row>
    <row r="1894" spans="1:21" hidden="1" x14ac:dyDescent="0.2">
      <c r="A1894" s="1">
        <v>45442</v>
      </c>
      <c r="B1894" s="1" t="str">
        <f>TEXT(Table1[[#This Row],[Date]],"yyyy")</f>
        <v>2024</v>
      </c>
      <c r="C1894" s="1" t="str">
        <f>TEXT(Table1[[#This Row],[Date]],"mmmm")</f>
        <v>May</v>
      </c>
      <c r="D1894" s="1" t="str">
        <f>TEXT(Table1[[#This Row],[Date]],"dddd")</f>
        <v>Thursday</v>
      </c>
      <c r="E1894" s="5">
        <v>3</v>
      </c>
      <c r="F1894" t="s">
        <v>15</v>
      </c>
      <c r="G1894" t="s">
        <v>6</v>
      </c>
      <c r="H1894" s="6">
        <f>60%*Table1[[#This Row],[Price]]</f>
        <v>30</v>
      </c>
      <c r="I1894" s="6">
        <v>50</v>
      </c>
      <c r="J1894">
        <v>7</v>
      </c>
      <c r="K1894" s="6">
        <f>Table1[[#This Row],[Cost]]*Table1[[#This Row],[Quantity Sold]]</f>
        <v>210</v>
      </c>
      <c r="L1894" s="6">
        <v>350</v>
      </c>
      <c r="M1894">
        <v>5</v>
      </c>
      <c r="N1894" s="6">
        <v>332.5</v>
      </c>
      <c r="O1894" s="6">
        <f>Table1[[#This Row],[Revenue]]-Table1[[#This Row],[Total Cost Of Production]]</f>
        <v>122.5</v>
      </c>
      <c r="P1894" s="6">
        <v>990</v>
      </c>
      <c r="Q1894" s="6">
        <f>Table1[[#This Row],[Revenue]]-Table1[[#This Row],[Marketing Spend]]</f>
        <v>-657.5</v>
      </c>
      <c r="R1894" t="s">
        <v>54</v>
      </c>
      <c r="S1894" s="6">
        <v>14</v>
      </c>
      <c r="T1894"/>
      <c r="U1894"/>
    </row>
    <row r="1895" spans="1:21" hidden="1" x14ac:dyDescent="0.2">
      <c r="A1895" s="1">
        <v>45442</v>
      </c>
      <c r="B1895" s="1" t="str">
        <f>TEXT(Table1[[#This Row],[Date]],"yyyy")</f>
        <v>2024</v>
      </c>
      <c r="C1895" s="1" t="str">
        <f>TEXT(Table1[[#This Row],[Date]],"mmmm")</f>
        <v>May</v>
      </c>
      <c r="D1895" s="1" t="str">
        <f>TEXT(Table1[[#This Row],[Date]],"dddd")</f>
        <v>Thursday</v>
      </c>
      <c r="E1895" s="5">
        <v>1</v>
      </c>
      <c r="F1895" t="s">
        <v>5</v>
      </c>
      <c r="G1895" t="s">
        <v>10</v>
      </c>
      <c r="H1895" s="6">
        <f>60%*Table1[[#This Row],[Price]]</f>
        <v>480</v>
      </c>
      <c r="I1895" s="6">
        <v>800</v>
      </c>
      <c r="J1895">
        <v>2</v>
      </c>
      <c r="K1895" s="6">
        <f>Table1[[#This Row],[Cost]]*Table1[[#This Row],[Quantity Sold]]</f>
        <v>960</v>
      </c>
      <c r="L1895" s="6">
        <v>1600</v>
      </c>
      <c r="M1895">
        <v>5</v>
      </c>
      <c r="N1895" s="6">
        <v>1520</v>
      </c>
      <c r="O1895" s="6">
        <f>Table1[[#This Row],[Revenue]]-Table1[[#This Row],[Total Cost Of Production]]</f>
        <v>560</v>
      </c>
      <c r="P1895" s="6">
        <v>669</v>
      </c>
      <c r="Q1895" s="6">
        <f>Table1[[#This Row],[Revenue]]-Table1[[#This Row],[Marketing Spend]]</f>
        <v>851</v>
      </c>
      <c r="R1895" t="s">
        <v>54</v>
      </c>
      <c r="S1895" s="6">
        <v>781</v>
      </c>
      <c r="T1895"/>
      <c r="U1895"/>
    </row>
    <row r="1896" spans="1:21" hidden="1" x14ac:dyDescent="0.2">
      <c r="A1896" s="1">
        <v>45442</v>
      </c>
      <c r="B1896" s="1" t="str">
        <f>TEXT(Table1[[#This Row],[Date]],"yyyy")</f>
        <v>2024</v>
      </c>
      <c r="C1896" s="1" t="str">
        <f>TEXT(Table1[[#This Row],[Date]],"mmmm")</f>
        <v>May</v>
      </c>
      <c r="D1896" s="1" t="str">
        <f>TEXT(Table1[[#This Row],[Date]],"dddd")</f>
        <v>Thursday</v>
      </c>
      <c r="E1896" s="5">
        <v>7</v>
      </c>
      <c r="F1896" t="s">
        <v>9</v>
      </c>
      <c r="G1896" t="s">
        <v>8</v>
      </c>
      <c r="H1896" s="6">
        <f>60%*Table1[[#This Row],[Price]]</f>
        <v>180</v>
      </c>
      <c r="I1896" s="6">
        <v>300</v>
      </c>
      <c r="J1896">
        <v>5</v>
      </c>
      <c r="K1896" s="6">
        <f>Table1[[#This Row],[Cost]]*Table1[[#This Row],[Quantity Sold]]</f>
        <v>900</v>
      </c>
      <c r="L1896" s="6">
        <v>1500</v>
      </c>
      <c r="M1896">
        <v>5</v>
      </c>
      <c r="N1896" s="6">
        <v>1425</v>
      </c>
      <c r="O1896" s="6">
        <f>Table1[[#This Row],[Revenue]]-Table1[[#This Row],[Total Cost Of Production]]</f>
        <v>525</v>
      </c>
      <c r="P1896" s="6">
        <v>409</v>
      </c>
      <c r="Q1896" s="6">
        <f>Table1[[#This Row],[Revenue]]-Table1[[#This Row],[Marketing Spend]]</f>
        <v>1016</v>
      </c>
      <c r="R1896" t="s">
        <v>54</v>
      </c>
      <c r="S1896" s="6">
        <v>321</v>
      </c>
      <c r="T1896"/>
      <c r="U1896"/>
    </row>
    <row r="1897" spans="1:21" hidden="1" x14ac:dyDescent="0.2">
      <c r="A1897" s="1">
        <v>45443</v>
      </c>
      <c r="B1897" s="1" t="str">
        <f>TEXT(Table1[[#This Row],[Date]],"yyyy")</f>
        <v>2024</v>
      </c>
      <c r="C1897" s="1" t="str">
        <f>TEXT(Table1[[#This Row],[Date]],"mmmm")</f>
        <v>May</v>
      </c>
      <c r="D1897" s="1" t="str">
        <f>TEXT(Table1[[#This Row],[Date]],"dddd")</f>
        <v>Friday</v>
      </c>
      <c r="E1897" s="5">
        <v>4</v>
      </c>
      <c r="F1897" t="s">
        <v>13</v>
      </c>
      <c r="G1897" t="s">
        <v>12</v>
      </c>
      <c r="H1897" s="6">
        <f>60%*Table1[[#This Row],[Price]]</f>
        <v>42</v>
      </c>
      <c r="I1897" s="6">
        <v>70</v>
      </c>
      <c r="J1897">
        <v>7</v>
      </c>
      <c r="K1897" s="6">
        <f>Table1[[#This Row],[Cost]]*Table1[[#This Row],[Quantity Sold]]</f>
        <v>294</v>
      </c>
      <c r="L1897" s="6">
        <v>490</v>
      </c>
      <c r="M1897">
        <v>10</v>
      </c>
      <c r="N1897" s="6">
        <v>441</v>
      </c>
      <c r="O1897" s="6">
        <f>Table1[[#This Row],[Revenue]]-Table1[[#This Row],[Total Cost Of Production]]</f>
        <v>147</v>
      </c>
      <c r="P1897" s="6">
        <v>465</v>
      </c>
      <c r="Q1897" s="6">
        <f>Table1[[#This Row],[Revenue]]-Table1[[#This Row],[Marketing Spend]]</f>
        <v>-24</v>
      </c>
      <c r="R1897" t="s">
        <v>51</v>
      </c>
      <c r="S1897" s="6">
        <v>118</v>
      </c>
      <c r="T1897"/>
      <c r="U1897"/>
    </row>
    <row r="1898" spans="1:21" hidden="1" x14ac:dyDescent="0.2">
      <c r="A1898" s="1">
        <v>45443</v>
      </c>
      <c r="B1898" s="1" t="str">
        <f>TEXT(Table1[[#This Row],[Date]],"yyyy")</f>
        <v>2024</v>
      </c>
      <c r="C1898" s="1" t="str">
        <f>TEXT(Table1[[#This Row],[Date]],"mmmm")</f>
        <v>May</v>
      </c>
      <c r="D1898" s="1" t="str">
        <f>TEXT(Table1[[#This Row],[Date]],"dddd")</f>
        <v>Friday</v>
      </c>
      <c r="E1898" s="5">
        <v>2</v>
      </c>
      <c r="F1898" t="s">
        <v>7</v>
      </c>
      <c r="G1898" t="s">
        <v>10</v>
      </c>
      <c r="H1898" s="6">
        <f>60%*Table1[[#This Row],[Price]]</f>
        <v>300</v>
      </c>
      <c r="I1898" s="6">
        <v>500</v>
      </c>
      <c r="J1898">
        <v>1</v>
      </c>
      <c r="K1898" s="6">
        <f>Table1[[#This Row],[Cost]]*Table1[[#This Row],[Quantity Sold]]</f>
        <v>300</v>
      </c>
      <c r="L1898" s="6">
        <v>500</v>
      </c>
      <c r="M1898">
        <v>10</v>
      </c>
      <c r="N1898" s="6">
        <v>450</v>
      </c>
      <c r="O1898" s="6">
        <f>Table1[[#This Row],[Revenue]]-Table1[[#This Row],[Total Cost Of Production]]</f>
        <v>150</v>
      </c>
      <c r="P1898" s="6">
        <v>846</v>
      </c>
      <c r="Q1898" s="6">
        <f>Table1[[#This Row],[Revenue]]-Table1[[#This Row],[Marketing Spend]]</f>
        <v>-396</v>
      </c>
      <c r="R1898" t="s">
        <v>51</v>
      </c>
      <c r="S1898" s="6">
        <v>529</v>
      </c>
      <c r="T1898"/>
      <c r="U1898"/>
    </row>
    <row r="1899" spans="1:21" hidden="1" x14ac:dyDescent="0.2">
      <c r="A1899" s="1">
        <v>45443</v>
      </c>
      <c r="B1899" s="1" t="str">
        <f>TEXT(Table1[[#This Row],[Date]],"yyyy")</f>
        <v>2024</v>
      </c>
      <c r="C1899" s="1" t="str">
        <f>TEXT(Table1[[#This Row],[Date]],"mmmm")</f>
        <v>May</v>
      </c>
      <c r="D1899" s="1" t="str">
        <f>TEXT(Table1[[#This Row],[Date]],"dddd")</f>
        <v>Friday</v>
      </c>
      <c r="E1899" s="5">
        <v>5</v>
      </c>
      <c r="F1899" t="s">
        <v>11</v>
      </c>
      <c r="G1899" t="s">
        <v>12</v>
      </c>
      <c r="H1899" s="6">
        <f>60%*Table1[[#This Row],[Price]]</f>
        <v>90</v>
      </c>
      <c r="I1899" s="6">
        <v>150</v>
      </c>
      <c r="J1899">
        <v>9</v>
      </c>
      <c r="K1899" s="6">
        <f>Table1[[#This Row],[Cost]]*Table1[[#This Row],[Quantity Sold]]</f>
        <v>810</v>
      </c>
      <c r="L1899" s="6">
        <v>1350</v>
      </c>
      <c r="M1899">
        <v>10</v>
      </c>
      <c r="N1899" s="6">
        <v>1215</v>
      </c>
      <c r="O1899" s="6">
        <f>Table1[[#This Row],[Revenue]]-Table1[[#This Row],[Total Cost Of Production]]</f>
        <v>405</v>
      </c>
      <c r="P1899" s="6">
        <v>488</v>
      </c>
      <c r="Q1899" s="6">
        <f>Table1[[#This Row],[Revenue]]-Table1[[#This Row],[Marketing Spend]]</f>
        <v>727</v>
      </c>
      <c r="R1899" t="s">
        <v>51</v>
      </c>
      <c r="S1899" s="6">
        <v>161</v>
      </c>
      <c r="T1899"/>
      <c r="U1899"/>
    </row>
    <row r="1900" spans="1:21" hidden="1" x14ac:dyDescent="0.2">
      <c r="A1900" s="1">
        <v>45443</v>
      </c>
      <c r="B1900" s="1" t="str">
        <f>TEXT(Table1[[#This Row],[Date]],"yyyy")</f>
        <v>2024</v>
      </c>
      <c r="C1900" s="1" t="str">
        <f>TEXT(Table1[[#This Row],[Date]],"mmmm")</f>
        <v>May</v>
      </c>
      <c r="D1900" s="1" t="str">
        <f>TEXT(Table1[[#This Row],[Date]],"dddd")</f>
        <v>Friday</v>
      </c>
      <c r="E1900" s="5">
        <v>6</v>
      </c>
      <c r="F1900" t="s">
        <v>2</v>
      </c>
      <c r="G1900" t="s">
        <v>8</v>
      </c>
      <c r="H1900" s="6">
        <f>60%*Table1[[#This Row],[Price]]</f>
        <v>720</v>
      </c>
      <c r="I1900" s="6">
        <v>1200</v>
      </c>
      <c r="J1900">
        <v>3</v>
      </c>
      <c r="K1900" s="6">
        <f>Table1[[#This Row],[Cost]]*Table1[[#This Row],[Quantity Sold]]</f>
        <v>2160</v>
      </c>
      <c r="L1900" s="6">
        <v>3600</v>
      </c>
      <c r="M1900">
        <v>10</v>
      </c>
      <c r="N1900" s="6">
        <v>3240</v>
      </c>
      <c r="O1900" s="6">
        <f>Table1[[#This Row],[Revenue]]-Table1[[#This Row],[Total Cost Of Production]]</f>
        <v>1080</v>
      </c>
      <c r="P1900" s="6">
        <v>477</v>
      </c>
      <c r="Q1900" s="6">
        <f>Table1[[#This Row],[Revenue]]-Table1[[#This Row],[Marketing Spend]]</f>
        <v>2763</v>
      </c>
      <c r="R1900" t="s">
        <v>55</v>
      </c>
      <c r="S1900" s="6">
        <v>1246</v>
      </c>
      <c r="T1900"/>
      <c r="U1900"/>
    </row>
    <row r="1901" spans="1:21" hidden="1" x14ac:dyDescent="0.2">
      <c r="A1901" s="1">
        <v>45443</v>
      </c>
      <c r="B1901" s="1" t="str">
        <f>TEXT(Table1[[#This Row],[Date]],"yyyy")</f>
        <v>2024</v>
      </c>
      <c r="C1901" s="1" t="str">
        <f>TEXT(Table1[[#This Row],[Date]],"mmmm")</f>
        <v>May</v>
      </c>
      <c r="D1901" s="1" t="str">
        <f>TEXT(Table1[[#This Row],[Date]],"dddd")</f>
        <v>Friday</v>
      </c>
      <c r="E1901" s="5">
        <v>3</v>
      </c>
      <c r="F1901" t="s">
        <v>15</v>
      </c>
      <c r="G1901" t="s">
        <v>6</v>
      </c>
      <c r="H1901" s="6">
        <f>60%*Table1[[#This Row],[Price]]</f>
        <v>30</v>
      </c>
      <c r="I1901" s="6">
        <v>50</v>
      </c>
      <c r="J1901">
        <v>10</v>
      </c>
      <c r="K1901" s="6">
        <f>Table1[[#This Row],[Cost]]*Table1[[#This Row],[Quantity Sold]]</f>
        <v>300</v>
      </c>
      <c r="L1901" s="6">
        <v>500</v>
      </c>
      <c r="M1901">
        <v>15</v>
      </c>
      <c r="N1901" s="6">
        <v>425</v>
      </c>
      <c r="O1901" s="6">
        <f>Table1[[#This Row],[Revenue]]-Table1[[#This Row],[Total Cost Of Production]]</f>
        <v>125</v>
      </c>
      <c r="P1901" s="6">
        <v>997</v>
      </c>
      <c r="Q1901" s="6">
        <f>Table1[[#This Row],[Revenue]]-Table1[[#This Row],[Marketing Spend]]</f>
        <v>-572</v>
      </c>
      <c r="R1901" t="s">
        <v>54</v>
      </c>
      <c r="S1901" s="6">
        <v>11</v>
      </c>
      <c r="T1901"/>
      <c r="U1901"/>
    </row>
    <row r="1902" spans="1:21" hidden="1" x14ac:dyDescent="0.2">
      <c r="A1902" s="1">
        <v>45443</v>
      </c>
      <c r="B1902" s="1" t="str">
        <f>TEXT(Table1[[#This Row],[Date]],"yyyy")</f>
        <v>2024</v>
      </c>
      <c r="C1902" s="1" t="str">
        <f>TEXT(Table1[[#This Row],[Date]],"mmmm")</f>
        <v>May</v>
      </c>
      <c r="D1902" s="1" t="str">
        <f>TEXT(Table1[[#This Row],[Date]],"dddd")</f>
        <v>Friday</v>
      </c>
      <c r="E1902" s="5">
        <v>1</v>
      </c>
      <c r="F1902" t="s">
        <v>5</v>
      </c>
      <c r="G1902" t="s">
        <v>10</v>
      </c>
      <c r="H1902" s="6">
        <f>60%*Table1[[#This Row],[Price]]</f>
        <v>480</v>
      </c>
      <c r="I1902" s="6">
        <v>800</v>
      </c>
      <c r="J1902">
        <v>2</v>
      </c>
      <c r="K1902" s="6">
        <f>Table1[[#This Row],[Cost]]*Table1[[#This Row],[Quantity Sold]]</f>
        <v>960</v>
      </c>
      <c r="L1902" s="6">
        <v>1600</v>
      </c>
      <c r="M1902">
        <v>10</v>
      </c>
      <c r="N1902" s="6">
        <v>1440</v>
      </c>
      <c r="O1902" s="6">
        <f>Table1[[#This Row],[Revenue]]-Table1[[#This Row],[Total Cost Of Production]]</f>
        <v>480</v>
      </c>
      <c r="P1902" s="6">
        <v>504</v>
      </c>
      <c r="Q1902" s="6">
        <f>Table1[[#This Row],[Revenue]]-Table1[[#This Row],[Marketing Spend]]</f>
        <v>936</v>
      </c>
      <c r="R1902" t="s">
        <v>51</v>
      </c>
      <c r="S1902" s="6">
        <v>756</v>
      </c>
      <c r="T1902"/>
      <c r="U1902"/>
    </row>
    <row r="1903" spans="1:21" hidden="1" x14ac:dyDescent="0.2">
      <c r="A1903" s="1">
        <v>45443</v>
      </c>
      <c r="B1903" s="1" t="str">
        <f>TEXT(Table1[[#This Row],[Date]],"yyyy")</f>
        <v>2024</v>
      </c>
      <c r="C1903" s="1" t="str">
        <f>TEXT(Table1[[#This Row],[Date]],"mmmm")</f>
        <v>May</v>
      </c>
      <c r="D1903" s="1" t="str">
        <f>TEXT(Table1[[#This Row],[Date]],"dddd")</f>
        <v>Friday</v>
      </c>
      <c r="E1903" s="5">
        <v>7</v>
      </c>
      <c r="F1903" t="s">
        <v>9</v>
      </c>
      <c r="G1903" t="s">
        <v>8</v>
      </c>
      <c r="H1903" s="6">
        <f>60%*Table1[[#This Row],[Price]]</f>
        <v>180</v>
      </c>
      <c r="I1903" s="6">
        <v>300</v>
      </c>
      <c r="J1903">
        <v>9</v>
      </c>
      <c r="K1903" s="6">
        <f>Table1[[#This Row],[Cost]]*Table1[[#This Row],[Quantity Sold]]</f>
        <v>1620</v>
      </c>
      <c r="L1903" s="6">
        <v>2700</v>
      </c>
      <c r="M1903">
        <v>10</v>
      </c>
      <c r="N1903" s="6">
        <v>2430</v>
      </c>
      <c r="O1903" s="6">
        <f>Table1[[#This Row],[Revenue]]-Table1[[#This Row],[Total Cost Of Production]]</f>
        <v>810</v>
      </c>
      <c r="P1903" s="6">
        <v>558</v>
      </c>
      <c r="Q1903" s="6">
        <f>Table1[[#This Row],[Revenue]]-Table1[[#This Row],[Marketing Spend]]</f>
        <v>1872</v>
      </c>
      <c r="R1903" t="s">
        <v>51</v>
      </c>
      <c r="S1903" s="6">
        <v>295</v>
      </c>
      <c r="T1903"/>
      <c r="U1903"/>
    </row>
    <row r="1904" spans="1:21" hidden="1" x14ac:dyDescent="0.2">
      <c r="A1904" s="1">
        <v>45444</v>
      </c>
      <c r="B1904" s="1" t="str">
        <f>TEXT(Table1[[#This Row],[Date]],"yyyy")</f>
        <v>2024</v>
      </c>
      <c r="C1904" s="1" t="str">
        <f>TEXT(Table1[[#This Row],[Date]],"mmmm")</f>
        <v>June</v>
      </c>
      <c r="D1904" s="1" t="str">
        <f>TEXT(Table1[[#This Row],[Date]],"dddd")</f>
        <v>Saturday</v>
      </c>
      <c r="E1904" s="5">
        <v>4</v>
      </c>
      <c r="F1904" t="s">
        <v>13</v>
      </c>
      <c r="G1904" t="s">
        <v>12</v>
      </c>
      <c r="H1904" s="6">
        <f>60%*Table1[[#This Row],[Price]]</f>
        <v>42</v>
      </c>
      <c r="I1904" s="6">
        <v>70</v>
      </c>
      <c r="J1904">
        <v>1</v>
      </c>
      <c r="K1904" s="6">
        <f>Table1[[#This Row],[Cost]]*Table1[[#This Row],[Quantity Sold]]</f>
        <v>42</v>
      </c>
      <c r="L1904" s="6">
        <v>70</v>
      </c>
      <c r="M1904">
        <v>5</v>
      </c>
      <c r="N1904" s="6">
        <v>66.5</v>
      </c>
      <c r="O1904" s="6">
        <f>Table1[[#This Row],[Revenue]]-Table1[[#This Row],[Total Cost Of Production]]</f>
        <v>24.5</v>
      </c>
      <c r="P1904" s="6">
        <v>487</v>
      </c>
      <c r="Q1904" s="6">
        <f>Table1[[#This Row],[Revenue]]-Table1[[#This Row],[Marketing Spend]]</f>
        <v>-420.5</v>
      </c>
      <c r="R1904" t="s">
        <v>54</v>
      </c>
      <c r="S1904" s="6">
        <v>48</v>
      </c>
      <c r="T1904"/>
      <c r="U1904"/>
    </row>
    <row r="1905" spans="1:21" hidden="1" x14ac:dyDescent="0.2">
      <c r="A1905" s="1">
        <v>45444</v>
      </c>
      <c r="B1905" s="1" t="str">
        <f>TEXT(Table1[[#This Row],[Date]],"yyyy")</f>
        <v>2024</v>
      </c>
      <c r="C1905" s="1" t="str">
        <f>TEXT(Table1[[#This Row],[Date]],"mmmm")</f>
        <v>June</v>
      </c>
      <c r="D1905" s="1" t="str">
        <f>TEXT(Table1[[#This Row],[Date]],"dddd")</f>
        <v>Saturday</v>
      </c>
      <c r="E1905" s="5">
        <v>2</v>
      </c>
      <c r="F1905" t="s">
        <v>7</v>
      </c>
      <c r="G1905" t="s">
        <v>10</v>
      </c>
      <c r="H1905" s="6">
        <f>60%*Table1[[#This Row],[Price]]</f>
        <v>300</v>
      </c>
      <c r="I1905" s="6">
        <v>500</v>
      </c>
      <c r="J1905">
        <v>6</v>
      </c>
      <c r="K1905" s="6">
        <f>Table1[[#This Row],[Cost]]*Table1[[#This Row],[Quantity Sold]]</f>
        <v>1800</v>
      </c>
      <c r="L1905" s="6">
        <v>3000</v>
      </c>
      <c r="M1905">
        <v>20</v>
      </c>
      <c r="N1905" s="6">
        <v>2400</v>
      </c>
      <c r="O1905" s="6">
        <f>Table1[[#This Row],[Revenue]]-Table1[[#This Row],[Total Cost Of Production]]</f>
        <v>600</v>
      </c>
      <c r="P1905" s="6">
        <v>508</v>
      </c>
      <c r="Q1905" s="6">
        <f>Table1[[#This Row],[Revenue]]-Table1[[#This Row],[Marketing Spend]]</f>
        <v>1892</v>
      </c>
      <c r="R1905" t="s">
        <v>54</v>
      </c>
      <c r="S1905" s="6">
        <v>544</v>
      </c>
      <c r="T1905"/>
      <c r="U1905"/>
    </row>
    <row r="1906" spans="1:21" hidden="1" x14ac:dyDescent="0.2">
      <c r="A1906" s="1">
        <v>45444</v>
      </c>
      <c r="B1906" s="1" t="str">
        <f>TEXT(Table1[[#This Row],[Date]],"yyyy")</f>
        <v>2024</v>
      </c>
      <c r="C1906" s="1" t="str">
        <f>TEXT(Table1[[#This Row],[Date]],"mmmm")</f>
        <v>June</v>
      </c>
      <c r="D1906" s="1" t="str">
        <f>TEXT(Table1[[#This Row],[Date]],"dddd")</f>
        <v>Saturday</v>
      </c>
      <c r="E1906" s="5">
        <v>5</v>
      </c>
      <c r="F1906" t="s">
        <v>11</v>
      </c>
      <c r="G1906" t="s">
        <v>12</v>
      </c>
      <c r="H1906" s="6">
        <f>60%*Table1[[#This Row],[Price]]</f>
        <v>90</v>
      </c>
      <c r="I1906" s="6">
        <v>150</v>
      </c>
      <c r="J1906">
        <v>5</v>
      </c>
      <c r="K1906" s="6">
        <f>Table1[[#This Row],[Cost]]*Table1[[#This Row],[Quantity Sold]]</f>
        <v>450</v>
      </c>
      <c r="L1906" s="6">
        <v>750</v>
      </c>
      <c r="M1906">
        <v>5</v>
      </c>
      <c r="N1906" s="6">
        <v>712.5</v>
      </c>
      <c r="O1906" s="6">
        <f>Table1[[#This Row],[Revenue]]-Table1[[#This Row],[Total Cost Of Production]]</f>
        <v>262.5</v>
      </c>
      <c r="P1906" s="6">
        <v>510</v>
      </c>
      <c r="Q1906" s="6">
        <f>Table1[[#This Row],[Revenue]]-Table1[[#This Row],[Marketing Spend]]</f>
        <v>202.5</v>
      </c>
      <c r="R1906" t="s">
        <v>54</v>
      </c>
      <c r="S1906" s="6">
        <v>174</v>
      </c>
      <c r="T1906"/>
      <c r="U1906"/>
    </row>
    <row r="1907" spans="1:21" hidden="1" x14ac:dyDescent="0.2">
      <c r="A1907" s="1">
        <v>45444</v>
      </c>
      <c r="B1907" s="1" t="str">
        <f>TEXT(Table1[[#This Row],[Date]],"yyyy")</f>
        <v>2024</v>
      </c>
      <c r="C1907" s="1" t="str">
        <f>TEXT(Table1[[#This Row],[Date]],"mmmm")</f>
        <v>June</v>
      </c>
      <c r="D1907" s="1" t="str">
        <f>TEXT(Table1[[#This Row],[Date]],"dddd")</f>
        <v>Saturday</v>
      </c>
      <c r="E1907" s="5">
        <v>6</v>
      </c>
      <c r="F1907" t="s">
        <v>2</v>
      </c>
      <c r="G1907" t="s">
        <v>8</v>
      </c>
      <c r="H1907" s="6">
        <f>60%*Table1[[#This Row],[Price]]</f>
        <v>720</v>
      </c>
      <c r="I1907" s="6">
        <v>1200</v>
      </c>
      <c r="J1907">
        <v>10</v>
      </c>
      <c r="K1907" s="6">
        <f>Table1[[#This Row],[Cost]]*Table1[[#This Row],[Quantity Sold]]</f>
        <v>7200</v>
      </c>
      <c r="L1907" s="6">
        <v>12000</v>
      </c>
      <c r="M1907">
        <v>15</v>
      </c>
      <c r="N1907" s="6">
        <v>10200</v>
      </c>
      <c r="O1907" s="6">
        <f>Table1[[#This Row],[Revenue]]-Table1[[#This Row],[Total Cost Of Production]]</f>
        <v>3000</v>
      </c>
      <c r="P1907" s="6">
        <v>713</v>
      </c>
      <c r="Q1907" s="6">
        <f>Table1[[#This Row],[Revenue]]-Table1[[#This Row],[Marketing Spend]]</f>
        <v>9487</v>
      </c>
      <c r="R1907" t="s">
        <v>53</v>
      </c>
      <c r="S1907" s="6">
        <v>1208</v>
      </c>
      <c r="T1907"/>
      <c r="U1907"/>
    </row>
    <row r="1908" spans="1:21" hidden="1" x14ac:dyDescent="0.2">
      <c r="A1908" s="1">
        <v>45444</v>
      </c>
      <c r="B1908" s="1" t="str">
        <f>TEXT(Table1[[#This Row],[Date]],"yyyy")</f>
        <v>2024</v>
      </c>
      <c r="C1908" s="1" t="str">
        <f>TEXT(Table1[[#This Row],[Date]],"mmmm")</f>
        <v>June</v>
      </c>
      <c r="D1908" s="1" t="str">
        <f>TEXT(Table1[[#This Row],[Date]],"dddd")</f>
        <v>Saturday</v>
      </c>
      <c r="E1908" s="5">
        <v>3</v>
      </c>
      <c r="F1908" t="s">
        <v>15</v>
      </c>
      <c r="G1908" t="s">
        <v>6</v>
      </c>
      <c r="H1908" s="6">
        <f>60%*Table1[[#This Row],[Price]]</f>
        <v>30</v>
      </c>
      <c r="I1908" s="6">
        <v>50</v>
      </c>
      <c r="J1908">
        <v>10</v>
      </c>
      <c r="K1908" s="6">
        <f>Table1[[#This Row],[Cost]]*Table1[[#This Row],[Quantity Sold]]</f>
        <v>300</v>
      </c>
      <c r="L1908" s="6">
        <v>500</v>
      </c>
      <c r="M1908">
        <v>5</v>
      </c>
      <c r="N1908" s="6">
        <v>475</v>
      </c>
      <c r="O1908" s="6">
        <f>Table1[[#This Row],[Revenue]]-Table1[[#This Row],[Total Cost Of Production]]</f>
        <v>175</v>
      </c>
      <c r="P1908" s="6">
        <v>921</v>
      </c>
      <c r="Q1908" s="6">
        <f>Table1[[#This Row],[Revenue]]-Table1[[#This Row],[Marketing Spend]]</f>
        <v>-446</v>
      </c>
      <c r="R1908" t="s">
        <v>54</v>
      </c>
      <c r="S1908" s="6">
        <v>69</v>
      </c>
      <c r="T1908"/>
      <c r="U1908"/>
    </row>
    <row r="1909" spans="1:21" hidden="1" x14ac:dyDescent="0.2">
      <c r="A1909" s="1">
        <v>45444</v>
      </c>
      <c r="B1909" s="1" t="str">
        <f>TEXT(Table1[[#This Row],[Date]],"yyyy")</f>
        <v>2024</v>
      </c>
      <c r="C1909" s="1" t="str">
        <f>TEXT(Table1[[#This Row],[Date]],"mmmm")</f>
        <v>June</v>
      </c>
      <c r="D1909" s="1" t="str">
        <f>TEXT(Table1[[#This Row],[Date]],"dddd")</f>
        <v>Saturday</v>
      </c>
      <c r="E1909" s="5">
        <v>1</v>
      </c>
      <c r="F1909" t="s">
        <v>5</v>
      </c>
      <c r="G1909" t="s">
        <v>10</v>
      </c>
      <c r="H1909" s="6">
        <f>60%*Table1[[#This Row],[Price]]</f>
        <v>480</v>
      </c>
      <c r="I1909" s="6">
        <v>800</v>
      </c>
      <c r="J1909">
        <v>3</v>
      </c>
      <c r="K1909" s="6">
        <f>Table1[[#This Row],[Cost]]*Table1[[#This Row],[Quantity Sold]]</f>
        <v>1440</v>
      </c>
      <c r="L1909" s="6">
        <v>2400</v>
      </c>
      <c r="M1909">
        <v>5</v>
      </c>
      <c r="N1909" s="6">
        <v>2280</v>
      </c>
      <c r="O1909" s="6">
        <f>Table1[[#This Row],[Revenue]]-Table1[[#This Row],[Total Cost Of Production]]</f>
        <v>840</v>
      </c>
      <c r="P1909" s="6">
        <v>633</v>
      </c>
      <c r="Q1909" s="6">
        <f>Table1[[#This Row],[Revenue]]-Table1[[#This Row],[Marketing Spend]]</f>
        <v>1647</v>
      </c>
      <c r="R1909" t="s">
        <v>51</v>
      </c>
      <c r="S1909" s="6">
        <v>756</v>
      </c>
      <c r="T1909"/>
      <c r="U1909"/>
    </row>
    <row r="1910" spans="1:21" hidden="1" x14ac:dyDescent="0.2">
      <c r="A1910" s="1">
        <v>45444</v>
      </c>
      <c r="B1910" s="1" t="str">
        <f>TEXT(Table1[[#This Row],[Date]],"yyyy")</f>
        <v>2024</v>
      </c>
      <c r="C1910" s="1" t="str">
        <f>TEXT(Table1[[#This Row],[Date]],"mmmm")</f>
        <v>June</v>
      </c>
      <c r="D1910" s="1" t="str">
        <f>TEXT(Table1[[#This Row],[Date]],"dddd")</f>
        <v>Saturday</v>
      </c>
      <c r="E1910" s="5">
        <v>7</v>
      </c>
      <c r="F1910" t="s">
        <v>9</v>
      </c>
      <c r="G1910" t="s">
        <v>8</v>
      </c>
      <c r="H1910" s="6">
        <f>60%*Table1[[#This Row],[Price]]</f>
        <v>180</v>
      </c>
      <c r="I1910" s="6">
        <v>300</v>
      </c>
      <c r="J1910">
        <v>3</v>
      </c>
      <c r="K1910" s="6">
        <f>Table1[[#This Row],[Cost]]*Table1[[#This Row],[Quantity Sold]]</f>
        <v>540</v>
      </c>
      <c r="L1910" s="6">
        <v>900</v>
      </c>
      <c r="M1910">
        <v>10</v>
      </c>
      <c r="N1910" s="6">
        <v>810</v>
      </c>
      <c r="O1910" s="6">
        <f>Table1[[#This Row],[Revenue]]-Table1[[#This Row],[Total Cost Of Production]]</f>
        <v>270</v>
      </c>
      <c r="P1910" s="6">
        <v>301</v>
      </c>
      <c r="Q1910" s="6">
        <f>Table1[[#This Row],[Revenue]]-Table1[[#This Row],[Marketing Spend]]</f>
        <v>509</v>
      </c>
      <c r="R1910" t="s">
        <v>55</v>
      </c>
      <c r="S1910" s="6">
        <v>265</v>
      </c>
      <c r="T1910"/>
      <c r="U1910"/>
    </row>
    <row r="1911" spans="1:21" hidden="1" x14ac:dyDescent="0.2">
      <c r="A1911" s="1">
        <v>45445</v>
      </c>
      <c r="B1911" s="1" t="str">
        <f>TEXT(Table1[[#This Row],[Date]],"yyyy")</f>
        <v>2024</v>
      </c>
      <c r="C1911" s="1" t="str">
        <f>TEXT(Table1[[#This Row],[Date]],"mmmm")</f>
        <v>June</v>
      </c>
      <c r="D1911" s="1" t="str">
        <f>TEXT(Table1[[#This Row],[Date]],"dddd")</f>
        <v>Sunday</v>
      </c>
      <c r="E1911" s="5">
        <v>4</v>
      </c>
      <c r="F1911" t="s">
        <v>13</v>
      </c>
      <c r="G1911" t="s">
        <v>12</v>
      </c>
      <c r="H1911" s="6">
        <f>60%*Table1[[#This Row],[Price]]</f>
        <v>42</v>
      </c>
      <c r="I1911" s="6">
        <v>70</v>
      </c>
      <c r="J1911">
        <v>4</v>
      </c>
      <c r="K1911" s="6">
        <f>Table1[[#This Row],[Cost]]*Table1[[#This Row],[Quantity Sold]]</f>
        <v>168</v>
      </c>
      <c r="L1911" s="6">
        <v>280</v>
      </c>
      <c r="M1911">
        <v>5</v>
      </c>
      <c r="N1911" s="6">
        <v>266</v>
      </c>
      <c r="O1911" s="6">
        <f>Table1[[#This Row],[Revenue]]-Table1[[#This Row],[Total Cost Of Production]]</f>
        <v>98</v>
      </c>
      <c r="P1911" s="6">
        <v>764</v>
      </c>
      <c r="Q1911" s="6">
        <f>Table1[[#This Row],[Revenue]]-Table1[[#This Row],[Marketing Spend]]</f>
        <v>-498</v>
      </c>
      <c r="R1911" t="s">
        <v>55</v>
      </c>
      <c r="S1911" s="6">
        <v>78</v>
      </c>
      <c r="T1911"/>
      <c r="U1911"/>
    </row>
    <row r="1912" spans="1:21" hidden="1" x14ac:dyDescent="0.2">
      <c r="A1912" s="1">
        <v>45445</v>
      </c>
      <c r="B1912" s="1" t="str">
        <f>TEXT(Table1[[#This Row],[Date]],"yyyy")</f>
        <v>2024</v>
      </c>
      <c r="C1912" s="1" t="str">
        <f>TEXT(Table1[[#This Row],[Date]],"mmmm")</f>
        <v>June</v>
      </c>
      <c r="D1912" s="1" t="str">
        <f>TEXT(Table1[[#This Row],[Date]],"dddd")</f>
        <v>Sunday</v>
      </c>
      <c r="E1912" s="5">
        <v>2</v>
      </c>
      <c r="F1912" t="s">
        <v>7</v>
      </c>
      <c r="G1912" t="s">
        <v>10</v>
      </c>
      <c r="H1912" s="6">
        <f>60%*Table1[[#This Row],[Price]]</f>
        <v>300</v>
      </c>
      <c r="I1912" s="6">
        <v>500</v>
      </c>
      <c r="J1912">
        <v>8</v>
      </c>
      <c r="K1912" s="6">
        <f>Table1[[#This Row],[Cost]]*Table1[[#This Row],[Quantity Sold]]</f>
        <v>2400</v>
      </c>
      <c r="L1912" s="6">
        <v>4000</v>
      </c>
      <c r="M1912">
        <v>10</v>
      </c>
      <c r="N1912" s="6">
        <v>3600</v>
      </c>
      <c r="O1912" s="6">
        <f>Table1[[#This Row],[Revenue]]-Table1[[#This Row],[Total Cost Of Production]]</f>
        <v>1200</v>
      </c>
      <c r="P1912" s="6">
        <v>848</v>
      </c>
      <c r="Q1912" s="6">
        <f>Table1[[#This Row],[Revenue]]-Table1[[#This Row],[Marketing Spend]]</f>
        <v>2752</v>
      </c>
      <c r="R1912" t="s">
        <v>54</v>
      </c>
      <c r="S1912" s="6">
        <v>525</v>
      </c>
      <c r="T1912"/>
      <c r="U1912"/>
    </row>
    <row r="1913" spans="1:21" hidden="1" x14ac:dyDescent="0.2">
      <c r="A1913" s="1">
        <v>45445</v>
      </c>
      <c r="B1913" s="1" t="str">
        <f>TEXT(Table1[[#This Row],[Date]],"yyyy")</f>
        <v>2024</v>
      </c>
      <c r="C1913" s="1" t="str">
        <f>TEXT(Table1[[#This Row],[Date]],"mmmm")</f>
        <v>June</v>
      </c>
      <c r="D1913" s="1" t="str">
        <f>TEXT(Table1[[#This Row],[Date]],"dddd")</f>
        <v>Sunday</v>
      </c>
      <c r="E1913" s="5">
        <v>5</v>
      </c>
      <c r="F1913" t="s">
        <v>11</v>
      </c>
      <c r="G1913" t="s">
        <v>12</v>
      </c>
      <c r="H1913" s="6">
        <f>60%*Table1[[#This Row],[Price]]</f>
        <v>90</v>
      </c>
      <c r="I1913" s="6">
        <v>150</v>
      </c>
      <c r="J1913">
        <v>2</v>
      </c>
      <c r="K1913" s="6">
        <f>Table1[[#This Row],[Cost]]*Table1[[#This Row],[Quantity Sold]]</f>
        <v>180</v>
      </c>
      <c r="L1913" s="6">
        <v>300</v>
      </c>
      <c r="M1913">
        <v>15</v>
      </c>
      <c r="N1913" s="6">
        <v>255</v>
      </c>
      <c r="O1913" s="6">
        <f>Table1[[#This Row],[Revenue]]-Table1[[#This Row],[Total Cost Of Production]]</f>
        <v>75</v>
      </c>
      <c r="P1913" s="6">
        <v>627</v>
      </c>
      <c r="Q1913" s="6">
        <f>Table1[[#This Row],[Revenue]]-Table1[[#This Row],[Marketing Spend]]</f>
        <v>-372</v>
      </c>
      <c r="R1913" t="s">
        <v>55</v>
      </c>
      <c r="S1913" s="6">
        <v>184</v>
      </c>
      <c r="T1913"/>
      <c r="U1913"/>
    </row>
    <row r="1914" spans="1:21" hidden="1" x14ac:dyDescent="0.2">
      <c r="A1914" s="1">
        <v>45445</v>
      </c>
      <c r="B1914" s="1" t="str">
        <f>TEXT(Table1[[#This Row],[Date]],"yyyy")</f>
        <v>2024</v>
      </c>
      <c r="C1914" s="1" t="str">
        <f>TEXT(Table1[[#This Row],[Date]],"mmmm")</f>
        <v>June</v>
      </c>
      <c r="D1914" s="1" t="str">
        <f>TEXT(Table1[[#This Row],[Date]],"dddd")</f>
        <v>Sunday</v>
      </c>
      <c r="E1914" s="5">
        <v>6</v>
      </c>
      <c r="F1914" t="s">
        <v>2</v>
      </c>
      <c r="G1914" t="s">
        <v>8</v>
      </c>
      <c r="H1914" s="6">
        <f>60%*Table1[[#This Row],[Price]]</f>
        <v>720</v>
      </c>
      <c r="I1914" s="6">
        <v>1200</v>
      </c>
      <c r="J1914">
        <v>7</v>
      </c>
      <c r="K1914" s="6">
        <f>Table1[[#This Row],[Cost]]*Table1[[#This Row],[Quantity Sold]]</f>
        <v>5040</v>
      </c>
      <c r="L1914" s="6">
        <v>8400</v>
      </c>
      <c r="M1914">
        <v>15</v>
      </c>
      <c r="N1914" s="6">
        <v>7140</v>
      </c>
      <c r="O1914" s="6">
        <f>Table1[[#This Row],[Revenue]]-Table1[[#This Row],[Total Cost Of Production]]</f>
        <v>2100</v>
      </c>
      <c r="P1914" s="6">
        <v>384</v>
      </c>
      <c r="Q1914" s="6">
        <f>Table1[[#This Row],[Revenue]]-Table1[[#This Row],[Marketing Spend]]</f>
        <v>6756</v>
      </c>
      <c r="R1914" t="s">
        <v>51</v>
      </c>
      <c r="S1914" s="6">
        <v>1174</v>
      </c>
      <c r="T1914"/>
      <c r="U1914"/>
    </row>
    <row r="1915" spans="1:21" x14ac:dyDescent="0.2">
      <c r="A1915" s="1">
        <v>45445</v>
      </c>
      <c r="B1915" s="1" t="str">
        <f>TEXT(Table1[[#This Row],[Date]],"yyyy")</f>
        <v>2024</v>
      </c>
      <c r="C1915" s="1" t="str">
        <f>TEXT(Table1[[#This Row],[Date]],"mmmm")</f>
        <v>June</v>
      </c>
      <c r="D1915" s="1" t="str">
        <f>TEXT(Table1[[#This Row],[Date]],"dddd")</f>
        <v>Sunday</v>
      </c>
      <c r="E1915" s="5">
        <v>3</v>
      </c>
      <c r="F1915" t="s">
        <v>15</v>
      </c>
      <c r="G1915" t="s">
        <v>6</v>
      </c>
      <c r="H1915" s="6">
        <f>60%*Table1[[#This Row],[Price]]</f>
        <v>30</v>
      </c>
      <c r="I1915" s="6">
        <v>50</v>
      </c>
      <c r="J1915">
        <v>10</v>
      </c>
      <c r="K1915" s="6">
        <f>Table1[[#This Row],[Cost]]*Table1[[#This Row],[Quantity Sold]]</f>
        <v>300</v>
      </c>
      <c r="L1915" s="6">
        <v>500</v>
      </c>
      <c r="M1915">
        <v>20</v>
      </c>
      <c r="N1915" s="6">
        <v>400</v>
      </c>
      <c r="O1915" s="6">
        <f>Table1[[#This Row],[Revenue]]-Table1[[#This Row],[Total Cost Of Production]]</f>
        <v>100</v>
      </c>
      <c r="P1915" s="6">
        <v>415</v>
      </c>
      <c r="Q1915" s="6">
        <f>Table1[[#This Row],[Revenue]]-Table1[[#This Row],[Marketing Spend]]</f>
        <v>-15</v>
      </c>
      <c r="R1915" t="s">
        <v>52</v>
      </c>
      <c r="S1915" s="6">
        <v>99</v>
      </c>
      <c r="T1915"/>
      <c r="U1915"/>
    </row>
    <row r="1916" spans="1:21" x14ac:dyDescent="0.2">
      <c r="A1916" s="1">
        <v>45445</v>
      </c>
      <c r="B1916" s="1" t="str">
        <f>TEXT(Table1[[#This Row],[Date]],"yyyy")</f>
        <v>2024</v>
      </c>
      <c r="C1916" s="1" t="str">
        <f>TEXT(Table1[[#This Row],[Date]],"mmmm")</f>
        <v>June</v>
      </c>
      <c r="D1916" s="1" t="str">
        <f>TEXT(Table1[[#This Row],[Date]],"dddd")</f>
        <v>Sunday</v>
      </c>
      <c r="E1916" s="5">
        <v>1</v>
      </c>
      <c r="F1916" t="s">
        <v>5</v>
      </c>
      <c r="G1916" t="s">
        <v>10</v>
      </c>
      <c r="H1916" s="6">
        <f>60%*Table1[[#This Row],[Price]]</f>
        <v>480</v>
      </c>
      <c r="I1916" s="6">
        <v>800</v>
      </c>
      <c r="J1916">
        <v>7</v>
      </c>
      <c r="K1916" s="6">
        <f>Table1[[#This Row],[Cost]]*Table1[[#This Row],[Quantity Sold]]</f>
        <v>3360</v>
      </c>
      <c r="L1916" s="6">
        <v>5600</v>
      </c>
      <c r="M1916">
        <v>15</v>
      </c>
      <c r="N1916" s="6">
        <v>4760</v>
      </c>
      <c r="O1916" s="6">
        <f>Table1[[#This Row],[Revenue]]-Table1[[#This Row],[Total Cost Of Production]]</f>
        <v>1400</v>
      </c>
      <c r="P1916" s="6">
        <v>595</v>
      </c>
      <c r="Q1916" s="6">
        <f>Table1[[#This Row],[Revenue]]-Table1[[#This Row],[Marketing Spend]]</f>
        <v>4165</v>
      </c>
      <c r="R1916" t="s">
        <v>52</v>
      </c>
      <c r="S1916" s="6">
        <v>818</v>
      </c>
      <c r="T1916"/>
      <c r="U1916"/>
    </row>
    <row r="1917" spans="1:21" x14ac:dyDescent="0.2">
      <c r="A1917" s="1">
        <v>45445</v>
      </c>
      <c r="B1917" s="1" t="str">
        <f>TEXT(Table1[[#This Row],[Date]],"yyyy")</f>
        <v>2024</v>
      </c>
      <c r="C1917" s="1" t="str">
        <f>TEXT(Table1[[#This Row],[Date]],"mmmm")</f>
        <v>June</v>
      </c>
      <c r="D1917" s="1" t="str">
        <f>TEXT(Table1[[#This Row],[Date]],"dddd")</f>
        <v>Sunday</v>
      </c>
      <c r="E1917" s="5">
        <v>7</v>
      </c>
      <c r="F1917" t="s">
        <v>9</v>
      </c>
      <c r="G1917" t="s">
        <v>8</v>
      </c>
      <c r="H1917" s="6">
        <f>60%*Table1[[#This Row],[Price]]</f>
        <v>180</v>
      </c>
      <c r="I1917" s="6">
        <v>300</v>
      </c>
      <c r="J1917">
        <v>6</v>
      </c>
      <c r="K1917" s="6">
        <f>Table1[[#This Row],[Cost]]*Table1[[#This Row],[Quantity Sold]]</f>
        <v>1080</v>
      </c>
      <c r="L1917" s="6">
        <v>1800</v>
      </c>
      <c r="M1917">
        <v>15</v>
      </c>
      <c r="N1917" s="6">
        <v>1530</v>
      </c>
      <c r="O1917" s="6">
        <f>Table1[[#This Row],[Revenue]]-Table1[[#This Row],[Total Cost Of Production]]</f>
        <v>450</v>
      </c>
      <c r="P1917" s="6">
        <v>839</v>
      </c>
      <c r="Q1917" s="6">
        <f>Table1[[#This Row],[Revenue]]-Table1[[#This Row],[Marketing Spend]]</f>
        <v>691</v>
      </c>
      <c r="R1917" t="s">
        <v>52</v>
      </c>
      <c r="S1917" s="6">
        <v>272</v>
      </c>
      <c r="T1917"/>
      <c r="U1917"/>
    </row>
    <row r="1918" spans="1:21" hidden="1" x14ac:dyDescent="0.2">
      <c r="A1918" s="1">
        <v>45446</v>
      </c>
      <c r="B1918" s="1" t="str">
        <f>TEXT(Table1[[#This Row],[Date]],"yyyy")</f>
        <v>2024</v>
      </c>
      <c r="C1918" s="1" t="str">
        <f>TEXT(Table1[[#This Row],[Date]],"mmmm")</f>
        <v>June</v>
      </c>
      <c r="D1918" s="1" t="str">
        <f>TEXT(Table1[[#This Row],[Date]],"dddd")</f>
        <v>Monday</v>
      </c>
      <c r="E1918" s="5">
        <v>4</v>
      </c>
      <c r="F1918" t="s">
        <v>13</v>
      </c>
      <c r="G1918" t="s">
        <v>12</v>
      </c>
      <c r="H1918" s="6">
        <f>60%*Table1[[#This Row],[Price]]</f>
        <v>42</v>
      </c>
      <c r="I1918" s="6">
        <v>70</v>
      </c>
      <c r="J1918">
        <v>5</v>
      </c>
      <c r="K1918" s="6">
        <f>Table1[[#This Row],[Cost]]*Table1[[#This Row],[Quantity Sold]]</f>
        <v>210</v>
      </c>
      <c r="L1918" s="6">
        <v>350</v>
      </c>
      <c r="M1918">
        <v>10</v>
      </c>
      <c r="N1918" s="6">
        <v>315</v>
      </c>
      <c r="O1918" s="6">
        <f>Table1[[#This Row],[Revenue]]-Table1[[#This Row],[Total Cost Of Production]]</f>
        <v>105</v>
      </c>
      <c r="P1918" s="6">
        <v>667</v>
      </c>
      <c r="Q1918" s="6">
        <f>Table1[[#This Row],[Revenue]]-Table1[[#This Row],[Marketing Spend]]</f>
        <v>-352</v>
      </c>
      <c r="R1918" t="s">
        <v>51</v>
      </c>
      <c r="S1918" s="6">
        <v>108</v>
      </c>
      <c r="T1918"/>
      <c r="U1918"/>
    </row>
    <row r="1919" spans="1:21" hidden="1" x14ac:dyDescent="0.2">
      <c r="A1919" s="1">
        <v>45446</v>
      </c>
      <c r="B1919" s="1" t="str">
        <f>TEXT(Table1[[#This Row],[Date]],"yyyy")</f>
        <v>2024</v>
      </c>
      <c r="C1919" s="1" t="str">
        <f>TEXT(Table1[[#This Row],[Date]],"mmmm")</f>
        <v>June</v>
      </c>
      <c r="D1919" s="1" t="str">
        <f>TEXT(Table1[[#This Row],[Date]],"dddd")</f>
        <v>Monday</v>
      </c>
      <c r="E1919" s="5">
        <v>2</v>
      </c>
      <c r="F1919" t="s">
        <v>7</v>
      </c>
      <c r="G1919" t="s">
        <v>10</v>
      </c>
      <c r="H1919" s="6">
        <f>60%*Table1[[#This Row],[Price]]</f>
        <v>300</v>
      </c>
      <c r="I1919" s="6">
        <v>500</v>
      </c>
      <c r="J1919">
        <v>1</v>
      </c>
      <c r="K1919" s="6">
        <f>Table1[[#This Row],[Cost]]*Table1[[#This Row],[Quantity Sold]]</f>
        <v>300</v>
      </c>
      <c r="L1919" s="6">
        <v>500</v>
      </c>
      <c r="M1919">
        <v>20</v>
      </c>
      <c r="N1919" s="6">
        <v>400</v>
      </c>
      <c r="O1919" s="6">
        <f>Table1[[#This Row],[Revenue]]-Table1[[#This Row],[Total Cost Of Production]]</f>
        <v>100</v>
      </c>
      <c r="P1919" s="6">
        <v>328</v>
      </c>
      <c r="Q1919" s="6">
        <f>Table1[[#This Row],[Revenue]]-Table1[[#This Row],[Marketing Spend]]</f>
        <v>72</v>
      </c>
      <c r="R1919" t="s">
        <v>54</v>
      </c>
      <c r="S1919" s="6">
        <v>452</v>
      </c>
      <c r="T1919"/>
      <c r="U1919"/>
    </row>
    <row r="1920" spans="1:21" hidden="1" x14ac:dyDescent="0.2">
      <c r="A1920" s="1">
        <v>45446</v>
      </c>
      <c r="B1920" s="1" t="str">
        <f>TEXT(Table1[[#This Row],[Date]],"yyyy")</f>
        <v>2024</v>
      </c>
      <c r="C1920" s="1" t="str">
        <f>TEXT(Table1[[#This Row],[Date]],"mmmm")</f>
        <v>June</v>
      </c>
      <c r="D1920" s="1" t="str">
        <f>TEXT(Table1[[#This Row],[Date]],"dddd")</f>
        <v>Monday</v>
      </c>
      <c r="E1920" s="5">
        <v>5</v>
      </c>
      <c r="F1920" t="s">
        <v>11</v>
      </c>
      <c r="G1920" t="s">
        <v>12</v>
      </c>
      <c r="H1920" s="6">
        <f>60%*Table1[[#This Row],[Price]]</f>
        <v>90</v>
      </c>
      <c r="I1920" s="6">
        <v>150</v>
      </c>
      <c r="J1920">
        <v>9</v>
      </c>
      <c r="K1920" s="6">
        <f>Table1[[#This Row],[Cost]]*Table1[[#This Row],[Quantity Sold]]</f>
        <v>810</v>
      </c>
      <c r="L1920" s="6">
        <v>1350</v>
      </c>
      <c r="M1920">
        <v>5</v>
      </c>
      <c r="N1920" s="6">
        <v>1282.5</v>
      </c>
      <c r="O1920" s="6">
        <f>Table1[[#This Row],[Revenue]]-Table1[[#This Row],[Total Cost Of Production]]</f>
        <v>472.5</v>
      </c>
      <c r="P1920" s="6">
        <v>808</v>
      </c>
      <c r="Q1920" s="6">
        <f>Table1[[#This Row],[Revenue]]-Table1[[#This Row],[Marketing Spend]]</f>
        <v>474.5</v>
      </c>
      <c r="R1920" t="s">
        <v>51</v>
      </c>
      <c r="S1920" s="6">
        <v>122</v>
      </c>
      <c r="T1920"/>
      <c r="U1920"/>
    </row>
    <row r="1921" spans="1:21" hidden="1" x14ac:dyDescent="0.2">
      <c r="A1921" s="1">
        <v>45446</v>
      </c>
      <c r="B1921" s="1" t="str">
        <f>TEXT(Table1[[#This Row],[Date]],"yyyy")</f>
        <v>2024</v>
      </c>
      <c r="C1921" s="1" t="str">
        <f>TEXT(Table1[[#This Row],[Date]],"mmmm")</f>
        <v>June</v>
      </c>
      <c r="D1921" s="1" t="str">
        <f>TEXT(Table1[[#This Row],[Date]],"dddd")</f>
        <v>Monday</v>
      </c>
      <c r="E1921" s="5">
        <v>6</v>
      </c>
      <c r="F1921" t="s">
        <v>2</v>
      </c>
      <c r="G1921" t="s">
        <v>8</v>
      </c>
      <c r="H1921" s="6">
        <f>60%*Table1[[#This Row],[Price]]</f>
        <v>720</v>
      </c>
      <c r="I1921" s="6">
        <v>1200</v>
      </c>
      <c r="J1921">
        <v>2</v>
      </c>
      <c r="K1921" s="6">
        <f>Table1[[#This Row],[Cost]]*Table1[[#This Row],[Quantity Sold]]</f>
        <v>1440</v>
      </c>
      <c r="L1921" s="6">
        <v>2400</v>
      </c>
      <c r="M1921">
        <v>5</v>
      </c>
      <c r="N1921" s="6">
        <v>2280</v>
      </c>
      <c r="O1921" s="6">
        <f>Table1[[#This Row],[Revenue]]-Table1[[#This Row],[Total Cost Of Production]]</f>
        <v>840</v>
      </c>
      <c r="P1921" s="6">
        <v>613</v>
      </c>
      <c r="Q1921" s="6">
        <f>Table1[[#This Row],[Revenue]]-Table1[[#This Row],[Marketing Spend]]</f>
        <v>1667</v>
      </c>
      <c r="R1921" t="s">
        <v>55</v>
      </c>
      <c r="S1921" s="6">
        <v>1176</v>
      </c>
      <c r="T1921"/>
      <c r="U1921"/>
    </row>
    <row r="1922" spans="1:21" hidden="1" x14ac:dyDescent="0.2">
      <c r="A1922" s="1">
        <v>45446</v>
      </c>
      <c r="B1922" s="1" t="str">
        <f>TEXT(Table1[[#This Row],[Date]],"yyyy")</f>
        <v>2024</v>
      </c>
      <c r="C1922" s="1" t="str">
        <f>TEXT(Table1[[#This Row],[Date]],"mmmm")</f>
        <v>June</v>
      </c>
      <c r="D1922" s="1" t="str">
        <f>TEXT(Table1[[#This Row],[Date]],"dddd")</f>
        <v>Monday</v>
      </c>
      <c r="E1922" s="5">
        <v>3</v>
      </c>
      <c r="F1922" t="s">
        <v>15</v>
      </c>
      <c r="G1922" t="s">
        <v>6</v>
      </c>
      <c r="H1922" s="6">
        <f>60%*Table1[[#This Row],[Price]]</f>
        <v>30</v>
      </c>
      <c r="I1922" s="6">
        <v>50</v>
      </c>
      <c r="J1922">
        <v>5</v>
      </c>
      <c r="K1922" s="6">
        <f>Table1[[#This Row],[Cost]]*Table1[[#This Row],[Quantity Sold]]</f>
        <v>150</v>
      </c>
      <c r="L1922" s="6">
        <v>250</v>
      </c>
      <c r="M1922">
        <v>20</v>
      </c>
      <c r="N1922" s="6">
        <v>200</v>
      </c>
      <c r="O1922" s="6">
        <f>Table1[[#This Row],[Revenue]]-Table1[[#This Row],[Total Cost Of Production]]</f>
        <v>50</v>
      </c>
      <c r="P1922" s="6">
        <v>315</v>
      </c>
      <c r="Q1922" s="6">
        <f>Table1[[#This Row],[Revenue]]-Table1[[#This Row],[Marketing Spend]]</f>
        <v>-115</v>
      </c>
      <c r="R1922" t="s">
        <v>53</v>
      </c>
      <c r="S1922" s="6">
        <v>59</v>
      </c>
      <c r="T1922"/>
      <c r="U1922"/>
    </row>
    <row r="1923" spans="1:21" hidden="1" x14ac:dyDescent="0.2">
      <c r="A1923" s="1">
        <v>45446</v>
      </c>
      <c r="B1923" s="1" t="str">
        <f>TEXT(Table1[[#This Row],[Date]],"yyyy")</f>
        <v>2024</v>
      </c>
      <c r="C1923" s="1" t="str">
        <f>TEXT(Table1[[#This Row],[Date]],"mmmm")</f>
        <v>June</v>
      </c>
      <c r="D1923" s="1" t="str">
        <f>TEXT(Table1[[#This Row],[Date]],"dddd")</f>
        <v>Monday</v>
      </c>
      <c r="E1923" s="5">
        <v>1</v>
      </c>
      <c r="F1923" t="s">
        <v>5</v>
      </c>
      <c r="G1923" t="s">
        <v>10</v>
      </c>
      <c r="H1923" s="6">
        <f>60%*Table1[[#This Row],[Price]]</f>
        <v>480</v>
      </c>
      <c r="I1923" s="6">
        <v>800</v>
      </c>
      <c r="J1923">
        <v>2</v>
      </c>
      <c r="K1923" s="6">
        <f>Table1[[#This Row],[Cost]]*Table1[[#This Row],[Quantity Sold]]</f>
        <v>960</v>
      </c>
      <c r="L1923" s="6">
        <v>1600</v>
      </c>
      <c r="M1923">
        <v>10</v>
      </c>
      <c r="N1923" s="6">
        <v>1440</v>
      </c>
      <c r="O1923" s="6">
        <f>Table1[[#This Row],[Revenue]]-Table1[[#This Row],[Total Cost Of Production]]</f>
        <v>480</v>
      </c>
      <c r="P1923" s="6">
        <v>433</v>
      </c>
      <c r="Q1923" s="6">
        <f>Table1[[#This Row],[Revenue]]-Table1[[#This Row],[Marketing Spend]]</f>
        <v>1007</v>
      </c>
      <c r="R1923" t="s">
        <v>51</v>
      </c>
      <c r="S1923" s="6">
        <v>750</v>
      </c>
      <c r="T1923"/>
      <c r="U1923"/>
    </row>
    <row r="1924" spans="1:21" hidden="1" x14ac:dyDescent="0.2">
      <c r="A1924" s="1">
        <v>45446</v>
      </c>
      <c r="B1924" s="1" t="str">
        <f>TEXT(Table1[[#This Row],[Date]],"yyyy")</f>
        <v>2024</v>
      </c>
      <c r="C1924" s="1" t="str">
        <f>TEXT(Table1[[#This Row],[Date]],"mmmm")</f>
        <v>June</v>
      </c>
      <c r="D1924" s="1" t="str">
        <f>TEXT(Table1[[#This Row],[Date]],"dddd")</f>
        <v>Monday</v>
      </c>
      <c r="E1924" s="5">
        <v>7</v>
      </c>
      <c r="F1924" t="s">
        <v>9</v>
      </c>
      <c r="G1924" t="s">
        <v>8</v>
      </c>
      <c r="H1924" s="6">
        <f>60%*Table1[[#This Row],[Price]]</f>
        <v>180</v>
      </c>
      <c r="I1924" s="6">
        <v>300</v>
      </c>
      <c r="J1924">
        <v>9</v>
      </c>
      <c r="K1924" s="6">
        <f>Table1[[#This Row],[Cost]]*Table1[[#This Row],[Quantity Sold]]</f>
        <v>1620</v>
      </c>
      <c r="L1924" s="6">
        <v>2700</v>
      </c>
      <c r="M1924">
        <v>15</v>
      </c>
      <c r="N1924" s="6">
        <v>2295</v>
      </c>
      <c r="O1924" s="6">
        <f>Table1[[#This Row],[Revenue]]-Table1[[#This Row],[Total Cost Of Production]]</f>
        <v>675</v>
      </c>
      <c r="P1924" s="6">
        <v>473</v>
      </c>
      <c r="Q1924" s="6">
        <f>Table1[[#This Row],[Revenue]]-Table1[[#This Row],[Marketing Spend]]</f>
        <v>1822</v>
      </c>
      <c r="R1924" t="s">
        <v>53</v>
      </c>
      <c r="S1924" s="6">
        <v>294</v>
      </c>
      <c r="T1924"/>
      <c r="U1924"/>
    </row>
    <row r="1925" spans="1:21" hidden="1" x14ac:dyDescent="0.2">
      <c r="A1925" s="1">
        <v>45447</v>
      </c>
      <c r="B1925" s="1" t="str">
        <f>TEXT(Table1[[#This Row],[Date]],"yyyy")</f>
        <v>2024</v>
      </c>
      <c r="C1925" s="1" t="str">
        <f>TEXT(Table1[[#This Row],[Date]],"mmmm")</f>
        <v>June</v>
      </c>
      <c r="D1925" s="1" t="str">
        <f>TEXT(Table1[[#This Row],[Date]],"dddd")</f>
        <v>Tuesday</v>
      </c>
      <c r="E1925" s="5">
        <v>4</v>
      </c>
      <c r="F1925" t="s">
        <v>13</v>
      </c>
      <c r="G1925" t="s">
        <v>12</v>
      </c>
      <c r="H1925" s="6">
        <f>60%*Table1[[#This Row],[Price]]</f>
        <v>42</v>
      </c>
      <c r="I1925" s="6">
        <v>70</v>
      </c>
      <c r="J1925">
        <v>8</v>
      </c>
      <c r="K1925" s="6">
        <f>Table1[[#This Row],[Cost]]*Table1[[#This Row],[Quantity Sold]]</f>
        <v>336</v>
      </c>
      <c r="L1925" s="6">
        <v>560</v>
      </c>
      <c r="M1925">
        <v>10</v>
      </c>
      <c r="N1925" s="6">
        <v>504</v>
      </c>
      <c r="O1925" s="6">
        <f>Table1[[#This Row],[Revenue]]-Table1[[#This Row],[Total Cost Of Production]]</f>
        <v>168</v>
      </c>
      <c r="P1925" s="6">
        <v>321</v>
      </c>
      <c r="Q1925" s="6">
        <f>Table1[[#This Row],[Revenue]]-Table1[[#This Row],[Marketing Spend]]</f>
        <v>183</v>
      </c>
      <c r="R1925" t="s">
        <v>53</v>
      </c>
      <c r="S1925" s="6">
        <v>44</v>
      </c>
      <c r="T1925"/>
      <c r="U1925"/>
    </row>
    <row r="1926" spans="1:21" hidden="1" x14ac:dyDescent="0.2">
      <c r="A1926" s="1">
        <v>45447</v>
      </c>
      <c r="B1926" s="1" t="str">
        <f>TEXT(Table1[[#This Row],[Date]],"yyyy")</f>
        <v>2024</v>
      </c>
      <c r="C1926" s="1" t="str">
        <f>TEXT(Table1[[#This Row],[Date]],"mmmm")</f>
        <v>June</v>
      </c>
      <c r="D1926" s="1" t="str">
        <f>TEXT(Table1[[#This Row],[Date]],"dddd")</f>
        <v>Tuesday</v>
      </c>
      <c r="E1926" s="5">
        <v>2</v>
      </c>
      <c r="F1926" t="s">
        <v>7</v>
      </c>
      <c r="G1926" t="s">
        <v>10</v>
      </c>
      <c r="H1926" s="6">
        <f>60%*Table1[[#This Row],[Price]]</f>
        <v>300</v>
      </c>
      <c r="I1926" s="6">
        <v>500</v>
      </c>
      <c r="J1926">
        <v>2</v>
      </c>
      <c r="K1926" s="6">
        <f>Table1[[#This Row],[Cost]]*Table1[[#This Row],[Quantity Sold]]</f>
        <v>600</v>
      </c>
      <c r="L1926" s="6">
        <v>1000</v>
      </c>
      <c r="M1926">
        <v>5</v>
      </c>
      <c r="N1926" s="6">
        <v>950</v>
      </c>
      <c r="O1926" s="6">
        <f>Table1[[#This Row],[Revenue]]-Table1[[#This Row],[Total Cost Of Production]]</f>
        <v>350</v>
      </c>
      <c r="P1926" s="6">
        <v>573</v>
      </c>
      <c r="Q1926" s="6">
        <f>Table1[[#This Row],[Revenue]]-Table1[[#This Row],[Marketing Spend]]</f>
        <v>377</v>
      </c>
      <c r="R1926" t="s">
        <v>51</v>
      </c>
      <c r="S1926" s="6">
        <v>486</v>
      </c>
      <c r="T1926"/>
      <c r="U1926"/>
    </row>
    <row r="1927" spans="1:21" hidden="1" x14ac:dyDescent="0.2">
      <c r="A1927" s="1">
        <v>45447</v>
      </c>
      <c r="B1927" s="1" t="str">
        <f>TEXT(Table1[[#This Row],[Date]],"yyyy")</f>
        <v>2024</v>
      </c>
      <c r="C1927" s="1" t="str">
        <f>TEXT(Table1[[#This Row],[Date]],"mmmm")</f>
        <v>June</v>
      </c>
      <c r="D1927" s="1" t="str">
        <f>TEXT(Table1[[#This Row],[Date]],"dddd")</f>
        <v>Tuesday</v>
      </c>
      <c r="E1927" s="5">
        <v>5</v>
      </c>
      <c r="F1927" t="s">
        <v>11</v>
      </c>
      <c r="G1927" t="s">
        <v>12</v>
      </c>
      <c r="H1927" s="6">
        <f>60%*Table1[[#This Row],[Price]]</f>
        <v>90</v>
      </c>
      <c r="I1927" s="6">
        <v>150</v>
      </c>
      <c r="J1927">
        <v>6</v>
      </c>
      <c r="K1927" s="6">
        <f>Table1[[#This Row],[Cost]]*Table1[[#This Row],[Quantity Sold]]</f>
        <v>540</v>
      </c>
      <c r="L1927" s="6">
        <v>900</v>
      </c>
      <c r="M1927">
        <v>5</v>
      </c>
      <c r="N1927" s="6">
        <v>855</v>
      </c>
      <c r="O1927" s="6">
        <f>Table1[[#This Row],[Revenue]]-Table1[[#This Row],[Total Cost Of Production]]</f>
        <v>315</v>
      </c>
      <c r="P1927" s="6">
        <v>552</v>
      </c>
      <c r="Q1927" s="6">
        <f>Table1[[#This Row],[Revenue]]-Table1[[#This Row],[Marketing Spend]]</f>
        <v>303</v>
      </c>
      <c r="R1927" t="s">
        <v>55</v>
      </c>
      <c r="S1927" s="6">
        <v>166</v>
      </c>
      <c r="T1927"/>
      <c r="U1927"/>
    </row>
    <row r="1928" spans="1:21" hidden="1" x14ac:dyDescent="0.2">
      <c r="A1928" s="1">
        <v>45447</v>
      </c>
      <c r="B1928" s="1" t="str">
        <f>TEXT(Table1[[#This Row],[Date]],"yyyy")</f>
        <v>2024</v>
      </c>
      <c r="C1928" s="1" t="str">
        <f>TEXT(Table1[[#This Row],[Date]],"mmmm")</f>
        <v>June</v>
      </c>
      <c r="D1928" s="1" t="str">
        <f>TEXT(Table1[[#This Row],[Date]],"dddd")</f>
        <v>Tuesday</v>
      </c>
      <c r="E1928" s="5">
        <v>6</v>
      </c>
      <c r="F1928" t="s">
        <v>2</v>
      </c>
      <c r="G1928" t="s">
        <v>8</v>
      </c>
      <c r="H1928" s="6">
        <f>60%*Table1[[#This Row],[Price]]</f>
        <v>720</v>
      </c>
      <c r="I1928" s="6">
        <v>1200</v>
      </c>
      <c r="J1928">
        <v>5</v>
      </c>
      <c r="K1928" s="6">
        <f>Table1[[#This Row],[Cost]]*Table1[[#This Row],[Quantity Sold]]</f>
        <v>3600</v>
      </c>
      <c r="L1928" s="6">
        <v>6000</v>
      </c>
      <c r="M1928">
        <v>15</v>
      </c>
      <c r="N1928" s="6">
        <v>5100</v>
      </c>
      <c r="O1928" s="6">
        <f>Table1[[#This Row],[Revenue]]-Table1[[#This Row],[Total Cost Of Production]]</f>
        <v>1500</v>
      </c>
      <c r="P1928" s="6">
        <v>525</v>
      </c>
      <c r="Q1928" s="6">
        <f>Table1[[#This Row],[Revenue]]-Table1[[#This Row],[Marketing Spend]]</f>
        <v>4575</v>
      </c>
      <c r="R1928" t="s">
        <v>53</v>
      </c>
      <c r="S1928" s="6">
        <v>1246</v>
      </c>
      <c r="T1928"/>
      <c r="U1928"/>
    </row>
    <row r="1929" spans="1:21" hidden="1" x14ac:dyDescent="0.2">
      <c r="A1929" s="1">
        <v>45447</v>
      </c>
      <c r="B1929" s="1" t="str">
        <f>TEXT(Table1[[#This Row],[Date]],"yyyy")</f>
        <v>2024</v>
      </c>
      <c r="C1929" s="1" t="str">
        <f>TEXT(Table1[[#This Row],[Date]],"mmmm")</f>
        <v>June</v>
      </c>
      <c r="D1929" s="1" t="str">
        <f>TEXT(Table1[[#This Row],[Date]],"dddd")</f>
        <v>Tuesday</v>
      </c>
      <c r="E1929" s="5">
        <v>3</v>
      </c>
      <c r="F1929" t="s">
        <v>15</v>
      </c>
      <c r="G1929" t="s">
        <v>6</v>
      </c>
      <c r="H1929" s="6">
        <f>60%*Table1[[#This Row],[Price]]</f>
        <v>30</v>
      </c>
      <c r="I1929" s="6">
        <v>50</v>
      </c>
      <c r="J1929">
        <v>3</v>
      </c>
      <c r="K1929" s="6">
        <f>Table1[[#This Row],[Cost]]*Table1[[#This Row],[Quantity Sold]]</f>
        <v>90</v>
      </c>
      <c r="L1929" s="6">
        <v>150</v>
      </c>
      <c r="M1929">
        <v>15</v>
      </c>
      <c r="N1929" s="6">
        <v>127.5</v>
      </c>
      <c r="O1929" s="6">
        <f>Table1[[#This Row],[Revenue]]-Table1[[#This Row],[Total Cost Of Production]]</f>
        <v>37.5</v>
      </c>
      <c r="P1929" s="6">
        <v>574</v>
      </c>
      <c r="Q1929" s="6">
        <f>Table1[[#This Row],[Revenue]]-Table1[[#This Row],[Marketing Spend]]</f>
        <v>-446.5</v>
      </c>
      <c r="R1929" t="s">
        <v>53</v>
      </c>
      <c r="S1929" s="6">
        <v>84</v>
      </c>
      <c r="T1929"/>
      <c r="U1929"/>
    </row>
    <row r="1930" spans="1:21" hidden="1" x14ac:dyDescent="0.2">
      <c r="A1930" s="1">
        <v>45447</v>
      </c>
      <c r="B1930" s="1" t="str">
        <f>TEXT(Table1[[#This Row],[Date]],"yyyy")</f>
        <v>2024</v>
      </c>
      <c r="C1930" s="1" t="str">
        <f>TEXT(Table1[[#This Row],[Date]],"mmmm")</f>
        <v>June</v>
      </c>
      <c r="D1930" s="1" t="str">
        <f>TEXT(Table1[[#This Row],[Date]],"dddd")</f>
        <v>Tuesday</v>
      </c>
      <c r="E1930" s="5">
        <v>1</v>
      </c>
      <c r="F1930" t="s">
        <v>5</v>
      </c>
      <c r="G1930" t="s">
        <v>10</v>
      </c>
      <c r="H1930" s="6">
        <f>60%*Table1[[#This Row],[Price]]</f>
        <v>480</v>
      </c>
      <c r="I1930" s="6">
        <v>800</v>
      </c>
      <c r="J1930">
        <v>6</v>
      </c>
      <c r="K1930" s="6">
        <f>Table1[[#This Row],[Cost]]*Table1[[#This Row],[Quantity Sold]]</f>
        <v>2880</v>
      </c>
      <c r="L1930" s="6">
        <v>4800</v>
      </c>
      <c r="M1930">
        <v>15</v>
      </c>
      <c r="N1930" s="6">
        <v>4080</v>
      </c>
      <c r="O1930" s="6">
        <f>Table1[[#This Row],[Revenue]]-Table1[[#This Row],[Total Cost Of Production]]</f>
        <v>1200</v>
      </c>
      <c r="P1930" s="6">
        <v>415</v>
      </c>
      <c r="Q1930" s="6">
        <f>Table1[[#This Row],[Revenue]]-Table1[[#This Row],[Marketing Spend]]</f>
        <v>3665</v>
      </c>
      <c r="R1930" t="s">
        <v>54</v>
      </c>
      <c r="S1930" s="6">
        <v>818</v>
      </c>
      <c r="T1930"/>
      <c r="U1930"/>
    </row>
    <row r="1931" spans="1:21" hidden="1" x14ac:dyDescent="0.2">
      <c r="A1931" s="1">
        <v>45447</v>
      </c>
      <c r="B1931" s="1" t="str">
        <f>TEXT(Table1[[#This Row],[Date]],"yyyy")</f>
        <v>2024</v>
      </c>
      <c r="C1931" s="1" t="str">
        <f>TEXT(Table1[[#This Row],[Date]],"mmmm")</f>
        <v>June</v>
      </c>
      <c r="D1931" s="1" t="str">
        <f>TEXT(Table1[[#This Row],[Date]],"dddd")</f>
        <v>Tuesday</v>
      </c>
      <c r="E1931" s="5">
        <v>7</v>
      </c>
      <c r="F1931" t="s">
        <v>9</v>
      </c>
      <c r="G1931" t="s">
        <v>8</v>
      </c>
      <c r="H1931" s="6">
        <f>60%*Table1[[#This Row],[Price]]</f>
        <v>180</v>
      </c>
      <c r="I1931" s="6">
        <v>300</v>
      </c>
      <c r="J1931">
        <v>9</v>
      </c>
      <c r="K1931" s="6">
        <f>Table1[[#This Row],[Cost]]*Table1[[#This Row],[Quantity Sold]]</f>
        <v>1620</v>
      </c>
      <c r="L1931" s="6">
        <v>2700</v>
      </c>
      <c r="M1931">
        <v>10</v>
      </c>
      <c r="N1931" s="6">
        <v>2430</v>
      </c>
      <c r="O1931" s="6">
        <f>Table1[[#This Row],[Revenue]]-Table1[[#This Row],[Total Cost Of Production]]</f>
        <v>810</v>
      </c>
      <c r="P1931" s="6">
        <v>514</v>
      </c>
      <c r="Q1931" s="6">
        <f>Table1[[#This Row],[Revenue]]-Table1[[#This Row],[Marketing Spend]]</f>
        <v>1916</v>
      </c>
      <c r="R1931" t="s">
        <v>54</v>
      </c>
      <c r="S1931" s="6">
        <v>299</v>
      </c>
      <c r="T1931"/>
      <c r="U1931"/>
    </row>
    <row r="1932" spans="1:21" hidden="1" x14ac:dyDescent="0.2">
      <c r="A1932" s="1">
        <v>45448</v>
      </c>
      <c r="B1932" s="1" t="str">
        <f>TEXT(Table1[[#This Row],[Date]],"yyyy")</f>
        <v>2024</v>
      </c>
      <c r="C1932" s="1" t="str">
        <f>TEXT(Table1[[#This Row],[Date]],"mmmm")</f>
        <v>June</v>
      </c>
      <c r="D1932" s="1" t="str">
        <f>TEXT(Table1[[#This Row],[Date]],"dddd")</f>
        <v>Wednesday</v>
      </c>
      <c r="E1932" s="5">
        <v>4</v>
      </c>
      <c r="F1932" t="s">
        <v>13</v>
      </c>
      <c r="G1932" t="s">
        <v>12</v>
      </c>
      <c r="H1932" s="6">
        <f>60%*Table1[[#This Row],[Price]]</f>
        <v>42</v>
      </c>
      <c r="I1932" s="6">
        <v>70</v>
      </c>
      <c r="J1932">
        <v>6</v>
      </c>
      <c r="K1932" s="6">
        <f>Table1[[#This Row],[Cost]]*Table1[[#This Row],[Quantity Sold]]</f>
        <v>252</v>
      </c>
      <c r="L1932" s="6">
        <v>420</v>
      </c>
      <c r="M1932">
        <v>5</v>
      </c>
      <c r="N1932" s="6">
        <v>399</v>
      </c>
      <c r="O1932" s="6">
        <f>Table1[[#This Row],[Revenue]]-Table1[[#This Row],[Total Cost Of Production]]</f>
        <v>147</v>
      </c>
      <c r="P1932" s="6">
        <v>851</v>
      </c>
      <c r="Q1932" s="6">
        <f>Table1[[#This Row],[Revenue]]-Table1[[#This Row],[Marketing Spend]]</f>
        <v>-452</v>
      </c>
      <c r="R1932" t="s">
        <v>55</v>
      </c>
      <c r="S1932" s="6">
        <v>44</v>
      </c>
      <c r="T1932"/>
      <c r="U1932"/>
    </row>
    <row r="1933" spans="1:21" hidden="1" x14ac:dyDescent="0.2">
      <c r="A1933" s="1">
        <v>45448</v>
      </c>
      <c r="B1933" s="1" t="str">
        <f>TEXT(Table1[[#This Row],[Date]],"yyyy")</f>
        <v>2024</v>
      </c>
      <c r="C1933" s="1" t="str">
        <f>TEXT(Table1[[#This Row],[Date]],"mmmm")</f>
        <v>June</v>
      </c>
      <c r="D1933" s="1" t="str">
        <f>TEXT(Table1[[#This Row],[Date]],"dddd")</f>
        <v>Wednesday</v>
      </c>
      <c r="E1933" s="5">
        <v>2</v>
      </c>
      <c r="F1933" t="s">
        <v>7</v>
      </c>
      <c r="G1933" t="s">
        <v>10</v>
      </c>
      <c r="H1933" s="6">
        <f>60%*Table1[[#This Row],[Price]]</f>
        <v>300</v>
      </c>
      <c r="I1933" s="6">
        <v>500</v>
      </c>
      <c r="J1933">
        <v>10</v>
      </c>
      <c r="K1933" s="6">
        <f>Table1[[#This Row],[Cost]]*Table1[[#This Row],[Quantity Sold]]</f>
        <v>3000</v>
      </c>
      <c r="L1933" s="6">
        <v>5000</v>
      </c>
      <c r="M1933">
        <v>5</v>
      </c>
      <c r="N1933" s="6">
        <v>4750</v>
      </c>
      <c r="O1933" s="6">
        <f>Table1[[#This Row],[Revenue]]-Table1[[#This Row],[Total Cost Of Production]]</f>
        <v>1750</v>
      </c>
      <c r="P1933" s="6">
        <v>606</v>
      </c>
      <c r="Q1933" s="6">
        <f>Table1[[#This Row],[Revenue]]-Table1[[#This Row],[Marketing Spend]]</f>
        <v>4144</v>
      </c>
      <c r="R1933" t="s">
        <v>54</v>
      </c>
      <c r="S1933" s="6">
        <v>530</v>
      </c>
      <c r="T1933"/>
      <c r="U1933"/>
    </row>
    <row r="1934" spans="1:21" x14ac:dyDescent="0.2">
      <c r="A1934" s="1">
        <v>45448</v>
      </c>
      <c r="B1934" s="1" t="str">
        <f>TEXT(Table1[[#This Row],[Date]],"yyyy")</f>
        <v>2024</v>
      </c>
      <c r="C1934" s="1" t="str">
        <f>TEXT(Table1[[#This Row],[Date]],"mmmm")</f>
        <v>June</v>
      </c>
      <c r="D1934" s="1" t="str">
        <f>TEXT(Table1[[#This Row],[Date]],"dddd")</f>
        <v>Wednesday</v>
      </c>
      <c r="E1934" s="5">
        <v>5</v>
      </c>
      <c r="F1934" t="s">
        <v>11</v>
      </c>
      <c r="G1934" t="s">
        <v>12</v>
      </c>
      <c r="H1934" s="6">
        <f>60%*Table1[[#This Row],[Price]]</f>
        <v>90</v>
      </c>
      <c r="I1934" s="6">
        <v>150</v>
      </c>
      <c r="J1934">
        <v>10</v>
      </c>
      <c r="K1934" s="6">
        <f>Table1[[#This Row],[Cost]]*Table1[[#This Row],[Quantity Sold]]</f>
        <v>900</v>
      </c>
      <c r="L1934" s="6">
        <v>1500</v>
      </c>
      <c r="M1934">
        <v>20</v>
      </c>
      <c r="N1934" s="6">
        <v>1200</v>
      </c>
      <c r="O1934" s="6">
        <f>Table1[[#This Row],[Revenue]]-Table1[[#This Row],[Total Cost Of Production]]</f>
        <v>300</v>
      </c>
      <c r="P1934" s="6">
        <v>304</v>
      </c>
      <c r="Q1934" s="6">
        <f>Table1[[#This Row],[Revenue]]-Table1[[#This Row],[Marketing Spend]]</f>
        <v>896</v>
      </c>
      <c r="R1934" t="s">
        <v>52</v>
      </c>
      <c r="S1934" s="6">
        <v>171</v>
      </c>
      <c r="T1934"/>
      <c r="U1934"/>
    </row>
    <row r="1935" spans="1:21" hidden="1" x14ac:dyDescent="0.2">
      <c r="A1935" s="1">
        <v>45448</v>
      </c>
      <c r="B1935" s="1" t="str">
        <f>TEXT(Table1[[#This Row],[Date]],"yyyy")</f>
        <v>2024</v>
      </c>
      <c r="C1935" s="1" t="str">
        <f>TEXT(Table1[[#This Row],[Date]],"mmmm")</f>
        <v>June</v>
      </c>
      <c r="D1935" s="1" t="str">
        <f>TEXT(Table1[[#This Row],[Date]],"dddd")</f>
        <v>Wednesday</v>
      </c>
      <c r="E1935" s="5">
        <v>6</v>
      </c>
      <c r="F1935" t="s">
        <v>2</v>
      </c>
      <c r="G1935" t="s">
        <v>8</v>
      </c>
      <c r="H1935" s="6">
        <f>60%*Table1[[#This Row],[Price]]</f>
        <v>720</v>
      </c>
      <c r="I1935" s="6">
        <v>1200</v>
      </c>
      <c r="J1935">
        <v>2</v>
      </c>
      <c r="K1935" s="6">
        <f>Table1[[#This Row],[Cost]]*Table1[[#This Row],[Quantity Sold]]</f>
        <v>1440</v>
      </c>
      <c r="L1935" s="6">
        <v>2400</v>
      </c>
      <c r="M1935">
        <v>10</v>
      </c>
      <c r="N1935" s="6">
        <v>2160</v>
      </c>
      <c r="O1935" s="6">
        <f>Table1[[#This Row],[Revenue]]-Table1[[#This Row],[Total Cost Of Production]]</f>
        <v>720</v>
      </c>
      <c r="P1935" s="6">
        <v>939</v>
      </c>
      <c r="Q1935" s="6">
        <f>Table1[[#This Row],[Revenue]]-Table1[[#This Row],[Marketing Spend]]</f>
        <v>1221</v>
      </c>
      <c r="R1935" t="s">
        <v>54</v>
      </c>
      <c r="S1935" s="6">
        <v>1226</v>
      </c>
      <c r="T1935"/>
      <c r="U1935"/>
    </row>
    <row r="1936" spans="1:21" hidden="1" x14ac:dyDescent="0.2">
      <c r="A1936" s="1">
        <v>45448</v>
      </c>
      <c r="B1936" s="1" t="str">
        <f>TEXT(Table1[[#This Row],[Date]],"yyyy")</f>
        <v>2024</v>
      </c>
      <c r="C1936" s="1" t="str">
        <f>TEXT(Table1[[#This Row],[Date]],"mmmm")</f>
        <v>June</v>
      </c>
      <c r="D1936" s="1" t="str">
        <f>TEXT(Table1[[#This Row],[Date]],"dddd")</f>
        <v>Wednesday</v>
      </c>
      <c r="E1936" s="5">
        <v>3</v>
      </c>
      <c r="F1936" t="s">
        <v>15</v>
      </c>
      <c r="G1936" t="s">
        <v>6</v>
      </c>
      <c r="H1936" s="6">
        <f>60%*Table1[[#This Row],[Price]]</f>
        <v>30</v>
      </c>
      <c r="I1936" s="6">
        <v>50</v>
      </c>
      <c r="J1936">
        <v>5</v>
      </c>
      <c r="K1936" s="6">
        <f>Table1[[#This Row],[Cost]]*Table1[[#This Row],[Quantity Sold]]</f>
        <v>150</v>
      </c>
      <c r="L1936" s="6">
        <v>250</v>
      </c>
      <c r="M1936">
        <v>20</v>
      </c>
      <c r="N1936" s="6">
        <v>200</v>
      </c>
      <c r="O1936" s="6">
        <f>Table1[[#This Row],[Revenue]]-Table1[[#This Row],[Total Cost Of Production]]</f>
        <v>50</v>
      </c>
      <c r="P1936" s="6">
        <v>985</v>
      </c>
      <c r="Q1936" s="6">
        <f>Table1[[#This Row],[Revenue]]-Table1[[#This Row],[Marketing Spend]]</f>
        <v>-785</v>
      </c>
      <c r="R1936" t="s">
        <v>54</v>
      </c>
      <c r="S1936" s="6">
        <v>8</v>
      </c>
      <c r="T1936"/>
      <c r="U1936"/>
    </row>
    <row r="1937" spans="1:21" x14ac:dyDescent="0.2">
      <c r="A1937" s="1">
        <v>45448</v>
      </c>
      <c r="B1937" s="1" t="str">
        <f>TEXT(Table1[[#This Row],[Date]],"yyyy")</f>
        <v>2024</v>
      </c>
      <c r="C1937" s="1" t="str">
        <f>TEXT(Table1[[#This Row],[Date]],"mmmm")</f>
        <v>June</v>
      </c>
      <c r="D1937" s="1" t="str">
        <f>TEXT(Table1[[#This Row],[Date]],"dddd")</f>
        <v>Wednesday</v>
      </c>
      <c r="E1937" s="5">
        <v>1</v>
      </c>
      <c r="F1937" t="s">
        <v>5</v>
      </c>
      <c r="G1937" t="s">
        <v>10</v>
      </c>
      <c r="H1937" s="6">
        <f>60%*Table1[[#This Row],[Price]]</f>
        <v>480</v>
      </c>
      <c r="I1937" s="6">
        <v>800</v>
      </c>
      <c r="J1937">
        <v>2</v>
      </c>
      <c r="K1937" s="6">
        <f>Table1[[#This Row],[Cost]]*Table1[[#This Row],[Quantity Sold]]</f>
        <v>960</v>
      </c>
      <c r="L1937" s="6">
        <v>1600</v>
      </c>
      <c r="M1937">
        <v>5</v>
      </c>
      <c r="N1937" s="6">
        <v>1520</v>
      </c>
      <c r="O1937" s="6">
        <f>Table1[[#This Row],[Revenue]]-Table1[[#This Row],[Total Cost Of Production]]</f>
        <v>560</v>
      </c>
      <c r="P1937" s="6">
        <v>888</v>
      </c>
      <c r="Q1937" s="6">
        <f>Table1[[#This Row],[Revenue]]-Table1[[#This Row],[Marketing Spend]]</f>
        <v>632</v>
      </c>
      <c r="R1937" t="s">
        <v>52</v>
      </c>
      <c r="S1937" s="6">
        <v>790</v>
      </c>
      <c r="T1937"/>
      <c r="U1937"/>
    </row>
    <row r="1938" spans="1:21" x14ac:dyDescent="0.2">
      <c r="A1938" s="1">
        <v>45448</v>
      </c>
      <c r="B1938" s="1" t="str">
        <f>TEXT(Table1[[#This Row],[Date]],"yyyy")</f>
        <v>2024</v>
      </c>
      <c r="C1938" s="1" t="str">
        <f>TEXT(Table1[[#This Row],[Date]],"mmmm")</f>
        <v>June</v>
      </c>
      <c r="D1938" s="1" t="str">
        <f>TEXT(Table1[[#This Row],[Date]],"dddd")</f>
        <v>Wednesday</v>
      </c>
      <c r="E1938" s="5">
        <v>7</v>
      </c>
      <c r="F1938" t="s">
        <v>9</v>
      </c>
      <c r="G1938" t="s">
        <v>8</v>
      </c>
      <c r="H1938" s="6">
        <f>60%*Table1[[#This Row],[Price]]</f>
        <v>180</v>
      </c>
      <c r="I1938" s="6">
        <v>300</v>
      </c>
      <c r="J1938">
        <v>1</v>
      </c>
      <c r="K1938" s="6">
        <f>Table1[[#This Row],[Cost]]*Table1[[#This Row],[Quantity Sold]]</f>
        <v>180</v>
      </c>
      <c r="L1938" s="6">
        <v>300</v>
      </c>
      <c r="M1938">
        <v>20</v>
      </c>
      <c r="N1938" s="6">
        <v>240</v>
      </c>
      <c r="O1938" s="6">
        <f>Table1[[#This Row],[Revenue]]-Table1[[#This Row],[Total Cost Of Production]]</f>
        <v>60</v>
      </c>
      <c r="P1938" s="6">
        <v>887</v>
      </c>
      <c r="Q1938" s="6">
        <f>Table1[[#This Row],[Revenue]]-Table1[[#This Row],[Marketing Spend]]</f>
        <v>-647</v>
      </c>
      <c r="R1938" t="s">
        <v>52</v>
      </c>
      <c r="S1938" s="6">
        <v>273</v>
      </c>
      <c r="T1938"/>
      <c r="U1938"/>
    </row>
    <row r="1939" spans="1:21" x14ac:dyDescent="0.2">
      <c r="A1939" s="1">
        <v>45449</v>
      </c>
      <c r="B1939" s="1" t="str">
        <f>TEXT(Table1[[#This Row],[Date]],"yyyy")</f>
        <v>2024</v>
      </c>
      <c r="C1939" s="1" t="str">
        <f>TEXT(Table1[[#This Row],[Date]],"mmmm")</f>
        <v>June</v>
      </c>
      <c r="D1939" s="1" t="str">
        <f>TEXT(Table1[[#This Row],[Date]],"dddd")</f>
        <v>Thursday</v>
      </c>
      <c r="E1939" s="5">
        <v>4</v>
      </c>
      <c r="F1939" t="s">
        <v>13</v>
      </c>
      <c r="G1939" t="s">
        <v>12</v>
      </c>
      <c r="H1939" s="6">
        <f>60%*Table1[[#This Row],[Price]]</f>
        <v>42</v>
      </c>
      <c r="I1939" s="6">
        <v>70</v>
      </c>
      <c r="J1939">
        <v>2</v>
      </c>
      <c r="K1939" s="6">
        <f>Table1[[#This Row],[Cost]]*Table1[[#This Row],[Quantity Sold]]</f>
        <v>84</v>
      </c>
      <c r="L1939" s="6">
        <v>140</v>
      </c>
      <c r="M1939">
        <v>10</v>
      </c>
      <c r="N1939" s="6">
        <v>126</v>
      </c>
      <c r="O1939" s="6">
        <f>Table1[[#This Row],[Revenue]]-Table1[[#This Row],[Total Cost Of Production]]</f>
        <v>42</v>
      </c>
      <c r="P1939" s="6">
        <v>401</v>
      </c>
      <c r="Q1939" s="6">
        <f>Table1[[#This Row],[Revenue]]-Table1[[#This Row],[Marketing Spend]]</f>
        <v>-275</v>
      </c>
      <c r="R1939" t="s">
        <v>52</v>
      </c>
      <c r="S1939" s="6">
        <v>43</v>
      </c>
      <c r="T1939"/>
      <c r="U1939"/>
    </row>
    <row r="1940" spans="1:21" hidden="1" x14ac:dyDescent="0.2">
      <c r="A1940" s="1">
        <v>45449</v>
      </c>
      <c r="B1940" s="1" t="str">
        <f>TEXT(Table1[[#This Row],[Date]],"yyyy")</f>
        <v>2024</v>
      </c>
      <c r="C1940" s="1" t="str">
        <f>TEXT(Table1[[#This Row],[Date]],"mmmm")</f>
        <v>June</v>
      </c>
      <c r="D1940" s="1" t="str">
        <f>TEXT(Table1[[#This Row],[Date]],"dddd")</f>
        <v>Thursday</v>
      </c>
      <c r="E1940" s="5">
        <v>2</v>
      </c>
      <c r="F1940" t="s">
        <v>7</v>
      </c>
      <c r="G1940" t="s">
        <v>10</v>
      </c>
      <c r="H1940" s="6">
        <f>60%*Table1[[#This Row],[Price]]</f>
        <v>300</v>
      </c>
      <c r="I1940" s="6">
        <v>500</v>
      </c>
      <c r="J1940">
        <v>1</v>
      </c>
      <c r="K1940" s="6">
        <f>Table1[[#This Row],[Cost]]*Table1[[#This Row],[Quantity Sold]]</f>
        <v>300</v>
      </c>
      <c r="L1940" s="6">
        <v>500</v>
      </c>
      <c r="M1940">
        <v>15</v>
      </c>
      <c r="N1940" s="6">
        <v>425</v>
      </c>
      <c r="O1940" s="6">
        <f>Table1[[#This Row],[Revenue]]-Table1[[#This Row],[Total Cost Of Production]]</f>
        <v>125</v>
      </c>
      <c r="P1940" s="6">
        <v>565</v>
      </c>
      <c r="Q1940" s="6">
        <f>Table1[[#This Row],[Revenue]]-Table1[[#This Row],[Marketing Spend]]</f>
        <v>-140</v>
      </c>
      <c r="R1940" t="s">
        <v>54</v>
      </c>
      <c r="S1940" s="6">
        <v>482</v>
      </c>
      <c r="T1940"/>
      <c r="U1940"/>
    </row>
    <row r="1941" spans="1:21" hidden="1" x14ac:dyDescent="0.2">
      <c r="A1941" s="1">
        <v>45449</v>
      </c>
      <c r="B1941" s="1" t="str">
        <f>TEXT(Table1[[#This Row],[Date]],"yyyy")</f>
        <v>2024</v>
      </c>
      <c r="C1941" s="1" t="str">
        <f>TEXT(Table1[[#This Row],[Date]],"mmmm")</f>
        <v>June</v>
      </c>
      <c r="D1941" s="1" t="str">
        <f>TEXT(Table1[[#This Row],[Date]],"dddd")</f>
        <v>Thursday</v>
      </c>
      <c r="E1941" s="5">
        <v>5</v>
      </c>
      <c r="F1941" t="s">
        <v>11</v>
      </c>
      <c r="G1941" t="s">
        <v>12</v>
      </c>
      <c r="H1941" s="6">
        <f>60%*Table1[[#This Row],[Price]]</f>
        <v>90</v>
      </c>
      <c r="I1941" s="6">
        <v>150</v>
      </c>
      <c r="J1941">
        <v>6</v>
      </c>
      <c r="K1941" s="6">
        <f>Table1[[#This Row],[Cost]]*Table1[[#This Row],[Quantity Sold]]</f>
        <v>540</v>
      </c>
      <c r="L1941" s="6">
        <v>900</v>
      </c>
      <c r="M1941">
        <v>20</v>
      </c>
      <c r="N1941" s="6">
        <v>720</v>
      </c>
      <c r="O1941" s="6">
        <f>Table1[[#This Row],[Revenue]]-Table1[[#This Row],[Total Cost Of Production]]</f>
        <v>180</v>
      </c>
      <c r="P1941" s="6">
        <v>656</v>
      </c>
      <c r="Q1941" s="6">
        <f>Table1[[#This Row],[Revenue]]-Table1[[#This Row],[Marketing Spend]]</f>
        <v>64</v>
      </c>
      <c r="R1941" t="s">
        <v>54</v>
      </c>
      <c r="S1941" s="6">
        <v>163</v>
      </c>
      <c r="T1941"/>
      <c r="U1941"/>
    </row>
    <row r="1942" spans="1:21" x14ac:dyDescent="0.2">
      <c r="A1942" s="1">
        <v>45449</v>
      </c>
      <c r="B1942" s="1" t="str">
        <f>TEXT(Table1[[#This Row],[Date]],"yyyy")</f>
        <v>2024</v>
      </c>
      <c r="C1942" s="1" t="str">
        <f>TEXT(Table1[[#This Row],[Date]],"mmmm")</f>
        <v>June</v>
      </c>
      <c r="D1942" s="1" t="str">
        <f>TEXT(Table1[[#This Row],[Date]],"dddd")</f>
        <v>Thursday</v>
      </c>
      <c r="E1942" s="5">
        <v>6</v>
      </c>
      <c r="F1942" t="s">
        <v>2</v>
      </c>
      <c r="G1942" t="s">
        <v>8</v>
      </c>
      <c r="H1942" s="6">
        <f>60%*Table1[[#This Row],[Price]]</f>
        <v>720</v>
      </c>
      <c r="I1942" s="6">
        <v>1200</v>
      </c>
      <c r="J1942">
        <v>3</v>
      </c>
      <c r="K1942" s="6">
        <f>Table1[[#This Row],[Cost]]*Table1[[#This Row],[Quantity Sold]]</f>
        <v>2160</v>
      </c>
      <c r="L1942" s="6">
        <v>3600</v>
      </c>
      <c r="M1942">
        <v>20</v>
      </c>
      <c r="N1942" s="6">
        <v>2880</v>
      </c>
      <c r="O1942" s="6">
        <f>Table1[[#This Row],[Revenue]]-Table1[[#This Row],[Total Cost Of Production]]</f>
        <v>720</v>
      </c>
      <c r="P1942" s="6">
        <v>684</v>
      </c>
      <c r="Q1942" s="6">
        <f>Table1[[#This Row],[Revenue]]-Table1[[#This Row],[Marketing Spend]]</f>
        <v>2196</v>
      </c>
      <c r="R1942" t="s">
        <v>52</v>
      </c>
      <c r="S1942" s="6">
        <v>1164</v>
      </c>
      <c r="T1942"/>
      <c r="U1942"/>
    </row>
    <row r="1943" spans="1:21" hidden="1" x14ac:dyDescent="0.2">
      <c r="A1943" s="1">
        <v>45449</v>
      </c>
      <c r="B1943" s="1" t="str">
        <f>TEXT(Table1[[#This Row],[Date]],"yyyy")</f>
        <v>2024</v>
      </c>
      <c r="C1943" s="1" t="str">
        <f>TEXT(Table1[[#This Row],[Date]],"mmmm")</f>
        <v>June</v>
      </c>
      <c r="D1943" s="1" t="str">
        <f>TEXT(Table1[[#This Row],[Date]],"dddd")</f>
        <v>Thursday</v>
      </c>
      <c r="E1943" s="5">
        <v>3</v>
      </c>
      <c r="F1943" t="s">
        <v>15</v>
      </c>
      <c r="G1943" t="s">
        <v>6</v>
      </c>
      <c r="H1943" s="6">
        <f>60%*Table1[[#This Row],[Price]]</f>
        <v>30</v>
      </c>
      <c r="I1943" s="6">
        <v>50</v>
      </c>
      <c r="J1943">
        <v>6</v>
      </c>
      <c r="K1943" s="6">
        <f>Table1[[#This Row],[Cost]]*Table1[[#This Row],[Quantity Sold]]</f>
        <v>180</v>
      </c>
      <c r="L1943" s="6">
        <v>300</v>
      </c>
      <c r="M1943">
        <v>10</v>
      </c>
      <c r="N1943" s="6">
        <v>270</v>
      </c>
      <c r="O1943" s="6">
        <f>Table1[[#This Row],[Revenue]]-Table1[[#This Row],[Total Cost Of Production]]</f>
        <v>90</v>
      </c>
      <c r="P1943" s="6">
        <v>586</v>
      </c>
      <c r="Q1943" s="6">
        <f>Table1[[#This Row],[Revenue]]-Table1[[#This Row],[Marketing Spend]]</f>
        <v>-316</v>
      </c>
      <c r="R1943" t="s">
        <v>55</v>
      </c>
      <c r="S1943" s="6">
        <v>67</v>
      </c>
      <c r="T1943"/>
      <c r="U1943"/>
    </row>
    <row r="1944" spans="1:21" hidden="1" x14ac:dyDescent="0.2">
      <c r="A1944" s="1">
        <v>45449</v>
      </c>
      <c r="B1944" s="1" t="str">
        <f>TEXT(Table1[[#This Row],[Date]],"yyyy")</f>
        <v>2024</v>
      </c>
      <c r="C1944" s="1" t="str">
        <f>TEXT(Table1[[#This Row],[Date]],"mmmm")</f>
        <v>June</v>
      </c>
      <c r="D1944" s="1" t="str">
        <f>TEXT(Table1[[#This Row],[Date]],"dddd")</f>
        <v>Thursday</v>
      </c>
      <c r="E1944" s="5">
        <v>1</v>
      </c>
      <c r="F1944" t="s">
        <v>5</v>
      </c>
      <c r="G1944" t="s">
        <v>10</v>
      </c>
      <c r="H1944" s="6">
        <f>60%*Table1[[#This Row],[Price]]</f>
        <v>480</v>
      </c>
      <c r="I1944" s="6">
        <v>800</v>
      </c>
      <c r="J1944">
        <v>10</v>
      </c>
      <c r="K1944" s="6">
        <f>Table1[[#This Row],[Cost]]*Table1[[#This Row],[Quantity Sold]]</f>
        <v>4800</v>
      </c>
      <c r="L1944" s="6">
        <v>8000</v>
      </c>
      <c r="M1944">
        <v>10</v>
      </c>
      <c r="N1944" s="6">
        <v>7200</v>
      </c>
      <c r="O1944" s="6">
        <f>Table1[[#This Row],[Revenue]]-Table1[[#This Row],[Total Cost Of Production]]</f>
        <v>2400</v>
      </c>
      <c r="P1944" s="6">
        <v>987</v>
      </c>
      <c r="Q1944" s="6">
        <f>Table1[[#This Row],[Revenue]]-Table1[[#This Row],[Marketing Spend]]</f>
        <v>6213</v>
      </c>
      <c r="R1944" t="s">
        <v>51</v>
      </c>
      <c r="S1944" s="6">
        <v>818</v>
      </c>
      <c r="T1944"/>
      <c r="U1944"/>
    </row>
    <row r="1945" spans="1:21" hidden="1" x14ac:dyDescent="0.2">
      <c r="A1945" s="1">
        <v>45449</v>
      </c>
      <c r="B1945" s="1" t="str">
        <f>TEXT(Table1[[#This Row],[Date]],"yyyy")</f>
        <v>2024</v>
      </c>
      <c r="C1945" s="1" t="str">
        <f>TEXT(Table1[[#This Row],[Date]],"mmmm")</f>
        <v>June</v>
      </c>
      <c r="D1945" s="1" t="str">
        <f>TEXT(Table1[[#This Row],[Date]],"dddd")</f>
        <v>Thursday</v>
      </c>
      <c r="E1945" s="5">
        <v>7</v>
      </c>
      <c r="F1945" t="s">
        <v>9</v>
      </c>
      <c r="G1945" t="s">
        <v>8</v>
      </c>
      <c r="H1945" s="6">
        <f>60%*Table1[[#This Row],[Price]]</f>
        <v>180</v>
      </c>
      <c r="I1945" s="6">
        <v>300</v>
      </c>
      <c r="J1945">
        <v>3</v>
      </c>
      <c r="K1945" s="6">
        <f>Table1[[#This Row],[Cost]]*Table1[[#This Row],[Quantity Sold]]</f>
        <v>540</v>
      </c>
      <c r="L1945" s="6">
        <v>900</v>
      </c>
      <c r="M1945">
        <v>15</v>
      </c>
      <c r="N1945" s="6">
        <v>765</v>
      </c>
      <c r="O1945" s="6">
        <f>Table1[[#This Row],[Revenue]]-Table1[[#This Row],[Total Cost Of Production]]</f>
        <v>225</v>
      </c>
      <c r="P1945" s="6">
        <v>862</v>
      </c>
      <c r="Q1945" s="6">
        <f>Table1[[#This Row],[Revenue]]-Table1[[#This Row],[Marketing Spend]]</f>
        <v>-97</v>
      </c>
      <c r="R1945" t="s">
        <v>55</v>
      </c>
      <c r="S1945" s="6">
        <v>348</v>
      </c>
      <c r="T1945"/>
      <c r="U1945"/>
    </row>
    <row r="1946" spans="1:21" hidden="1" x14ac:dyDescent="0.2">
      <c r="A1946" s="1">
        <v>45450</v>
      </c>
      <c r="B1946" s="1" t="str">
        <f>TEXT(Table1[[#This Row],[Date]],"yyyy")</f>
        <v>2024</v>
      </c>
      <c r="C1946" s="1" t="str">
        <f>TEXT(Table1[[#This Row],[Date]],"mmmm")</f>
        <v>June</v>
      </c>
      <c r="D1946" s="1" t="str">
        <f>TEXT(Table1[[#This Row],[Date]],"dddd")</f>
        <v>Friday</v>
      </c>
      <c r="E1946" s="5">
        <v>4</v>
      </c>
      <c r="F1946" t="s">
        <v>13</v>
      </c>
      <c r="G1946" t="s">
        <v>12</v>
      </c>
      <c r="H1946" s="6">
        <f>60%*Table1[[#This Row],[Price]]</f>
        <v>42</v>
      </c>
      <c r="I1946" s="6">
        <v>70</v>
      </c>
      <c r="J1946">
        <v>1</v>
      </c>
      <c r="K1946" s="6">
        <f>Table1[[#This Row],[Cost]]*Table1[[#This Row],[Quantity Sold]]</f>
        <v>42</v>
      </c>
      <c r="L1946" s="6">
        <v>70</v>
      </c>
      <c r="M1946">
        <v>5</v>
      </c>
      <c r="N1946" s="6">
        <v>66.5</v>
      </c>
      <c r="O1946" s="6">
        <f>Table1[[#This Row],[Revenue]]-Table1[[#This Row],[Total Cost Of Production]]</f>
        <v>24.5</v>
      </c>
      <c r="P1946" s="6">
        <v>871</v>
      </c>
      <c r="Q1946" s="6">
        <f>Table1[[#This Row],[Revenue]]-Table1[[#This Row],[Marketing Spend]]</f>
        <v>-804.5</v>
      </c>
      <c r="R1946" t="s">
        <v>54</v>
      </c>
      <c r="S1946" s="6">
        <v>74</v>
      </c>
      <c r="T1946"/>
      <c r="U1946"/>
    </row>
    <row r="1947" spans="1:21" hidden="1" x14ac:dyDescent="0.2">
      <c r="A1947" s="1">
        <v>45450</v>
      </c>
      <c r="B1947" s="1" t="str">
        <f>TEXT(Table1[[#This Row],[Date]],"yyyy")</f>
        <v>2024</v>
      </c>
      <c r="C1947" s="1" t="str">
        <f>TEXT(Table1[[#This Row],[Date]],"mmmm")</f>
        <v>June</v>
      </c>
      <c r="D1947" s="1" t="str">
        <f>TEXT(Table1[[#This Row],[Date]],"dddd")</f>
        <v>Friday</v>
      </c>
      <c r="E1947" s="5">
        <v>2</v>
      </c>
      <c r="F1947" t="s">
        <v>7</v>
      </c>
      <c r="G1947" t="s">
        <v>10</v>
      </c>
      <c r="H1947" s="6">
        <f>60%*Table1[[#This Row],[Price]]</f>
        <v>300</v>
      </c>
      <c r="I1947" s="6">
        <v>500</v>
      </c>
      <c r="J1947">
        <v>10</v>
      </c>
      <c r="K1947" s="6">
        <f>Table1[[#This Row],[Cost]]*Table1[[#This Row],[Quantity Sold]]</f>
        <v>3000</v>
      </c>
      <c r="L1947" s="6">
        <v>5000</v>
      </c>
      <c r="M1947">
        <v>15</v>
      </c>
      <c r="N1947" s="6">
        <v>4250</v>
      </c>
      <c r="O1947" s="6">
        <f>Table1[[#This Row],[Revenue]]-Table1[[#This Row],[Total Cost Of Production]]</f>
        <v>1250</v>
      </c>
      <c r="P1947" s="6">
        <v>696</v>
      </c>
      <c r="Q1947" s="6">
        <f>Table1[[#This Row],[Revenue]]-Table1[[#This Row],[Marketing Spend]]</f>
        <v>3554</v>
      </c>
      <c r="R1947" t="s">
        <v>51</v>
      </c>
      <c r="S1947" s="6">
        <v>493</v>
      </c>
      <c r="T1947"/>
      <c r="U1947"/>
    </row>
    <row r="1948" spans="1:21" hidden="1" x14ac:dyDescent="0.2">
      <c r="A1948" s="1">
        <v>45450</v>
      </c>
      <c r="B1948" s="1" t="str">
        <f>TEXT(Table1[[#This Row],[Date]],"yyyy")</f>
        <v>2024</v>
      </c>
      <c r="C1948" s="1" t="str">
        <f>TEXT(Table1[[#This Row],[Date]],"mmmm")</f>
        <v>June</v>
      </c>
      <c r="D1948" s="1" t="str">
        <f>TEXT(Table1[[#This Row],[Date]],"dddd")</f>
        <v>Friday</v>
      </c>
      <c r="E1948" s="5">
        <v>5</v>
      </c>
      <c r="F1948" t="s">
        <v>11</v>
      </c>
      <c r="G1948" t="s">
        <v>12</v>
      </c>
      <c r="H1948" s="6">
        <f>60%*Table1[[#This Row],[Price]]</f>
        <v>90</v>
      </c>
      <c r="I1948" s="6">
        <v>150</v>
      </c>
      <c r="J1948">
        <v>8</v>
      </c>
      <c r="K1948" s="6">
        <f>Table1[[#This Row],[Cost]]*Table1[[#This Row],[Quantity Sold]]</f>
        <v>720</v>
      </c>
      <c r="L1948" s="6">
        <v>1200</v>
      </c>
      <c r="M1948">
        <v>20</v>
      </c>
      <c r="N1948" s="6">
        <v>960</v>
      </c>
      <c r="O1948" s="6">
        <f>Table1[[#This Row],[Revenue]]-Table1[[#This Row],[Total Cost Of Production]]</f>
        <v>240</v>
      </c>
      <c r="P1948" s="6">
        <v>352</v>
      </c>
      <c r="Q1948" s="6">
        <f>Table1[[#This Row],[Revenue]]-Table1[[#This Row],[Marketing Spend]]</f>
        <v>608</v>
      </c>
      <c r="R1948" t="s">
        <v>51</v>
      </c>
      <c r="S1948" s="6">
        <v>107</v>
      </c>
      <c r="T1948"/>
      <c r="U1948"/>
    </row>
    <row r="1949" spans="1:21" hidden="1" x14ac:dyDescent="0.2">
      <c r="A1949" s="1">
        <v>45450</v>
      </c>
      <c r="B1949" s="1" t="str">
        <f>TEXT(Table1[[#This Row],[Date]],"yyyy")</f>
        <v>2024</v>
      </c>
      <c r="C1949" s="1" t="str">
        <f>TEXT(Table1[[#This Row],[Date]],"mmmm")</f>
        <v>June</v>
      </c>
      <c r="D1949" s="1" t="str">
        <f>TEXT(Table1[[#This Row],[Date]],"dddd")</f>
        <v>Friday</v>
      </c>
      <c r="E1949" s="5">
        <v>6</v>
      </c>
      <c r="F1949" t="s">
        <v>2</v>
      </c>
      <c r="G1949" t="s">
        <v>8</v>
      </c>
      <c r="H1949" s="6">
        <f>60%*Table1[[#This Row],[Price]]</f>
        <v>720</v>
      </c>
      <c r="I1949" s="6">
        <v>1200</v>
      </c>
      <c r="J1949">
        <v>9</v>
      </c>
      <c r="K1949" s="6">
        <f>Table1[[#This Row],[Cost]]*Table1[[#This Row],[Quantity Sold]]</f>
        <v>6480</v>
      </c>
      <c r="L1949" s="6">
        <v>10800</v>
      </c>
      <c r="M1949">
        <v>10</v>
      </c>
      <c r="N1949" s="6">
        <v>9720</v>
      </c>
      <c r="O1949" s="6">
        <f>Table1[[#This Row],[Revenue]]-Table1[[#This Row],[Total Cost Of Production]]</f>
        <v>3240</v>
      </c>
      <c r="P1949" s="6">
        <v>809</v>
      </c>
      <c r="Q1949" s="6">
        <f>Table1[[#This Row],[Revenue]]-Table1[[#This Row],[Marketing Spend]]</f>
        <v>8911</v>
      </c>
      <c r="R1949" t="s">
        <v>54</v>
      </c>
      <c r="S1949" s="6">
        <v>1227</v>
      </c>
      <c r="T1949"/>
      <c r="U1949"/>
    </row>
    <row r="1950" spans="1:21" hidden="1" x14ac:dyDescent="0.2">
      <c r="A1950" s="1">
        <v>45450</v>
      </c>
      <c r="B1950" s="1" t="str">
        <f>TEXT(Table1[[#This Row],[Date]],"yyyy")</f>
        <v>2024</v>
      </c>
      <c r="C1950" s="1" t="str">
        <f>TEXT(Table1[[#This Row],[Date]],"mmmm")</f>
        <v>June</v>
      </c>
      <c r="D1950" s="1" t="str">
        <f>TEXT(Table1[[#This Row],[Date]],"dddd")</f>
        <v>Friday</v>
      </c>
      <c r="E1950" s="5">
        <v>3</v>
      </c>
      <c r="F1950" t="s">
        <v>15</v>
      </c>
      <c r="G1950" t="s">
        <v>6</v>
      </c>
      <c r="H1950" s="6">
        <f>60%*Table1[[#This Row],[Price]]</f>
        <v>30</v>
      </c>
      <c r="I1950" s="6">
        <v>50</v>
      </c>
      <c r="J1950">
        <v>4</v>
      </c>
      <c r="K1950" s="6">
        <f>Table1[[#This Row],[Cost]]*Table1[[#This Row],[Quantity Sold]]</f>
        <v>120</v>
      </c>
      <c r="L1950" s="6">
        <v>200</v>
      </c>
      <c r="M1950">
        <v>20</v>
      </c>
      <c r="N1950" s="6">
        <v>160</v>
      </c>
      <c r="O1950" s="6">
        <f>Table1[[#This Row],[Revenue]]-Table1[[#This Row],[Total Cost Of Production]]</f>
        <v>40</v>
      </c>
      <c r="P1950" s="6">
        <v>914</v>
      </c>
      <c r="Q1950" s="6">
        <f>Table1[[#This Row],[Revenue]]-Table1[[#This Row],[Marketing Spend]]</f>
        <v>-754</v>
      </c>
      <c r="R1950" t="s">
        <v>55</v>
      </c>
      <c r="S1950" s="6">
        <v>1</v>
      </c>
      <c r="T1950"/>
      <c r="U1950"/>
    </row>
    <row r="1951" spans="1:21" hidden="1" x14ac:dyDescent="0.2">
      <c r="A1951" s="1">
        <v>45450</v>
      </c>
      <c r="B1951" s="1" t="str">
        <f>TEXT(Table1[[#This Row],[Date]],"yyyy")</f>
        <v>2024</v>
      </c>
      <c r="C1951" s="1" t="str">
        <f>TEXT(Table1[[#This Row],[Date]],"mmmm")</f>
        <v>June</v>
      </c>
      <c r="D1951" s="1" t="str">
        <f>TEXT(Table1[[#This Row],[Date]],"dddd")</f>
        <v>Friday</v>
      </c>
      <c r="E1951" s="5">
        <v>1</v>
      </c>
      <c r="F1951" t="s">
        <v>5</v>
      </c>
      <c r="G1951" t="s">
        <v>10</v>
      </c>
      <c r="H1951" s="6">
        <f>60%*Table1[[#This Row],[Price]]</f>
        <v>480</v>
      </c>
      <c r="I1951" s="6">
        <v>800</v>
      </c>
      <c r="J1951">
        <v>9</v>
      </c>
      <c r="K1951" s="6">
        <f>Table1[[#This Row],[Cost]]*Table1[[#This Row],[Quantity Sold]]</f>
        <v>4320</v>
      </c>
      <c r="L1951" s="6">
        <v>7200</v>
      </c>
      <c r="M1951">
        <v>15</v>
      </c>
      <c r="N1951" s="6">
        <v>6120</v>
      </c>
      <c r="O1951" s="6">
        <f>Table1[[#This Row],[Revenue]]-Table1[[#This Row],[Total Cost Of Production]]</f>
        <v>1800</v>
      </c>
      <c r="P1951" s="6">
        <v>958</v>
      </c>
      <c r="Q1951" s="6">
        <f>Table1[[#This Row],[Revenue]]-Table1[[#This Row],[Marketing Spend]]</f>
        <v>5162</v>
      </c>
      <c r="R1951" t="s">
        <v>55</v>
      </c>
      <c r="S1951" s="6">
        <v>809</v>
      </c>
      <c r="T1951"/>
      <c r="U1951"/>
    </row>
    <row r="1952" spans="1:21" hidden="1" x14ac:dyDescent="0.2">
      <c r="A1952" s="1">
        <v>45450</v>
      </c>
      <c r="B1952" s="1" t="str">
        <f>TEXT(Table1[[#This Row],[Date]],"yyyy")</f>
        <v>2024</v>
      </c>
      <c r="C1952" s="1" t="str">
        <f>TEXT(Table1[[#This Row],[Date]],"mmmm")</f>
        <v>June</v>
      </c>
      <c r="D1952" s="1" t="str">
        <f>TEXT(Table1[[#This Row],[Date]],"dddd")</f>
        <v>Friday</v>
      </c>
      <c r="E1952" s="5">
        <v>7</v>
      </c>
      <c r="F1952" t="s">
        <v>9</v>
      </c>
      <c r="G1952" t="s">
        <v>8</v>
      </c>
      <c r="H1952" s="6">
        <f>60%*Table1[[#This Row],[Price]]</f>
        <v>180</v>
      </c>
      <c r="I1952" s="6">
        <v>300</v>
      </c>
      <c r="J1952">
        <v>10</v>
      </c>
      <c r="K1952" s="6">
        <f>Table1[[#This Row],[Cost]]*Table1[[#This Row],[Quantity Sold]]</f>
        <v>1800</v>
      </c>
      <c r="L1952" s="6">
        <v>3000</v>
      </c>
      <c r="M1952">
        <v>10</v>
      </c>
      <c r="N1952" s="6">
        <v>2700</v>
      </c>
      <c r="O1952" s="6">
        <f>Table1[[#This Row],[Revenue]]-Table1[[#This Row],[Total Cost Of Production]]</f>
        <v>900</v>
      </c>
      <c r="P1952" s="6">
        <v>775</v>
      </c>
      <c r="Q1952" s="6">
        <f>Table1[[#This Row],[Revenue]]-Table1[[#This Row],[Marketing Spend]]</f>
        <v>1925</v>
      </c>
      <c r="R1952" t="s">
        <v>51</v>
      </c>
      <c r="S1952" s="6">
        <v>279</v>
      </c>
      <c r="T1952"/>
      <c r="U1952"/>
    </row>
    <row r="1953" spans="1:21" x14ac:dyDescent="0.2">
      <c r="A1953" s="1">
        <v>45451</v>
      </c>
      <c r="B1953" s="1" t="str">
        <f>TEXT(Table1[[#This Row],[Date]],"yyyy")</f>
        <v>2024</v>
      </c>
      <c r="C1953" s="1" t="str">
        <f>TEXT(Table1[[#This Row],[Date]],"mmmm")</f>
        <v>June</v>
      </c>
      <c r="D1953" s="1" t="str">
        <f>TEXT(Table1[[#This Row],[Date]],"dddd")</f>
        <v>Saturday</v>
      </c>
      <c r="E1953" s="5">
        <v>4</v>
      </c>
      <c r="F1953" t="s">
        <v>13</v>
      </c>
      <c r="G1953" t="s">
        <v>12</v>
      </c>
      <c r="H1953" s="6">
        <f>60%*Table1[[#This Row],[Price]]</f>
        <v>42</v>
      </c>
      <c r="I1953" s="6">
        <v>70</v>
      </c>
      <c r="J1953">
        <v>8</v>
      </c>
      <c r="K1953" s="6">
        <f>Table1[[#This Row],[Cost]]*Table1[[#This Row],[Quantity Sold]]</f>
        <v>336</v>
      </c>
      <c r="L1953" s="6">
        <v>560</v>
      </c>
      <c r="M1953">
        <v>15</v>
      </c>
      <c r="N1953" s="6">
        <v>476</v>
      </c>
      <c r="O1953" s="6">
        <f>Table1[[#This Row],[Revenue]]-Table1[[#This Row],[Total Cost Of Production]]</f>
        <v>140</v>
      </c>
      <c r="P1953" s="6">
        <v>354</v>
      </c>
      <c r="Q1953" s="6">
        <f>Table1[[#This Row],[Revenue]]-Table1[[#This Row],[Marketing Spend]]</f>
        <v>122</v>
      </c>
      <c r="R1953" t="s">
        <v>52</v>
      </c>
      <c r="S1953" s="6">
        <v>66</v>
      </c>
      <c r="T1953"/>
      <c r="U1953"/>
    </row>
    <row r="1954" spans="1:21" x14ac:dyDescent="0.2">
      <c r="A1954" s="1">
        <v>45451</v>
      </c>
      <c r="B1954" s="1" t="str">
        <f>TEXT(Table1[[#This Row],[Date]],"yyyy")</f>
        <v>2024</v>
      </c>
      <c r="C1954" s="1" t="str">
        <f>TEXT(Table1[[#This Row],[Date]],"mmmm")</f>
        <v>June</v>
      </c>
      <c r="D1954" s="1" t="str">
        <f>TEXT(Table1[[#This Row],[Date]],"dddd")</f>
        <v>Saturday</v>
      </c>
      <c r="E1954" s="5">
        <v>2</v>
      </c>
      <c r="F1954" t="s">
        <v>7</v>
      </c>
      <c r="G1954" t="s">
        <v>10</v>
      </c>
      <c r="H1954" s="6">
        <f>60%*Table1[[#This Row],[Price]]</f>
        <v>300</v>
      </c>
      <c r="I1954" s="6">
        <v>500</v>
      </c>
      <c r="J1954">
        <v>1</v>
      </c>
      <c r="K1954" s="6">
        <f>Table1[[#This Row],[Cost]]*Table1[[#This Row],[Quantity Sold]]</f>
        <v>300</v>
      </c>
      <c r="L1954" s="6">
        <v>500</v>
      </c>
      <c r="M1954">
        <v>5</v>
      </c>
      <c r="N1954" s="6">
        <v>475</v>
      </c>
      <c r="O1954" s="6">
        <f>Table1[[#This Row],[Revenue]]-Table1[[#This Row],[Total Cost Of Production]]</f>
        <v>175</v>
      </c>
      <c r="P1954" s="6">
        <v>902</v>
      </c>
      <c r="Q1954" s="6">
        <f>Table1[[#This Row],[Revenue]]-Table1[[#This Row],[Marketing Spend]]</f>
        <v>-427</v>
      </c>
      <c r="R1954" t="s">
        <v>52</v>
      </c>
      <c r="S1954" s="6">
        <v>467</v>
      </c>
      <c r="T1954"/>
      <c r="U1954"/>
    </row>
    <row r="1955" spans="1:21" hidden="1" x14ac:dyDescent="0.2">
      <c r="A1955" s="1">
        <v>45451</v>
      </c>
      <c r="B1955" s="1" t="str">
        <f>TEXT(Table1[[#This Row],[Date]],"yyyy")</f>
        <v>2024</v>
      </c>
      <c r="C1955" s="1" t="str">
        <f>TEXT(Table1[[#This Row],[Date]],"mmmm")</f>
        <v>June</v>
      </c>
      <c r="D1955" s="1" t="str">
        <f>TEXT(Table1[[#This Row],[Date]],"dddd")</f>
        <v>Saturday</v>
      </c>
      <c r="E1955" s="5">
        <v>5</v>
      </c>
      <c r="F1955" t="s">
        <v>11</v>
      </c>
      <c r="G1955" t="s">
        <v>12</v>
      </c>
      <c r="H1955" s="6">
        <f>60%*Table1[[#This Row],[Price]]</f>
        <v>90</v>
      </c>
      <c r="I1955" s="6">
        <v>150</v>
      </c>
      <c r="J1955">
        <v>6</v>
      </c>
      <c r="K1955" s="6">
        <f>Table1[[#This Row],[Cost]]*Table1[[#This Row],[Quantity Sold]]</f>
        <v>540</v>
      </c>
      <c r="L1955" s="6">
        <v>900</v>
      </c>
      <c r="M1955">
        <v>5</v>
      </c>
      <c r="N1955" s="6">
        <v>855</v>
      </c>
      <c r="O1955" s="6">
        <f>Table1[[#This Row],[Revenue]]-Table1[[#This Row],[Total Cost Of Production]]</f>
        <v>315</v>
      </c>
      <c r="P1955" s="6">
        <v>920</v>
      </c>
      <c r="Q1955" s="6">
        <f>Table1[[#This Row],[Revenue]]-Table1[[#This Row],[Marketing Spend]]</f>
        <v>-65</v>
      </c>
      <c r="R1955" t="s">
        <v>51</v>
      </c>
      <c r="S1955" s="6">
        <v>151</v>
      </c>
      <c r="T1955"/>
      <c r="U1955"/>
    </row>
    <row r="1956" spans="1:21" hidden="1" x14ac:dyDescent="0.2">
      <c r="A1956" s="1">
        <v>45451</v>
      </c>
      <c r="B1956" s="1" t="str">
        <f>TEXT(Table1[[#This Row],[Date]],"yyyy")</f>
        <v>2024</v>
      </c>
      <c r="C1956" s="1" t="str">
        <f>TEXT(Table1[[#This Row],[Date]],"mmmm")</f>
        <v>June</v>
      </c>
      <c r="D1956" s="1" t="str">
        <f>TEXT(Table1[[#This Row],[Date]],"dddd")</f>
        <v>Saturday</v>
      </c>
      <c r="E1956" s="5">
        <v>6</v>
      </c>
      <c r="F1956" t="s">
        <v>2</v>
      </c>
      <c r="G1956" t="s">
        <v>8</v>
      </c>
      <c r="H1956" s="6">
        <f>60%*Table1[[#This Row],[Price]]</f>
        <v>720</v>
      </c>
      <c r="I1956" s="6">
        <v>1200</v>
      </c>
      <c r="J1956">
        <v>2</v>
      </c>
      <c r="K1956" s="6">
        <f>Table1[[#This Row],[Cost]]*Table1[[#This Row],[Quantity Sold]]</f>
        <v>1440</v>
      </c>
      <c r="L1956" s="6">
        <v>2400</v>
      </c>
      <c r="M1956">
        <v>10</v>
      </c>
      <c r="N1956" s="6">
        <v>2160</v>
      </c>
      <c r="O1956" s="6">
        <f>Table1[[#This Row],[Revenue]]-Table1[[#This Row],[Total Cost Of Production]]</f>
        <v>720</v>
      </c>
      <c r="P1956" s="6">
        <v>784</v>
      </c>
      <c r="Q1956" s="6">
        <f>Table1[[#This Row],[Revenue]]-Table1[[#This Row],[Marketing Spend]]</f>
        <v>1376</v>
      </c>
      <c r="R1956" t="s">
        <v>53</v>
      </c>
      <c r="S1956" s="6">
        <v>1238</v>
      </c>
      <c r="T1956"/>
      <c r="U1956"/>
    </row>
    <row r="1957" spans="1:21" x14ac:dyDescent="0.2">
      <c r="A1957" s="1">
        <v>45451</v>
      </c>
      <c r="B1957" s="1" t="str">
        <f>TEXT(Table1[[#This Row],[Date]],"yyyy")</f>
        <v>2024</v>
      </c>
      <c r="C1957" s="1" t="str">
        <f>TEXT(Table1[[#This Row],[Date]],"mmmm")</f>
        <v>June</v>
      </c>
      <c r="D1957" s="1" t="str">
        <f>TEXT(Table1[[#This Row],[Date]],"dddd")</f>
        <v>Saturday</v>
      </c>
      <c r="E1957" s="5">
        <v>3</v>
      </c>
      <c r="F1957" t="s">
        <v>15</v>
      </c>
      <c r="G1957" t="s">
        <v>6</v>
      </c>
      <c r="H1957" s="6">
        <f>60%*Table1[[#This Row],[Price]]</f>
        <v>30</v>
      </c>
      <c r="I1957" s="6">
        <v>50</v>
      </c>
      <c r="J1957">
        <v>7</v>
      </c>
      <c r="K1957" s="6">
        <f>Table1[[#This Row],[Cost]]*Table1[[#This Row],[Quantity Sold]]</f>
        <v>210</v>
      </c>
      <c r="L1957" s="6">
        <v>350</v>
      </c>
      <c r="M1957">
        <v>15</v>
      </c>
      <c r="N1957" s="6">
        <v>297.5</v>
      </c>
      <c r="O1957" s="6">
        <f>Table1[[#This Row],[Revenue]]-Table1[[#This Row],[Total Cost Of Production]]</f>
        <v>87.5</v>
      </c>
      <c r="P1957" s="6">
        <v>546</v>
      </c>
      <c r="Q1957" s="6">
        <f>Table1[[#This Row],[Revenue]]-Table1[[#This Row],[Marketing Spend]]</f>
        <v>-248.5</v>
      </c>
      <c r="R1957" t="s">
        <v>52</v>
      </c>
      <c r="S1957" s="6">
        <v>34</v>
      </c>
      <c r="T1957"/>
      <c r="U1957"/>
    </row>
    <row r="1958" spans="1:21" hidden="1" x14ac:dyDescent="0.2">
      <c r="A1958" s="1">
        <v>45451</v>
      </c>
      <c r="B1958" s="1" t="str">
        <f>TEXT(Table1[[#This Row],[Date]],"yyyy")</f>
        <v>2024</v>
      </c>
      <c r="C1958" s="1" t="str">
        <f>TEXT(Table1[[#This Row],[Date]],"mmmm")</f>
        <v>June</v>
      </c>
      <c r="D1958" s="1" t="str">
        <f>TEXT(Table1[[#This Row],[Date]],"dddd")</f>
        <v>Saturday</v>
      </c>
      <c r="E1958" s="5">
        <v>1</v>
      </c>
      <c r="F1958" t="s">
        <v>5</v>
      </c>
      <c r="G1958" t="s">
        <v>10</v>
      </c>
      <c r="H1958" s="6">
        <f>60%*Table1[[#This Row],[Price]]</f>
        <v>480</v>
      </c>
      <c r="I1958" s="6">
        <v>800</v>
      </c>
      <c r="J1958">
        <v>10</v>
      </c>
      <c r="K1958" s="6">
        <f>Table1[[#This Row],[Cost]]*Table1[[#This Row],[Quantity Sold]]</f>
        <v>4800</v>
      </c>
      <c r="L1958" s="6">
        <v>8000</v>
      </c>
      <c r="M1958">
        <v>20</v>
      </c>
      <c r="N1958" s="6">
        <v>6400</v>
      </c>
      <c r="O1958" s="6">
        <f>Table1[[#This Row],[Revenue]]-Table1[[#This Row],[Total Cost Of Production]]</f>
        <v>1600</v>
      </c>
      <c r="P1958" s="6">
        <v>300</v>
      </c>
      <c r="Q1958" s="6">
        <f>Table1[[#This Row],[Revenue]]-Table1[[#This Row],[Marketing Spend]]</f>
        <v>6100</v>
      </c>
      <c r="R1958" t="s">
        <v>54</v>
      </c>
      <c r="S1958" s="6">
        <v>833</v>
      </c>
      <c r="T1958"/>
      <c r="U1958"/>
    </row>
    <row r="1959" spans="1:21" hidden="1" x14ac:dyDescent="0.2">
      <c r="A1959" s="1">
        <v>45451</v>
      </c>
      <c r="B1959" s="1" t="str">
        <f>TEXT(Table1[[#This Row],[Date]],"yyyy")</f>
        <v>2024</v>
      </c>
      <c r="C1959" s="1" t="str">
        <f>TEXT(Table1[[#This Row],[Date]],"mmmm")</f>
        <v>June</v>
      </c>
      <c r="D1959" s="1" t="str">
        <f>TEXT(Table1[[#This Row],[Date]],"dddd")</f>
        <v>Saturday</v>
      </c>
      <c r="E1959" s="5">
        <v>7</v>
      </c>
      <c r="F1959" t="s">
        <v>9</v>
      </c>
      <c r="G1959" t="s">
        <v>8</v>
      </c>
      <c r="H1959" s="6">
        <f>60%*Table1[[#This Row],[Price]]</f>
        <v>180</v>
      </c>
      <c r="I1959" s="6">
        <v>300</v>
      </c>
      <c r="J1959">
        <v>10</v>
      </c>
      <c r="K1959" s="6">
        <f>Table1[[#This Row],[Cost]]*Table1[[#This Row],[Quantity Sold]]</f>
        <v>1800</v>
      </c>
      <c r="L1959" s="6">
        <v>3000</v>
      </c>
      <c r="M1959">
        <v>20</v>
      </c>
      <c r="N1959" s="6">
        <v>2400</v>
      </c>
      <c r="O1959" s="6">
        <f>Table1[[#This Row],[Revenue]]-Table1[[#This Row],[Total Cost Of Production]]</f>
        <v>600</v>
      </c>
      <c r="P1959" s="6">
        <v>688</v>
      </c>
      <c r="Q1959" s="6">
        <f>Table1[[#This Row],[Revenue]]-Table1[[#This Row],[Marketing Spend]]</f>
        <v>1712</v>
      </c>
      <c r="R1959" t="s">
        <v>53</v>
      </c>
      <c r="S1959" s="6">
        <v>262</v>
      </c>
      <c r="T1959"/>
      <c r="U1959"/>
    </row>
    <row r="1960" spans="1:21" x14ac:dyDescent="0.2">
      <c r="A1960" s="1">
        <v>45452</v>
      </c>
      <c r="B1960" s="1" t="str">
        <f>TEXT(Table1[[#This Row],[Date]],"yyyy")</f>
        <v>2024</v>
      </c>
      <c r="C1960" s="1" t="str">
        <f>TEXT(Table1[[#This Row],[Date]],"mmmm")</f>
        <v>June</v>
      </c>
      <c r="D1960" s="1" t="str">
        <f>TEXT(Table1[[#This Row],[Date]],"dddd")</f>
        <v>Sunday</v>
      </c>
      <c r="E1960" s="5">
        <v>4</v>
      </c>
      <c r="F1960" t="s">
        <v>13</v>
      </c>
      <c r="G1960" t="s">
        <v>12</v>
      </c>
      <c r="H1960" s="6">
        <f>60%*Table1[[#This Row],[Price]]</f>
        <v>42</v>
      </c>
      <c r="I1960" s="6">
        <v>70</v>
      </c>
      <c r="J1960">
        <v>7</v>
      </c>
      <c r="K1960" s="6">
        <f>Table1[[#This Row],[Cost]]*Table1[[#This Row],[Quantity Sold]]</f>
        <v>294</v>
      </c>
      <c r="L1960" s="6">
        <v>490</v>
      </c>
      <c r="M1960">
        <v>10</v>
      </c>
      <c r="N1960" s="6">
        <v>441</v>
      </c>
      <c r="O1960" s="6">
        <f>Table1[[#This Row],[Revenue]]-Table1[[#This Row],[Total Cost Of Production]]</f>
        <v>147</v>
      </c>
      <c r="P1960" s="6">
        <v>472</v>
      </c>
      <c r="Q1960" s="6">
        <f>Table1[[#This Row],[Revenue]]-Table1[[#This Row],[Marketing Spend]]</f>
        <v>-31</v>
      </c>
      <c r="R1960" t="s">
        <v>52</v>
      </c>
      <c r="S1960" s="6">
        <v>56</v>
      </c>
      <c r="T1960"/>
      <c r="U1960"/>
    </row>
    <row r="1961" spans="1:21" x14ac:dyDescent="0.2">
      <c r="A1961" s="1">
        <v>45452</v>
      </c>
      <c r="B1961" s="1" t="str">
        <f>TEXT(Table1[[#This Row],[Date]],"yyyy")</f>
        <v>2024</v>
      </c>
      <c r="C1961" s="1" t="str">
        <f>TEXT(Table1[[#This Row],[Date]],"mmmm")</f>
        <v>June</v>
      </c>
      <c r="D1961" s="1" t="str">
        <f>TEXT(Table1[[#This Row],[Date]],"dddd")</f>
        <v>Sunday</v>
      </c>
      <c r="E1961" s="5">
        <v>2</v>
      </c>
      <c r="F1961" t="s">
        <v>7</v>
      </c>
      <c r="G1961" t="s">
        <v>10</v>
      </c>
      <c r="H1961" s="6">
        <f>60%*Table1[[#This Row],[Price]]</f>
        <v>300</v>
      </c>
      <c r="I1961" s="6">
        <v>500</v>
      </c>
      <c r="J1961">
        <v>4</v>
      </c>
      <c r="K1961" s="6">
        <f>Table1[[#This Row],[Cost]]*Table1[[#This Row],[Quantity Sold]]</f>
        <v>1200</v>
      </c>
      <c r="L1961" s="6">
        <v>2000</v>
      </c>
      <c r="M1961">
        <v>5</v>
      </c>
      <c r="N1961" s="6">
        <v>1900</v>
      </c>
      <c r="O1961" s="6">
        <f>Table1[[#This Row],[Revenue]]-Table1[[#This Row],[Total Cost Of Production]]</f>
        <v>700</v>
      </c>
      <c r="P1961" s="6">
        <v>707</v>
      </c>
      <c r="Q1961" s="6">
        <f>Table1[[#This Row],[Revenue]]-Table1[[#This Row],[Marketing Spend]]</f>
        <v>1193</v>
      </c>
      <c r="R1961" t="s">
        <v>52</v>
      </c>
      <c r="S1961" s="6">
        <v>486</v>
      </c>
      <c r="T1961"/>
      <c r="U1961"/>
    </row>
    <row r="1962" spans="1:21" hidden="1" x14ac:dyDescent="0.2">
      <c r="A1962" s="1">
        <v>45452</v>
      </c>
      <c r="B1962" s="1" t="str">
        <f>TEXT(Table1[[#This Row],[Date]],"yyyy")</f>
        <v>2024</v>
      </c>
      <c r="C1962" s="1" t="str">
        <f>TEXT(Table1[[#This Row],[Date]],"mmmm")</f>
        <v>June</v>
      </c>
      <c r="D1962" s="1" t="str">
        <f>TEXT(Table1[[#This Row],[Date]],"dddd")</f>
        <v>Sunday</v>
      </c>
      <c r="E1962" s="5">
        <v>5</v>
      </c>
      <c r="F1962" t="s">
        <v>11</v>
      </c>
      <c r="G1962" t="s">
        <v>12</v>
      </c>
      <c r="H1962" s="6">
        <f>60%*Table1[[#This Row],[Price]]</f>
        <v>90</v>
      </c>
      <c r="I1962" s="6">
        <v>150</v>
      </c>
      <c r="J1962">
        <v>6</v>
      </c>
      <c r="K1962" s="6">
        <f>Table1[[#This Row],[Cost]]*Table1[[#This Row],[Quantity Sold]]</f>
        <v>540</v>
      </c>
      <c r="L1962" s="6">
        <v>900</v>
      </c>
      <c r="M1962">
        <v>5</v>
      </c>
      <c r="N1962" s="6">
        <v>855</v>
      </c>
      <c r="O1962" s="6">
        <f>Table1[[#This Row],[Revenue]]-Table1[[#This Row],[Total Cost Of Production]]</f>
        <v>315</v>
      </c>
      <c r="P1962" s="6">
        <v>308</v>
      </c>
      <c r="Q1962" s="6">
        <f>Table1[[#This Row],[Revenue]]-Table1[[#This Row],[Marketing Spend]]</f>
        <v>547</v>
      </c>
      <c r="R1962" t="s">
        <v>53</v>
      </c>
      <c r="S1962" s="6">
        <v>184</v>
      </c>
      <c r="T1962"/>
      <c r="U1962"/>
    </row>
    <row r="1963" spans="1:21" hidden="1" x14ac:dyDescent="0.2">
      <c r="A1963" s="1">
        <v>45452</v>
      </c>
      <c r="B1963" s="1" t="str">
        <f>TEXT(Table1[[#This Row],[Date]],"yyyy")</f>
        <v>2024</v>
      </c>
      <c r="C1963" s="1" t="str">
        <f>TEXT(Table1[[#This Row],[Date]],"mmmm")</f>
        <v>June</v>
      </c>
      <c r="D1963" s="1" t="str">
        <f>TEXT(Table1[[#This Row],[Date]],"dddd")</f>
        <v>Sunday</v>
      </c>
      <c r="E1963" s="5">
        <v>6</v>
      </c>
      <c r="F1963" t="s">
        <v>2</v>
      </c>
      <c r="G1963" t="s">
        <v>8</v>
      </c>
      <c r="H1963" s="6">
        <f>60%*Table1[[#This Row],[Price]]</f>
        <v>720</v>
      </c>
      <c r="I1963" s="6">
        <v>1200</v>
      </c>
      <c r="J1963">
        <v>5</v>
      </c>
      <c r="K1963" s="6">
        <f>Table1[[#This Row],[Cost]]*Table1[[#This Row],[Quantity Sold]]</f>
        <v>3600</v>
      </c>
      <c r="L1963" s="6">
        <v>6000</v>
      </c>
      <c r="M1963">
        <v>10</v>
      </c>
      <c r="N1963" s="6">
        <v>5400</v>
      </c>
      <c r="O1963" s="6">
        <f>Table1[[#This Row],[Revenue]]-Table1[[#This Row],[Total Cost Of Production]]</f>
        <v>1800</v>
      </c>
      <c r="P1963" s="6">
        <v>673</v>
      </c>
      <c r="Q1963" s="6">
        <f>Table1[[#This Row],[Revenue]]-Table1[[#This Row],[Marketing Spend]]</f>
        <v>4727</v>
      </c>
      <c r="R1963" t="s">
        <v>53</v>
      </c>
      <c r="S1963" s="6">
        <v>1217</v>
      </c>
      <c r="T1963"/>
      <c r="U1963"/>
    </row>
    <row r="1964" spans="1:21" hidden="1" x14ac:dyDescent="0.2">
      <c r="A1964" s="1">
        <v>45452</v>
      </c>
      <c r="B1964" s="1" t="str">
        <f>TEXT(Table1[[#This Row],[Date]],"yyyy")</f>
        <v>2024</v>
      </c>
      <c r="C1964" s="1" t="str">
        <f>TEXT(Table1[[#This Row],[Date]],"mmmm")</f>
        <v>June</v>
      </c>
      <c r="D1964" s="1" t="str">
        <f>TEXT(Table1[[#This Row],[Date]],"dddd")</f>
        <v>Sunday</v>
      </c>
      <c r="E1964" s="5">
        <v>3</v>
      </c>
      <c r="F1964" t="s">
        <v>15</v>
      </c>
      <c r="G1964" t="s">
        <v>6</v>
      </c>
      <c r="H1964" s="6">
        <f>60%*Table1[[#This Row],[Price]]</f>
        <v>30</v>
      </c>
      <c r="I1964" s="6">
        <v>50</v>
      </c>
      <c r="J1964">
        <v>3</v>
      </c>
      <c r="K1964" s="6">
        <f>Table1[[#This Row],[Cost]]*Table1[[#This Row],[Quantity Sold]]</f>
        <v>90</v>
      </c>
      <c r="L1964" s="6">
        <v>150</v>
      </c>
      <c r="M1964">
        <v>10</v>
      </c>
      <c r="N1964" s="6">
        <v>135</v>
      </c>
      <c r="O1964" s="6">
        <f>Table1[[#This Row],[Revenue]]-Table1[[#This Row],[Total Cost Of Production]]</f>
        <v>45</v>
      </c>
      <c r="P1964" s="6">
        <v>386</v>
      </c>
      <c r="Q1964" s="6">
        <f>Table1[[#This Row],[Revenue]]-Table1[[#This Row],[Marketing Spend]]</f>
        <v>-251</v>
      </c>
      <c r="R1964" t="s">
        <v>54</v>
      </c>
      <c r="S1964" s="6">
        <v>1</v>
      </c>
      <c r="T1964"/>
      <c r="U1964"/>
    </row>
    <row r="1965" spans="1:21" x14ac:dyDescent="0.2">
      <c r="A1965" s="1">
        <v>45452</v>
      </c>
      <c r="B1965" s="1" t="str">
        <f>TEXT(Table1[[#This Row],[Date]],"yyyy")</f>
        <v>2024</v>
      </c>
      <c r="C1965" s="1" t="str">
        <f>TEXT(Table1[[#This Row],[Date]],"mmmm")</f>
        <v>June</v>
      </c>
      <c r="D1965" s="1" t="str">
        <f>TEXT(Table1[[#This Row],[Date]],"dddd")</f>
        <v>Sunday</v>
      </c>
      <c r="E1965" s="5">
        <v>1</v>
      </c>
      <c r="F1965" t="s">
        <v>5</v>
      </c>
      <c r="G1965" t="s">
        <v>10</v>
      </c>
      <c r="H1965" s="6">
        <f>60%*Table1[[#This Row],[Price]]</f>
        <v>480</v>
      </c>
      <c r="I1965" s="6">
        <v>800</v>
      </c>
      <c r="J1965">
        <v>10</v>
      </c>
      <c r="K1965" s="6">
        <f>Table1[[#This Row],[Cost]]*Table1[[#This Row],[Quantity Sold]]</f>
        <v>4800</v>
      </c>
      <c r="L1965" s="6">
        <v>8000</v>
      </c>
      <c r="M1965">
        <v>10</v>
      </c>
      <c r="N1965" s="6">
        <v>7200</v>
      </c>
      <c r="O1965" s="6">
        <f>Table1[[#This Row],[Revenue]]-Table1[[#This Row],[Total Cost Of Production]]</f>
        <v>2400</v>
      </c>
      <c r="P1965" s="6">
        <v>340</v>
      </c>
      <c r="Q1965" s="6">
        <f>Table1[[#This Row],[Revenue]]-Table1[[#This Row],[Marketing Spend]]</f>
        <v>6860</v>
      </c>
      <c r="R1965" t="s">
        <v>52</v>
      </c>
      <c r="S1965" s="6">
        <v>761</v>
      </c>
      <c r="T1965"/>
      <c r="U1965"/>
    </row>
    <row r="1966" spans="1:21" hidden="1" x14ac:dyDescent="0.2">
      <c r="A1966" s="1">
        <v>45452</v>
      </c>
      <c r="B1966" s="1" t="str">
        <f>TEXT(Table1[[#This Row],[Date]],"yyyy")</f>
        <v>2024</v>
      </c>
      <c r="C1966" s="1" t="str">
        <f>TEXT(Table1[[#This Row],[Date]],"mmmm")</f>
        <v>June</v>
      </c>
      <c r="D1966" s="1" t="str">
        <f>TEXT(Table1[[#This Row],[Date]],"dddd")</f>
        <v>Sunday</v>
      </c>
      <c r="E1966" s="5">
        <v>7</v>
      </c>
      <c r="F1966" t="s">
        <v>9</v>
      </c>
      <c r="G1966" t="s">
        <v>8</v>
      </c>
      <c r="H1966" s="6">
        <f>60%*Table1[[#This Row],[Price]]</f>
        <v>180</v>
      </c>
      <c r="I1966" s="6">
        <v>300</v>
      </c>
      <c r="J1966">
        <v>5</v>
      </c>
      <c r="K1966" s="6">
        <f>Table1[[#This Row],[Cost]]*Table1[[#This Row],[Quantity Sold]]</f>
        <v>900</v>
      </c>
      <c r="L1966" s="6">
        <v>1500</v>
      </c>
      <c r="M1966">
        <v>20</v>
      </c>
      <c r="N1966" s="6">
        <v>1200</v>
      </c>
      <c r="O1966" s="6">
        <f>Table1[[#This Row],[Revenue]]-Table1[[#This Row],[Total Cost Of Production]]</f>
        <v>300</v>
      </c>
      <c r="P1966" s="6">
        <v>406</v>
      </c>
      <c r="Q1966" s="6">
        <f>Table1[[#This Row],[Revenue]]-Table1[[#This Row],[Marketing Spend]]</f>
        <v>794</v>
      </c>
      <c r="R1966" t="s">
        <v>55</v>
      </c>
      <c r="S1966" s="6">
        <v>279</v>
      </c>
      <c r="T1966"/>
      <c r="U1966"/>
    </row>
    <row r="1967" spans="1:21" hidden="1" x14ac:dyDescent="0.2">
      <c r="A1967" s="1">
        <v>45453</v>
      </c>
      <c r="B1967" s="1" t="str">
        <f>TEXT(Table1[[#This Row],[Date]],"yyyy")</f>
        <v>2024</v>
      </c>
      <c r="C1967" s="1" t="str">
        <f>TEXT(Table1[[#This Row],[Date]],"mmmm")</f>
        <v>June</v>
      </c>
      <c r="D1967" s="1" t="str">
        <f>TEXT(Table1[[#This Row],[Date]],"dddd")</f>
        <v>Monday</v>
      </c>
      <c r="E1967" s="5">
        <v>4</v>
      </c>
      <c r="F1967" t="s">
        <v>13</v>
      </c>
      <c r="G1967" t="s">
        <v>12</v>
      </c>
      <c r="H1967" s="6">
        <f>60%*Table1[[#This Row],[Price]]</f>
        <v>42</v>
      </c>
      <c r="I1967" s="6">
        <v>70</v>
      </c>
      <c r="J1967">
        <v>2</v>
      </c>
      <c r="K1967" s="6">
        <f>Table1[[#This Row],[Cost]]*Table1[[#This Row],[Quantity Sold]]</f>
        <v>84</v>
      </c>
      <c r="L1967" s="6">
        <v>140</v>
      </c>
      <c r="M1967">
        <v>10</v>
      </c>
      <c r="N1967" s="6">
        <v>126</v>
      </c>
      <c r="O1967" s="6">
        <f>Table1[[#This Row],[Revenue]]-Table1[[#This Row],[Total Cost Of Production]]</f>
        <v>42</v>
      </c>
      <c r="P1967" s="6">
        <v>842</v>
      </c>
      <c r="Q1967" s="6">
        <f>Table1[[#This Row],[Revenue]]-Table1[[#This Row],[Marketing Spend]]</f>
        <v>-716</v>
      </c>
      <c r="R1967" t="s">
        <v>54</v>
      </c>
      <c r="S1967" s="6">
        <v>98</v>
      </c>
      <c r="T1967"/>
      <c r="U1967"/>
    </row>
    <row r="1968" spans="1:21" hidden="1" x14ac:dyDescent="0.2">
      <c r="A1968" s="1">
        <v>45453</v>
      </c>
      <c r="B1968" s="1" t="str">
        <f>TEXT(Table1[[#This Row],[Date]],"yyyy")</f>
        <v>2024</v>
      </c>
      <c r="C1968" s="1" t="str">
        <f>TEXT(Table1[[#This Row],[Date]],"mmmm")</f>
        <v>June</v>
      </c>
      <c r="D1968" s="1" t="str">
        <f>TEXT(Table1[[#This Row],[Date]],"dddd")</f>
        <v>Monday</v>
      </c>
      <c r="E1968" s="5">
        <v>2</v>
      </c>
      <c r="F1968" t="s">
        <v>7</v>
      </c>
      <c r="G1968" t="s">
        <v>10</v>
      </c>
      <c r="H1968" s="6">
        <f>60%*Table1[[#This Row],[Price]]</f>
        <v>300</v>
      </c>
      <c r="I1968" s="6">
        <v>500</v>
      </c>
      <c r="J1968">
        <v>8</v>
      </c>
      <c r="K1968" s="6">
        <f>Table1[[#This Row],[Cost]]*Table1[[#This Row],[Quantity Sold]]</f>
        <v>2400</v>
      </c>
      <c r="L1968" s="6">
        <v>4000</v>
      </c>
      <c r="M1968">
        <v>5</v>
      </c>
      <c r="N1968" s="6">
        <v>3800</v>
      </c>
      <c r="O1968" s="6">
        <f>Table1[[#This Row],[Revenue]]-Table1[[#This Row],[Total Cost Of Production]]</f>
        <v>1400</v>
      </c>
      <c r="P1968" s="6">
        <v>593</v>
      </c>
      <c r="Q1968" s="6">
        <f>Table1[[#This Row],[Revenue]]-Table1[[#This Row],[Marketing Spend]]</f>
        <v>3207</v>
      </c>
      <c r="R1968" t="s">
        <v>55</v>
      </c>
      <c r="S1968" s="6">
        <v>522</v>
      </c>
      <c r="T1968"/>
      <c r="U1968"/>
    </row>
    <row r="1969" spans="1:21" hidden="1" x14ac:dyDescent="0.2">
      <c r="A1969" s="1">
        <v>45453</v>
      </c>
      <c r="B1969" s="1" t="str">
        <f>TEXT(Table1[[#This Row],[Date]],"yyyy")</f>
        <v>2024</v>
      </c>
      <c r="C1969" s="1" t="str">
        <f>TEXT(Table1[[#This Row],[Date]],"mmmm")</f>
        <v>June</v>
      </c>
      <c r="D1969" s="1" t="str">
        <f>TEXT(Table1[[#This Row],[Date]],"dddd")</f>
        <v>Monday</v>
      </c>
      <c r="E1969" s="5">
        <v>5</v>
      </c>
      <c r="F1969" t="s">
        <v>11</v>
      </c>
      <c r="G1969" t="s">
        <v>12</v>
      </c>
      <c r="H1969" s="6">
        <f>60%*Table1[[#This Row],[Price]]</f>
        <v>90</v>
      </c>
      <c r="I1969" s="6">
        <v>150</v>
      </c>
      <c r="J1969">
        <v>9</v>
      </c>
      <c r="K1969" s="6">
        <f>Table1[[#This Row],[Cost]]*Table1[[#This Row],[Quantity Sold]]</f>
        <v>810</v>
      </c>
      <c r="L1969" s="6">
        <v>1350</v>
      </c>
      <c r="M1969">
        <v>20</v>
      </c>
      <c r="N1969" s="6">
        <v>1080</v>
      </c>
      <c r="O1969" s="6">
        <f>Table1[[#This Row],[Revenue]]-Table1[[#This Row],[Total Cost Of Production]]</f>
        <v>270</v>
      </c>
      <c r="P1969" s="6">
        <v>812</v>
      </c>
      <c r="Q1969" s="6">
        <f>Table1[[#This Row],[Revenue]]-Table1[[#This Row],[Marketing Spend]]</f>
        <v>268</v>
      </c>
      <c r="R1969" t="s">
        <v>53</v>
      </c>
      <c r="S1969" s="6">
        <v>128</v>
      </c>
      <c r="T1969"/>
      <c r="U1969"/>
    </row>
    <row r="1970" spans="1:21" hidden="1" x14ac:dyDescent="0.2">
      <c r="A1970" s="1">
        <v>45453</v>
      </c>
      <c r="B1970" s="1" t="str">
        <f>TEXT(Table1[[#This Row],[Date]],"yyyy")</f>
        <v>2024</v>
      </c>
      <c r="C1970" s="1" t="str">
        <f>TEXT(Table1[[#This Row],[Date]],"mmmm")</f>
        <v>June</v>
      </c>
      <c r="D1970" s="1" t="str">
        <f>TEXT(Table1[[#This Row],[Date]],"dddd")</f>
        <v>Monday</v>
      </c>
      <c r="E1970" s="5">
        <v>6</v>
      </c>
      <c r="F1970" t="s">
        <v>2</v>
      </c>
      <c r="G1970" t="s">
        <v>8</v>
      </c>
      <c r="H1970" s="6">
        <f>60%*Table1[[#This Row],[Price]]</f>
        <v>720</v>
      </c>
      <c r="I1970" s="6">
        <v>1200</v>
      </c>
      <c r="J1970">
        <v>6</v>
      </c>
      <c r="K1970" s="6">
        <f>Table1[[#This Row],[Cost]]*Table1[[#This Row],[Quantity Sold]]</f>
        <v>4320</v>
      </c>
      <c r="L1970" s="6">
        <v>7200</v>
      </c>
      <c r="M1970">
        <v>15</v>
      </c>
      <c r="N1970" s="6">
        <v>6120</v>
      </c>
      <c r="O1970" s="6">
        <f>Table1[[#This Row],[Revenue]]-Table1[[#This Row],[Total Cost Of Production]]</f>
        <v>1800</v>
      </c>
      <c r="P1970" s="6">
        <v>953</v>
      </c>
      <c r="Q1970" s="6">
        <f>Table1[[#This Row],[Revenue]]-Table1[[#This Row],[Marketing Spend]]</f>
        <v>5167</v>
      </c>
      <c r="R1970" t="s">
        <v>54</v>
      </c>
      <c r="S1970" s="6">
        <v>1191</v>
      </c>
      <c r="T1970"/>
      <c r="U1970"/>
    </row>
    <row r="1971" spans="1:21" x14ac:dyDescent="0.2">
      <c r="A1971" s="1">
        <v>45453</v>
      </c>
      <c r="B1971" s="1" t="str">
        <f>TEXT(Table1[[#This Row],[Date]],"yyyy")</f>
        <v>2024</v>
      </c>
      <c r="C1971" s="1" t="str">
        <f>TEXT(Table1[[#This Row],[Date]],"mmmm")</f>
        <v>June</v>
      </c>
      <c r="D1971" s="1" t="str">
        <f>TEXT(Table1[[#This Row],[Date]],"dddd")</f>
        <v>Monday</v>
      </c>
      <c r="E1971" s="5">
        <v>3</v>
      </c>
      <c r="F1971" t="s">
        <v>15</v>
      </c>
      <c r="G1971" t="s">
        <v>6</v>
      </c>
      <c r="H1971" s="6">
        <f>60%*Table1[[#This Row],[Price]]</f>
        <v>30</v>
      </c>
      <c r="I1971" s="6">
        <v>50</v>
      </c>
      <c r="J1971">
        <v>9</v>
      </c>
      <c r="K1971" s="6">
        <f>Table1[[#This Row],[Cost]]*Table1[[#This Row],[Quantity Sold]]</f>
        <v>270</v>
      </c>
      <c r="L1971" s="6">
        <v>450</v>
      </c>
      <c r="M1971">
        <v>5</v>
      </c>
      <c r="N1971" s="6">
        <v>427.5</v>
      </c>
      <c r="O1971" s="6">
        <f>Table1[[#This Row],[Revenue]]-Table1[[#This Row],[Total Cost Of Production]]</f>
        <v>157.5</v>
      </c>
      <c r="P1971" s="6">
        <v>775</v>
      </c>
      <c r="Q1971" s="6">
        <f>Table1[[#This Row],[Revenue]]-Table1[[#This Row],[Marketing Spend]]</f>
        <v>-347.5</v>
      </c>
      <c r="R1971" t="s">
        <v>52</v>
      </c>
      <c r="S1971" s="6">
        <v>3</v>
      </c>
      <c r="T1971"/>
      <c r="U1971"/>
    </row>
    <row r="1972" spans="1:21" hidden="1" x14ac:dyDescent="0.2">
      <c r="A1972" s="1">
        <v>45453</v>
      </c>
      <c r="B1972" s="1" t="str">
        <f>TEXT(Table1[[#This Row],[Date]],"yyyy")</f>
        <v>2024</v>
      </c>
      <c r="C1972" s="1" t="str">
        <f>TEXT(Table1[[#This Row],[Date]],"mmmm")</f>
        <v>June</v>
      </c>
      <c r="D1972" s="1" t="str">
        <f>TEXT(Table1[[#This Row],[Date]],"dddd")</f>
        <v>Monday</v>
      </c>
      <c r="E1972" s="5">
        <v>1</v>
      </c>
      <c r="F1972" t="s">
        <v>5</v>
      </c>
      <c r="G1972" t="s">
        <v>10</v>
      </c>
      <c r="H1972" s="6">
        <f>60%*Table1[[#This Row],[Price]]</f>
        <v>480</v>
      </c>
      <c r="I1972" s="6">
        <v>800</v>
      </c>
      <c r="J1972">
        <v>1</v>
      </c>
      <c r="K1972" s="6">
        <f>Table1[[#This Row],[Cost]]*Table1[[#This Row],[Quantity Sold]]</f>
        <v>480</v>
      </c>
      <c r="L1972" s="6">
        <v>800</v>
      </c>
      <c r="M1972">
        <v>20</v>
      </c>
      <c r="N1972" s="6">
        <v>640</v>
      </c>
      <c r="O1972" s="6">
        <f>Table1[[#This Row],[Revenue]]-Table1[[#This Row],[Total Cost Of Production]]</f>
        <v>160</v>
      </c>
      <c r="P1972" s="6">
        <v>320</v>
      </c>
      <c r="Q1972" s="6">
        <f>Table1[[#This Row],[Revenue]]-Table1[[#This Row],[Marketing Spend]]</f>
        <v>320</v>
      </c>
      <c r="R1972" t="s">
        <v>55</v>
      </c>
      <c r="S1972" s="6">
        <v>815</v>
      </c>
      <c r="T1972"/>
      <c r="U1972"/>
    </row>
    <row r="1973" spans="1:21" hidden="1" x14ac:dyDescent="0.2">
      <c r="A1973" s="1">
        <v>45453</v>
      </c>
      <c r="B1973" s="1" t="str">
        <f>TEXT(Table1[[#This Row],[Date]],"yyyy")</f>
        <v>2024</v>
      </c>
      <c r="C1973" s="1" t="str">
        <f>TEXT(Table1[[#This Row],[Date]],"mmmm")</f>
        <v>June</v>
      </c>
      <c r="D1973" s="1" t="str">
        <f>TEXT(Table1[[#This Row],[Date]],"dddd")</f>
        <v>Monday</v>
      </c>
      <c r="E1973" s="5">
        <v>7</v>
      </c>
      <c r="F1973" t="s">
        <v>9</v>
      </c>
      <c r="G1973" t="s">
        <v>8</v>
      </c>
      <c r="H1973" s="6">
        <f>60%*Table1[[#This Row],[Price]]</f>
        <v>180</v>
      </c>
      <c r="I1973" s="6">
        <v>300</v>
      </c>
      <c r="J1973">
        <v>6</v>
      </c>
      <c r="K1973" s="6">
        <f>Table1[[#This Row],[Cost]]*Table1[[#This Row],[Quantity Sold]]</f>
        <v>1080</v>
      </c>
      <c r="L1973" s="6">
        <v>1800</v>
      </c>
      <c r="M1973">
        <v>10</v>
      </c>
      <c r="N1973" s="6">
        <v>1620</v>
      </c>
      <c r="O1973" s="6">
        <f>Table1[[#This Row],[Revenue]]-Table1[[#This Row],[Total Cost Of Production]]</f>
        <v>540</v>
      </c>
      <c r="P1973" s="6">
        <v>427</v>
      </c>
      <c r="Q1973" s="6">
        <f>Table1[[#This Row],[Revenue]]-Table1[[#This Row],[Marketing Spend]]</f>
        <v>1193</v>
      </c>
      <c r="R1973" t="s">
        <v>51</v>
      </c>
      <c r="S1973" s="6">
        <v>322</v>
      </c>
      <c r="T1973"/>
      <c r="U1973"/>
    </row>
    <row r="1974" spans="1:21" hidden="1" x14ac:dyDescent="0.2">
      <c r="A1974" s="1">
        <v>45454</v>
      </c>
      <c r="B1974" s="1" t="str">
        <f>TEXT(Table1[[#This Row],[Date]],"yyyy")</f>
        <v>2024</v>
      </c>
      <c r="C1974" s="1" t="str">
        <f>TEXT(Table1[[#This Row],[Date]],"mmmm")</f>
        <v>June</v>
      </c>
      <c r="D1974" s="1" t="str">
        <f>TEXT(Table1[[#This Row],[Date]],"dddd")</f>
        <v>Tuesday</v>
      </c>
      <c r="E1974" s="5">
        <v>4</v>
      </c>
      <c r="F1974" t="s">
        <v>13</v>
      </c>
      <c r="G1974" t="s">
        <v>12</v>
      </c>
      <c r="H1974" s="6">
        <f>60%*Table1[[#This Row],[Price]]</f>
        <v>42</v>
      </c>
      <c r="I1974" s="6">
        <v>70</v>
      </c>
      <c r="J1974">
        <v>10</v>
      </c>
      <c r="K1974" s="6">
        <f>Table1[[#This Row],[Cost]]*Table1[[#This Row],[Quantity Sold]]</f>
        <v>420</v>
      </c>
      <c r="L1974" s="6">
        <v>700</v>
      </c>
      <c r="M1974">
        <v>10</v>
      </c>
      <c r="N1974" s="6">
        <v>630</v>
      </c>
      <c r="O1974" s="6">
        <f>Table1[[#This Row],[Revenue]]-Table1[[#This Row],[Total Cost Of Production]]</f>
        <v>210</v>
      </c>
      <c r="P1974" s="6">
        <v>842</v>
      </c>
      <c r="Q1974" s="6">
        <f>Table1[[#This Row],[Revenue]]-Table1[[#This Row],[Marketing Spend]]</f>
        <v>-212</v>
      </c>
      <c r="R1974" t="s">
        <v>53</v>
      </c>
      <c r="S1974" s="6">
        <v>25</v>
      </c>
      <c r="T1974"/>
      <c r="U1974"/>
    </row>
    <row r="1975" spans="1:21" x14ac:dyDescent="0.2">
      <c r="A1975" s="1">
        <v>45454</v>
      </c>
      <c r="B1975" s="1" t="str">
        <f>TEXT(Table1[[#This Row],[Date]],"yyyy")</f>
        <v>2024</v>
      </c>
      <c r="C1975" s="1" t="str">
        <f>TEXT(Table1[[#This Row],[Date]],"mmmm")</f>
        <v>June</v>
      </c>
      <c r="D1975" s="1" t="str">
        <f>TEXT(Table1[[#This Row],[Date]],"dddd")</f>
        <v>Tuesday</v>
      </c>
      <c r="E1975" s="5">
        <v>2</v>
      </c>
      <c r="F1975" t="s">
        <v>7</v>
      </c>
      <c r="G1975" t="s">
        <v>10</v>
      </c>
      <c r="H1975" s="6">
        <f>60%*Table1[[#This Row],[Price]]</f>
        <v>300</v>
      </c>
      <c r="I1975" s="6">
        <v>500</v>
      </c>
      <c r="J1975">
        <v>6</v>
      </c>
      <c r="K1975" s="6">
        <f>Table1[[#This Row],[Cost]]*Table1[[#This Row],[Quantity Sold]]</f>
        <v>1800</v>
      </c>
      <c r="L1975" s="6">
        <v>3000</v>
      </c>
      <c r="M1975">
        <v>10</v>
      </c>
      <c r="N1975" s="6">
        <v>2700</v>
      </c>
      <c r="O1975" s="6">
        <f>Table1[[#This Row],[Revenue]]-Table1[[#This Row],[Total Cost Of Production]]</f>
        <v>900</v>
      </c>
      <c r="P1975" s="6">
        <v>439</v>
      </c>
      <c r="Q1975" s="6">
        <f>Table1[[#This Row],[Revenue]]-Table1[[#This Row],[Marketing Spend]]</f>
        <v>2261</v>
      </c>
      <c r="R1975" t="s">
        <v>52</v>
      </c>
      <c r="S1975" s="6">
        <v>481</v>
      </c>
      <c r="T1975"/>
      <c r="U1975"/>
    </row>
    <row r="1976" spans="1:21" hidden="1" x14ac:dyDescent="0.2">
      <c r="A1976" s="1">
        <v>45454</v>
      </c>
      <c r="B1976" s="1" t="str">
        <f>TEXT(Table1[[#This Row],[Date]],"yyyy")</f>
        <v>2024</v>
      </c>
      <c r="C1976" s="1" t="str">
        <f>TEXT(Table1[[#This Row],[Date]],"mmmm")</f>
        <v>June</v>
      </c>
      <c r="D1976" s="1" t="str">
        <f>TEXT(Table1[[#This Row],[Date]],"dddd")</f>
        <v>Tuesday</v>
      </c>
      <c r="E1976" s="5">
        <v>5</v>
      </c>
      <c r="F1976" t="s">
        <v>11</v>
      </c>
      <c r="G1976" t="s">
        <v>12</v>
      </c>
      <c r="H1976" s="6">
        <f>60%*Table1[[#This Row],[Price]]</f>
        <v>90</v>
      </c>
      <c r="I1976" s="6">
        <v>150</v>
      </c>
      <c r="J1976">
        <v>3</v>
      </c>
      <c r="K1976" s="6">
        <f>Table1[[#This Row],[Cost]]*Table1[[#This Row],[Quantity Sold]]</f>
        <v>270</v>
      </c>
      <c r="L1976" s="6">
        <v>450</v>
      </c>
      <c r="M1976">
        <v>20</v>
      </c>
      <c r="N1976" s="6">
        <v>360</v>
      </c>
      <c r="O1976" s="6">
        <f>Table1[[#This Row],[Revenue]]-Table1[[#This Row],[Total Cost Of Production]]</f>
        <v>90</v>
      </c>
      <c r="P1976" s="6">
        <v>962</v>
      </c>
      <c r="Q1976" s="6">
        <f>Table1[[#This Row],[Revenue]]-Table1[[#This Row],[Marketing Spend]]</f>
        <v>-602</v>
      </c>
      <c r="R1976" t="s">
        <v>54</v>
      </c>
      <c r="S1976" s="6">
        <v>149</v>
      </c>
      <c r="T1976"/>
      <c r="U1976"/>
    </row>
    <row r="1977" spans="1:21" hidden="1" x14ac:dyDescent="0.2">
      <c r="A1977" s="1">
        <v>45454</v>
      </c>
      <c r="B1977" s="1" t="str">
        <f>TEXT(Table1[[#This Row],[Date]],"yyyy")</f>
        <v>2024</v>
      </c>
      <c r="C1977" s="1" t="str">
        <f>TEXT(Table1[[#This Row],[Date]],"mmmm")</f>
        <v>June</v>
      </c>
      <c r="D1977" s="1" t="str">
        <f>TEXT(Table1[[#This Row],[Date]],"dddd")</f>
        <v>Tuesday</v>
      </c>
      <c r="E1977" s="5">
        <v>6</v>
      </c>
      <c r="F1977" t="s">
        <v>2</v>
      </c>
      <c r="G1977" t="s">
        <v>8</v>
      </c>
      <c r="H1977" s="6">
        <f>60%*Table1[[#This Row],[Price]]</f>
        <v>720</v>
      </c>
      <c r="I1977" s="6">
        <v>1200</v>
      </c>
      <c r="J1977">
        <v>8</v>
      </c>
      <c r="K1977" s="6">
        <f>Table1[[#This Row],[Cost]]*Table1[[#This Row],[Quantity Sold]]</f>
        <v>5760</v>
      </c>
      <c r="L1977" s="6">
        <v>9600</v>
      </c>
      <c r="M1977">
        <v>15</v>
      </c>
      <c r="N1977" s="6">
        <v>8160</v>
      </c>
      <c r="O1977" s="6">
        <f>Table1[[#This Row],[Revenue]]-Table1[[#This Row],[Total Cost Of Production]]</f>
        <v>2400</v>
      </c>
      <c r="P1977" s="6">
        <v>601</v>
      </c>
      <c r="Q1977" s="6">
        <f>Table1[[#This Row],[Revenue]]-Table1[[#This Row],[Marketing Spend]]</f>
        <v>7559</v>
      </c>
      <c r="R1977" t="s">
        <v>53</v>
      </c>
      <c r="S1977" s="6">
        <v>1199</v>
      </c>
      <c r="T1977"/>
      <c r="U1977"/>
    </row>
    <row r="1978" spans="1:21" hidden="1" x14ac:dyDescent="0.2">
      <c r="A1978" s="1">
        <v>45454</v>
      </c>
      <c r="B1978" s="1" t="str">
        <f>TEXT(Table1[[#This Row],[Date]],"yyyy")</f>
        <v>2024</v>
      </c>
      <c r="C1978" s="1" t="str">
        <f>TEXT(Table1[[#This Row],[Date]],"mmmm")</f>
        <v>June</v>
      </c>
      <c r="D1978" s="1" t="str">
        <f>TEXT(Table1[[#This Row],[Date]],"dddd")</f>
        <v>Tuesday</v>
      </c>
      <c r="E1978" s="5">
        <v>3</v>
      </c>
      <c r="F1978" t="s">
        <v>15</v>
      </c>
      <c r="G1978" t="s">
        <v>6</v>
      </c>
      <c r="H1978" s="6">
        <f>60%*Table1[[#This Row],[Price]]</f>
        <v>30</v>
      </c>
      <c r="I1978" s="6">
        <v>50</v>
      </c>
      <c r="J1978">
        <v>9</v>
      </c>
      <c r="K1978" s="6">
        <f>Table1[[#This Row],[Cost]]*Table1[[#This Row],[Quantity Sold]]</f>
        <v>270</v>
      </c>
      <c r="L1978" s="6">
        <v>450</v>
      </c>
      <c r="M1978">
        <v>15</v>
      </c>
      <c r="N1978" s="6">
        <v>382.5</v>
      </c>
      <c r="O1978" s="6">
        <f>Table1[[#This Row],[Revenue]]-Table1[[#This Row],[Total Cost Of Production]]</f>
        <v>112.5</v>
      </c>
      <c r="P1978" s="6">
        <v>708</v>
      </c>
      <c r="Q1978" s="6">
        <f>Table1[[#This Row],[Revenue]]-Table1[[#This Row],[Marketing Spend]]</f>
        <v>-325.5</v>
      </c>
      <c r="R1978" t="s">
        <v>51</v>
      </c>
      <c r="S1978" s="6">
        <v>24</v>
      </c>
      <c r="T1978"/>
      <c r="U1978"/>
    </row>
    <row r="1979" spans="1:21" x14ac:dyDescent="0.2">
      <c r="A1979" s="1">
        <v>45454</v>
      </c>
      <c r="B1979" s="1" t="str">
        <f>TEXT(Table1[[#This Row],[Date]],"yyyy")</f>
        <v>2024</v>
      </c>
      <c r="C1979" s="1" t="str">
        <f>TEXT(Table1[[#This Row],[Date]],"mmmm")</f>
        <v>June</v>
      </c>
      <c r="D1979" s="1" t="str">
        <f>TEXT(Table1[[#This Row],[Date]],"dddd")</f>
        <v>Tuesday</v>
      </c>
      <c r="E1979" s="5">
        <v>1</v>
      </c>
      <c r="F1979" t="s">
        <v>5</v>
      </c>
      <c r="G1979" t="s">
        <v>10</v>
      </c>
      <c r="H1979" s="6">
        <f>60%*Table1[[#This Row],[Price]]</f>
        <v>480</v>
      </c>
      <c r="I1979" s="6">
        <v>800</v>
      </c>
      <c r="J1979">
        <v>10</v>
      </c>
      <c r="K1979" s="6">
        <f>Table1[[#This Row],[Cost]]*Table1[[#This Row],[Quantity Sold]]</f>
        <v>4800</v>
      </c>
      <c r="L1979" s="6">
        <v>8000</v>
      </c>
      <c r="M1979">
        <v>15</v>
      </c>
      <c r="N1979" s="6">
        <v>6800</v>
      </c>
      <c r="O1979" s="6">
        <f>Table1[[#This Row],[Revenue]]-Table1[[#This Row],[Total Cost Of Production]]</f>
        <v>2000</v>
      </c>
      <c r="P1979" s="6">
        <v>860</v>
      </c>
      <c r="Q1979" s="6">
        <f>Table1[[#This Row],[Revenue]]-Table1[[#This Row],[Marketing Spend]]</f>
        <v>5940</v>
      </c>
      <c r="R1979" t="s">
        <v>52</v>
      </c>
      <c r="S1979" s="6">
        <v>784</v>
      </c>
      <c r="T1979"/>
      <c r="U1979"/>
    </row>
    <row r="1980" spans="1:21" hidden="1" x14ac:dyDescent="0.2">
      <c r="A1980" s="1">
        <v>45454</v>
      </c>
      <c r="B1980" s="1" t="str">
        <f>TEXT(Table1[[#This Row],[Date]],"yyyy")</f>
        <v>2024</v>
      </c>
      <c r="C1980" s="1" t="str">
        <f>TEXT(Table1[[#This Row],[Date]],"mmmm")</f>
        <v>June</v>
      </c>
      <c r="D1980" s="1" t="str">
        <f>TEXT(Table1[[#This Row],[Date]],"dddd")</f>
        <v>Tuesday</v>
      </c>
      <c r="E1980" s="5">
        <v>7</v>
      </c>
      <c r="F1980" t="s">
        <v>9</v>
      </c>
      <c r="G1980" t="s">
        <v>8</v>
      </c>
      <c r="H1980" s="6">
        <f>60%*Table1[[#This Row],[Price]]</f>
        <v>180</v>
      </c>
      <c r="I1980" s="6">
        <v>300</v>
      </c>
      <c r="J1980">
        <v>6</v>
      </c>
      <c r="K1980" s="6">
        <f>Table1[[#This Row],[Cost]]*Table1[[#This Row],[Quantity Sold]]</f>
        <v>1080</v>
      </c>
      <c r="L1980" s="6">
        <v>1800</v>
      </c>
      <c r="M1980">
        <v>5</v>
      </c>
      <c r="N1980" s="6">
        <v>1710</v>
      </c>
      <c r="O1980" s="6">
        <f>Table1[[#This Row],[Revenue]]-Table1[[#This Row],[Total Cost Of Production]]</f>
        <v>630</v>
      </c>
      <c r="P1980" s="6">
        <v>826</v>
      </c>
      <c r="Q1980" s="6">
        <f>Table1[[#This Row],[Revenue]]-Table1[[#This Row],[Marketing Spend]]</f>
        <v>884</v>
      </c>
      <c r="R1980" t="s">
        <v>53</v>
      </c>
      <c r="S1980" s="6">
        <v>276</v>
      </c>
      <c r="T1980"/>
      <c r="U1980"/>
    </row>
    <row r="1981" spans="1:21" hidden="1" x14ac:dyDescent="0.2">
      <c r="A1981" s="1">
        <v>45455</v>
      </c>
      <c r="B1981" s="1" t="str">
        <f>TEXT(Table1[[#This Row],[Date]],"yyyy")</f>
        <v>2024</v>
      </c>
      <c r="C1981" s="1" t="str">
        <f>TEXT(Table1[[#This Row],[Date]],"mmmm")</f>
        <v>June</v>
      </c>
      <c r="D1981" s="1" t="str">
        <f>TEXT(Table1[[#This Row],[Date]],"dddd")</f>
        <v>Wednesday</v>
      </c>
      <c r="E1981" s="5">
        <v>4</v>
      </c>
      <c r="F1981" t="s">
        <v>13</v>
      </c>
      <c r="G1981" t="s">
        <v>12</v>
      </c>
      <c r="H1981" s="6">
        <f>60%*Table1[[#This Row],[Price]]</f>
        <v>42</v>
      </c>
      <c r="I1981" s="6">
        <v>70</v>
      </c>
      <c r="J1981">
        <v>6</v>
      </c>
      <c r="K1981" s="6">
        <f>Table1[[#This Row],[Cost]]*Table1[[#This Row],[Quantity Sold]]</f>
        <v>252</v>
      </c>
      <c r="L1981" s="6">
        <v>420</v>
      </c>
      <c r="M1981">
        <v>5</v>
      </c>
      <c r="N1981" s="6">
        <v>399</v>
      </c>
      <c r="O1981" s="6">
        <f>Table1[[#This Row],[Revenue]]-Table1[[#This Row],[Total Cost Of Production]]</f>
        <v>147</v>
      </c>
      <c r="P1981" s="6">
        <v>512</v>
      </c>
      <c r="Q1981" s="6">
        <f>Table1[[#This Row],[Revenue]]-Table1[[#This Row],[Marketing Spend]]</f>
        <v>-113</v>
      </c>
      <c r="R1981" t="s">
        <v>53</v>
      </c>
      <c r="S1981" s="6">
        <v>80</v>
      </c>
      <c r="T1981"/>
      <c r="U1981"/>
    </row>
    <row r="1982" spans="1:21" hidden="1" x14ac:dyDescent="0.2">
      <c r="A1982" s="1">
        <v>45455</v>
      </c>
      <c r="B1982" s="1" t="str">
        <f>TEXT(Table1[[#This Row],[Date]],"yyyy")</f>
        <v>2024</v>
      </c>
      <c r="C1982" s="1" t="str">
        <f>TEXT(Table1[[#This Row],[Date]],"mmmm")</f>
        <v>June</v>
      </c>
      <c r="D1982" s="1" t="str">
        <f>TEXT(Table1[[#This Row],[Date]],"dddd")</f>
        <v>Wednesday</v>
      </c>
      <c r="E1982" s="5">
        <v>2</v>
      </c>
      <c r="F1982" t="s">
        <v>7</v>
      </c>
      <c r="G1982" t="s">
        <v>10</v>
      </c>
      <c r="H1982" s="6">
        <f>60%*Table1[[#This Row],[Price]]</f>
        <v>300</v>
      </c>
      <c r="I1982" s="6">
        <v>500</v>
      </c>
      <c r="J1982">
        <v>6</v>
      </c>
      <c r="K1982" s="6">
        <f>Table1[[#This Row],[Cost]]*Table1[[#This Row],[Quantity Sold]]</f>
        <v>1800</v>
      </c>
      <c r="L1982" s="6">
        <v>3000</v>
      </c>
      <c r="M1982">
        <v>5</v>
      </c>
      <c r="N1982" s="6">
        <v>2850</v>
      </c>
      <c r="O1982" s="6">
        <f>Table1[[#This Row],[Revenue]]-Table1[[#This Row],[Total Cost Of Production]]</f>
        <v>1050</v>
      </c>
      <c r="P1982" s="6">
        <v>818</v>
      </c>
      <c r="Q1982" s="6">
        <f>Table1[[#This Row],[Revenue]]-Table1[[#This Row],[Marketing Spend]]</f>
        <v>2032</v>
      </c>
      <c r="R1982" t="s">
        <v>54</v>
      </c>
      <c r="S1982" s="6">
        <v>481</v>
      </c>
      <c r="T1982"/>
      <c r="U1982"/>
    </row>
    <row r="1983" spans="1:21" hidden="1" x14ac:dyDescent="0.2">
      <c r="A1983" s="1">
        <v>45455</v>
      </c>
      <c r="B1983" s="1" t="str">
        <f>TEXT(Table1[[#This Row],[Date]],"yyyy")</f>
        <v>2024</v>
      </c>
      <c r="C1983" s="1" t="str">
        <f>TEXT(Table1[[#This Row],[Date]],"mmmm")</f>
        <v>June</v>
      </c>
      <c r="D1983" s="1" t="str">
        <f>TEXT(Table1[[#This Row],[Date]],"dddd")</f>
        <v>Wednesday</v>
      </c>
      <c r="E1983" s="5">
        <v>5</v>
      </c>
      <c r="F1983" t="s">
        <v>11</v>
      </c>
      <c r="G1983" t="s">
        <v>12</v>
      </c>
      <c r="H1983" s="6">
        <f>60%*Table1[[#This Row],[Price]]</f>
        <v>90</v>
      </c>
      <c r="I1983" s="6">
        <v>150</v>
      </c>
      <c r="J1983">
        <v>9</v>
      </c>
      <c r="K1983" s="6">
        <f>Table1[[#This Row],[Cost]]*Table1[[#This Row],[Quantity Sold]]</f>
        <v>810</v>
      </c>
      <c r="L1983" s="6">
        <v>1350</v>
      </c>
      <c r="M1983">
        <v>15</v>
      </c>
      <c r="N1983" s="6">
        <v>1147.5</v>
      </c>
      <c r="O1983" s="6">
        <f>Table1[[#This Row],[Revenue]]-Table1[[#This Row],[Total Cost Of Production]]</f>
        <v>337.5</v>
      </c>
      <c r="P1983" s="6">
        <v>990</v>
      </c>
      <c r="Q1983" s="6">
        <f>Table1[[#This Row],[Revenue]]-Table1[[#This Row],[Marketing Spend]]</f>
        <v>157.5</v>
      </c>
      <c r="R1983" t="s">
        <v>55</v>
      </c>
      <c r="S1983" s="6">
        <v>106</v>
      </c>
      <c r="T1983"/>
      <c r="U1983"/>
    </row>
    <row r="1984" spans="1:21" hidden="1" x14ac:dyDescent="0.2">
      <c r="A1984" s="1">
        <v>45455</v>
      </c>
      <c r="B1984" s="1" t="str">
        <f>TEXT(Table1[[#This Row],[Date]],"yyyy")</f>
        <v>2024</v>
      </c>
      <c r="C1984" s="1" t="str">
        <f>TEXT(Table1[[#This Row],[Date]],"mmmm")</f>
        <v>June</v>
      </c>
      <c r="D1984" s="1" t="str">
        <f>TEXT(Table1[[#This Row],[Date]],"dddd")</f>
        <v>Wednesday</v>
      </c>
      <c r="E1984" s="5">
        <v>6</v>
      </c>
      <c r="F1984" t="s">
        <v>2</v>
      </c>
      <c r="G1984" t="s">
        <v>8</v>
      </c>
      <c r="H1984" s="6">
        <f>60%*Table1[[#This Row],[Price]]</f>
        <v>720</v>
      </c>
      <c r="I1984" s="6">
        <v>1200</v>
      </c>
      <c r="J1984">
        <v>3</v>
      </c>
      <c r="K1984" s="6">
        <f>Table1[[#This Row],[Cost]]*Table1[[#This Row],[Quantity Sold]]</f>
        <v>2160</v>
      </c>
      <c r="L1984" s="6">
        <v>3600</v>
      </c>
      <c r="M1984">
        <v>10</v>
      </c>
      <c r="N1984" s="6">
        <v>3240</v>
      </c>
      <c r="O1984" s="6">
        <f>Table1[[#This Row],[Revenue]]-Table1[[#This Row],[Total Cost Of Production]]</f>
        <v>1080</v>
      </c>
      <c r="P1984" s="6">
        <v>352</v>
      </c>
      <c r="Q1984" s="6">
        <f>Table1[[#This Row],[Revenue]]-Table1[[#This Row],[Marketing Spend]]</f>
        <v>2888</v>
      </c>
      <c r="R1984" t="s">
        <v>55</v>
      </c>
      <c r="S1984" s="6">
        <v>1163</v>
      </c>
      <c r="T1984"/>
      <c r="U1984"/>
    </row>
    <row r="1985" spans="1:21" hidden="1" x14ac:dyDescent="0.2">
      <c r="A1985" s="1">
        <v>45455</v>
      </c>
      <c r="B1985" s="1" t="str">
        <f>TEXT(Table1[[#This Row],[Date]],"yyyy")</f>
        <v>2024</v>
      </c>
      <c r="C1985" s="1" t="str">
        <f>TEXT(Table1[[#This Row],[Date]],"mmmm")</f>
        <v>June</v>
      </c>
      <c r="D1985" s="1" t="str">
        <f>TEXT(Table1[[#This Row],[Date]],"dddd")</f>
        <v>Wednesday</v>
      </c>
      <c r="E1985" s="5">
        <v>3</v>
      </c>
      <c r="F1985" t="s">
        <v>15</v>
      </c>
      <c r="G1985" t="s">
        <v>6</v>
      </c>
      <c r="H1985" s="6">
        <f>60%*Table1[[#This Row],[Price]]</f>
        <v>30</v>
      </c>
      <c r="I1985" s="6">
        <v>50</v>
      </c>
      <c r="J1985">
        <v>6</v>
      </c>
      <c r="K1985" s="6">
        <f>Table1[[#This Row],[Cost]]*Table1[[#This Row],[Quantity Sold]]</f>
        <v>180</v>
      </c>
      <c r="L1985" s="6">
        <v>300</v>
      </c>
      <c r="M1985">
        <v>20</v>
      </c>
      <c r="N1985" s="6">
        <v>240</v>
      </c>
      <c r="O1985" s="6">
        <f>Table1[[#This Row],[Revenue]]-Table1[[#This Row],[Total Cost Of Production]]</f>
        <v>60</v>
      </c>
      <c r="P1985" s="6">
        <v>322</v>
      </c>
      <c r="Q1985" s="6">
        <f>Table1[[#This Row],[Revenue]]-Table1[[#This Row],[Marketing Spend]]</f>
        <v>-82</v>
      </c>
      <c r="R1985" t="s">
        <v>55</v>
      </c>
      <c r="S1985" s="6">
        <v>53</v>
      </c>
      <c r="T1985"/>
      <c r="U1985"/>
    </row>
    <row r="1986" spans="1:21" hidden="1" x14ac:dyDescent="0.2">
      <c r="A1986" s="1">
        <v>45455</v>
      </c>
      <c r="B1986" s="1" t="str">
        <f>TEXT(Table1[[#This Row],[Date]],"yyyy")</f>
        <v>2024</v>
      </c>
      <c r="C1986" s="1" t="str">
        <f>TEXT(Table1[[#This Row],[Date]],"mmmm")</f>
        <v>June</v>
      </c>
      <c r="D1986" s="1" t="str">
        <f>TEXT(Table1[[#This Row],[Date]],"dddd")</f>
        <v>Wednesday</v>
      </c>
      <c r="E1986" s="5">
        <v>1</v>
      </c>
      <c r="F1986" t="s">
        <v>5</v>
      </c>
      <c r="G1986" t="s">
        <v>10</v>
      </c>
      <c r="H1986" s="6">
        <f>60%*Table1[[#This Row],[Price]]</f>
        <v>480</v>
      </c>
      <c r="I1986" s="6">
        <v>800</v>
      </c>
      <c r="J1986">
        <v>6</v>
      </c>
      <c r="K1986" s="6">
        <f>Table1[[#This Row],[Cost]]*Table1[[#This Row],[Quantity Sold]]</f>
        <v>2880</v>
      </c>
      <c r="L1986" s="6">
        <v>4800</v>
      </c>
      <c r="M1986">
        <v>5</v>
      </c>
      <c r="N1986" s="6">
        <v>4560</v>
      </c>
      <c r="O1986" s="6">
        <f>Table1[[#This Row],[Revenue]]-Table1[[#This Row],[Total Cost Of Production]]</f>
        <v>1680</v>
      </c>
      <c r="P1986" s="6">
        <v>354</v>
      </c>
      <c r="Q1986" s="6">
        <f>Table1[[#This Row],[Revenue]]-Table1[[#This Row],[Marketing Spend]]</f>
        <v>4206</v>
      </c>
      <c r="R1986" t="s">
        <v>55</v>
      </c>
      <c r="S1986" s="6">
        <v>757</v>
      </c>
      <c r="T1986"/>
      <c r="U1986"/>
    </row>
    <row r="1987" spans="1:21" x14ac:dyDescent="0.2">
      <c r="A1987" s="1">
        <v>45455</v>
      </c>
      <c r="B1987" s="1" t="str">
        <f>TEXT(Table1[[#This Row],[Date]],"yyyy")</f>
        <v>2024</v>
      </c>
      <c r="C1987" s="1" t="str">
        <f>TEXT(Table1[[#This Row],[Date]],"mmmm")</f>
        <v>June</v>
      </c>
      <c r="D1987" s="1" t="str">
        <f>TEXT(Table1[[#This Row],[Date]],"dddd")</f>
        <v>Wednesday</v>
      </c>
      <c r="E1987" s="5">
        <v>7</v>
      </c>
      <c r="F1987" t="s">
        <v>9</v>
      </c>
      <c r="G1987" t="s">
        <v>8</v>
      </c>
      <c r="H1987" s="6">
        <f>60%*Table1[[#This Row],[Price]]</f>
        <v>180</v>
      </c>
      <c r="I1987" s="6">
        <v>300</v>
      </c>
      <c r="J1987">
        <v>9</v>
      </c>
      <c r="K1987" s="6">
        <f>Table1[[#This Row],[Cost]]*Table1[[#This Row],[Quantity Sold]]</f>
        <v>1620</v>
      </c>
      <c r="L1987" s="6">
        <v>2700</v>
      </c>
      <c r="M1987">
        <v>20</v>
      </c>
      <c r="N1987" s="6">
        <v>2160</v>
      </c>
      <c r="O1987" s="6">
        <f>Table1[[#This Row],[Revenue]]-Table1[[#This Row],[Total Cost Of Production]]</f>
        <v>540</v>
      </c>
      <c r="P1987" s="6">
        <v>809</v>
      </c>
      <c r="Q1987" s="6">
        <f>Table1[[#This Row],[Revenue]]-Table1[[#This Row],[Marketing Spend]]</f>
        <v>1351</v>
      </c>
      <c r="R1987" t="s">
        <v>52</v>
      </c>
      <c r="S1987" s="6">
        <v>306</v>
      </c>
      <c r="T1987"/>
      <c r="U1987"/>
    </row>
    <row r="1988" spans="1:21" hidden="1" x14ac:dyDescent="0.2">
      <c r="A1988" s="1">
        <v>45456</v>
      </c>
      <c r="B1988" s="1" t="str">
        <f>TEXT(Table1[[#This Row],[Date]],"yyyy")</f>
        <v>2024</v>
      </c>
      <c r="C1988" s="1" t="str">
        <f>TEXT(Table1[[#This Row],[Date]],"mmmm")</f>
        <v>June</v>
      </c>
      <c r="D1988" s="1" t="str">
        <f>TEXT(Table1[[#This Row],[Date]],"dddd")</f>
        <v>Thursday</v>
      </c>
      <c r="E1988" s="5">
        <v>4</v>
      </c>
      <c r="F1988" t="s">
        <v>13</v>
      </c>
      <c r="G1988" t="s">
        <v>12</v>
      </c>
      <c r="H1988" s="6">
        <f>60%*Table1[[#This Row],[Price]]</f>
        <v>42</v>
      </c>
      <c r="I1988" s="6">
        <v>70</v>
      </c>
      <c r="J1988">
        <v>9</v>
      </c>
      <c r="K1988" s="6">
        <f>Table1[[#This Row],[Cost]]*Table1[[#This Row],[Quantity Sold]]</f>
        <v>378</v>
      </c>
      <c r="L1988" s="6">
        <v>630</v>
      </c>
      <c r="M1988">
        <v>15</v>
      </c>
      <c r="N1988" s="6">
        <v>535.5</v>
      </c>
      <c r="O1988" s="6">
        <f>Table1[[#This Row],[Revenue]]-Table1[[#This Row],[Total Cost Of Production]]</f>
        <v>157.5</v>
      </c>
      <c r="P1988" s="6">
        <v>566</v>
      </c>
      <c r="Q1988" s="6">
        <f>Table1[[#This Row],[Revenue]]-Table1[[#This Row],[Marketing Spend]]</f>
        <v>-30.5</v>
      </c>
      <c r="R1988" t="s">
        <v>55</v>
      </c>
      <c r="S1988" s="6">
        <v>117</v>
      </c>
      <c r="T1988"/>
      <c r="U1988"/>
    </row>
    <row r="1989" spans="1:21" x14ac:dyDescent="0.2">
      <c r="A1989" s="1">
        <v>45456</v>
      </c>
      <c r="B1989" s="1" t="str">
        <f>TEXT(Table1[[#This Row],[Date]],"yyyy")</f>
        <v>2024</v>
      </c>
      <c r="C1989" s="1" t="str">
        <f>TEXT(Table1[[#This Row],[Date]],"mmmm")</f>
        <v>June</v>
      </c>
      <c r="D1989" s="1" t="str">
        <f>TEXT(Table1[[#This Row],[Date]],"dddd")</f>
        <v>Thursday</v>
      </c>
      <c r="E1989" s="5">
        <v>2</v>
      </c>
      <c r="F1989" t="s">
        <v>7</v>
      </c>
      <c r="G1989" t="s">
        <v>10</v>
      </c>
      <c r="H1989" s="6">
        <f>60%*Table1[[#This Row],[Price]]</f>
        <v>300</v>
      </c>
      <c r="I1989" s="6">
        <v>500</v>
      </c>
      <c r="J1989">
        <v>9</v>
      </c>
      <c r="K1989" s="6">
        <f>Table1[[#This Row],[Cost]]*Table1[[#This Row],[Quantity Sold]]</f>
        <v>2700</v>
      </c>
      <c r="L1989" s="6">
        <v>4500</v>
      </c>
      <c r="M1989">
        <v>20</v>
      </c>
      <c r="N1989" s="6">
        <v>3600</v>
      </c>
      <c r="O1989" s="6">
        <f>Table1[[#This Row],[Revenue]]-Table1[[#This Row],[Total Cost Of Production]]</f>
        <v>900</v>
      </c>
      <c r="P1989" s="6">
        <v>795</v>
      </c>
      <c r="Q1989" s="6">
        <f>Table1[[#This Row],[Revenue]]-Table1[[#This Row],[Marketing Spend]]</f>
        <v>2805</v>
      </c>
      <c r="R1989" t="s">
        <v>52</v>
      </c>
      <c r="S1989" s="6">
        <v>468</v>
      </c>
      <c r="T1989"/>
      <c r="U1989"/>
    </row>
    <row r="1990" spans="1:21" hidden="1" x14ac:dyDescent="0.2">
      <c r="A1990" s="1">
        <v>45456</v>
      </c>
      <c r="B1990" s="1" t="str">
        <f>TEXT(Table1[[#This Row],[Date]],"yyyy")</f>
        <v>2024</v>
      </c>
      <c r="C1990" s="1" t="str">
        <f>TEXT(Table1[[#This Row],[Date]],"mmmm")</f>
        <v>June</v>
      </c>
      <c r="D1990" s="1" t="str">
        <f>TEXT(Table1[[#This Row],[Date]],"dddd")</f>
        <v>Thursday</v>
      </c>
      <c r="E1990" s="5">
        <v>5</v>
      </c>
      <c r="F1990" t="s">
        <v>11</v>
      </c>
      <c r="G1990" t="s">
        <v>12</v>
      </c>
      <c r="H1990" s="6">
        <f>60%*Table1[[#This Row],[Price]]</f>
        <v>90</v>
      </c>
      <c r="I1990" s="6">
        <v>150</v>
      </c>
      <c r="J1990">
        <v>4</v>
      </c>
      <c r="K1990" s="6">
        <f>Table1[[#This Row],[Cost]]*Table1[[#This Row],[Quantity Sold]]</f>
        <v>360</v>
      </c>
      <c r="L1990" s="6">
        <v>600</v>
      </c>
      <c r="M1990">
        <v>10</v>
      </c>
      <c r="N1990" s="6">
        <v>540</v>
      </c>
      <c r="O1990" s="6">
        <f>Table1[[#This Row],[Revenue]]-Table1[[#This Row],[Total Cost Of Production]]</f>
        <v>180</v>
      </c>
      <c r="P1990" s="6">
        <v>600</v>
      </c>
      <c r="Q1990" s="6">
        <f>Table1[[#This Row],[Revenue]]-Table1[[#This Row],[Marketing Spend]]</f>
        <v>-60</v>
      </c>
      <c r="R1990" t="s">
        <v>55</v>
      </c>
      <c r="S1990" s="6">
        <v>163</v>
      </c>
      <c r="T1990"/>
      <c r="U1990"/>
    </row>
    <row r="1991" spans="1:21" hidden="1" x14ac:dyDescent="0.2">
      <c r="A1991" s="1">
        <v>45456</v>
      </c>
      <c r="B1991" s="1" t="str">
        <f>TEXT(Table1[[#This Row],[Date]],"yyyy")</f>
        <v>2024</v>
      </c>
      <c r="C1991" s="1" t="str">
        <f>TEXT(Table1[[#This Row],[Date]],"mmmm")</f>
        <v>June</v>
      </c>
      <c r="D1991" s="1" t="str">
        <f>TEXT(Table1[[#This Row],[Date]],"dddd")</f>
        <v>Thursday</v>
      </c>
      <c r="E1991" s="5">
        <v>6</v>
      </c>
      <c r="F1991" t="s">
        <v>2</v>
      </c>
      <c r="G1991" t="s">
        <v>8</v>
      </c>
      <c r="H1991" s="6">
        <f>60%*Table1[[#This Row],[Price]]</f>
        <v>720</v>
      </c>
      <c r="I1991" s="6">
        <v>1200</v>
      </c>
      <c r="J1991">
        <v>4</v>
      </c>
      <c r="K1991" s="6">
        <f>Table1[[#This Row],[Cost]]*Table1[[#This Row],[Quantity Sold]]</f>
        <v>2880</v>
      </c>
      <c r="L1991" s="6">
        <v>4800</v>
      </c>
      <c r="M1991">
        <v>20</v>
      </c>
      <c r="N1991" s="6">
        <v>3840</v>
      </c>
      <c r="O1991" s="6">
        <f>Table1[[#This Row],[Revenue]]-Table1[[#This Row],[Total Cost Of Production]]</f>
        <v>960</v>
      </c>
      <c r="P1991" s="6">
        <v>936</v>
      </c>
      <c r="Q1991" s="6">
        <f>Table1[[#This Row],[Revenue]]-Table1[[#This Row],[Marketing Spend]]</f>
        <v>2904</v>
      </c>
      <c r="R1991" t="s">
        <v>51</v>
      </c>
      <c r="S1991" s="6">
        <v>1249</v>
      </c>
      <c r="T1991"/>
      <c r="U1991"/>
    </row>
    <row r="1992" spans="1:21" hidden="1" x14ac:dyDescent="0.2">
      <c r="A1992" s="1">
        <v>45456</v>
      </c>
      <c r="B1992" s="1" t="str">
        <f>TEXT(Table1[[#This Row],[Date]],"yyyy")</f>
        <v>2024</v>
      </c>
      <c r="C1992" s="1" t="str">
        <f>TEXT(Table1[[#This Row],[Date]],"mmmm")</f>
        <v>June</v>
      </c>
      <c r="D1992" s="1" t="str">
        <f>TEXT(Table1[[#This Row],[Date]],"dddd")</f>
        <v>Thursday</v>
      </c>
      <c r="E1992" s="5">
        <v>3</v>
      </c>
      <c r="F1992" t="s">
        <v>15</v>
      </c>
      <c r="G1992" t="s">
        <v>6</v>
      </c>
      <c r="H1992" s="6">
        <f>60%*Table1[[#This Row],[Price]]</f>
        <v>30</v>
      </c>
      <c r="I1992" s="6">
        <v>50</v>
      </c>
      <c r="J1992">
        <v>6</v>
      </c>
      <c r="K1992" s="6">
        <f>Table1[[#This Row],[Cost]]*Table1[[#This Row],[Quantity Sold]]</f>
        <v>180</v>
      </c>
      <c r="L1992" s="6">
        <v>300</v>
      </c>
      <c r="M1992">
        <v>5</v>
      </c>
      <c r="N1992" s="6">
        <v>285</v>
      </c>
      <c r="O1992" s="6">
        <f>Table1[[#This Row],[Revenue]]-Table1[[#This Row],[Total Cost Of Production]]</f>
        <v>105</v>
      </c>
      <c r="P1992" s="6">
        <v>869</v>
      </c>
      <c r="Q1992" s="6">
        <f>Table1[[#This Row],[Revenue]]-Table1[[#This Row],[Marketing Spend]]</f>
        <v>-584</v>
      </c>
      <c r="R1992" t="s">
        <v>55</v>
      </c>
      <c r="S1992" s="6">
        <v>14</v>
      </c>
      <c r="T1992"/>
      <c r="U1992"/>
    </row>
    <row r="1993" spans="1:21" hidden="1" x14ac:dyDescent="0.2">
      <c r="A1993" s="1">
        <v>45456</v>
      </c>
      <c r="B1993" s="1" t="str">
        <f>TEXT(Table1[[#This Row],[Date]],"yyyy")</f>
        <v>2024</v>
      </c>
      <c r="C1993" s="1" t="str">
        <f>TEXT(Table1[[#This Row],[Date]],"mmmm")</f>
        <v>June</v>
      </c>
      <c r="D1993" s="1" t="str">
        <f>TEXT(Table1[[#This Row],[Date]],"dddd")</f>
        <v>Thursday</v>
      </c>
      <c r="E1993" s="5">
        <v>1</v>
      </c>
      <c r="F1993" t="s">
        <v>5</v>
      </c>
      <c r="G1993" t="s">
        <v>10</v>
      </c>
      <c r="H1993" s="6">
        <f>60%*Table1[[#This Row],[Price]]</f>
        <v>480</v>
      </c>
      <c r="I1993" s="6">
        <v>800</v>
      </c>
      <c r="J1993">
        <v>5</v>
      </c>
      <c r="K1993" s="6">
        <f>Table1[[#This Row],[Cost]]*Table1[[#This Row],[Quantity Sold]]</f>
        <v>2400</v>
      </c>
      <c r="L1993" s="6">
        <v>4000</v>
      </c>
      <c r="M1993">
        <v>20</v>
      </c>
      <c r="N1993" s="6">
        <v>3200</v>
      </c>
      <c r="O1993" s="6">
        <f>Table1[[#This Row],[Revenue]]-Table1[[#This Row],[Total Cost Of Production]]</f>
        <v>800</v>
      </c>
      <c r="P1993" s="6">
        <v>997</v>
      </c>
      <c r="Q1993" s="6">
        <f>Table1[[#This Row],[Revenue]]-Table1[[#This Row],[Marketing Spend]]</f>
        <v>2203</v>
      </c>
      <c r="R1993" t="s">
        <v>54</v>
      </c>
      <c r="S1993" s="6">
        <v>758</v>
      </c>
      <c r="T1993"/>
      <c r="U1993"/>
    </row>
    <row r="1994" spans="1:21" x14ac:dyDescent="0.2">
      <c r="A1994" s="1">
        <v>45456</v>
      </c>
      <c r="B1994" s="1" t="str">
        <f>TEXT(Table1[[#This Row],[Date]],"yyyy")</f>
        <v>2024</v>
      </c>
      <c r="C1994" s="1" t="str">
        <f>TEXT(Table1[[#This Row],[Date]],"mmmm")</f>
        <v>June</v>
      </c>
      <c r="D1994" s="1" t="str">
        <f>TEXT(Table1[[#This Row],[Date]],"dddd")</f>
        <v>Thursday</v>
      </c>
      <c r="E1994" s="5">
        <v>7</v>
      </c>
      <c r="F1994" t="s">
        <v>9</v>
      </c>
      <c r="G1994" t="s">
        <v>8</v>
      </c>
      <c r="H1994" s="6">
        <f>60%*Table1[[#This Row],[Price]]</f>
        <v>180</v>
      </c>
      <c r="I1994" s="6">
        <v>300</v>
      </c>
      <c r="J1994">
        <v>2</v>
      </c>
      <c r="K1994" s="6">
        <f>Table1[[#This Row],[Cost]]*Table1[[#This Row],[Quantity Sold]]</f>
        <v>360</v>
      </c>
      <c r="L1994" s="6">
        <v>600</v>
      </c>
      <c r="M1994">
        <v>5</v>
      </c>
      <c r="N1994" s="6">
        <v>570</v>
      </c>
      <c r="O1994" s="6">
        <f>Table1[[#This Row],[Revenue]]-Table1[[#This Row],[Total Cost Of Production]]</f>
        <v>210</v>
      </c>
      <c r="P1994" s="6">
        <v>899</v>
      </c>
      <c r="Q1994" s="6">
        <f>Table1[[#This Row],[Revenue]]-Table1[[#This Row],[Marketing Spend]]</f>
        <v>-329</v>
      </c>
      <c r="R1994" t="s">
        <v>52</v>
      </c>
      <c r="S1994" s="6">
        <v>335</v>
      </c>
      <c r="T1994"/>
      <c r="U1994"/>
    </row>
    <row r="1995" spans="1:21" x14ac:dyDescent="0.2">
      <c r="A1995" s="1">
        <v>45457</v>
      </c>
      <c r="B1995" s="1" t="str">
        <f>TEXT(Table1[[#This Row],[Date]],"yyyy")</f>
        <v>2024</v>
      </c>
      <c r="C1995" s="1" t="str">
        <f>TEXT(Table1[[#This Row],[Date]],"mmmm")</f>
        <v>June</v>
      </c>
      <c r="D1995" s="1" t="str">
        <f>TEXT(Table1[[#This Row],[Date]],"dddd")</f>
        <v>Friday</v>
      </c>
      <c r="E1995" s="5">
        <v>4</v>
      </c>
      <c r="F1995" t="s">
        <v>13</v>
      </c>
      <c r="G1995" t="s">
        <v>12</v>
      </c>
      <c r="H1995" s="6">
        <f>60%*Table1[[#This Row],[Price]]</f>
        <v>42</v>
      </c>
      <c r="I1995" s="6">
        <v>70</v>
      </c>
      <c r="J1995">
        <v>10</v>
      </c>
      <c r="K1995" s="6">
        <f>Table1[[#This Row],[Cost]]*Table1[[#This Row],[Quantity Sold]]</f>
        <v>420</v>
      </c>
      <c r="L1995" s="6">
        <v>700</v>
      </c>
      <c r="M1995">
        <v>15</v>
      </c>
      <c r="N1995" s="6">
        <v>595</v>
      </c>
      <c r="O1995" s="6">
        <f>Table1[[#This Row],[Revenue]]-Table1[[#This Row],[Total Cost Of Production]]</f>
        <v>175</v>
      </c>
      <c r="P1995" s="6">
        <v>581</v>
      </c>
      <c r="Q1995" s="6">
        <f>Table1[[#This Row],[Revenue]]-Table1[[#This Row],[Marketing Spend]]</f>
        <v>14</v>
      </c>
      <c r="R1995" t="s">
        <v>52</v>
      </c>
      <c r="S1995" s="6">
        <v>63</v>
      </c>
      <c r="T1995"/>
      <c r="U1995"/>
    </row>
    <row r="1996" spans="1:21" hidden="1" x14ac:dyDescent="0.2">
      <c r="A1996" s="1">
        <v>45457</v>
      </c>
      <c r="B1996" s="1" t="str">
        <f>TEXT(Table1[[#This Row],[Date]],"yyyy")</f>
        <v>2024</v>
      </c>
      <c r="C1996" s="1" t="str">
        <f>TEXT(Table1[[#This Row],[Date]],"mmmm")</f>
        <v>June</v>
      </c>
      <c r="D1996" s="1" t="str">
        <f>TEXT(Table1[[#This Row],[Date]],"dddd")</f>
        <v>Friday</v>
      </c>
      <c r="E1996" s="5">
        <v>2</v>
      </c>
      <c r="F1996" t="s">
        <v>7</v>
      </c>
      <c r="G1996" t="s">
        <v>10</v>
      </c>
      <c r="H1996" s="6">
        <f>60%*Table1[[#This Row],[Price]]</f>
        <v>300</v>
      </c>
      <c r="I1996" s="6">
        <v>500</v>
      </c>
      <c r="J1996">
        <v>5</v>
      </c>
      <c r="K1996" s="6">
        <f>Table1[[#This Row],[Cost]]*Table1[[#This Row],[Quantity Sold]]</f>
        <v>1500</v>
      </c>
      <c r="L1996" s="6">
        <v>2500</v>
      </c>
      <c r="M1996">
        <v>15</v>
      </c>
      <c r="N1996" s="6">
        <v>2125</v>
      </c>
      <c r="O1996" s="6">
        <f>Table1[[#This Row],[Revenue]]-Table1[[#This Row],[Total Cost Of Production]]</f>
        <v>625</v>
      </c>
      <c r="P1996" s="6">
        <v>493</v>
      </c>
      <c r="Q1996" s="6">
        <f>Table1[[#This Row],[Revenue]]-Table1[[#This Row],[Marketing Spend]]</f>
        <v>1632</v>
      </c>
      <c r="R1996" t="s">
        <v>55</v>
      </c>
      <c r="S1996" s="6">
        <v>525</v>
      </c>
      <c r="T1996"/>
      <c r="U1996"/>
    </row>
    <row r="1997" spans="1:21" hidden="1" x14ac:dyDescent="0.2">
      <c r="A1997" s="1">
        <v>45457</v>
      </c>
      <c r="B1997" s="1" t="str">
        <f>TEXT(Table1[[#This Row],[Date]],"yyyy")</f>
        <v>2024</v>
      </c>
      <c r="C1997" s="1" t="str">
        <f>TEXT(Table1[[#This Row],[Date]],"mmmm")</f>
        <v>June</v>
      </c>
      <c r="D1997" s="1" t="str">
        <f>TEXT(Table1[[#This Row],[Date]],"dddd")</f>
        <v>Friday</v>
      </c>
      <c r="E1997" s="5">
        <v>5</v>
      </c>
      <c r="F1997" t="s">
        <v>11</v>
      </c>
      <c r="G1997" t="s">
        <v>12</v>
      </c>
      <c r="H1997" s="6">
        <f>60%*Table1[[#This Row],[Price]]</f>
        <v>90</v>
      </c>
      <c r="I1997" s="6">
        <v>150</v>
      </c>
      <c r="J1997">
        <v>8</v>
      </c>
      <c r="K1997" s="6">
        <f>Table1[[#This Row],[Cost]]*Table1[[#This Row],[Quantity Sold]]</f>
        <v>720</v>
      </c>
      <c r="L1997" s="6">
        <v>1200</v>
      </c>
      <c r="M1997">
        <v>5</v>
      </c>
      <c r="N1997" s="6">
        <v>1140</v>
      </c>
      <c r="O1997" s="6">
        <f>Table1[[#This Row],[Revenue]]-Table1[[#This Row],[Total Cost Of Production]]</f>
        <v>420</v>
      </c>
      <c r="P1997" s="6">
        <v>868</v>
      </c>
      <c r="Q1997" s="6">
        <f>Table1[[#This Row],[Revenue]]-Table1[[#This Row],[Marketing Spend]]</f>
        <v>272</v>
      </c>
      <c r="R1997" t="s">
        <v>53</v>
      </c>
      <c r="S1997" s="6">
        <v>105</v>
      </c>
      <c r="T1997"/>
      <c r="U1997"/>
    </row>
    <row r="1998" spans="1:21" x14ac:dyDescent="0.2">
      <c r="A1998" s="1">
        <v>45457</v>
      </c>
      <c r="B1998" s="1" t="str">
        <f>TEXT(Table1[[#This Row],[Date]],"yyyy")</f>
        <v>2024</v>
      </c>
      <c r="C1998" s="1" t="str">
        <f>TEXT(Table1[[#This Row],[Date]],"mmmm")</f>
        <v>June</v>
      </c>
      <c r="D1998" s="1" t="str">
        <f>TEXT(Table1[[#This Row],[Date]],"dddd")</f>
        <v>Friday</v>
      </c>
      <c r="E1998" s="5">
        <v>6</v>
      </c>
      <c r="F1998" t="s">
        <v>2</v>
      </c>
      <c r="G1998" t="s">
        <v>8</v>
      </c>
      <c r="H1998" s="6">
        <f>60%*Table1[[#This Row],[Price]]</f>
        <v>720</v>
      </c>
      <c r="I1998" s="6">
        <v>1200</v>
      </c>
      <c r="J1998">
        <v>4</v>
      </c>
      <c r="K1998" s="6">
        <f>Table1[[#This Row],[Cost]]*Table1[[#This Row],[Quantity Sold]]</f>
        <v>2880</v>
      </c>
      <c r="L1998" s="6">
        <v>4800</v>
      </c>
      <c r="M1998">
        <v>5</v>
      </c>
      <c r="N1998" s="6">
        <v>4560</v>
      </c>
      <c r="O1998" s="6">
        <f>Table1[[#This Row],[Revenue]]-Table1[[#This Row],[Total Cost Of Production]]</f>
        <v>1680</v>
      </c>
      <c r="P1998" s="6">
        <v>626</v>
      </c>
      <c r="Q1998" s="6">
        <f>Table1[[#This Row],[Revenue]]-Table1[[#This Row],[Marketing Spend]]</f>
        <v>3934</v>
      </c>
      <c r="R1998" t="s">
        <v>52</v>
      </c>
      <c r="S1998" s="6">
        <v>1173</v>
      </c>
      <c r="T1998"/>
      <c r="U1998"/>
    </row>
    <row r="1999" spans="1:21" hidden="1" x14ac:dyDescent="0.2">
      <c r="A1999" s="1">
        <v>45457</v>
      </c>
      <c r="B1999" s="1" t="str">
        <f>TEXT(Table1[[#This Row],[Date]],"yyyy")</f>
        <v>2024</v>
      </c>
      <c r="C1999" s="1" t="str">
        <f>TEXT(Table1[[#This Row],[Date]],"mmmm")</f>
        <v>June</v>
      </c>
      <c r="D1999" s="1" t="str">
        <f>TEXT(Table1[[#This Row],[Date]],"dddd")</f>
        <v>Friday</v>
      </c>
      <c r="E1999" s="5">
        <v>3</v>
      </c>
      <c r="F1999" t="s">
        <v>15</v>
      </c>
      <c r="G1999" t="s">
        <v>6</v>
      </c>
      <c r="H1999" s="6">
        <f>60%*Table1[[#This Row],[Price]]</f>
        <v>30</v>
      </c>
      <c r="I1999" s="6">
        <v>50</v>
      </c>
      <c r="J1999">
        <v>9</v>
      </c>
      <c r="K1999" s="6">
        <f>Table1[[#This Row],[Cost]]*Table1[[#This Row],[Quantity Sold]]</f>
        <v>270</v>
      </c>
      <c r="L1999" s="6">
        <v>450</v>
      </c>
      <c r="M1999">
        <v>5</v>
      </c>
      <c r="N1999" s="6">
        <v>427.5</v>
      </c>
      <c r="O1999" s="6">
        <f>Table1[[#This Row],[Revenue]]-Table1[[#This Row],[Total Cost Of Production]]</f>
        <v>157.5</v>
      </c>
      <c r="P1999" s="6">
        <v>801</v>
      </c>
      <c r="Q1999" s="6">
        <f>Table1[[#This Row],[Revenue]]-Table1[[#This Row],[Marketing Spend]]</f>
        <v>-373.5</v>
      </c>
      <c r="R1999" t="s">
        <v>54</v>
      </c>
      <c r="S1999" s="6">
        <v>77</v>
      </c>
      <c r="T1999"/>
      <c r="U1999"/>
    </row>
    <row r="2000" spans="1:21" hidden="1" x14ac:dyDescent="0.2">
      <c r="A2000" s="1">
        <v>45457</v>
      </c>
      <c r="B2000" s="1" t="str">
        <f>TEXT(Table1[[#This Row],[Date]],"yyyy")</f>
        <v>2024</v>
      </c>
      <c r="C2000" s="1" t="str">
        <f>TEXT(Table1[[#This Row],[Date]],"mmmm")</f>
        <v>June</v>
      </c>
      <c r="D2000" s="1" t="str">
        <f>TEXT(Table1[[#This Row],[Date]],"dddd")</f>
        <v>Friday</v>
      </c>
      <c r="E2000" s="5">
        <v>1</v>
      </c>
      <c r="F2000" t="s">
        <v>5</v>
      </c>
      <c r="G2000" t="s">
        <v>10</v>
      </c>
      <c r="H2000" s="6">
        <f>60%*Table1[[#This Row],[Price]]</f>
        <v>480</v>
      </c>
      <c r="I2000" s="6">
        <v>800</v>
      </c>
      <c r="J2000">
        <v>2</v>
      </c>
      <c r="K2000" s="6">
        <f>Table1[[#This Row],[Cost]]*Table1[[#This Row],[Quantity Sold]]</f>
        <v>960</v>
      </c>
      <c r="L2000" s="6">
        <v>1600</v>
      </c>
      <c r="M2000">
        <v>10</v>
      </c>
      <c r="N2000" s="6">
        <v>1440</v>
      </c>
      <c r="O2000" s="6">
        <f>Table1[[#This Row],[Revenue]]-Table1[[#This Row],[Total Cost Of Production]]</f>
        <v>480</v>
      </c>
      <c r="P2000" s="6">
        <v>669</v>
      </c>
      <c r="Q2000" s="6">
        <f>Table1[[#This Row],[Revenue]]-Table1[[#This Row],[Marketing Spend]]</f>
        <v>771</v>
      </c>
      <c r="R2000" t="s">
        <v>54</v>
      </c>
      <c r="S2000" s="6">
        <v>779</v>
      </c>
      <c r="T2000"/>
      <c r="U2000"/>
    </row>
    <row r="2001" spans="1:21" hidden="1" x14ac:dyDescent="0.2">
      <c r="A2001" s="1">
        <v>45457</v>
      </c>
      <c r="B2001" s="1" t="str">
        <f>TEXT(Table1[[#This Row],[Date]],"yyyy")</f>
        <v>2024</v>
      </c>
      <c r="C2001" s="1" t="str">
        <f>TEXT(Table1[[#This Row],[Date]],"mmmm")</f>
        <v>June</v>
      </c>
      <c r="D2001" s="1" t="str">
        <f>TEXT(Table1[[#This Row],[Date]],"dddd")</f>
        <v>Friday</v>
      </c>
      <c r="E2001" s="5">
        <v>7</v>
      </c>
      <c r="F2001" t="s">
        <v>9</v>
      </c>
      <c r="G2001" t="s">
        <v>8</v>
      </c>
      <c r="H2001" s="6">
        <f>60%*Table1[[#This Row],[Price]]</f>
        <v>180</v>
      </c>
      <c r="I2001" s="6">
        <v>300</v>
      </c>
      <c r="J2001">
        <v>1</v>
      </c>
      <c r="K2001" s="6">
        <f>Table1[[#This Row],[Cost]]*Table1[[#This Row],[Quantity Sold]]</f>
        <v>180</v>
      </c>
      <c r="L2001" s="6">
        <v>300</v>
      </c>
      <c r="M2001">
        <v>15</v>
      </c>
      <c r="N2001" s="6">
        <v>255</v>
      </c>
      <c r="O2001" s="6">
        <f>Table1[[#This Row],[Revenue]]-Table1[[#This Row],[Total Cost Of Production]]</f>
        <v>75</v>
      </c>
      <c r="P2001" s="6">
        <v>630</v>
      </c>
      <c r="Q2001" s="6">
        <f>Table1[[#This Row],[Revenue]]-Table1[[#This Row],[Marketing Spend]]</f>
        <v>-375</v>
      </c>
      <c r="R2001" t="s">
        <v>54</v>
      </c>
      <c r="S2001" s="6">
        <v>283</v>
      </c>
      <c r="T2001"/>
      <c r="U2001"/>
    </row>
    <row r="2002" spans="1:21" hidden="1" x14ac:dyDescent="0.2">
      <c r="A2002" s="1">
        <v>45458</v>
      </c>
      <c r="B2002" s="1" t="str">
        <f>TEXT(Table1[[#This Row],[Date]],"yyyy")</f>
        <v>2024</v>
      </c>
      <c r="C2002" s="1" t="str">
        <f>TEXT(Table1[[#This Row],[Date]],"mmmm")</f>
        <v>June</v>
      </c>
      <c r="D2002" s="1" t="str">
        <f>TEXT(Table1[[#This Row],[Date]],"dddd")</f>
        <v>Saturday</v>
      </c>
      <c r="E2002" s="5">
        <v>4</v>
      </c>
      <c r="F2002" t="s">
        <v>13</v>
      </c>
      <c r="G2002" t="s">
        <v>12</v>
      </c>
      <c r="H2002" s="6">
        <f>60%*Table1[[#This Row],[Price]]</f>
        <v>42</v>
      </c>
      <c r="I2002" s="6">
        <v>70</v>
      </c>
      <c r="J2002">
        <v>6</v>
      </c>
      <c r="K2002" s="6">
        <f>Table1[[#This Row],[Cost]]*Table1[[#This Row],[Quantity Sold]]</f>
        <v>252</v>
      </c>
      <c r="L2002" s="6">
        <v>420</v>
      </c>
      <c r="M2002">
        <v>10</v>
      </c>
      <c r="N2002" s="6">
        <v>378</v>
      </c>
      <c r="O2002" s="6">
        <f>Table1[[#This Row],[Revenue]]-Table1[[#This Row],[Total Cost Of Production]]</f>
        <v>126</v>
      </c>
      <c r="P2002" s="6">
        <v>394</v>
      </c>
      <c r="Q2002" s="6">
        <f>Table1[[#This Row],[Revenue]]-Table1[[#This Row],[Marketing Spend]]</f>
        <v>-16</v>
      </c>
      <c r="R2002" t="s">
        <v>55</v>
      </c>
      <c r="S2002" s="6">
        <v>106</v>
      </c>
      <c r="T2002"/>
      <c r="U2002"/>
    </row>
    <row r="2003" spans="1:21" hidden="1" x14ac:dyDescent="0.2">
      <c r="A2003" s="1">
        <v>45458</v>
      </c>
      <c r="B2003" s="1" t="str">
        <f>TEXT(Table1[[#This Row],[Date]],"yyyy")</f>
        <v>2024</v>
      </c>
      <c r="C2003" s="1" t="str">
        <f>TEXT(Table1[[#This Row],[Date]],"mmmm")</f>
        <v>June</v>
      </c>
      <c r="D2003" s="1" t="str">
        <f>TEXT(Table1[[#This Row],[Date]],"dddd")</f>
        <v>Saturday</v>
      </c>
      <c r="E2003" s="5">
        <v>2</v>
      </c>
      <c r="F2003" t="s">
        <v>7</v>
      </c>
      <c r="G2003" t="s">
        <v>10</v>
      </c>
      <c r="H2003" s="6">
        <f>60%*Table1[[#This Row],[Price]]</f>
        <v>300</v>
      </c>
      <c r="I2003" s="6">
        <v>500</v>
      </c>
      <c r="J2003">
        <v>8</v>
      </c>
      <c r="K2003" s="6">
        <f>Table1[[#This Row],[Cost]]*Table1[[#This Row],[Quantity Sold]]</f>
        <v>2400</v>
      </c>
      <c r="L2003" s="6">
        <v>4000</v>
      </c>
      <c r="M2003">
        <v>5</v>
      </c>
      <c r="N2003" s="6">
        <v>3800</v>
      </c>
      <c r="O2003" s="6">
        <f>Table1[[#This Row],[Revenue]]-Table1[[#This Row],[Total Cost Of Production]]</f>
        <v>1400</v>
      </c>
      <c r="P2003" s="6">
        <v>325</v>
      </c>
      <c r="Q2003" s="6">
        <f>Table1[[#This Row],[Revenue]]-Table1[[#This Row],[Marketing Spend]]</f>
        <v>3475</v>
      </c>
      <c r="R2003" t="s">
        <v>55</v>
      </c>
      <c r="S2003" s="6">
        <v>507</v>
      </c>
      <c r="T2003"/>
      <c r="U2003"/>
    </row>
    <row r="2004" spans="1:21" hidden="1" x14ac:dyDescent="0.2">
      <c r="A2004" s="1">
        <v>45458</v>
      </c>
      <c r="B2004" s="1" t="str">
        <f>TEXT(Table1[[#This Row],[Date]],"yyyy")</f>
        <v>2024</v>
      </c>
      <c r="C2004" s="1" t="str">
        <f>TEXT(Table1[[#This Row],[Date]],"mmmm")</f>
        <v>June</v>
      </c>
      <c r="D2004" s="1" t="str">
        <f>TEXT(Table1[[#This Row],[Date]],"dddd")</f>
        <v>Saturday</v>
      </c>
      <c r="E2004" s="5">
        <v>5</v>
      </c>
      <c r="F2004" t="s">
        <v>11</v>
      </c>
      <c r="G2004" t="s">
        <v>12</v>
      </c>
      <c r="H2004" s="6">
        <f>60%*Table1[[#This Row],[Price]]</f>
        <v>90</v>
      </c>
      <c r="I2004" s="6">
        <v>150</v>
      </c>
      <c r="J2004">
        <v>5</v>
      </c>
      <c r="K2004" s="6">
        <f>Table1[[#This Row],[Cost]]*Table1[[#This Row],[Quantity Sold]]</f>
        <v>450</v>
      </c>
      <c r="L2004" s="6">
        <v>750</v>
      </c>
      <c r="M2004">
        <v>5</v>
      </c>
      <c r="N2004" s="6">
        <v>712.5</v>
      </c>
      <c r="O2004" s="6">
        <f>Table1[[#This Row],[Revenue]]-Table1[[#This Row],[Total Cost Of Production]]</f>
        <v>262.5</v>
      </c>
      <c r="P2004" s="6">
        <v>551</v>
      </c>
      <c r="Q2004" s="6">
        <f>Table1[[#This Row],[Revenue]]-Table1[[#This Row],[Marketing Spend]]</f>
        <v>161.5</v>
      </c>
      <c r="R2004" t="s">
        <v>55</v>
      </c>
      <c r="S2004" s="6">
        <v>192</v>
      </c>
      <c r="T2004"/>
      <c r="U2004"/>
    </row>
    <row r="2005" spans="1:21" hidden="1" x14ac:dyDescent="0.2">
      <c r="A2005" s="1">
        <v>45458</v>
      </c>
      <c r="B2005" s="1" t="str">
        <f>TEXT(Table1[[#This Row],[Date]],"yyyy")</f>
        <v>2024</v>
      </c>
      <c r="C2005" s="1" t="str">
        <f>TEXT(Table1[[#This Row],[Date]],"mmmm")</f>
        <v>June</v>
      </c>
      <c r="D2005" s="1" t="str">
        <f>TEXT(Table1[[#This Row],[Date]],"dddd")</f>
        <v>Saturday</v>
      </c>
      <c r="E2005" s="5">
        <v>6</v>
      </c>
      <c r="F2005" t="s">
        <v>2</v>
      </c>
      <c r="G2005" t="s">
        <v>8</v>
      </c>
      <c r="H2005" s="6">
        <f>60%*Table1[[#This Row],[Price]]</f>
        <v>720</v>
      </c>
      <c r="I2005" s="6">
        <v>1200</v>
      </c>
      <c r="J2005">
        <v>7</v>
      </c>
      <c r="K2005" s="6">
        <f>Table1[[#This Row],[Cost]]*Table1[[#This Row],[Quantity Sold]]</f>
        <v>5040</v>
      </c>
      <c r="L2005" s="6">
        <v>8400</v>
      </c>
      <c r="M2005">
        <v>10</v>
      </c>
      <c r="N2005" s="6">
        <v>7560</v>
      </c>
      <c r="O2005" s="6">
        <f>Table1[[#This Row],[Revenue]]-Table1[[#This Row],[Total Cost Of Production]]</f>
        <v>2520</v>
      </c>
      <c r="P2005" s="6">
        <v>409</v>
      </c>
      <c r="Q2005" s="6">
        <f>Table1[[#This Row],[Revenue]]-Table1[[#This Row],[Marketing Spend]]</f>
        <v>7151</v>
      </c>
      <c r="R2005" t="s">
        <v>55</v>
      </c>
      <c r="S2005" s="6">
        <v>1183</v>
      </c>
      <c r="T2005"/>
      <c r="U2005"/>
    </row>
    <row r="2006" spans="1:21" hidden="1" x14ac:dyDescent="0.2">
      <c r="A2006" s="1">
        <v>45458</v>
      </c>
      <c r="B2006" s="1" t="str">
        <f>TEXT(Table1[[#This Row],[Date]],"yyyy")</f>
        <v>2024</v>
      </c>
      <c r="C2006" s="1" t="str">
        <f>TEXT(Table1[[#This Row],[Date]],"mmmm")</f>
        <v>June</v>
      </c>
      <c r="D2006" s="1" t="str">
        <f>TEXT(Table1[[#This Row],[Date]],"dddd")</f>
        <v>Saturday</v>
      </c>
      <c r="E2006" s="5">
        <v>3</v>
      </c>
      <c r="F2006" t="s">
        <v>15</v>
      </c>
      <c r="G2006" t="s">
        <v>6</v>
      </c>
      <c r="H2006" s="6">
        <f>60%*Table1[[#This Row],[Price]]</f>
        <v>30</v>
      </c>
      <c r="I2006" s="6">
        <v>50</v>
      </c>
      <c r="J2006">
        <v>5</v>
      </c>
      <c r="K2006" s="6">
        <f>Table1[[#This Row],[Cost]]*Table1[[#This Row],[Quantity Sold]]</f>
        <v>150</v>
      </c>
      <c r="L2006" s="6">
        <v>250</v>
      </c>
      <c r="M2006">
        <v>15</v>
      </c>
      <c r="N2006" s="6">
        <v>212.5</v>
      </c>
      <c r="O2006" s="6">
        <f>Table1[[#This Row],[Revenue]]-Table1[[#This Row],[Total Cost Of Production]]</f>
        <v>62.5</v>
      </c>
      <c r="P2006" s="6">
        <v>769</v>
      </c>
      <c r="Q2006" s="6">
        <f>Table1[[#This Row],[Revenue]]-Table1[[#This Row],[Marketing Spend]]</f>
        <v>-556.5</v>
      </c>
      <c r="R2006" t="s">
        <v>53</v>
      </c>
      <c r="S2006" s="6">
        <v>98</v>
      </c>
      <c r="T2006"/>
      <c r="U2006"/>
    </row>
    <row r="2007" spans="1:21" hidden="1" x14ac:dyDescent="0.2">
      <c r="A2007" s="1">
        <v>45458</v>
      </c>
      <c r="B2007" s="1" t="str">
        <f>TEXT(Table1[[#This Row],[Date]],"yyyy")</f>
        <v>2024</v>
      </c>
      <c r="C2007" s="1" t="str">
        <f>TEXT(Table1[[#This Row],[Date]],"mmmm")</f>
        <v>June</v>
      </c>
      <c r="D2007" s="1" t="str">
        <f>TEXT(Table1[[#This Row],[Date]],"dddd")</f>
        <v>Saturday</v>
      </c>
      <c r="E2007" s="5">
        <v>1</v>
      </c>
      <c r="F2007" t="s">
        <v>5</v>
      </c>
      <c r="G2007" t="s">
        <v>10</v>
      </c>
      <c r="H2007" s="6">
        <f>60%*Table1[[#This Row],[Price]]</f>
        <v>480</v>
      </c>
      <c r="I2007" s="6">
        <v>800</v>
      </c>
      <c r="J2007">
        <v>1</v>
      </c>
      <c r="K2007" s="6">
        <f>Table1[[#This Row],[Cost]]*Table1[[#This Row],[Quantity Sold]]</f>
        <v>480</v>
      </c>
      <c r="L2007" s="6">
        <v>800</v>
      </c>
      <c r="M2007">
        <v>15</v>
      </c>
      <c r="N2007" s="6">
        <v>680</v>
      </c>
      <c r="O2007" s="6">
        <f>Table1[[#This Row],[Revenue]]-Table1[[#This Row],[Total Cost Of Production]]</f>
        <v>200</v>
      </c>
      <c r="P2007" s="6">
        <v>771</v>
      </c>
      <c r="Q2007" s="6">
        <f>Table1[[#This Row],[Revenue]]-Table1[[#This Row],[Marketing Spend]]</f>
        <v>-91</v>
      </c>
      <c r="R2007" t="s">
        <v>53</v>
      </c>
      <c r="S2007" s="6">
        <v>845</v>
      </c>
      <c r="T2007"/>
      <c r="U2007"/>
    </row>
    <row r="2008" spans="1:21" hidden="1" x14ac:dyDescent="0.2">
      <c r="A2008" s="1">
        <v>45458</v>
      </c>
      <c r="B2008" s="1" t="str">
        <f>TEXT(Table1[[#This Row],[Date]],"yyyy")</f>
        <v>2024</v>
      </c>
      <c r="C2008" s="1" t="str">
        <f>TEXT(Table1[[#This Row],[Date]],"mmmm")</f>
        <v>June</v>
      </c>
      <c r="D2008" s="1" t="str">
        <f>TEXT(Table1[[#This Row],[Date]],"dddd")</f>
        <v>Saturday</v>
      </c>
      <c r="E2008" s="5">
        <v>7</v>
      </c>
      <c r="F2008" t="s">
        <v>9</v>
      </c>
      <c r="G2008" t="s">
        <v>8</v>
      </c>
      <c r="H2008" s="6">
        <f>60%*Table1[[#This Row],[Price]]</f>
        <v>180</v>
      </c>
      <c r="I2008" s="6">
        <v>300</v>
      </c>
      <c r="J2008">
        <v>4</v>
      </c>
      <c r="K2008" s="6">
        <f>Table1[[#This Row],[Cost]]*Table1[[#This Row],[Quantity Sold]]</f>
        <v>720</v>
      </c>
      <c r="L2008" s="6">
        <v>1200</v>
      </c>
      <c r="M2008">
        <v>5</v>
      </c>
      <c r="N2008" s="6">
        <v>1140</v>
      </c>
      <c r="O2008" s="6">
        <f>Table1[[#This Row],[Revenue]]-Table1[[#This Row],[Total Cost Of Production]]</f>
        <v>420</v>
      </c>
      <c r="P2008" s="6">
        <v>473</v>
      </c>
      <c r="Q2008" s="6">
        <f>Table1[[#This Row],[Revenue]]-Table1[[#This Row],[Marketing Spend]]</f>
        <v>667</v>
      </c>
      <c r="R2008" t="s">
        <v>54</v>
      </c>
      <c r="S2008" s="6">
        <v>314</v>
      </c>
      <c r="T2008"/>
      <c r="U2008"/>
    </row>
    <row r="2009" spans="1:21" hidden="1" x14ac:dyDescent="0.2">
      <c r="A2009" s="1">
        <v>45459</v>
      </c>
      <c r="B2009" s="1" t="str">
        <f>TEXT(Table1[[#This Row],[Date]],"yyyy")</f>
        <v>2024</v>
      </c>
      <c r="C2009" s="1" t="str">
        <f>TEXT(Table1[[#This Row],[Date]],"mmmm")</f>
        <v>June</v>
      </c>
      <c r="D2009" s="1" t="str">
        <f>TEXT(Table1[[#This Row],[Date]],"dddd")</f>
        <v>Sunday</v>
      </c>
      <c r="E2009" s="5">
        <v>4</v>
      </c>
      <c r="F2009" t="s">
        <v>13</v>
      </c>
      <c r="G2009" t="s">
        <v>12</v>
      </c>
      <c r="H2009" s="6">
        <f>60%*Table1[[#This Row],[Price]]</f>
        <v>42</v>
      </c>
      <c r="I2009" s="6">
        <v>70</v>
      </c>
      <c r="J2009">
        <v>1</v>
      </c>
      <c r="K2009" s="6">
        <f>Table1[[#This Row],[Cost]]*Table1[[#This Row],[Quantity Sold]]</f>
        <v>42</v>
      </c>
      <c r="L2009" s="6">
        <v>70</v>
      </c>
      <c r="M2009">
        <v>10</v>
      </c>
      <c r="N2009" s="6">
        <v>63</v>
      </c>
      <c r="O2009" s="6">
        <f>Table1[[#This Row],[Revenue]]-Table1[[#This Row],[Total Cost Of Production]]</f>
        <v>21</v>
      </c>
      <c r="P2009" s="6">
        <v>351</v>
      </c>
      <c r="Q2009" s="6">
        <f>Table1[[#This Row],[Revenue]]-Table1[[#This Row],[Marketing Spend]]</f>
        <v>-288</v>
      </c>
      <c r="R2009" t="s">
        <v>55</v>
      </c>
      <c r="S2009" s="6">
        <v>95</v>
      </c>
      <c r="T2009"/>
      <c r="U2009"/>
    </row>
    <row r="2010" spans="1:21" x14ac:dyDescent="0.2">
      <c r="A2010" s="1">
        <v>45459</v>
      </c>
      <c r="B2010" s="1" t="str">
        <f>TEXT(Table1[[#This Row],[Date]],"yyyy")</f>
        <v>2024</v>
      </c>
      <c r="C2010" s="1" t="str">
        <f>TEXT(Table1[[#This Row],[Date]],"mmmm")</f>
        <v>June</v>
      </c>
      <c r="D2010" s="1" t="str">
        <f>TEXT(Table1[[#This Row],[Date]],"dddd")</f>
        <v>Sunday</v>
      </c>
      <c r="E2010" s="5">
        <v>2</v>
      </c>
      <c r="F2010" t="s">
        <v>7</v>
      </c>
      <c r="G2010" t="s">
        <v>10</v>
      </c>
      <c r="H2010" s="6">
        <f>60%*Table1[[#This Row],[Price]]</f>
        <v>300</v>
      </c>
      <c r="I2010" s="6">
        <v>500</v>
      </c>
      <c r="J2010">
        <v>1</v>
      </c>
      <c r="K2010" s="6">
        <f>Table1[[#This Row],[Cost]]*Table1[[#This Row],[Quantity Sold]]</f>
        <v>300</v>
      </c>
      <c r="L2010" s="6">
        <v>500</v>
      </c>
      <c r="M2010">
        <v>20</v>
      </c>
      <c r="N2010" s="6">
        <v>400</v>
      </c>
      <c r="O2010" s="6">
        <f>Table1[[#This Row],[Revenue]]-Table1[[#This Row],[Total Cost Of Production]]</f>
        <v>100</v>
      </c>
      <c r="P2010" s="6">
        <v>556</v>
      </c>
      <c r="Q2010" s="6">
        <f>Table1[[#This Row],[Revenue]]-Table1[[#This Row],[Marketing Spend]]</f>
        <v>-156</v>
      </c>
      <c r="R2010" t="s">
        <v>52</v>
      </c>
      <c r="S2010" s="6">
        <v>519</v>
      </c>
      <c r="T2010"/>
      <c r="U2010"/>
    </row>
    <row r="2011" spans="1:21" hidden="1" x14ac:dyDescent="0.2">
      <c r="A2011" s="1">
        <v>45459</v>
      </c>
      <c r="B2011" s="1" t="str">
        <f>TEXT(Table1[[#This Row],[Date]],"yyyy")</f>
        <v>2024</v>
      </c>
      <c r="C2011" s="1" t="str">
        <f>TEXT(Table1[[#This Row],[Date]],"mmmm")</f>
        <v>June</v>
      </c>
      <c r="D2011" s="1" t="str">
        <f>TEXT(Table1[[#This Row],[Date]],"dddd")</f>
        <v>Sunday</v>
      </c>
      <c r="E2011" s="5">
        <v>5</v>
      </c>
      <c r="F2011" t="s">
        <v>11</v>
      </c>
      <c r="G2011" t="s">
        <v>12</v>
      </c>
      <c r="H2011" s="6">
        <f>60%*Table1[[#This Row],[Price]]</f>
        <v>90</v>
      </c>
      <c r="I2011" s="6">
        <v>150</v>
      </c>
      <c r="J2011">
        <v>3</v>
      </c>
      <c r="K2011" s="6">
        <f>Table1[[#This Row],[Cost]]*Table1[[#This Row],[Quantity Sold]]</f>
        <v>270</v>
      </c>
      <c r="L2011" s="6">
        <v>450</v>
      </c>
      <c r="M2011">
        <v>10</v>
      </c>
      <c r="N2011" s="6">
        <v>405</v>
      </c>
      <c r="O2011" s="6">
        <f>Table1[[#This Row],[Revenue]]-Table1[[#This Row],[Total Cost Of Production]]</f>
        <v>135</v>
      </c>
      <c r="P2011" s="6">
        <v>551</v>
      </c>
      <c r="Q2011" s="6">
        <f>Table1[[#This Row],[Revenue]]-Table1[[#This Row],[Marketing Spend]]</f>
        <v>-146</v>
      </c>
      <c r="R2011" t="s">
        <v>54</v>
      </c>
      <c r="S2011" s="6">
        <v>114</v>
      </c>
      <c r="T2011"/>
      <c r="U2011"/>
    </row>
    <row r="2012" spans="1:21" hidden="1" x14ac:dyDescent="0.2">
      <c r="A2012" s="1">
        <v>45459</v>
      </c>
      <c r="B2012" s="1" t="str">
        <f>TEXT(Table1[[#This Row],[Date]],"yyyy")</f>
        <v>2024</v>
      </c>
      <c r="C2012" s="1" t="str">
        <f>TEXT(Table1[[#This Row],[Date]],"mmmm")</f>
        <v>June</v>
      </c>
      <c r="D2012" s="1" t="str">
        <f>TEXT(Table1[[#This Row],[Date]],"dddd")</f>
        <v>Sunday</v>
      </c>
      <c r="E2012" s="5">
        <v>6</v>
      </c>
      <c r="F2012" t="s">
        <v>2</v>
      </c>
      <c r="G2012" t="s">
        <v>8</v>
      </c>
      <c r="H2012" s="6">
        <f>60%*Table1[[#This Row],[Price]]</f>
        <v>720</v>
      </c>
      <c r="I2012" s="6">
        <v>1200</v>
      </c>
      <c r="J2012">
        <v>9</v>
      </c>
      <c r="K2012" s="6">
        <f>Table1[[#This Row],[Cost]]*Table1[[#This Row],[Quantity Sold]]</f>
        <v>6480</v>
      </c>
      <c r="L2012" s="6">
        <v>10800</v>
      </c>
      <c r="M2012">
        <v>20</v>
      </c>
      <c r="N2012" s="6">
        <v>8640</v>
      </c>
      <c r="O2012" s="6">
        <f>Table1[[#This Row],[Revenue]]-Table1[[#This Row],[Total Cost Of Production]]</f>
        <v>2160</v>
      </c>
      <c r="P2012" s="6">
        <v>930</v>
      </c>
      <c r="Q2012" s="6">
        <f>Table1[[#This Row],[Revenue]]-Table1[[#This Row],[Marketing Spend]]</f>
        <v>7710</v>
      </c>
      <c r="R2012" t="s">
        <v>54</v>
      </c>
      <c r="S2012" s="6">
        <v>1210</v>
      </c>
      <c r="T2012"/>
      <c r="U2012"/>
    </row>
    <row r="2013" spans="1:21" hidden="1" x14ac:dyDescent="0.2">
      <c r="A2013" s="1">
        <v>45459</v>
      </c>
      <c r="B2013" s="1" t="str">
        <f>TEXT(Table1[[#This Row],[Date]],"yyyy")</f>
        <v>2024</v>
      </c>
      <c r="C2013" s="1" t="str">
        <f>TEXT(Table1[[#This Row],[Date]],"mmmm")</f>
        <v>June</v>
      </c>
      <c r="D2013" s="1" t="str">
        <f>TEXT(Table1[[#This Row],[Date]],"dddd")</f>
        <v>Sunday</v>
      </c>
      <c r="E2013" s="5">
        <v>3</v>
      </c>
      <c r="F2013" t="s">
        <v>15</v>
      </c>
      <c r="G2013" t="s">
        <v>6</v>
      </c>
      <c r="H2013" s="6">
        <f>60%*Table1[[#This Row],[Price]]</f>
        <v>30</v>
      </c>
      <c r="I2013" s="6">
        <v>50</v>
      </c>
      <c r="J2013">
        <v>5</v>
      </c>
      <c r="K2013" s="6">
        <f>Table1[[#This Row],[Cost]]*Table1[[#This Row],[Quantity Sold]]</f>
        <v>150</v>
      </c>
      <c r="L2013" s="6">
        <v>250</v>
      </c>
      <c r="M2013">
        <v>20</v>
      </c>
      <c r="N2013" s="6">
        <v>200</v>
      </c>
      <c r="O2013" s="6">
        <f>Table1[[#This Row],[Revenue]]-Table1[[#This Row],[Total Cost Of Production]]</f>
        <v>50</v>
      </c>
      <c r="P2013" s="6">
        <v>509</v>
      </c>
      <c r="Q2013" s="6">
        <f>Table1[[#This Row],[Revenue]]-Table1[[#This Row],[Marketing Spend]]</f>
        <v>-309</v>
      </c>
      <c r="R2013" t="s">
        <v>55</v>
      </c>
      <c r="S2013" s="6">
        <v>89</v>
      </c>
      <c r="T2013"/>
      <c r="U2013"/>
    </row>
    <row r="2014" spans="1:21" hidden="1" x14ac:dyDescent="0.2">
      <c r="A2014" s="1">
        <v>45459</v>
      </c>
      <c r="B2014" s="1" t="str">
        <f>TEXT(Table1[[#This Row],[Date]],"yyyy")</f>
        <v>2024</v>
      </c>
      <c r="C2014" s="1" t="str">
        <f>TEXT(Table1[[#This Row],[Date]],"mmmm")</f>
        <v>June</v>
      </c>
      <c r="D2014" s="1" t="str">
        <f>TEXT(Table1[[#This Row],[Date]],"dddd")</f>
        <v>Sunday</v>
      </c>
      <c r="E2014" s="5">
        <v>1</v>
      </c>
      <c r="F2014" t="s">
        <v>5</v>
      </c>
      <c r="G2014" t="s">
        <v>10</v>
      </c>
      <c r="H2014" s="6">
        <f>60%*Table1[[#This Row],[Price]]</f>
        <v>480</v>
      </c>
      <c r="I2014" s="6">
        <v>800</v>
      </c>
      <c r="J2014">
        <v>6</v>
      </c>
      <c r="K2014" s="6">
        <f>Table1[[#This Row],[Cost]]*Table1[[#This Row],[Quantity Sold]]</f>
        <v>2880</v>
      </c>
      <c r="L2014" s="6">
        <v>4800</v>
      </c>
      <c r="M2014">
        <v>10</v>
      </c>
      <c r="N2014" s="6">
        <v>4320</v>
      </c>
      <c r="O2014" s="6">
        <f>Table1[[#This Row],[Revenue]]-Table1[[#This Row],[Total Cost Of Production]]</f>
        <v>1440</v>
      </c>
      <c r="P2014" s="6">
        <v>833</v>
      </c>
      <c r="Q2014" s="6">
        <f>Table1[[#This Row],[Revenue]]-Table1[[#This Row],[Marketing Spend]]</f>
        <v>3487</v>
      </c>
      <c r="R2014" t="s">
        <v>55</v>
      </c>
      <c r="S2014" s="6">
        <v>790</v>
      </c>
      <c r="T2014"/>
      <c r="U2014"/>
    </row>
    <row r="2015" spans="1:21" hidden="1" x14ac:dyDescent="0.2">
      <c r="A2015" s="1">
        <v>45459</v>
      </c>
      <c r="B2015" s="1" t="str">
        <f>TEXT(Table1[[#This Row],[Date]],"yyyy")</f>
        <v>2024</v>
      </c>
      <c r="C2015" s="1" t="str">
        <f>TEXT(Table1[[#This Row],[Date]],"mmmm")</f>
        <v>June</v>
      </c>
      <c r="D2015" s="1" t="str">
        <f>TEXT(Table1[[#This Row],[Date]],"dddd")</f>
        <v>Sunday</v>
      </c>
      <c r="E2015" s="5">
        <v>7</v>
      </c>
      <c r="F2015" t="s">
        <v>9</v>
      </c>
      <c r="G2015" t="s">
        <v>8</v>
      </c>
      <c r="H2015" s="6">
        <f>60%*Table1[[#This Row],[Price]]</f>
        <v>180</v>
      </c>
      <c r="I2015" s="6">
        <v>300</v>
      </c>
      <c r="J2015">
        <v>7</v>
      </c>
      <c r="K2015" s="6">
        <f>Table1[[#This Row],[Cost]]*Table1[[#This Row],[Quantity Sold]]</f>
        <v>1260</v>
      </c>
      <c r="L2015" s="6">
        <v>2100</v>
      </c>
      <c r="M2015">
        <v>15</v>
      </c>
      <c r="N2015" s="6">
        <v>1785</v>
      </c>
      <c r="O2015" s="6">
        <f>Table1[[#This Row],[Revenue]]-Table1[[#This Row],[Total Cost Of Production]]</f>
        <v>525</v>
      </c>
      <c r="P2015" s="6">
        <v>674</v>
      </c>
      <c r="Q2015" s="6">
        <f>Table1[[#This Row],[Revenue]]-Table1[[#This Row],[Marketing Spend]]</f>
        <v>1111</v>
      </c>
      <c r="R2015" t="s">
        <v>54</v>
      </c>
      <c r="S2015" s="6">
        <v>254</v>
      </c>
      <c r="T2015"/>
      <c r="U2015"/>
    </row>
    <row r="2016" spans="1:21" hidden="1" x14ac:dyDescent="0.2">
      <c r="A2016" s="1">
        <v>45460</v>
      </c>
      <c r="B2016" s="1" t="str">
        <f>TEXT(Table1[[#This Row],[Date]],"yyyy")</f>
        <v>2024</v>
      </c>
      <c r="C2016" s="1" t="str">
        <f>TEXT(Table1[[#This Row],[Date]],"mmmm")</f>
        <v>June</v>
      </c>
      <c r="D2016" s="1" t="str">
        <f>TEXT(Table1[[#This Row],[Date]],"dddd")</f>
        <v>Monday</v>
      </c>
      <c r="E2016" s="5">
        <v>4</v>
      </c>
      <c r="F2016" t="s">
        <v>13</v>
      </c>
      <c r="G2016" t="s">
        <v>12</v>
      </c>
      <c r="H2016" s="6">
        <f>60%*Table1[[#This Row],[Price]]</f>
        <v>42</v>
      </c>
      <c r="I2016" s="6">
        <v>70</v>
      </c>
      <c r="J2016">
        <v>9</v>
      </c>
      <c r="K2016" s="6">
        <f>Table1[[#This Row],[Cost]]*Table1[[#This Row],[Quantity Sold]]</f>
        <v>378</v>
      </c>
      <c r="L2016" s="6">
        <v>630</v>
      </c>
      <c r="M2016">
        <v>20</v>
      </c>
      <c r="N2016" s="6">
        <v>504</v>
      </c>
      <c r="O2016" s="6">
        <f>Table1[[#This Row],[Revenue]]-Table1[[#This Row],[Total Cost Of Production]]</f>
        <v>126</v>
      </c>
      <c r="P2016" s="6">
        <v>614</v>
      </c>
      <c r="Q2016" s="6">
        <f>Table1[[#This Row],[Revenue]]-Table1[[#This Row],[Marketing Spend]]</f>
        <v>-110</v>
      </c>
      <c r="R2016" t="s">
        <v>51</v>
      </c>
      <c r="S2016" s="6">
        <v>33</v>
      </c>
      <c r="T2016"/>
      <c r="U2016"/>
    </row>
    <row r="2017" spans="1:21" hidden="1" x14ac:dyDescent="0.2">
      <c r="A2017" s="1">
        <v>45460</v>
      </c>
      <c r="B2017" s="1" t="str">
        <f>TEXT(Table1[[#This Row],[Date]],"yyyy")</f>
        <v>2024</v>
      </c>
      <c r="C2017" s="1" t="str">
        <f>TEXT(Table1[[#This Row],[Date]],"mmmm")</f>
        <v>June</v>
      </c>
      <c r="D2017" s="1" t="str">
        <f>TEXT(Table1[[#This Row],[Date]],"dddd")</f>
        <v>Monday</v>
      </c>
      <c r="E2017" s="5">
        <v>2</v>
      </c>
      <c r="F2017" t="s">
        <v>7</v>
      </c>
      <c r="G2017" t="s">
        <v>10</v>
      </c>
      <c r="H2017" s="6">
        <f>60%*Table1[[#This Row],[Price]]</f>
        <v>300</v>
      </c>
      <c r="I2017" s="6">
        <v>500</v>
      </c>
      <c r="J2017">
        <v>9</v>
      </c>
      <c r="K2017" s="6">
        <f>Table1[[#This Row],[Cost]]*Table1[[#This Row],[Quantity Sold]]</f>
        <v>2700</v>
      </c>
      <c r="L2017" s="6">
        <v>4500</v>
      </c>
      <c r="M2017">
        <v>15</v>
      </c>
      <c r="N2017" s="6">
        <v>3825</v>
      </c>
      <c r="O2017" s="6">
        <f>Table1[[#This Row],[Revenue]]-Table1[[#This Row],[Total Cost Of Production]]</f>
        <v>1125</v>
      </c>
      <c r="P2017" s="6">
        <v>377</v>
      </c>
      <c r="Q2017" s="6">
        <f>Table1[[#This Row],[Revenue]]-Table1[[#This Row],[Marketing Spend]]</f>
        <v>3448</v>
      </c>
      <c r="R2017" t="s">
        <v>51</v>
      </c>
      <c r="S2017" s="6">
        <v>550</v>
      </c>
      <c r="T2017"/>
      <c r="U2017"/>
    </row>
    <row r="2018" spans="1:21" hidden="1" x14ac:dyDescent="0.2">
      <c r="A2018" s="1">
        <v>45460</v>
      </c>
      <c r="B2018" s="1" t="str">
        <f>TEXT(Table1[[#This Row],[Date]],"yyyy")</f>
        <v>2024</v>
      </c>
      <c r="C2018" s="1" t="str">
        <f>TEXT(Table1[[#This Row],[Date]],"mmmm")</f>
        <v>June</v>
      </c>
      <c r="D2018" s="1" t="str">
        <f>TEXT(Table1[[#This Row],[Date]],"dddd")</f>
        <v>Monday</v>
      </c>
      <c r="E2018" s="5">
        <v>5</v>
      </c>
      <c r="F2018" t="s">
        <v>11</v>
      </c>
      <c r="G2018" t="s">
        <v>12</v>
      </c>
      <c r="H2018" s="6">
        <f>60%*Table1[[#This Row],[Price]]</f>
        <v>90</v>
      </c>
      <c r="I2018" s="6">
        <v>150</v>
      </c>
      <c r="J2018">
        <v>6</v>
      </c>
      <c r="K2018" s="6">
        <f>Table1[[#This Row],[Cost]]*Table1[[#This Row],[Quantity Sold]]</f>
        <v>540</v>
      </c>
      <c r="L2018" s="6">
        <v>900</v>
      </c>
      <c r="M2018">
        <v>20</v>
      </c>
      <c r="N2018" s="6">
        <v>720</v>
      </c>
      <c r="O2018" s="6">
        <f>Table1[[#This Row],[Revenue]]-Table1[[#This Row],[Total Cost Of Production]]</f>
        <v>180</v>
      </c>
      <c r="P2018" s="6">
        <v>818</v>
      </c>
      <c r="Q2018" s="6">
        <f>Table1[[#This Row],[Revenue]]-Table1[[#This Row],[Marketing Spend]]</f>
        <v>-98</v>
      </c>
      <c r="R2018" t="s">
        <v>55</v>
      </c>
      <c r="S2018" s="6">
        <v>151</v>
      </c>
      <c r="T2018"/>
      <c r="U2018"/>
    </row>
    <row r="2019" spans="1:21" hidden="1" x14ac:dyDescent="0.2">
      <c r="A2019" s="1">
        <v>45460</v>
      </c>
      <c r="B2019" s="1" t="str">
        <f>TEXT(Table1[[#This Row],[Date]],"yyyy")</f>
        <v>2024</v>
      </c>
      <c r="C2019" s="1" t="str">
        <f>TEXT(Table1[[#This Row],[Date]],"mmmm")</f>
        <v>June</v>
      </c>
      <c r="D2019" s="1" t="str">
        <f>TEXT(Table1[[#This Row],[Date]],"dddd")</f>
        <v>Monday</v>
      </c>
      <c r="E2019" s="5">
        <v>6</v>
      </c>
      <c r="F2019" t="s">
        <v>2</v>
      </c>
      <c r="G2019" t="s">
        <v>8</v>
      </c>
      <c r="H2019" s="6">
        <f>60%*Table1[[#This Row],[Price]]</f>
        <v>720</v>
      </c>
      <c r="I2019" s="6">
        <v>1200</v>
      </c>
      <c r="J2019">
        <v>3</v>
      </c>
      <c r="K2019" s="6">
        <f>Table1[[#This Row],[Cost]]*Table1[[#This Row],[Quantity Sold]]</f>
        <v>2160</v>
      </c>
      <c r="L2019" s="6">
        <v>3600</v>
      </c>
      <c r="M2019">
        <v>15</v>
      </c>
      <c r="N2019" s="6">
        <v>3060</v>
      </c>
      <c r="O2019" s="6">
        <f>Table1[[#This Row],[Revenue]]-Table1[[#This Row],[Total Cost Of Production]]</f>
        <v>900</v>
      </c>
      <c r="P2019" s="6">
        <v>684</v>
      </c>
      <c r="Q2019" s="6">
        <f>Table1[[#This Row],[Revenue]]-Table1[[#This Row],[Marketing Spend]]</f>
        <v>2376</v>
      </c>
      <c r="R2019" t="s">
        <v>55</v>
      </c>
      <c r="S2019" s="6">
        <v>1237</v>
      </c>
      <c r="T2019"/>
      <c r="U2019"/>
    </row>
    <row r="2020" spans="1:21" x14ac:dyDescent="0.2">
      <c r="A2020" s="1">
        <v>45460</v>
      </c>
      <c r="B2020" s="1" t="str">
        <f>TEXT(Table1[[#This Row],[Date]],"yyyy")</f>
        <v>2024</v>
      </c>
      <c r="C2020" s="1" t="str">
        <f>TEXT(Table1[[#This Row],[Date]],"mmmm")</f>
        <v>June</v>
      </c>
      <c r="D2020" s="1" t="str">
        <f>TEXT(Table1[[#This Row],[Date]],"dddd")</f>
        <v>Monday</v>
      </c>
      <c r="E2020" s="5">
        <v>3</v>
      </c>
      <c r="F2020" t="s">
        <v>15</v>
      </c>
      <c r="G2020" t="s">
        <v>6</v>
      </c>
      <c r="H2020" s="6">
        <f>60%*Table1[[#This Row],[Price]]</f>
        <v>30</v>
      </c>
      <c r="I2020" s="6">
        <v>50</v>
      </c>
      <c r="J2020">
        <v>2</v>
      </c>
      <c r="K2020" s="6">
        <f>Table1[[#This Row],[Cost]]*Table1[[#This Row],[Quantity Sold]]</f>
        <v>60</v>
      </c>
      <c r="L2020" s="6">
        <v>100</v>
      </c>
      <c r="M2020">
        <v>5</v>
      </c>
      <c r="N2020" s="6">
        <v>95</v>
      </c>
      <c r="O2020" s="6">
        <f>Table1[[#This Row],[Revenue]]-Table1[[#This Row],[Total Cost Of Production]]</f>
        <v>35</v>
      </c>
      <c r="P2020" s="6">
        <v>694</v>
      </c>
      <c r="Q2020" s="6">
        <f>Table1[[#This Row],[Revenue]]-Table1[[#This Row],[Marketing Spend]]</f>
        <v>-599</v>
      </c>
      <c r="R2020" t="s">
        <v>52</v>
      </c>
      <c r="S2020" s="6">
        <v>79</v>
      </c>
      <c r="T2020"/>
      <c r="U2020"/>
    </row>
    <row r="2021" spans="1:21" hidden="1" x14ac:dyDescent="0.2">
      <c r="A2021" s="1">
        <v>45460</v>
      </c>
      <c r="B2021" s="1" t="str">
        <f>TEXT(Table1[[#This Row],[Date]],"yyyy")</f>
        <v>2024</v>
      </c>
      <c r="C2021" s="1" t="str">
        <f>TEXT(Table1[[#This Row],[Date]],"mmmm")</f>
        <v>June</v>
      </c>
      <c r="D2021" s="1" t="str">
        <f>TEXT(Table1[[#This Row],[Date]],"dddd")</f>
        <v>Monday</v>
      </c>
      <c r="E2021" s="5">
        <v>1</v>
      </c>
      <c r="F2021" t="s">
        <v>5</v>
      </c>
      <c r="G2021" t="s">
        <v>10</v>
      </c>
      <c r="H2021" s="6">
        <f>60%*Table1[[#This Row],[Price]]</f>
        <v>480</v>
      </c>
      <c r="I2021" s="6">
        <v>800</v>
      </c>
      <c r="J2021">
        <v>4</v>
      </c>
      <c r="K2021" s="6">
        <f>Table1[[#This Row],[Cost]]*Table1[[#This Row],[Quantity Sold]]</f>
        <v>1920</v>
      </c>
      <c r="L2021" s="6">
        <v>3200</v>
      </c>
      <c r="M2021">
        <v>20</v>
      </c>
      <c r="N2021" s="6">
        <v>2560</v>
      </c>
      <c r="O2021" s="6">
        <f>Table1[[#This Row],[Revenue]]-Table1[[#This Row],[Total Cost Of Production]]</f>
        <v>640</v>
      </c>
      <c r="P2021" s="6">
        <v>510</v>
      </c>
      <c r="Q2021" s="6">
        <f>Table1[[#This Row],[Revenue]]-Table1[[#This Row],[Marketing Spend]]</f>
        <v>2050</v>
      </c>
      <c r="R2021" t="s">
        <v>53</v>
      </c>
      <c r="S2021" s="6">
        <v>799</v>
      </c>
      <c r="T2021"/>
      <c r="U2021"/>
    </row>
    <row r="2022" spans="1:21" hidden="1" x14ac:dyDescent="0.2">
      <c r="A2022" s="1">
        <v>45460</v>
      </c>
      <c r="B2022" s="1" t="str">
        <f>TEXT(Table1[[#This Row],[Date]],"yyyy")</f>
        <v>2024</v>
      </c>
      <c r="C2022" s="1" t="str">
        <f>TEXT(Table1[[#This Row],[Date]],"mmmm")</f>
        <v>June</v>
      </c>
      <c r="D2022" s="1" t="str">
        <f>TEXT(Table1[[#This Row],[Date]],"dddd")</f>
        <v>Monday</v>
      </c>
      <c r="E2022" s="5">
        <v>7</v>
      </c>
      <c r="F2022" t="s">
        <v>9</v>
      </c>
      <c r="G2022" t="s">
        <v>8</v>
      </c>
      <c r="H2022" s="6">
        <f>60%*Table1[[#This Row],[Price]]</f>
        <v>180</v>
      </c>
      <c r="I2022" s="6">
        <v>300</v>
      </c>
      <c r="J2022">
        <v>2</v>
      </c>
      <c r="K2022" s="6">
        <f>Table1[[#This Row],[Cost]]*Table1[[#This Row],[Quantity Sold]]</f>
        <v>360</v>
      </c>
      <c r="L2022" s="6">
        <v>600</v>
      </c>
      <c r="M2022">
        <v>20</v>
      </c>
      <c r="N2022" s="6">
        <v>480</v>
      </c>
      <c r="O2022" s="6">
        <f>Table1[[#This Row],[Revenue]]-Table1[[#This Row],[Total Cost Of Production]]</f>
        <v>120</v>
      </c>
      <c r="P2022" s="6">
        <v>357</v>
      </c>
      <c r="Q2022" s="6">
        <f>Table1[[#This Row],[Revenue]]-Table1[[#This Row],[Marketing Spend]]</f>
        <v>123</v>
      </c>
      <c r="R2022" t="s">
        <v>54</v>
      </c>
      <c r="S2022" s="6">
        <v>321</v>
      </c>
      <c r="T2022"/>
      <c r="U2022"/>
    </row>
    <row r="2023" spans="1:21" hidden="1" x14ac:dyDescent="0.2">
      <c r="A2023" s="1">
        <v>45461</v>
      </c>
      <c r="B2023" s="1" t="str">
        <f>TEXT(Table1[[#This Row],[Date]],"yyyy")</f>
        <v>2024</v>
      </c>
      <c r="C2023" s="1" t="str">
        <f>TEXT(Table1[[#This Row],[Date]],"mmmm")</f>
        <v>June</v>
      </c>
      <c r="D2023" s="1" t="str">
        <f>TEXT(Table1[[#This Row],[Date]],"dddd")</f>
        <v>Tuesday</v>
      </c>
      <c r="E2023" s="5">
        <v>4</v>
      </c>
      <c r="F2023" t="s">
        <v>13</v>
      </c>
      <c r="G2023" t="s">
        <v>12</v>
      </c>
      <c r="H2023" s="6">
        <f>60%*Table1[[#This Row],[Price]]</f>
        <v>42</v>
      </c>
      <c r="I2023" s="6">
        <v>70</v>
      </c>
      <c r="J2023">
        <v>9</v>
      </c>
      <c r="K2023" s="6">
        <f>Table1[[#This Row],[Cost]]*Table1[[#This Row],[Quantity Sold]]</f>
        <v>378</v>
      </c>
      <c r="L2023" s="6">
        <v>630</v>
      </c>
      <c r="M2023">
        <v>10</v>
      </c>
      <c r="N2023" s="6">
        <v>567</v>
      </c>
      <c r="O2023" s="6">
        <f>Table1[[#This Row],[Revenue]]-Table1[[#This Row],[Total Cost Of Production]]</f>
        <v>189</v>
      </c>
      <c r="P2023" s="6">
        <v>504</v>
      </c>
      <c r="Q2023" s="6">
        <f>Table1[[#This Row],[Revenue]]-Table1[[#This Row],[Marketing Spend]]</f>
        <v>63</v>
      </c>
      <c r="R2023" t="s">
        <v>54</v>
      </c>
      <c r="S2023" s="6">
        <v>107</v>
      </c>
      <c r="T2023"/>
      <c r="U2023"/>
    </row>
    <row r="2024" spans="1:21" x14ac:dyDescent="0.2">
      <c r="A2024" s="1">
        <v>45461</v>
      </c>
      <c r="B2024" s="1" t="str">
        <f>TEXT(Table1[[#This Row],[Date]],"yyyy")</f>
        <v>2024</v>
      </c>
      <c r="C2024" s="1" t="str">
        <f>TEXT(Table1[[#This Row],[Date]],"mmmm")</f>
        <v>June</v>
      </c>
      <c r="D2024" s="1" t="str">
        <f>TEXT(Table1[[#This Row],[Date]],"dddd")</f>
        <v>Tuesday</v>
      </c>
      <c r="E2024" s="5">
        <v>2</v>
      </c>
      <c r="F2024" t="s">
        <v>7</v>
      </c>
      <c r="G2024" t="s">
        <v>10</v>
      </c>
      <c r="H2024" s="6">
        <f>60%*Table1[[#This Row],[Price]]</f>
        <v>300</v>
      </c>
      <c r="I2024" s="6">
        <v>500</v>
      </c>
      <c r="J2024">
        <v>1</v>
      </c>
      <c r="K2024" s="6">
        <f>Table1[[#This Row],[Cost]]*Table1[[#This Row],[Quantity Sold]]</f>
        <v>300</v>
      </c>
      <c r="L2024" s="6">
        <v>500</v>
      </c>
      <c r="M2024">
        <v>5</v>
      </c>
      <c r="N2024" s="6">
        <v>475</v>
      </c>
      <c r="O2024" s="6">
        <f>Table1[[#This Row],[Revenue]]-Table1[[#This Row],[Total Cost Of Production]]</f>
        <v>175</v>
      </c>
      <c r="P2024" s="6">
        <v>599</v>
      </c>
      <c r="Q2024" s="6">
        <f>Table1[[#This Row],[Revenue]]-Table1[[#This Row],[Marketing Spend]]</f>
        <v>-124</v>
      </c>
      <c r="R2024" t="s">
        <v>52</v>
      </c>
      <c r="S2024" s="6">
        <v>536</v>
      </c>
      <c r="T2024"/>
      <c r="U2024"/>
    </row>
    <row r="2025" spans="1:21" hidden="1" x14ac:dyDescent="0.2">
      <c r="A2025" s="1">
        <v>45461</v>
      </c>
      <c r="B2025" s="1" t="str">
        <f>TEXT(Table1[[#This Row],[Date]],"yyyy")</f>
        <v>2024</v>
      </c>
      <c r="C2025" s="1" t="str">
        <f>TEXT(Table1[[#This Row],[Date]],"mmmm")</f>
        <v>June</v>
      </c>
      <c r="D2025" s="1" t="str">
        <f>TEXT(Table1[[#This Row],[Date]],"dddd")</f>
        <v>Tuesday</v>
      </c>
      <c r="E2025" s="5">
        <v>5</v>
      </c>
      <c r="F2025" t="s">
        <v>11</v>
      </c>
      <c r="G2025" t="s">
        <v>12</v>
      </c>
      <c r="H2025" s="6">
        <f>60%*Table1[[#This Row],[Price]]</f>
        <v>90</v>
      </c>
      <c r="I2025" s="6">
        <v>150</v>
      </c>
      <c r="J2025">
        <v>8</v>
      </c>
      <c r="K2025" s="6">
        <f>Table1[[#This Row],[Cost]]*Table1[[#This Row],[Quantity Sold]]</f>
        <v>720</v>
      </c>
      <c r="L2025" s="6">
        <v>1200</v>
      </c>
      <c r="M2025">
        <v>20</v>
      </c>
      <c r="N2025" s="6">
        <v>960</v>
      </c>
      <c r="O2025" s="6">
        <f>Table1[[#This Row],[Revenue]]-Table1[[#This Row],[Total Cost Of Production]]</f>
        <v>240</v>
      </c>
      <c r="P2025" s="6">
        <v>991</v>
      </c>
      <c r="Q2025" s="6">
        <f>Table1[[#This Row],[Revenue]]-Table1[[#This Row],[Marketing Spend]]</f>
        <v>-31</v>
      </c>
      <c r="R2025" t="s">
        <v>54</v>
      </c>
      <c r="S2025" s="6">
        <v>187</v>
      </c>
      <c r="T2025"/>
      <c r="U2025"/>
    </row>
    <row r="2026" spans="1:21" x14ac:dyDescent="0.2">
      <c r="A2026" s="1">
        <v>45461</v>
      </c>
      <c r="B2026" s="1" t="str">
        <f>TEXT(Table1[[#This Row],[Date]],"yyyy")</f>
        <v>2024</v>
      </c>
      <c r="C2026" s="1" t="str">
        <f>TEXT(Table1[[#This Row],[Date]],"mmmm")</f>
        <v>June</v>
      </c>
      <c r="D2026" s="1" t="str">
        <f>TEXT(Table1[[#This Row],[Date]],"dddd")</f>
        <v>Tuesday</v>
      </c>
      <c r="E2026" s="5">
        <v>6</v>
      </c>
      <c r="F2026" t="s">
        <v>2</v>
      </c>
      <c r="G2026" t="s">
        <v>8</v>
      </c>
      <c r="H2026" s="6">
        <f>60%*Table1[[#This Row],[Price]]</f>
        <v>720</v>
      </c>
      <c r="I2026" s="6">
        <v>1200</v>
      </c>
      <c r="J2026">
        <v>10</v>
      </c>
      <c r="K2026" s="6">
        <f>Table1[[#This Row],[Cost]]*Table1[[#This Row],[Quantity Sold]]</f>
        <v>7200</v>
      </c>
      <c r="L2026" s="6">
        <v>12000</v>
      </c>
      <c r="M2026">
        <v>10</v>
      </c>
      <c r="N2026" s="6">
        <v>10800</v>
      </c>
      <c r="O2026" s="6">
        <f>Table1[[#This Row],[Revenue]]-Table1[[#This Row],[Total Cost Of Production]]</f>
        <v>3600</v>
      </c>
      <c r="P2026" s="6">
        <v>895</v>
      </c>
      <c r="Q2026" s="6">
        <f>Table1[[#This Row],[Revenue]]-Table1[[#This Row],[Marketing Spend]]</f>
        <v>9905</v>
      </c>
      <c r="R2026" t="s">
        <v>52</v>
      </c>
      <c r="S2026" s="6">
        <v>1243</v>
      </c>
      <c r="T2026"/>
      <c r="U2026"/>
    </row>
    <row r="2027" spans="1:21" hidden="1" x14ac:dyDescent="0.2">
      <c r="A2027" s="1">
        <v>45461</v>
      </c>
      <c r="B2027" s="1" t="str">
        <f>TEXT(Table1[[#This Row],[Date]],"yyyy")</f>
        <v>2024</v>
      </c>
      <c r="C2027" s="1" t="str">
        <f>TEXT(Table1[[#This Row],[Date]],"mmmm")</f>
        <v>June</v>
      </c>
      <c r="D2027" s="1" t="str">
        <f>TEXT(Table1[[#This Row],[Date]],"dddd")</f>
        <v>Tuesday</v>
      </c>
      <c r="E2027" s="5">
        <v>3</v>
      </c>
      <c r="F2027" t="s">
        <v>15</v>
      </c>
      <c r="G2027" t="s">
        <v>6</v>
      </c>
      <c r="H2027" s="6">
        <f>60%*Table1[[#This Row],[Price]]</f>
        <v>30</v>
      </c>
      <c r="I2027" s="6">
        <v>50</v>
      </c>
      <c r="J2027">
        <v>1</v>
      </c>
      <c r="K2027" s="6">
        <f>Table1[[#This Row],[Cost]]*Table1[[#This Row],[Quantity Sold]]</f>
        <v>30</v>
      </c>
      <c r="L2027" s="6">
        <v>50</v>
      </c>
      <c r="M2027">
        <v>10</v>
      </c>
      <c r="N2027" s="6">
        <v>45</v>
      </c>
      <c r="O2027" s="6">
        <f>Table1[[#This Row],[Revenue]]-Table1[[#This Row],[Total Cost Of Production]]</f>
        <v>15</v>
      </c>
      <c r="P2027" s="6">
        <v>902</v>
      </c>
      <c r="Q2027" s="6">
        <f>Table1[[#This Row],[Revenue]]-Table1[[#This Row],[Marketing Spend]]</f>
        <v>-857</v>
      </c>
      <c r="R2027" t="s">
        <v>53</v>
      </c>
      <c r="S2027" s="6">
        <v>7</v>
      </c>
      <c r="T2027"/>
      <c r="U2027"/>
    </row>
    <row r="2028" spans="1:21" hidden="1" x14ac:dyDescent="0.2">
      <c r="A2028" s="1">
        <v>45461</v>
      </c>
      <c r="B2028" s="1" t="str">
        <f>TEXT(Table1[[#This Row],[Date]],"yyyy")</f>
        <v>2024</v>
      </c>
      <c r="C2028" s="1" t="str">
        <f>TEXT(Table1[[#This Row],[Date]],"mmmm")</f>
        <v>June</v>
      </c>
      <c r="D2028" s="1" t="str">
        <f>TEXT(Table1[[#This Row],[Date]],"dddd")</f>
        <v>Tuesday</v>
      </c>
      <c r="E2028" s="5">
        <v>1</v>
      </c>
      <c r="F2028" t="s">
        <v>5</v>
      </c>
      <c r="G2028" t="s">
        <v>10</v>
      </c>
      <c r="H2028" s="6">
        <f>60%*Table1[[#This Row],[Price]]</f>
        <v>480</v>
      </c>
      <c r="I2028" s="6">
        <v>800</v>
      </c>
      <c r="J2028">
        <v>8</v>
      </c>
      <c r="K2028" s="6">
        <f>Table1[[#This Row],[Cost]]*Table1[[#This Row],[Quantity Sold]]</f>
        <v>3840</v>
      </c>
      <c r="L2028" s="6">
        <v>6400</v>
      </c>
      <c r="M2028">
        <v>5</v>
      </c>
      <c r="N2028" s="6">
        <v>6080</v>
      </c>
      <c r="O2028" s="6">
        <f>Table1[[#This Row],[Revenue]]-Table1[[#This Row],[Total Cost Of Production]]</f>
        <v>2240</v>
      </c>
      <c r="P2028" s="6">
        <v>869</v>
      </c>
      <c r="Q2028" s="6">
        <f>Table1[[#This Row],[Revenue]]-Table1[[#This Row],[Marketing Spend]]</f>
        <v>5211</v>
      </c>
      <c r="R2028" t="s">
        <v>55</v>
      </c>
      <c r="S2028" s="6">
        <v>789</v>
      </c>
      <c r="T2028"/>
      <c r="U2028"/>
    </row>
    <row r="2029" spans="1:21" hidden="1" x14ac:dyDescent="0.2">
      <c r="A2029" s="1">
        <v>45461</v>
      </c>
      <c r="B2029" s="1" t="str">
        <f>TEXT(Table1[[#This Row],[Date]],"yyyy")</f>
        <v>2024</v>
      </c>
      <c r="C2029" s="1" t="str">
        <f>TEXT(Table1[[#This Row],[Date]],"mmmm")</f>
        <v>June</v>
      </c>
      <c r="D2029" s="1" t="str">
        <f>TEXT(Table1[[#This Row],[Date]],"dddd")</f>
        <v>Tuesday</v>
      </c>
      <c r="E2029" s="5">
        <v>7</v>
      </c>
      <c r="F2029" t="s">
        <v>9</v>
      </c>
      <c r="G2029" t="s">
        <v>8</v>
      </c>
      <c r="H2029" s="6">
        <f>60%*Table1[[#This Row],[Price]]</f>
        <v>180</v>
      </c>
      <c r="I2029" s="6">
        <v>300</v>
      </c>
      <c r="J2029">
        <v>2</v>
      </c>
      <c r="K2029" s="6">
        <f>Table1[[#This Row],[Cost]]*Table1[[#This Row],[Quantity Sold]]</f>
        <v>360</v>
      </c>
      <c r="L2029" s="6">
        <v>600</v>
      </c>
      <c r="M2029">
        <v>5</v>
      </c>
      <c r="N2029" s="6">
        <v>570</v>
      </c>
      <c r="O2029" s="6">
        <f>Table1[[#This Row],[Revenue]]-Table1[[#This Row],[Total Cost Of Production]]</f>
        <v>210</v>
      </c>
      <c r="P2029" s="6">
        <v>939</v>
      </c>
      <c r="Q2029" s="6">
        <f>Table1[[#This Row],[Revenue]]-Table1[[#This Row],[Marketing Spend]]</f>
        <v>-369</v>
      </c>
      <c r="R2029" t="s">
        <v>53</v>
      </c>
      <c r="S2029" s="6">
        <v>292</v>
      </c>
      <c r="T2029"/>
      <c r="U2029"/>
    </row>
    <row r="2030" spans="1:21" hidden="1" x14ac:dyDescent="0.2">
      <c r="A2030" s="1">
        <v>45462</v>
      </c>
      <c r="B2030" s="1" t="str">
        <f>TEXT(Table1[[#This Row],[Date]],"yyyy")</f>
        <v>2024</v>
      </c>
      <c r="C2030" s="1" t="str">
        <f>TEXT(Table1[[#This Row],[Date]],"mmmm")</f>
        <v>June</v>
      </c>
      <c r="D2030" s="1" t="str">
        <f>TEXT(Table1[[#This Row],[Date]],"dddd")</f>
        <v>Wednesday</v>
      </c>
      <c r="E2030" s="5">
        <v>4</v>
      </c>
      <c r="F2030" t="s">
        <v>13</v>
      </c>
      <c r="G2030" t="s">
        <v>12</v>
      </c>
      <c r="H2030" s="6">
        <f>60%*Table1[[#This Row],[Price]]</f>
        <v>42</v>
      </c>
      <c r="I2030" s="6">
        <v>70</v>
      </c>
      <c r="J2030">
        <v>1</v>
      </c>
      <c r="K2030" s="6">
        <f>Table1[[#This Row],[Cost]]*Table1[[#This Row],[Quantity Sold]]</f>
        <v>42</v>
      </c>
      <c r="L2030" s="6">
        <v>70</v>
      </c>
      <c r="M2030">
        <v>20</v>
      </c>
      <c r="N2030" s="6">
        <v>56</v>
      </c>
      <c r="O2030" s="6">
        <f>Table1[[#This Row],[Revenue]]-Table1[[#This Row],[Total Cost Of Production]]</f>
        <v>14</v>
      </c>
      <c r="P2030" s="6">
        <v>818</v>
      </c>
      <c r="Q2030" s="6">
        <f>Table1[[#This Row],[Revenue]]-Table1[[#This Row],[Marketing Spend]]</f>
        <v>-762</v>
      </c>
      <c r="R2030" t="s">
        <v>55</v>
      </c>
      <c r="S2030" s="6">
        <v>32</v>
      </c>
      <c r="T2030"/>
      <c r="U2030"/>
    </row>
    <row r="2031" spans="1:21" x14ac:dyDescent="0.2">
      <c r="A2031" s="1">
        <v>45462</v>
      </c>
      <c r="B2031" s="1" t="str">
        <f>TEXT(Table1[[#This Row],[Date]],"yyyy")</f>
        <v>2024</v>
      </c>
      <c r="C2031" s="1" t="str">
        <f>TEXT(Table1[[#This Row],[Date]],"mmmm")</f>
        <v>June</v>
      </c>
      <c r="D2031" s="1" t="str">
        <f>TEXT(Table1[[#This Row],[Date]],"dddd")</f>
        <v>Wednesday</v>
      </c>
      <c r="E2031" s="5">
        <v>2</v>
      </c>
      <c r="F2031" t="s">
        <v>7</v>
      </c>
      <c r="G2031" t="s">
        <v>10</v>
      </c>
      <c r="H2031" s="6">
        <f>60%*Table1[[#This Row],[Price]]</f>
        <v>300</v>
      </c>
      <c r="I2031" s="6">
        <v>500</v>
      </c>
      <c r="J2031">
        <v>5</v>
      </c>
      <c r="K2031" s="6">
        <f>Table1[[#This Row],[Cost]]*Table1[[#This Row],[Quantity Sold]]</f>
        <v>1500</v>
      </c>
      <c r="L2031" s="6">
        <v>2500</v>
      </c>
      <c r="M2031">
        <v>20</v>
      </c>
      <c r="N2031" s="6">
        <v>2000</v>
      </c>
      <c r="O2031" s="6">
        <f>Table1[[#This Row],[Revenue]]-Table1[[#This Row],[Total Cost Of Production]]</f>
        <v>500</v>
      </c>
      <c r="P2031" s="6">
        <v>938</v>
      </c>
      <c r="Q2031" s="6">
        <f>Table1[[#This Row],[Revenue]]-Table1[[#This Row],[Marketing Spend]]</f>
        <v>1062</v>
      </c>
      <c r="R2031" t="s">
        <v>52</v>
      </c>
      <c r="S2031" s="6">
        <v>501</v>
      </c>
      <c r="T2031"/>
      <c r="U2031"/>
    </row>
    <row r="2032" spans="1:21" hidden="1" x14ac:dyDescent="0.2">
      <c r="A2032" s="1">
        <v>45462</v>
      </c>
      <c r="B2032" s="1" t="str">
        <f>TEXT(Table1[[#This Row],[Date]],"yyyy")</f>
        <v>2024</v>
      </c>
      <c r="C2032" s="1" t="str">
        <f>TEXT(Table1[[#This Row],[Date]],"mmmm")</f>
        <v>June</v>
      </c>
      <c r="D2032" s="1" t="str">
        <f>TEXT(Table1[[#This Row],[Date]],"dddd")</f>
        <v>Wednesday</v>
      </c>
      <c r="E2032" s="5">
        <v>5</v>
      </c>
      <c r="F2032" t="s">
        <v>11</v>
      </c>
      <c r="G2032" t="s">
        <v>12</v>
      </c>
      <c r="H2032" s="6">
        <f>60%*Table1[[#This Row],[Price]]</f>
        <v>90</v>
      </c>
      <c r="I2032" s="6">
        <v>150</v>
      </c>
      <c r="J2032">
        <v>9</v>
      </c>
      <c r="K2032" s="6">
        <f>Table1[[#This Row],[Cost]]*Table1[[#This Row],[Quantity Sold]]</f>
        <v>810</v>
      </c>
      <c r="L2032" s="6">
        <v>1350</v>
      </c>
      <c r="M2032">
        <v>10</v>
      </c>
      <c r="N2032" s="6">
        <v>1215</v>
      </c>
      <c r="O2032" s="6">
        <f>Table1[[#This Row],[Revenue]]-Table1[[#This Row],[Total Cost Of Production]]</f>
        <v>405</v>
      </c>
      <c r="P2032" s="6">
        <v>628</v>
      </c>
      <c r="Q2032" s="6">
        <f>Table1[[#This Row],[Revenue]]-Table1[[#This Row],[Marketing Spend]]</f>
        <v>587</v>
      </c>
      <c r="R2032" t="s">
        <v>54</v>
      </c>
      <c r="S2032" s="6">
        <v>200</v>
      </c>
      <c r="T2032"/>
      <c r="U2032"/>
    </row>
    <row r="2033" spans="1:21" x14ac:dyDescent="0.2">
      <c r="A2033" s="1">
        <v>45462</v>
      </c>
      <c r="B2033" s="1" t="str">
        <f>TEXT(Table1[[#This Row],[Date]],"yyyy")</f>
        <v>2024</v>
      </c>
      <c r="C2033" s="1" t="str">
        <f>TEXT(Table1[[#This Row],[Date]],"mmmm")</f>
        <v>June</v>
      </c>
      <c r="D2033" s="1" t="str">
        <f>TEXT(Table1[[#This Row],[Date]],"dddd")</f>
        <v>Wednesday</v>
      </c>
      <c r="E2033" s="5">
        <v>6</v>
      </c>
      <c r="F2033" t="s">
        <v>2</v>
      </c>
      <c r="G2033" t="s">
        <v>8</v>
      </c>
      <c r="H2033" s="6">
        <f>60%*Table1[[#This Row],[Price]]</f>
        <v>720</v>
      </c>
      <c r="I2033" s="6">
        <v>1200</v>
      </c>
      <c r="J2033">
        <v>10</v>
      </c>
      <c r="K2033" s="6">
        <f>Table1[[#This Row],[Cost]]*Table1[[#This Row],[Quantity Sold]]</f>
        <v>7200</v>
      </c>
      <c r="L2033" s="6">
        <v>12000</v>
      </c>
      <c r="M2033">
        <v>20</v>
      </c>
      <c r="N2033" s="6">
        <v>9600</v>
      </c>
      <c r="O2033" s="6">
        <f>Table1[[#This Row],[Revenue]]-Table1[[#This Row],[Total Cost Of Production]]</f>
        <v>2400</v>
      </c>
      <c r="P2033" s="6">
        <v>968</v>
      </c>
      <c r="Q2033" s="6">
        <f>Table1[[#This Row],[Revenue]]-Table1[[#This Row],[Marketing Spend]]</f>
        <v>8632</v>
      </c>
      <c r="R2033" t="s">
        <v>52</v>
      </c>
      <c r="S2033" s="6">
        <v>1156</v>
      </c>
      <c r="T2033"/>
      <c r="U2033"/>
    </row>
    <row r="2034" spans="1:21" x14ac:dyDescent="0.2">
      <c r="A2034" s="1">
        <v>45462</v>
      </c>
      <c r="B2034" s="1" t="str">
        <f>TEXT(Table1[[#This Row],[Date]],"yyyy")</f>
        <v>2024</v>
      </c>
      <c r="C2034" s="1" t="str">
        <f>TEXT(Table1[[#This Row],[Date]],"mmmm")</f>
        <v>June</v>
      </c>
      <c r="D2034" s="1" t="str">
        <f>TEXT(Table1[[#This Row],[Date]],"dddd")</f>
        <v>Wednesday</v>
      </c>
      <c r="E2034" s="5">
        <v>3</v>
      </c>
      <c r="F2034" t="s">
        <v>15</v>
      </c>
      <c r="G2034" t="s">
        <v>6</v>
      </c>
      <c r="H2034" s="6">
        <f>60%*Table1[[#This Row],[Price]]</f>
        <v>30</v>
      </c>
      <c r="I2034" s="6">
        <v>50</v>
      </c>
      <c r="J2034">
        <v>1</v>
      </c>
      <c r="K2034" s="6">
        <f>Table1[[#This Row],[Cost]]*Table1[[#This Row],[Quantity Sold]]</f>
        <v>30</v>
      </c>
      <c r="L2034" s="6">
        <v>50</v>
      </c>
      <c r="M2034">
        <v>15</v>
      </c>
      <c r="N2034" s="6">
        <v>42.5</v>
      </c>
      <c r="O2034" s="6">
        <f>Table1[[#This Row],[Revenue]]-Table1[[#This Row],[Total Cost Of Production]]</f>
        <v>12.5</v>
      </c>
      <c r="P2034" s="6">
        <v>305</v>
      </c>
      <c r="Q2034" s="6">
        <f>Table1[[#This Row],[Revenue]]-Table1[[#This Row],[Marketing Spend]]</f>
        <v>-262.5</v>
      </c>
      <c r="R2034" t="s">
        <v>52</v>
      </c>
      <c r="S2034" s="6">
        <v>30</v>
      </c>
      <c r="T2034"/>
      <c r="U2034"/>
    </row>
    <row r="2035" spans="1:21" hidden="1" x14ac:dyDescent="0.2">
      <c r="A2035" s="1">
        <v>45462</v>
      </c>
      <c r="B2035" s="1" t="str">
        <f>TEXT(Table1[[#This Row],[Date]],"yyyy")</f>
        <v>2024</v>
      </c>
      <c r="C2035" s="1" t="str">
        <f>TEXT(Table1[[#This Row],[Date]],"mmmm")</f>
        <v>June</v>
      </c>
      <c r="D2035" s="1" t="str">
        <f>TEXT(Table1[[#This Row],[Date]],"dddd")</f>
        <v>Wednesday</v>
      </c>
      <c r="E2035" s="5">
        <v>1</v>
      </c>
      <c r="F2035" t="s">
        <v>5</v>
      </c>
      <c r="G2035" t="s">
        <v>10</v>
      </c>
      <c r="H2035" s="6">
        <f>60%*Table1[[#This Row],[Price]]</f>
        <v>480</v>
      </c>
      <c r="I2035" s="6">
        <v>800</v>
      </c>
      <c r="J2035">
        <v>9</v>
      </c>
      <c r="K2035" s="6">
        <f>Table1[[#This Row],[Cost]]*Table1[[#This Row],[Quantity Sold]]</f>
        <v>4320</v>
      </c>
      <c r="L2035" s="6">
        <v>7200</v>
      </c>
      <c r="M2035">
        <v>10</v>
      </c>
      <c r="N2035" s="6">
        <v>6480</v>
      </c>
      <c r="O2035" s="6">
        <f>Table1[[#This Row],[Revenue]]-Table1[[#This Row],[Total Cost Of Production]]</f>
        <v>2160</v>
      </c>
      <c r="P2035" s="6">
        <v>589</v>
      </c>
      <c r="Q2035" s="6">
        <f>Table1[[#This Row],[Revenue]]-Table1[[#This Row],[Marketing Spend]]</f>
        <v>5891</v>
      </c>
      <c r="R2035" t="s">
        <v>54</v>
      </c>
      <c r="S2035" s="6">
        <v>779</v>
      </c>
      <c r="T2035"/>
      <c r="U2035"/>
    </row>
    <row r="2036" spans="1:21" x14ac:dyDescent="0.2">
      <c r="A2036" s="1">
        <v>45462</v>
      </c>
      <c r="B2036" s="1" t="str">
        <f>TEXT(Table1[[#This Row],[Date]],"yyyy")</f>
        <v>2024</v>
      </c>
      <c r="C2036" s="1" t="str">
        <f>TEXT(Table1[[#This Row],[Date]],"mmmm")</f>
        <v>June</v>
      </c>
      <c r="D2036" s="1" t="str">
        <f>TEXT(Table1[[#This Row],[Date]],"dddd")</f>
        <v>Wednesday</v>
      </c>
      <c r="E2036" s="5">
        <v>7</v>
      </c>
      <c r="F2036" t="s">
        <v>9</v>
      </c>
      <c r="G2036" t="s">
        <v>8</v>
      </c>
      <c r="H2036" s="6">
        <f>60%*Table1[[#This Row],[Price]]</f>
        <v>180</v>
      </c>
      <c r="I2036" s="6">
        <v>300</v>
      </c>
      <c r="J2036">
        <v>7</v>
      </c>
      <c r="K2036" s="6">
        <f>Table1[[#This Row],[Cost]]*Table1[[#This Row],[Quantity Sold]]</f>
        <v>1260</v>
      </c>
      <c r="L2036" s="6">
        <v>2100</v>
      </c>
      <c r="M2036">
        <v>10</v>
      </c>
      <c r="N2036" s="6">
        <v>1890</v>
      </c>
      <c r="O2036" s="6">
        <f>Table1[[#This Row],[Revenue]]-Table1[[#This Row],[Total Cost Of Production]]</f>
        <v>630</v>
      </c>
      <c r="P2036" s="6">
        <v>996</v>
      </c>
      <c r="Q2036" s="6">
        <f>Table1[[#This Row],[Revenue]]-Table1[[#This Row],[Marketing Spend]]</f>
        <v>894</v>
      </c>
      <c r="R2036" t="s">
        <v>52</v>
      </c>
      <c r="S2036" s="6">
        <v>275</v>
      </c>
      <c r="T2036"/>
      <c r="U2036"/>
    </row>
    <row r="2037" spans="1:21" hidden="1" x14ac:dyDescent="0.2">
      <c r="A2037" s="1">
        <v>45463</v>
      </c>
      <c r="B2037" s="1" t="str">
        <f>TEXT(Table1[[#This Row],[Date]],"yyyy")</f>
        <v>2024</v>
      </c>
      <c r="C2037" s="1" t="str">
        <f>TEXT(Table1[[#This Row],[Date]],"mmmm")</f>
        <v>June</v>
      </c>
      <c r="D2037" s="1" t="str">
        <f>TEXT(Table1[[#This Row],[Date]],"dddd")</f>
        <v>Thursday</v>
      </c>
      <c r="E2037" s="5">
        <v>4</v>
      </c>
      <c r="F2037" t="s">
        <v>13</v>
      </c>
      <c r="G2037" t="s">
        <v>12</v>
      </c>
      <c r="H2037" s="6">
        <f>60%*Table1[[#This Row],[Price]]</f>
        <v>42</v>
      </c>
      <c r="I2037" s="6">
        <v>70</v>
      </c>
      <c r="J2037">
        <v>3</v>
      </c>
      <c r="K2037" s="6">
        <f>Table1[[#This Row],[Cost]]*Table1[[#This Row],[Quantity Sold]]</f>
        <v>126</v>
      </c>
      <c r="L2037" s="6">
        <v>210</v>
      </c>
      <c r="M2037">
        <v>5</v>
      </c>
      <c r="N2037" s="6">
        <v>199.5</v>
      </c>
      <c r="O2037" s="6">
        <f>Table1[[#This Row],[Revenue]]-Table1[[#This Row],[Total Cost Of Production]]</f>
        <v>73.5</v>
      </c>
      <c r="P2037" s="6">
        <v>958</v>
      </c>
      <c r="Q2037" s="6">
        <f>Table1[[#This Row],[Revenue]]-Table1[[#This Row],[Marketing Spend]]</f>
        <v>-758.5</v>
      </c>
      <c r="R2037" t="s">
        <v>51</v>
      </c>
      <c r="S2037" s="6">
        <v>62</v>
      </c>
      <c r="T2037"/>
      <c r="U2037"/>
    </row>
    <row r="2038" spans="1:21" hidden="1" x14ac:dyDescent="0.2">
      <c r="A2038" s="1">
        <v>45463</v>
      </c>
      <c r="B2038" s="1" t="str">
        <f>TEXT(Table1[[#This Row],[Date]],"yyyy")</f>
        <v>2024</v>
      </c>
      <c r="C2038" s="1" t="str">
        <f>TEXT(Table1[[#This Row],[Date]],"mmmm")</f>
        <v>June</v>
      </c>
      <c r="D2038" s="1" t="str">
        <f>TEXT(Table1[[#This Row],[Date]],"dddd")</f>
        <v>Thursday</v>
      </c>
      <c r="E2038" s="5">
        <v>2</v>
      </c>
      <c r="F2038" t="s">
        <v>7</v>
      </c>
      <c r="G2038" t="s">
        <v>10</v>
      </c>
      <c r="H2038" s="6">
        <f>60%*Table1[[#This Row],[Price]]</f>
        <v>300</v>
      </c>
      <c r="I2038" s="6">
        <v>500</v>
      </c>
      <c r="J2038">
        <v>5</v>
      </c>
      <c r="K2038" s="6">
        <f>Table1[[#This Row],[Cost]]*Table1[[#This Row],[Quantity Sold]]</f>
        <v>1500</v>
      </c>
      <c r="L2038" s="6">
        <v>2500</v>
      </c>
      <c r="M2038">
        <v>5</v>
      </c>
      <c r="N2038" s="6">
        <v>2375</v>
      </c>
      <c r="O2038" s="6">
        <f>Table1[[#This Row],[Revenue]]-Table1[[#This Row],[Total Cost Of Production]]</f>
        <v>875</v>
      </c>
      <c r="P2038" s="6">
        <v>549</v>
      </c>
      <c r="Q2038" s="6">
        <f>Table1[[#This Row],[Revenue]]-Table1[[#This Row],[Marketing Spend]]</f>
        <v>1826</v>
      </c>
      <c r="R2038" t="s">
        <v>54</v>
      </c>
      <c r="S2038" s="6">
        <v>545</v>
      </c>
      <c r="T2038"/>
      <c r="U2038"/>
    </row>
    <row r="2039" spans="1:21" hidden="1" x14ac:dyDescent="0.2">
      <c r="A2039" s="1">
        <v>45463</v>
      </c>
      <c r="B2039" s="1" t="str">
        <f>TEXT(Table1[[#This Row],[Date]],"yyyy")</f>
        <v>2024</v>
      </c>
      <c r="C2039" s="1" t="str">
        <f>TEXT(Table1[[#This Row],[Date]],"mmmm")</f>
        <v>June</v>
      </c>
      <c r="D2039" s="1" t="str">
        <f>TEXT(Table1[[#This Row],[Date]],"dddd")</f>
        <v>Thursday</v>
      </c>
      <c r="E2039" s="5">
        <v>5</v>
      </c>
      <c r="F2039" t="s">
        <v>11</v>
      </c>
      <c r="G2039" t="s">
        <v>12</v>
      </c>
      <c r="H2039" s="6">
        <f>60%*Table1[[#This Row],[Price]]</f>
        <v>90</v>
      </c>
      <c r="I2039" s="6">
        <v>150</v>
      </c>
      <c r="J2039">
        <v>2</v>
      </c>
      <c r="K2039" s="6">
        <f>Table1[[#This Row],[Cost]]*Table1[[#This Row],[Quantity Sold]]</f>
        <v>180</v>
      </c>
      <c r="L2039" s="6">
        <v>300</v>
      </c>
      <c r="M2039">
        <v>10</v>
      </c>
      <c r="N2039" s="6">
        <v>270</v>
      </c>
      <c r="O2039" s="6">
        <f>Table1[[#This Row],[Revenue]]-Table1[[#This Row],[Total Cost Of Production]]</f>
        <v>90</v>
      </c>
      <c r="P2039" s="6">
        <v>959</v>
      </c>
      <c r="Q2039" s="6">
        <f>Table1[[#This Row],[Revenue]]-Table1[[#This Row],[Marketing Spend]]</f>
        <v>-689</v>
      </c>
      <c r="R2039" t="s">
        <v>54</v>
      </c>
      <c r="S2039" s="6">
        <v>152</v>
      </c>
      <c r="T2039"/>
      <c r="U2039"/>
    </row>
    <row r="2040" spans="1:21" x14ac:dyDescent="0.2">
      <c r="A2040" s="1">
        <v>45463</v>
      </c>
      <c r="B2040" s="1" t="str">
        <f>TEXT(Table1[[#This Row],[Date]],"yyyy")</f>
        <v>2024</v>
      </c>
      <c r="C2040" s="1" t="str">
        <f>TEXT(Table1[[#This Row],[Date]],"mmmm")</f>
        <v>June</v>
      </c>
      <c r="D2040" s="1" t="str">
        <f>TEXT(Table1[[#This Row],[Date]],"dddd")</f>
        <v>Thursday</v>
      </c>
      <c r="E2040" s="5">
        <v>6</v>
      </c>
      <c r="F2040" t="s">
        <v>2</v>
      </c>
      <c r="G2040" t="s">
        <v>8</v>
      </c>
      <c r="H2040" s="6">
        <f>60%*Table1[[#This Row],[Price]]</f>
        <v>720</v>
      </c>
      <c r="I2040" s="6">
        <v>1200</v>
      </c>
      <c r="J2040">
        <v>3</v>
      </c>
      <c r="K2040" s="6">
        <f>Table1[[#This Row],[Cost]]*Table1[[#This Row],[Quantity Sold]]</f>
        <v>2160</v>
      </c>
      <c r="L2040" s="6">
        <v>3600</v>
      </c>
      <c r="M2040">
        <v>5</v>
      </c>
      <c r="N2040" s="6">
        <v>3420</v>
      </c>
      <c r="O2040" s="6">
        <f>Table1[[#This Row],[Revenue]]-Table1[[#This Row],[Total Cost Of Production]]</f>
        <v>1260</v>
      </c>
      <c r="P2040" s="6">
        <v>989</v>
      </c>
      <c r="Q2040" s="6">
        <f>Table1[[#This Row],[Revenue]]-Table1[[#This Row],[Marketing Spend]]</f>
        <v>2431</v>
      </c>
      <c r="R2040" t="s">
        <v>52</v>
      </c>
      <c r="S2040" s="6">
        <v>1164</v>
      </c>
      <c r="T2040"/>
      <c r="U2040"/>
    </row>
    <row r="2041" spans="1:21" hidden="1" x14ac:dyDescent="0.2">
      <c r="A2041" s="1">
        <v>45463</v>
      </c>
      <c r="B2041" s="1" t="str">
        <f>TEXT(Table1[[#This Row],[Date]],"yyyy")</f>
        <v>2024</v>
      </c>
      <c r="C2041" s="1" t="str">
        <f>TEXT(Table1[[#This Row],[Date]],"mmmm")</f>
        <v>June</v>
      </c>
      <c r="D2041" s="1" t="str">
        <f>TEXT(Table1[[#This Row],[Date]],"dddd")</f>
        <v>Thursday</v>
      </c>
      <c r="E2041" s="5">
        <v>3</v>
      </c>
      <c r="F2041" t="s">
        <v>15</v>
      </c>
      <c r="G2041" t="s">
        <v>6</v>
      </c>
      <c r="H2041" s="6">
        <f>60%*Table1[[#This Row],[Price]]</f>
        <v>30</v>
      </c>
      <c r="I2041" s="6">
        <v>50</v>
      </c>
      <c r="J2041">
        <v>7</v>
      </c>
      <c r="K2041" s="6">
        <f>Table1[[#This Row],[Cost]]*Table1[[#This Row],[Quantity Sold]]</f>
        <v>210</v>
      </c>
      <c r="L2041" s="6">
        <v>350</v>
      </c>
      <c r="M2041">
        <v>5</v>
      </c>
      <c r="N2041" s="6">
        <v>332.5</v>
      </c>
      <c r="O2041" s="6">
        <f>Table1[[#This Row],[Revenue]]-Table1[[#This Row],[Total Cost Of Production]]</f>
        <v>122.5</v>
      </c>
      <c r="P2041" s="6">
        <v>924</v>
      </c>
      <c r="Q2041" s="6">
        <f>Table1[[#This Row],[Revenue]]-Table1[[#This Row],[Marketing Spend]]</f>
        <v>-591.5</v>
      </c>
      <c r="R2041" t="s">
        <v>55</v>
      </c>
      <c r="S2041" s="6">
        <v>95</v>
      </c>
      <c r="T2041"/>
      <c r="U2041"/>
    </row>
    <row r="2042" spans="1:21" hidden="1" x14ac:dyDescent="0.2">
      <c r="A2042" s="1">
        <v>45463</v>
      </c>
      <c r="B2042" s="1" t="str">
        <f>TEXT(Table1[[#This Row],[Date]],"yyyy")</f>
        <v>2024</v>
      </c>
      <c r="C2042" s="1" t="str">
        <f>TEXT(Table1[[#This Row],[Date]],"mmmm")</f>
        <v>June</v>
      </c>
      <c r="D2042" s="1" t="str">
        <f>TEXT(Table1[[#This Row],[Date]],"dddd")</f>
        <v>Thursday</v>
      </c>
      <c r="E2042" s="5">
        <v>1</v>
      </c>
      <c r="F2042" t="s">
        <v>5</v>
      </c>
      <c r="G2042" t="s">
        <v>10</v>
      </c>
      <c r="H2042" s="6">
        <f>60%*Table1[[#This Row],[Price]]</f>
        <v>480</v>
      </c>
      <c r="I2042" s="6">
        <v>800</v>
      </c>
      <c r="J2042">
        <v>10</v>
      </c>
      <c r="K2042" s="6">
        <f>Table1[[#This Row],[Cost]]*Table1[[#This Row],[Quantity Sold]]</f>
        <v>4800</v>
      </c>
      <c r="L2042" s="6">
        <v>8000</v>
      </c>
      <c r="M2042">
        <v>10</v>
      </c>
      <c r="N2042" s="6">
        <v>7200</v>
      </c>
      <c r="O2042" s="6">
        <f>Table1[[#This Row],[Revenue]]-Table1[[#This Row],[Total Cost Of Production]]</f>
        <v>2400</v>
      </c>
      <c r="P2042" s="6">
        <v>439</v>
      </c>
      <c r="Q2042" s="6">
        <f>Table1[[#This Row],[Revenue]]-Table1[[#This Row],[Marketing Spend]]</f>
        <v>6761</v>
      </c>
      <c r="R2042" t="s">
        <v>54</v>
      </c>
      <c r="S2042" s="6">
        <v>792</v>
      </c>
      <c r="T2042"/>
      <c r="U2042"/>
    </row>
    <row r="2043" spans="1:21" hidden="1" x14ac:dyDescent="0.2">
      <c r="A2043" s="1">
        <v>45463</v>
      </c>
      <c r="B2043" s="1" t="str">
        <f>TEXT(Table1[[#This Row],[Date]],"yyyy")</f>
        <v>2024</v>
      </c>
      <c r="C2043" s="1" t="str">
        <f>TEXT(Table1[[#This Row],[Date]],"mmmm")</f>
        <v>June</v>
      </c>
      <c r="D2043" s="1" t="str">
        <f>TEXT(Table1[[#This Row],[Date]],"dddd")</f>
        <v>Thursday</v>
      </c>
      <c r="E2043" s="5">
        <v>7</v>
      </c>
      <c r="F2043" t="s">
        <v>9</v>
      </c>
      <c r="G2043" t="s">
        <v>8</v>
      </c>
      <c r="H2043" s="6">
        <f>60%*Table1[[#This Row],[Price]]</f>
        <v>180</v>
      </c>
      <c r="I2043" s="6">
        <v>300</v>
      </c>
      <c r="J2043">
        <v>10</v>
      </c>
      <c r="K2043" s="6">
        <f>Table1[[#This Row],[Cost]]*Table1[[#This Row],[Quantity Sold]]</f>
        <v>1800</v>
      </c>
      <c r="L2043" s="6">
        <v>3000</v>
      </c>
      <c r="M2043">
        <v>20</v>
      </c>
      <c r="N2043" s="6">
        <v>2400</v>
      </c>
      <c r="O2043" s="6">
        <f>Table1[[#This Row],[Revenue]]-Table1[[#This Row],[Total Cost Of Production]]</f>
        <v>600</v>
      </c>
      <c r="P2043" s="6">
        <v>916</v>
      </c>
      <c r="Q2043" s="6">
        <f>Table1[[#This Row],[Revenue]]-Table1[[#This Row],[Marketing Spend]]</f>
        <v>1484</v>
      </c>
      <c r="R2043" t="s">
        <v>51</v>
      </c>
      <c r="S2043" s="6">
        <v>303</v>
      </c>
      <c r="T2043"/>
      <c r="U2043"/>
    </row>
    <row r="2044" spans="1:21" hidden="1" x14ac:dyDescent="0.2">
      <c r="A2044" s="1">
        <v>45464</v>
      </c>
      <c r="B2044" s="1" t="str">
        <f>TEXT(Table1[[#This Row],[Date]],"yyyy")</f>
        <v>2024</v>
      </c>
      <c r="C2044" s="1" t="str">
        <f>TEXT(Table1[[#This Row],[Date]],"mmmm")</f>
        <v>June</v>
      </c>
      <c r="D2044" s="1" t="str">
        <f>TEXT(Table1[[#This Row],[Date]],"dddd")</f>
        <v>Friday</v>
      </c>
      <c r="E2044" s="5">
        <v>4</v>
      </c>
      <c r="F2044" t="s">
        <v>13</v>
      </c>
      <c r="G2044" t="s">
        <v>12</v>
      </c>
      <c r="H2044" s="6">
        <f>60%*Table1[[#This Row],[Price]]</f>
        <v>42</v>
      </c>
      <c r="I2044" s="6">
        <v>70</v>
      </c>
      <c r="J2044">
        <v>1</v>
      </c>
      <c r="K2044" s="6">
        <f>Table1[[#This Row],[Cost]]*Table1[[#This Row],[Quantity Sold]]</f>
        <v>42</v>
      </c>
      <c r="L2044" s="6">
        <v>70</v>
      </c>
      <c r="M2044">
        <v>10</v>
      </c>
      <c r="N2044" s="6">
        <v>63</v>
      </c>
      <c r="O2044" s="6">
        <f>Table1[[#This Row],[Revenue]]-Table1[[#This Row],[Total Cost Of Production]]</f>
        <v>21</v>
      </c>
      <c r="P2044" s="6">
        <v>881</v>
      </c>
      <c r="Q2044" s="6">
        <f>Table1[[#This Row],[Revenue]]-Table1[[#This Row],[Marketing Spend]]</f>
        <v>-818</v>
      </c>
      <c r="R2044" t="s">
        <v>54</v>
      </c>
      <c r="S2044" s="6">
        <v>54</v>
      </c>
      <c r="T2044"/>
      <c r="U2044"/>
    </row>
    <row r="2045" spans="1:21" x14ac:dyDescent="0.2">
      <c r="A2045" s="1">
        <v>45464</v>
      </c>
      <c r="B2045" s="1" t="str">
        <f>TEXT(Table1[[#This Row],[Date]],"yyyy")</f>
        <v>2024</v>
      </c>
      <c r="C2045" s="1" t="str">
        <f>TEXT(Table1[[#This Row],[Date]],"mmmm")</f>
        <v>June</v>
      </c>
      <c r="D2045" s="1" t="str">
        <f>TEXT(Table1[[#This Row],[Date]],"dddd")</f>
        <v>Friday</v>
      </c>
      <c r="E2045" s="5">
        <v>2</v>
      </c>
      <c r="F2045" t="s">
        <v>7</v>
      </c>
      <c r="G2045" t="s">
        <v>10</v>
      </c>
      <c r="H2045" s="6">
        <f>60%*Table1[[#This Row],[Price]]</f>
        <v>300</v>
      </c>
      <c r="I2045" s="6">
        <v>500</v>
      </c>
      <c r="J2045">
        <v>8</v>
      </c>
      <c r="K2045" s="6">
        <f>Table1[[#This Row],[Cost]]*Table1[[#This Row],[Quantity Sold]]</f>
        <v>2400</v>
      </c>
      <c r="L2045" s="6">
        <v>4000</v>
      </c>
      <c r="M2045">
        <v>5</v>
      </c>
      <c r="N2045" s="6">
        <v>3800</v>
      </c>
      <c r="O2045" s="6">
        <f>Table1[[#This Row],[Revenue]]-Table1[[#This Row],[Total Cost Of Production]]</f>
        <v>1400</v>
      </c>
      <c r="P2045" s="6">
        <v>811</v>
      </c>
      <c r="Q2045" s="6">
        <f>Table1[[#This Row],[Revenue]]-Table1[[#This Row],[Marketing Spend]]</f>
        <v>2989</v>
      </c>
      <c r="R2045" t="s">
        <v>52</v>
      </c>
      <c r="S2045" s="6">
        <v>492</v>
      </c>
      <c r="T2045"/>
      <c r="U2045"/>
    </row>
    <row r="2046" spans="1:21" x14ac:dyDescent="0.2">
      <c r="A2046" s="1">
        <v>45464</v>
      </c>
      <c r="B2046" s="1" t="str">
        <f>TEXT(Table1[[#This Row],[Date]],"yyyy")</f>
        <v>2024</v>
      </c>
      <c r="C2046" s="1" t="str">
        <f>TEXT(Table1[[#This Row],[Date]],"mmmm")</f>
        <v>June</v>
      </c>
      <c r="D2046" s="1" t="str">
        <f>TEXT(Table1[[#This Row],[Date]],"dddd")</f>
        <v>Friday</v>
      </c>
      <c r="E2046" s="5">
        <v>5</v>
      </c>
      <c r="F2046" t="s">
        <v>11</v>
      </c>
      <c r="G2046" t="s">
        <v>12</v>
      </c>
      <c r="H2046" s="6">
        <f>60%*Table1[[#This Row],[Price]]</f>
        <v>90</v>
      </c>
      <c r="I2046" s="6">
        <v>150</v>
      </c>
      <c r="J2046">
        <v>1</v>
      </c>
      <c r="K2046" s="6">
        <f>Table1[[#This Row],[Cost]]*Table1[[#This Row],[Quantity Sold]]</f>
        <v>90</v>
      </c>
      <c r="L2046" s="6">
        <v>150</v>
      </c>
      <c r="M2046">
        <v>15</v>
      </c>
      <c r="N2046" s="6">
        <v>127.5</v>
      </c>
      <c r="O2046" s="6">
        <f>Table1[[#This Row],[Revenue]]-Table1[[#This Row],[Total Cost Of Production]]</f>
        <v>37.5</v>
      </c>
      <c r="P2046" s="6">
        <v>385</v>
      </c>
      <c r="Q2046" s="6">
        <f>Table1[[#This Row],[Revenue]]-Table1[[#This Row],[Marketing Spend]]</f>
        <v>-257.5</v>
      </c>
      <c r="R2046" t="s">
        <v>52</v>
      </c>
      <c r="S2046" s="6">
        <v>187</v>
      </c>
      <c r="T2046"/>
      <c r="U2046"/>
    </row>
    <row r="2047" spans="1:21" hidden="1" x14ac:dyDescent="0.2">
      <c r="A2047" s="1">
        <v>45464</v>
      </c>
      <c r="B2047" s="1" t="str">
        <f>TEXT(Table1[[#This Row],[Date]],"yyyy")</f>
        <v>2024</v>
      </c>
      <c r="C2047" s="1" t="str">
        <f>TEXT(Table1[[#This Row],[Date]],"mmmm")</f>
        <v>June</v>
      </c>
      <c r="D2047" s="1" t="str">
        <f>TEXT(Table1[[#This Row],[Date]],"dddd")</f>
        <v>Friday</v>
      </c>
      <c r="E2047" s="5">
        <v>6</v>
      </c>
      <c r="F2047" t="s">
        <v>2</v>
      </c>
      <c r="G2047" t="s">
        <v>8</v>
      </c>
      <c r="H2047" s="6">
        <f>60%*Table1[[#This Row],[Price]]</f>
        <v>720</v>
      </c>
      <c r="I2047" s="6">
        <v>1200</v>
      </c>
      <c r="J2047">
        <v>5</v>
      </c>
      <c r="K2047" s="6">
        <f>Table1[[#This Row],[Cost]]*Table1[[#This Row],[Quantity Sold]]</f>
        <v>3600</v>
      </c>
      <c r="L2047" s="6">
        <v>6000</v>
      </c>
      <c r="M2047">
        <v>20</v>
      </c>
      <c r="N2047" s="6">
        <v>4800</v>
      </c>
      <c r="O2047" s="6">
        <f>Table1[[#This Row],[Revenue]]-Table1[[#This Row],[Total Cost Of Production]]</f>
        <v>1200</v>
      </c>
      <c r="P2047" s="6">
        <v>479</v>
      </c>
      <c r="Q2047" s="6">
        <f>Table1[[#This Row],[Revenue]]-Table1[[#This Row],[Marketing Spend]]</f>
        <v>4321</v>
      </c>
      <c r="R2047" t="s">
        <v>54</v>
      </c>
      <c r="S2047" s="6">
        <v>1202</v>
      </c>
      <c r="T2047"/>
      <c r="U2047"/>
    </row>
    <row r="2048" spans="1:21" x14ac:dyDescent="0.2">
      <c r="A2048" s="1">
        <v>45464</v>
      </c>
      <c r="B2048" s="1" t="str">
        <f>TEXT(Table1[[#This Row],[Date]],"yyyy")</f>
        <v>2024</v>
      </c>
      <c r="C2048" s="1" t="str">
        <f>TEXT(Table1[[#This Row],[Date]],"mmmm")</f>
        <v>June</v>
      </c>
      <c r="D2048" s="1" t="str">
        <f>TEXT(Table1[[#This Row],[Date]],"dddd")</f>
        <v>Friday</v>
      </c>
      <c r="E2048" s="5">
        <v>3</v>
      </c>
      <c r="F2048" t="s">
        <v>15</v>
      </c>
      <c r="G2048" t="s">
        <v>6</v>
      </c>
      <c r="H2048" s="6">
        <f>60%*Table1[[#This Row],[Price]]</f>
        <v>30</v>
      </c>
      <c r="I2048" s="6">
        <v>50</v>
      </c>
      <c r="J2048">
        <v>8</v>
      </c>
      <c r="K2048" s="6">
        <f>Table1[[#This Row],[Cost]]*Table1[[#This Row],[Quantity Sold]]</f>
        <v>240</v>
      </c>
      <c r="L2048" s="6">
        <v>400</v>
      </c>
      <c r="M2048">
        <v>10</v>
      </c>
      <c r="N2048" s="6">
        <v>360</v>
      </c>
      <c r="O2048" s="6">
        <f>Table1[[#This Row],[Revenue]]-Table1[[#This Row],[Total Cost Of Production]]</f>
        <v>120</v>
      </c>
      <c r="P2048" s="6">
        <v>564</v>
      </c>
      <c r="Q2048" s="6">
        <f>Table1[[#This Row],[Revenue]]-Table1[[#This Row],[Marketing Spend]]</f>
        <v>-204</v>
      </c>
      <c r="R2048" t="s">
        <v>52</v>
      </c>
      <c r="S2048" s="6">
        <v>34</v>
      </c>
      <c r="T2048"/>
      <c r="U2048"/>
    </row>
    <row r="2049" spans="1:21" hidden="1" x14ac:dyDescent="0.2">
      <c r="A2049" s="1">
        <v>45464</v>
      </c>
      <c r="B2049" s="1" t="str">
        <f>TEXT(Table1[[#This Row],[Date]],"yyyy")</f>
        <v>2024</v>
      </c>
      <c r="C2049" s="1" t="str">
        <f>TEXT(Table1[[#This Row],[Date]],"mmmm")</f>
        <v>June</v>
      </c>
      <c r="D2049" s="1" t="str">
        <f>TEXT(Table1[[#This Row],[Date]],"dddd")</f>
        <v>Friday</v>
      </c>
      <c r="E2049" s="5">
        <v>1</v>
      </c>
      <c r="F2049" t="s">
        <v>5</v>
      </c>
      <c r="G2049" t="s">
        <v>10</v>
      </c>
      <c r="H2049" s="6">
        <f>60%*Table1[[#This Row],[Price]]</f>
        <v>480</v>
      </c>
      <c r="I2049" s="6">
        <v>800</v>
      </c>
      <c r="J2049">
        <v>1</v>
      </c>
      <c r="K2049" s="6">
        <f>Table1[[#This Row],[Cost]]*Table1[[#This Row],[Quantity Sold]]</f>
        <v>480</v>
      </c>
      <c r="L2049" s="6">
        <v>800</v>
      </c>
      <c r="M2049">
        <v>10</v>
      </c>
      <c r="N2049" s="6">
        <v>720</v>
      </c>
      <c r="O2049" s="6">
        <f>Table1[[#This Row],[Revenue]]-Table1[[#This Row],[Total Cost Of Production]]</f>
        <v>240</v>
      </c>
      <c r="P2049" s="6">
        <v>812</v>
      </c>
      <c r="Q2049" s="6">
        <f>Table1[[#This Row],[Revenue]]-Table1[[#This Row],[Marketing Spend]]</f>
        <v>-92</v>
      </c>
      <c r="R2049" t="s">
        <v>53</v>
      </c>
      <c r="S2049" s="6">
        <v>845</v>
      </c>
      <c r="T2049"/>
      <c r="U2049"/>
    </row>
    <row r="2050" spans="1:21" hidden="1" x14ac:dyDescent="0.2">
      <c r="A2050" s="1">
        <v>45464</v>
      </c>
      <c r="B2050" s="1" t="str">
        <f>TEXT(Table1[[#This Row],[Date]],"yyyy")</f>
        <v>2024</v>
      </c>
      <c r="C2050" s="1" t="str">
        <f>TEXT(Table1[[#This Row],[Date]],"mmmm")</f>
        <v>June</v>
      </c>
      <c r="D2050" s="1" t="str">
        <f>TEXT(Table1[[#This Row],[Date]],"dddd")</f>
        <v>Friday</v>
      </c>
      <c r="E2050" s="5">
        <v>7</v>
      </c>
      <c r="F2050" t="s">
        <v>9</v>
      </c>
      <c r="G2050" t="s">
        <v>8</v>
      </c>
      <c r="H2050" s="6">
        <f>60%*Table1[[#This Row],[Price]]</f>
        <v>180</v>
      </c>
      <c r="I2050" s="6">
        <v>300</v>
      </c>
      <c r="J2050">
        <v>5</v>
      </c>
      <c r="K2050" s="6">
        <f>Table1[[#This Row],[Cost]]*Table1[[#This Row],[Quantity Sold]]</f>
        <v>900</v>
      </c>
      <c r="L2050" s="6">
        <v>1500</v>
      </c>
      <c r="M2050">
        <v>5</v>
      </c>
      <c r="N2050" s="6">
        <v>1425</v>
      </c>
      <c r="O2050" s="6">
        <f>Table1[[#This Row],[Revenue]]-Table1[[#This Row],[Total Cost Of Production]]</f>
        <v>525</v>
      </c>
      <c r="P2050" s="6">
        <v>459</v>
      </c>
      <c r="Q2050" s="6">
        <f>Table1[[#This Row],[Revenue]]-Table1[[#This Row],[Marketing Spend]]</f>
        <v>966</v>
      </c>
      <c r="R2050" t="s">
        <v>55</v>
      </c>
      <c r="S2050" s="6">
        <v>259</v>
      </c>
      <c r="T2050"/>
      <c r="U2050"/>
    </row>
    <row r="2051" spans="1:21" x14ac:dyDescent="0.2">
      <c r="A2051" s="1">
        <v>45465</v>
      </c>
      <c r="B2051" s="1" t="str">
        <f>TEXT(Table1[[#This Row],[Date]],"yyyy")</f>
        <v>2024</v>
      </c>
      <c r="C2051" s="1" t="str">
        <f>TEXT(Table1[[#This Row],[Date]],"mmmm")</f>
        <v>June</v>
      </c>
      <c r="D2051" s="1" t="str">
        <f>TEXT(Table1[[#This Row],[Date]],"dddd")</f>
        <v>Saturday</v>
      </c>
      <c r="E2051" s="5">
        <v>4</v>
      </c>
      <c r="F2051" t="s">
        <v>13</v>
      </c>
      <c r="G2051" t="s">
        <v>12</v>
      </c>
      <c r="H2051" s="6">
        <f>60%*Table1[[#This Row],[Price]]</f>
        <v>42</v>
      </c>
      <c r="I2051" s="6">
        <v>70</v>
      </c>
      <c r="J2051">
        <v>1</v>
      </c>
      <c r="K2051" s="6">
        <f>Table1[[#This Row],[Cost]]*Table1[[#This Row],[Quantity Sold]]</f>
        <v>42</v>
      </c>
      <c r="L2051" s="6">
        <v>70</v>
      </c>
      <c r="M2051">
        <v>5</v>
      </c>
      <c r="N2051" s="6">
        <v>66.5</v>
      </c>
      <c r="O2051" s="6">
        <f>Table1[[#This Row],[Revenue]]-Table1[[#This Row],[Total Cost Of Production]]</f>
        <v>24.5</v>
      </c>
      <c r="P2051" s="6">
        <v>747</v>
      </c>
      <c r="Q2051" s="6">
        <f>Table1[[#This Row],[Revenue]]-Table1[[#This Row],[Marketing Spend]]</f>
        <v>-680.5</v>
      </c>
      <c r="R2051" t="s">
        <v>52</v>
      </c>
      <c r="S2051" s="6">
        <v>92</v>
      </c>
      <c r="T2051"/>
      <c r="U2051"/>
    </row>
    <row r="2052" spans="1:21" hidden="1" x14ac:dyDescent="0.2">
      <c r="A2052" s="1">
        <v>45465</v>
      </c>
      <c r="B2052" s="1" t="str">
        <f>TEXT(Table1[[#This Row],[Date]],"yyyy")</f>
        <v>2024</v>
      </c>
      <c r="C2052" s="1" t="str">
        <f>TEXT(Table1[[#This Row],[Date]],"mmmm")</f>
        <v>June</v>
      </c>
      <c r="D2052" s="1" t="str">
        <f>TEXT(Table1[[#This Row],[Date]],"dddd")</f>
        <v>Saturday</v>
      </c>
      <c r="E2052" s="5">
        <v>2</v>
      </c>
      <c r="F2052" t="s">
        <v>7</v>
      </c>
      <c r="G2052" t="s">
        <v>10</v>
      </c>
      <c r="H2052" s="6">
        <f>60%*Table1[[#This Row],[Price]]</f>
        <v>300</v>
      </c>
      <c r="I2052" s="6">
        <v>500</v>
      </c>
      <c r="J2052">
        <v>1</v>
      </c>
      <c r="K2052" s="6">
        <f>Table1[[#This Row],[Cost]]*Table1[[#This Row],[Quantity Sold]]</f>
        <v>300</v>
      </c>
      <c r="L2052" s="6">
        <v>500</v>
      </c>
      <c r="M2052">
        <v>5</v>
      </c>
      <c r="N2052" s="6">
        <v>475</v>
      </c>
      <c r="O2052" s="6">
        <f>Table1[[#This Row],[Revenue]]-Table1[[#This Row],[Total Cost Of Production]]</f>
        <v>175</v>
      </c>
      <c r="P2052" s="6">
        <v>620</v>
      </c>
      <c r="Q2052" s="6">
        <f>Table1[[#This Row],[Revenue]]-Table1[[#This Row],[Marketing Spend]]</f>
        <v>-145</v>
      </c>
      <c r="R2052" t="s">
        <v>51</v>
      </c>
      <c r="S2052" s="6">
        <v>536</v>
      </c>
      <c r="T2052"/>
      <c r="U2052"/>
    </row>
    <row r="2053" spans="1:21" hidden="1" x14ac:dyDescent="0.2">
      <c r="A2053" s="1">
        <v>45465</v>
      </c>
      <c r="B2053" s="1" t="str">
        <f>TEXT(Table1[[#This Row],[Date]],"yyyy")</f>
        <v>2024</v>
      </c>
      <c r="C2053" s="1" t="str">
        <f>TEXT(Table1[[#This Row],[Date]],"mmmm")</f>
        <v>June</v>
      </c>
      <c r="D2053" s="1" t="str">
        <f>TEXT(Table1[[#This Row],[Date]],"dddd")</f>
        <v>Saturday</v>
      </c>
      <c r="E2053" s="5">
        <v>5</v>
      </c>
      <c r="F2053" t="s">
        <v>11</v>
      </c>
      <c r="G2053" t="s">
        <v>12</v>
      </c>
      <c r="H2053" s="6">
        <f>60%*Table1[[#This Row],[Price]]</f>
        <v>90</v>
      </c>
      <c r="I2053" s="6">
        <v>150</v>
      </c>
      <c r="J2053">
        <v>6</v>
      </c>
      <c r="K2053" s="6">
        <f>Table1[[#This Row],[Cost]]*Table1[[#This Row],[Quantity Sold]]</f>
        <v>540</v>
      </c>
      <c r="L2053" s="6">
        <v>900</v>
      </c>
      <c r="M2053">
        <v>10</v>
      </c>
      <c r="N2053" s="6">
        <v>810</v>
      </c>
      <c r="O2053" s="6">
        <f>Table1[[#This Row],[Revenue]]-Table1[[#This Row],[Total Cost Of Production]]</f>
        <v>270</v>
      </c>
      <c r="P2053" s="6">
        <v>523</v>
      </c>
      <c r="Q2053" s="6">
        <f>Table1[[#This Row],[Revenue]]-Table1[[#This Row],[Marketing Spend]]</f>
        <v>287</v>
      </c>
      <c r="R2053" t="s">
        <v>51</v>
      </c>
      <c r="S2053" s="6">
        <v>121</v>
      </c>
      <c r="T2053"/>
      <c r="U2053"/>
    </row>
    <row r="2054" spans="1:21" hidden="1" x14ac:dyDescent="0.2">
      <c r="A2054" s="1">
        <v>45465</v>
      </c>
      <c r="B2054" s="1" t="str">
        <f>TEXT(Table1[[#This Row],[Date]],"yyyy")</f>
        <v>2024</v>
      </c>
      <c r="C2054" s="1" t="str">
        <f>TEXT(Table1[[#This Row],[Date]],"mmmm")</f>
        <v>June</v>
      </c>
      <c r="D2054" s="1" t="str">
        <f>TEXT(Table1[[#This Row],[Date]],"dddd")</f>
        <v>Saturday</v>
      </c>
      <c r="E2054" s="5">
        <v>6</v>
      </c>
      <c r="F2054" t="s">
        <v>2</v>
      </c>
      <c r="G2054" t="s">
        <v>8</v>
      </c>
      <c r="H2054" s="6">
        <f>60%*Table1[[#This Row],[Price]]</f>
        <v>720</v>
      </c>
      <c r="I2054" s="6">
        <v>1200</v>
      </c>
      <c r="J2054">
        <v>7</v>
      </c>
      <c r="K2054" s="6">
        <f>Table1[[#This Row],[Cost]]*Table1[[#This Row],[Quantity Sold]]</f>
        <v>5040</v>
      </c>
      <c r="L2054" s="6">
        <v>8400</v>
      </c>
      <c r="M2054">
        <v>10</v>
      </c>
      <c r="N2054" s="6">
        <v>7560</v>
      </c>
      <c r="O2054" s="6">
        <f>Table1[[#This Row],[Revenue]]-Table1[[#This Row],[Total Cost Of Production]]</f>
        <v>2520</v>
      </c>
      <c r="P2054" s="6">
        <v>975</v>
      </c>
      <c r="Q2054" s="6">
        <f>Table1[[#This Row],[Revenue]]-Table1[[#This Row],[Marketing Spend]]</f>
        <v>6585</v>
      </c>
      <c r="R2054" t="s">
        <v>54</v>
      </c>
      <c r="S2054" s="6">
        <v>1250</v>
      </c>
      <c r="T2054"/>
      <c r="U2054"/>
    </row>
    <row r="2055" spans="1:21" x14ac:dyDescent="0.2">
      <c r="A2055" s="1">
        <v>45465</v>
      </c>
      <c r="B2055" s="1" t="str">
        <f>TEXT(Table1[[#This Row],[Date]],"yyyy")</f>
        <v>2024</v>
      </c>
      <c r="C2055" s="1" t="str">
        <f>TEXT(Table1[[#This Row],[Date]],"mmmm")</f>
        <v>June</v>
      </c>
      <c r="D2055" s="1" t="str">
        <f>TEXT(Table1[[#This Row],[Date]],"dddd")</f>
        <v>Saturday</v>
      </c>
      <c r="E2055" s="5">
        <v>3</v>
      </c>
      <c r="F2055" t="s">
        <v>15</v>
      </c>
      <c r="G2055" t="s">
        <v>6</v>
      </c>
      <c r="H2055" s="6">
        <f>60%*Table1[[#This Row],[Price]]</f>
        <v>30</v>
      </c>
      <c r="I2055" s="6">
        <v>50</v>
      </c>
      <c r="J2055">
        <v>10</v>
      </c>
      <c r="K2055" s="6">
        <f>Table1[[#This Row],[Cost]]*Table1[[#This Row],[Quantity Sold]]</f>
        <v>300</v>
      </c>
      <c r="L2055" s="6">
        <v>500</v>
      </c>
      <c r="M2055">
        <v>20</v>
      </c>
      <c r="N2055" s="6">
        <v>400</v>
      </c>
      <c r="O2055" s="6">
        <f>Table1[[#This Row],[Revenue]]-Table1[[#This Row],[Total Cost Of Production]]</f>
        <v>100</v>
      </c>
      <c r="P2055" s="6">
        <v>823</v>
      </c>
      <c r="Q2055" s="6">
        <f>Table1[[#This Row],[Revenue]]-Table1[[#This Row],[Marketing Spend]]</f>
        <v>-423</v>
      </c>
      <c r="R2055" t="s">
        <v>52</v>
      </c>
      <c r="S2055" s="6">
        <v>1</v>
      </c>
      <c r="T2055"/>
      <c r="U2055"/>
    </row>
    <row r="2056" spans="1:21" hidden="1" x14ac:dyDescent="0.2">
      <c r="A2056" s="1">
        <v>45465</v>
      </c>
      <c r="B2056" s="1" t="str">
        <f>TEXT(Table1[[#This Row],[Date]],"yyyy")</f>
        <v>2024</v>
      </c>
      <c r="C2056" s="1" t="str">
        <f>TEXT(Table1[[#This Row],[Date]],"mmmm")</f>
        <v>June</v>
      </c>
      <c r="D2056" s="1" t="str">
        <f>TEXT(Table1[[#This Row],[Date]],"dddd")</f>
        <v>Saturday</v>
      </c>
      <c r="E2056" s="5">
        <v>1</v>
      </c>
      <c r="F2056" t="s">
        <v>5</v>
      </c>
      <c r="G2056" t="s">
        <v>10</v>
      </c>
      <c r="H2056" s="6">
        <f>60%*Table1[[#This Row],[Price]]</f>
        <v>480</v>
      </c>
      <c r="I2056" s="6">
        <v>800</v>
      </c>
      <c r="J2056">
        <v>8</v>
      </c>
      <c r="K2056" s="6">
        <f>Table1[[#This Row],[Cost]]*Table1[[#This Row],[Quantity Sold]]</f>
        <v>3840</v>
      </c>
      <c r="L2056" s="6">
        <v>6400</v>
      </c>
      <c r="M2056">
        <v>15</v>
      </c>
      <c r="N2056" s="6">
        <v>5440</v>
      </c>
      <c r="O2056" s="6">
        <f>Table1[[#This Row],[Revenue]]-Table1[[#This Row],[Total Cost Of Production]]</f>
        <v>1600</v>
      </c>
      <c r="P2056" s="6">
        <v>591</v>
      </c>
      <c r="Q2056" s="6">
        <f>Table1[[#This Row],[Revenue]]-Table1[[#This Row],[Marketing Spend]]</f>
        <v>4849</v>
      </c>
      <c r="R2056" t="s">
        <v>53</v>
      </c>
      <c r="S2056" s="6">
        <v>778</v>
      </c>
      <c r="T2056"/>
      <c r="U2056"/>
    </row>
    <row r="2057" spans="1:21" hidden="1" x14ac:dyDescent="0.2">
      <c r="A2057" s="1">
        <v>45465</v>
      </c>
      <c r="B2057" s="1" t="str">
        <f>TEXT(Table1[[#This Row],[Date]],"yyyy")</f>
        <v>2024</v>
      </c>
      <c r="C2057" s="1" t="str">
        <f>TEXT(Table1[[#This Row],[Date]],"mmmm")</f>
        <v>June</v>
      </c>
      <c r="D2057" s="1" t="str">
        <f>TEXT(Table1[[#This Row],[Date]],"dddd")</f>
        <v>Saturday</v>
      </c>
      <c r="E2057" s="5">
        <v>7</v>
      </c>
      <c r="F2057" t="s">
        <v>9</v>
      </c>
      <c r="G2057" t="s">
        <v>8</v>
      </c>
      <c r="H2057" s="6">
        <f>60%*Table1[[#This Row],[Price]]</f>
        <v>180</v>
      </c>
      <c r="I2057" s="6">
        <v>300</v>
      </c>
      <c r="J2057">
        <v>1</v>
      </c>
      <c r="K2057" s="6">
        <f>Table1[[#This Row],[Cost]]*Table1[[#This Row],[Quantity Sold]]</f>
        <v>180</v>
      </c>
      <c r="L2057" s="6">
        <v>300</v>
      </c>
      <c r="M2057">
        <v>20</v>
      </c>
      <c r="N2057" s="6">
        <v>240</v>
      </c>
      <c r="O2057" s="6">
        <f>Table1[[#This Row],[Revenue]]-Table1[[#This Row],[Total Cost Of Production]]</f>
        <v>60</v>
      </c>
      <c r="P2057" s="6">
        <v>368</v>
      </c>
      <c r="Q2057" s="6">
        <f>Table1[[#This Row],[Revenue]]-Table1[[#This Row],[Marketing Spend]]</f>
        <v>-128</v>
      </c>
      <c r="R2057" t="s">
        <v>55</v>
      </c>
      <c r="S2057" s="6">
        <v>344</v>
      </c>
      <c r="T2057"/>
      <c r="U2057"/>
    </row>
    <row r="2058" spans="1:21" hidden="1" x14ac:dyDescent="0.2">
      <c r="A2058" s="1">
        <v>45466</v>
      </c>
      <c r="B2058" s="1" t="str">
        <f>TEXT(Table1[[#This Row],[Date]],"yyyy")</f>
        <v>2024</v>
      </c>
      <c r="C2058" s="1" t="str">
        <f>TEXT(Table1[[#This Row],[Date]],"mmmm")</f>
        <v>June</v>
      </c>
      <c r="D2058" s="1" t="str">
        <f>TEXT(Table1[[#This Row],[Date]],"dddd")</f>
        <v>Sunday</v>
      </c>
      <c r="E2058" s="5">
        <v>4</v>
      </c>
      <c r="F2058" t="s">
        <v>13</v>
      </c>
      <c r="G2058" t="s">
        <v>12</v>
      </c>
      <c r="H2058" s="6">
        <f>60%*Table1[[#This Row],[Price]]</f>
        <v>42</v>
      </c>
      <c r="I2058" s="6">
        <v>70</v>
      </c>
      <c r="J2058">
        <v>6</v>
      </c>
      <c r="K2058" s="6">
        <f>Table1[[#This Row],[Cost]]*Table1[[#This Row],[Quantity Sold]]</f>
        <v>252</v>
      </c>
      <c r="L2058" s="6">
        <v>420</v>
      </c>
      <c r="M2058">
        <v>20</v>
      </c>
      <c r="N2058" s="6">
        <v>336</v>
      </c>
      <c r="O2058" s="6">
        <f>Table1[[#This Row],[Revenue]]-Table1[[#This Row],[Total Cost Of Production]]</f>
        <v>84</v>
      </c>
      <c r="P2058" s="6">
        <v>528</v>
      </c>
      <c r="Q2058" s="6">
        <f>Table1[[#This Row],[Revenue]]-Table1[[#This Row],[Marketing Spend]]</f>
        <v>-192</v>
      </c>
      <c r="R2058" t="s">
        <v>55</v>
      </c>
      <c r="S2058" s="6">
        <v>79</v>
      </c>
      <c r="T2058"/>
      <c r="U2058"/>
    </row>
    <row r="2059" spans="1:21" x14ac:dyDescent="0.2">
      <c r="A2059" s="1">
        <v>45466</v>
      </c>
      <c r="B2059" s="1" t="str">
        <f>TEXT(Table1[[#This Row],[Date]],"yyyy")</f>
        <v>2024</v>
      </c>
      <c r="C2059" s="1" t="str">
        <f>TEXT(Table1[[#This Row],[Date]],"mmmm")</f>
        <v>June</v>
      </c>
      <c r="D2059" s="1" t="str">
        <f>TEXT(Table1[[#This Row],[Date]],"dddd")</f>
        <v>Sunday</v>
      </c>
      <c r="E2059" s="5">
        <v>2</v>
      </c>
      <c r="F2059" t="s">
        <v>7</v>
      </c>
      <c r="G2059" t="s">
        <v>10</v>
      </c>
      <c r="H2059" s="6">
        <f>60%*Table1[[#This Row],[Price]]</f>
        <v>300</v>
      </c>
      <c r="I2059" s="6">
        <v>500</v>
      </c>
      <c r="J2059">
        <v>2</v>
      </c>
      <c r="K2059" s="6">
        <f>Table1[[#This Row],[Cost]]*Table1[[#This Row],[Quantity Sold]]</f>
        <v>600</v>
      </c>
      <c r="L2059" s="6">
        <v>1000</v>
      </c>
      <c r="M2059">
        <v>20</v>
      </c>
      <c r="N2059" s="6">
        <v>800</v>
      </c>
      <c r="O2059" s="6">
        <f>Table1[[#This Row],[Revenue]]-Table1[[#This Row],[Total Cost Of Production]]</f>
        <v>200</v>
      </c>
      <c r="P2059" s="6">
        <v>740</v>
      </c>
      <c r="Q2059" s="6">
        <f>Table1[[#This Row],[Revenue]]-Table1[[#This Row],[Marketing Spend]]</f>
        <v>60</v>
      </c>
      <c r="R2059" t="s">
        <v>52</v>
      </c>
      <c r="S2059" s="6">
        <v>480</v>
      </c>
      <c r="T2059"/>
      <c r="U2059"/>
    </row>
    <row r="2060" spans="1:21" hidden="1" x14ac:dyDescent="0.2">
      <c r="A2060" s="1">
        <v>45466</v>
      </c>
      <c r="B2060" s="1" t="str">
        <f>TEXT(Table1[[#This Row],[Date]],"yyyy")</f>
        <v>2024</v>
      </c>
      <c r="C2060" s="1" t="str">
        <f>TEXT(Table1[[#This Row],[Date]],"mmmm")</f>
        <v>June</v>
      </c>
      <c r="D2060" s="1" t="str">
        <f>TEXT(Table1[[#This Row],[Date]],"dddd")</f>
        <v>Sunday</v>
      </c>
      <c r="E2060" s="5">
        <v>5</v>
      </c>
      <c r="F2060" t="s">
        <v>11</v>
      </c>
      <c r="G2060" t="s">
        <v>12</v>
      </c>
      <c r="H2060" s="6">
        <f>60%*Table1[[#This Row],[Price]]</f>
        <v>90</v>
      </c>
      <c r="I2060" s="6">
        <v>150</v>
      </c>
      <c r="J2060">
        <v>6</v>
      </c>
      <c r="K2060" s="6">
        <f>Table1[[#This Row],[Cost]]*Table1[[#This Row],[Quantity Sold]]</f>
        <v>540</v>
      </c>
      <c r="L2060" s="6">
        <v>900</v>
      </c>
      <c r="M2060">
        <v>10</v>
      </c>
      <c r="N2060" s="6">
        <v>810</v>
      </c>
      <c r="O2060" s="6">
        <f>Table1[[#This Row],[Revenue]]-Table1[[#This Row],[Total Cost Of Production]]</f>
        <v>270</v>
      </c>
      <c r="P2060" s="6">
        <v>668</v>
      </c>
      <c r="Q2060" s="6">
        <f>Table1[[#This Row],[Revenue]]-Table1[[#This Row],[Marketing Spend]]</f>
        <v>142</v>
      </c>
      <c r="R2060" t="s">
        <v>51</v>
      </c>
      <c r="S2060" s="6">
        <v>128</v>
      </c>
      <c r="T2060"/>
      <c r="U2060"/>
    </row>
    <row r="2061" spans="1:21" hidden="1" x14ac:dyDescent="0.2">
      <c r="A2061" s="1">
        <v>45466</v>
      </c>
      <c r="B2061" s="1" t="str">
        <f>TEXT(Table1[[#This Row],[Date]],"yyyy")</f>
        <v>2024</v>
      </c>
      <c r="C2061" s="1" t="str">
        <f>TEXT(Table1[[#This Row],[Date]],"mmmm")</f>
        <v>June</v>
      </c>
      <c r="D2061" s="1" t="str">
        <f>TEXT(Table1[[#This Row],[Date]],"dddd")</f>
        <v>Sunday</v>
      </c>
      <c r="E2061" s="5">
        <v>6</v>
      </c>
      <c r="F2061" t="s">
        <v>2</v>
      </c>
      <c r="G2061" t="s">
        <v>8</v>
      </c>
      <c r="H2061" s="6">
        <f>60%*Table1[[#This Row],[Price]]</f>
        <v>720</v>
      </c>
      <c r="I2061" s="6">
        <v>1200</v>
      </c>
      <c r="J2061">
        <v>6</v>
      </c>
      <c r="K2061" s="6">
        <f>Table1[[#This Row],[Cost]]*Table1[[#This Row],[Quantity Sold]]</f>
        <v>4320</v>
      </c>
      <c r="L2061" s="6">
        <v>7200</v>
      </c>
      <c r="M2061">
        <v>20</v>
      </c>
      <c r="N2061" s="6">
        <v>5760</v>
      </c>
      <c r="O2061" s="6">
        <f>Table1[[#This Row],[Revenue]]-Table1[[#This Row],[Total Cost Of Production]]</f>
        <v>1440</v>
      </c>
      <c r="P2061" s="6">
        <v>909</v>
      </c>
      <c r="Q2061" s="6">
        <f>Table1[[#This Row],[Revenue]]-Table1[[#This Row],[Marketing Spend]]</f>
        <v>4851</v>
      </c>
      <c r="R2061" t="s">
        <v>54</v>
      </c>
      <c r="S2061" s="6">
        <v>1208</v>
      </c>
      <c r="T2061"/>
      <c r="U2061"/>
    </row>
    <row r="2062" spans="1:21" hidden="1" x14ac:dyDescent="0.2">
      <c r="A2062" s="1">
        <v>45466</v>
      </c>
      <c r="B2062" s="1" t="str">
        <f>TEXT(Table1[[#This Row],[Date]],"yyyy")</f>
        <v>2024</v>
      </c>
      <c r="C2062" s="1" t="str">
        <f>TEXT(Table1[[#This Row],[Date]],"mmmm")</f>
        <v>June</v>
      </c>
      <c r="D2062" s="1" t="str">
        <f>TEXT(Table1[[#This Row],[Date]],"dddd")</f>
        <v>Sunday</v>
      </c>
      <c r="E2062" s="5">
        <v>3</v>
      </c>
      <c r="F2062" t="s">
        <v>15</v>
      </c>
      <c r="G2062" t="s">
        <v>6</v>
      </c>
      <c r="H2062" s="6">
        <f>60%*Table1[[#This Row],[Price]]</f>
        <v>30</v>
      </c>
      <c r="I2062" s="6">
        <v>50</v>
      </c>
      <c r="J2062">
        <v>7</v>
      </c>
      <c r="K2062" s="6">
        <f>Table1[[#This Row],[Cost]]*Table1[[#This Row],[Quantity Sold]]</f>
        <v>210</v>
      </c>
      <c r="L2062" s="6">
        <v>350</v>
      </c>
      <c r="M2062">
        <v>5</v>
      </c>
      <c r="N2062" s="6">
        <v>332.5</v>
      </c>
      <c r="O2062" s="6">
        <f>Table1[[#This Row],[Revenue]]-Table1[[#This Row],[Total Cost Of Production]]</f>
        <v>122.5</v>
      </c>
      <c r="P2062" s="6">
        <v>750</v>
      </c>
      <c r="Q2062" s="6">
        <f>Table1[[#This Row],[Revenue]]-Table1[[#This Row],[Marketing Spend]]</f>
        <v>-417.5</v>
      </c>
      <c r="R2062" t="s">
        <v>54</v>
      </c>
      <c r="S2062" s="6">
        <v>43</v>
      </c>
      <c r="T2062"/>
      <c r="U2062"/>
    </row>
    <row r="2063" spans="1:21" hidden="1" x14ac:dyDescent="0.2">
      <c r="A2063" s="1">
        <v>45466</v>
      </c>
      <c r="B2063" s="1" t="str">
        <f>TEXT(Table1[[#This Row],[Date]],"yyyy")</f>
        <v>2024</v>
      </c>
      <c r="C2063" s="1" t="str">
        <f>TEXT(Table1[[#This Row],[Date]],"mmmm")</f>
        <v>June</v>
      </c>
      <c r="D2063" s="1" t="str">
        <f>TEXT(Table1[[#This Row],[Date]],"dddd")</f>
        <v>Sunday</v>
      </c>
      <c r="E2063" s="5">
        <v>1</v>
      </c>
      <c r="F2063" t="s">
        <v>5</v>
      </c>
      <c r="G2063" t="s">
        <v>10</v>
      </c>
      <c r="H2063" s="6">
        <f>60%*Table1[[#This Row],[Price]]</f>
        <v>480</v>
      </c>
      <c r="I2063" s="6">
        <v>800</v>
      </c>
      <c r="J2063">
        <v>2</v>
      </c>
      <c r="K2063" s="6">
        <f>Table1[[#This Row],[Cost]]*Table1[[#This Row],[Quantity Sold]]</f>
        <v>960</v>
      </c>
      <c r="L2063" s="6">
        <v>1600</v>
      </c>
      <c r="M2063">
        <v>20</v>
      </c>
      <c r="N2063" s="6">
        <v>1280</v>
      </c>
      <c r="O2063" s="6">
        <f>Table1[[#This Row],[Revenue]]-Table1[[#This Row],[Total Cost Of Production]]</f>
        <v>320</v>
      </c>
      <c r="P2063" s="6">
        <v>466</v>
      </c>
      <c r="Q2063" s="6">
        <f>Table1[[#This Row],[Revenue]]-Table1[[#This Row],[Marketing Spend]]</f>
        <v>814</v>
      </c>
      <c r="R2063" t="s">
        <v>54</v>
      </c>
      <c r="S2063" s="6">
        <v>759</v>
      </c>
      <c r="T2063"/>
      <c r="U2063"/>
    </row>
    <row r="2064" spans="1:21" x14ac:dyDescent="0.2">
      <c r="A2064" s="1">
        <v>45466</v>
      </c>
      <c r="B2064" s="1" t="str">
        <f>TEXT(Table1[[#This Row],[Date]],"yyyy")</f>
        <v>2024</v>
      </c>
      <c r="C2064" s="1" t="str">
        <f>TEXT(Table1[[#This Row],[Date]],"mmmm")</f>
        <v>June</v>
      </c>
      <c r="D2064" s="1" t="str">
        <f>TEXT(Table1[[#This Row],[Date]],"dddd")</f>
        <v>Sunday</v>
      </c>
      <c r="E2064" s="5">
        <v>7</v>
      </c>
      <c r="F2064" t="s">
        <v>9</v>
      </c>
      <c r="G2064" t="s">
        <v>8</v>
      </c>
      <c r="H2064" s="6">
        <f>60%*Table1[[#This Row],[Price]]</f>
        <v>180</v>
      </c>
      <c r="I2064" s="6">
        <v>300</v>
      </c>
      <c r="J2064">
        <v>6</v>
      </c>
      <c r="K2064" s="6">
        <f>Table1[[#This Row],[Cost]]*Table1[[#This Row],[Quantity Sold]]</f>
        <v>1080</v>
      </c>
      <c r="L2064" s="6">
        <v>1800</v>
      </c>
      <c r="M2064">
        <v>10</v>
      </c>
      <c r="N2064" s="6">
        <v>1620</v>
      </c>
      <c r="O2064" s="6">
        <f>Table1[[#This Row],[Revenue]]-Table1[[#This Row],[Total Cost Of Production]]</f>
        <v>540</v>
      </c>
      <c r="P2064" s="6">
        <v>344</v>
      </c>
      <c r="Q2064" s="6">
        <f>Table1[[#This Row],[Revenue]]-Table1[[#This Row],[Marketing Spend]]</f>
        <v>1276</v>
      </c>
      <c r="R2064" t="s">
        <v>52</v>
      </c>
      <c r="S2064" s="6">
        <v>345</v>
      </c>
      <c r="T2064"/>
      <c r="U2064"/>
    </row>
    <row r="2065" spans="1:21" hidden="1" x14ac:dyDescent="0.2">
      <c r="A2065" s="1">
        <v>45467</v>
      </c>
      <c r="B2065" s="1" t="str">
        <f>TEXT(Table1[[#This Row],[Date]],"yyyy")</f>
        <v>2024</v>
      </c>
      <c r="C2065" s="1" t="str">
        <f>TEXT(Table1[[#This Row],[Date]],"mmmm")</f>
        <v>June</v>
      </c>
      <c r="D2065" s="1" t="str">
        <f>TEXT(Table1[[#This Row],[Date]],"dddd")</f>
        <v>Monday</v>
      </c>
      <c r="E2065" s="5">
        <v>4</v>
      </c>
      <c r="F2065" t="s">
        <v>13</v>
      </c>
      <c r="G2065" t="s">
        <v>12</v>
      </c>
      <c r="H2065" s="6">
        <f>60%*Table1[[#This Row],[Price]]</f>
        <v>42</v>
      </c>
      <c r="I2065" s="6">
        <v>70</v>
      </c>
      <c r="J2065">
        <v>3</v>
      </c>
      <c r="K2065" s="6">
        <f>Table1[[#This Row],[Cost]]*Table1[[#This Row],[Quantity Sold]]</f>
        <v>126</v>
      </c>
      <c r="L2065" s="6">
        <v>210</v>
      </c>
      <c r="M2065">
        <v>10</v>
      </c>
      <c r="N2065" s="6">
        <v>189</v>
      </c>
      <c r="O2065" s="6">
        <f>Table1[[#This Row],[Revenue]]-Table1[[#This Row],[Total Cost Of Production]]</f>
        <v>63</v>
      </c>
      <c r="P2065" s="6">
        <v>837</v>
      </c>
      <c r="Q2065" s="6">
        <f>Table1[[#This Row],[Revenue]]-Table1[[#This Row],[Marketing Spend]]</f>
        <v>-648</v>
      </c>
      <c r="R2065" t="s">
        <v>51</v>
      </c>
      <c r="S2065" s="6">
        <v>41</v>
      </c>
      <c r="T2065"/>
      <c r="U2065"/>
    </row>
    <row r="2066" spans="1:21" hidden="1" x14ac:dyDescent="0.2">
      <c r="A2066" s="1">
        <v>45467</v>
      </c>
      <c r="B2066" s="1" t="str">
        <f>TEXT(Table1[[#This Row],[Date]],"yyyy")</f>
        <v>2024</v>
      </c>
      <c r="C2066" s="1" t="str">
        <f>TEXT(Table1[[#This Row],[Date]],"mmmm")</f>
        <v>June</v>
      </c>
      <c r="D2066" s="1" t="str">
        <f>TEXT(Table1[[#This Row],[Date]],"dddd")</f>
        <v>Monday</v>
      </c>
      <c r="E2066" s="5">
        <v>2</v>
      </c>
      <c r="F2066" t="s">
        <v>7</v>
      </c>
      <c r="G2066" t="s">
        <v>10</v>
      </c>
      <c r="H2066" s="6">
        <f>60%*Table1[[#This Row],[Price]]</f>
        <v>300</v>
      </c>
      <c r="I2066" s="6">
        <v>500</v>
      </c>
      <c r="J2066">
        <v>5</v>
      </c>
      <c r="K2066" s="6">
        <f>Table1[[#This Row],[Cost]]*Table1[[#This Row],[Quantity Sold]]</f>
        <v>1500</v>
      </c>
      <c r="L2066" s="6">
        <v>2500</v>
      </c>
      <c r="M2066">
        <v>20</v>
      </c>
      <c r="N2066" s="6">
        <v>2000</v>
      </c>
      <c r="O2066" s="6">
        <f>Table1[[#This Row],[Revenue]]-Table1[[#This Row],[Total Cost Of Production]]</f>
        <v>500</v>
      </c>
      <c r="P2066" s="6">
        <v>407</v>
      </c>
      <c r="Q2066" s="6">
        <f>Table1[[#This Row],[Revenue]]-Table1[[#This Row],[Marketing Spend]]</f>
        <v>1593</v>
      </c>
      <c r="R2066" t="s">
        <v>55</v>
      </c>
      <c r="S2066" s="6">
        <v>480</v>
      </c>
      <c r="T2066"/>
      <c r="U2066"/>
    </row>
    <row r="2067" spans="1:21" hidden="1" x14ac:dyDescent="0.2">
      <c r="A2067" s="1">
        <v>45467</v>
      </c>
      <c r="B2067" s="1" t="str">
        <f>TEXT(Table1[[#This Row],[Date]],"yyyy")</f>
        <v>2024</v>
      </c>
      <c r="C2067" s="1" t="str">
        <f>TEXT(Table1[[#This Row],[Date]],"mmmm")</f>
        <v>June</v>
      </c>
      <c r="D2067" s="1" t="str">
        <f>TEXT(Table1[[#This Row],[Date]],"dddd")</f>
        <v>Monday</v>
      </c>
      <c r="E2067" s="5">
        <v>5</v>
      </c>
      <c r="F2067" t="s">
        <v>11</v>
      </c>
      <c r="G2067" t="s">
        <v>12</v>
      </c>
      <c r="H2067" s="6">
        <f>60%*Table1[[#This Row],[Price]]</f>
        <v>90</v>
      </c>
      <c r="I2067" s="6">
        <v>150</v>
      </c>
      <c r="J2067">
        <v>6</v>
      </c>
      <c r="K2067" s="6">
        <f>Table1[[#This Row],[Cost]]*Table1[[#This Row],[Quantity Sold]]</f>
        <v>540</v>
      </c>
      <c r="L2067" s="6">
        <v>900</v>
      </c>
      <c r="M2067">
        <v>10</v>
      </c>
      <c r="N2067" s="6">
        <v>810</v>
      </c>
      <c r="O2067" s="6">
        <f>Table1[[#This Row],[Revenue]]-Table1[[#This Row],[Total Cost Of Production]]</f>
        <v>270</v>
      </c>
      <c r="P2067" s="6">
        <v>980</v>
      </c>
      <c r="Q2067" s="6">
        <f>Table1[[#This Row],[Revenue]]-Table1[[#This Row],[Marketing Spend]]</f>
        <v>-170</v>
      </c>
      <c r="R2067" t="s">
        <v>51</v>
      </c>
      <c r="S2067" s="6">
        <v>104</v>
      </c>
      <c r="T2067"/>
      <c r="U2067"/>
    </row>
    <row r="2068" spans="1:21" hidden="1" x14ac:dyDescent="0.2">
      <c r="A2068" s="1">
        <v>45467</v>
      </c>
      <c r="B2068" s="1" t="str">
        <f>TEXT(Table1[[#This Row],[Date]],"yyyy")</f>
        <v>2024</v>
      </c>
      <c r="C2068" s="1" t="str">
        <f>TEXT(Table1[[#This Row],[Date]],"mmmm")</f>
        <v>June</v>
      </c>
      <c r="D2068" s="1" t="str">
        <f>TEXT(Table1[[#This Row],[Date]],"dddd")</f>
        <v>Monday</v>
      </c>
      <c r="E2068" s="5">
        <v>6</v>
      </c>
      <c r="F2068" t="s">
        <v>2</v>
      </c>
      <c r="G2068" t="s">
        <v>8</v>
      </c>
      <c r="H2068" s="6">
        <f>60%*Table1[[#This Row],[Price]]</f>
        <v>720</v>
      </c>
      <c r="I2068" s="6">
        <v>1200</v>
      </c>
      <c r="J2068">
        <v>2</v>
      </c>
      <c r="K2068" s="6">
        <f>Table1[[#This Row],[Cost]]*Table1[[#This Row],[Quantity Sold]]</f>
        <v>1440</v>
      </c>
      <c r="L2068" s="6">
        <v>2400</v>
      </c>
      <c r="M2068">
        <v>15</v>
      </c>
      <c r="N2068" s="6">
        <v>2040</v>
      </c>
      <c r="O2068" s="6">
        <f>Table1[[#This Row],[Revenue]]-Table1[[#This Row],[Total Cost Of Production]]</f>
        <v>600</v>
      </c>
      <c r="P2068" s="6">
        <v>707</v>
      </c>
      <c r="Q2068" s="6">
        <f>Table1[[#This Row],[Revenue]]-Table1[[#This Row],[Marketing Spend]]</f>
        <v>1333</v>
      </c>
      <c r="R2068" t="s">
        <v>53</v>
      </c>
      <c r="S2068" s="6">
        <v>1243</v>
      </c>
      <c r="T2068"/>
      <c r="U2068"/>
    </row>
    <row r="2069" spans="1:21" hidden="1" x14ac:dyDescent="0.2">
      <c r="A2069" s="1">
        <v>45467</v>
      </c>
      <c r="B2069" s="1" t="str">
        <f>TEXT(Table1[[#This Row],[Date]],"yyyy")</f>
        <v>2024</v>
      </c>
      <c r="C2069" s="1" t="str">
        <f>TEXT(Table1[[#This Row],[Date]],"mmmm")</f>
        <v>June</v>
      </c>
      <c r="D2069" s="1" t="str">
        <f>TEXT(Table1[[#This Row],[Date]],"dddd")</f>
        <v>Monday</v>
      </c>
      <c r="E2069" s="5">
        <v>3</v>
      </c>
      <c r="F2069" t="s">
        <v>15</v>
      </c>
      <c r="G2069" t="s">
        <v>6</v>
      </c>
      <c r="H2069" s="6">
        <f>60%*Table1[[#This Row],[Price]]</f>
        <v>30</v>
      </c>
      <c r="I2069" s="6">
        <v>50</v>
      </c>
      <c r="J2069">
        <v>6</v>
      </c>
      <c r="K2069" s="6">
        <f>Table1[[#This Row],[Cost]]*Table1[[#This Row],[Quantity Sold]]</f>
        <v>180</v>
      </c>
      <c r="L2069" s="6">
        <v>300</v>
      </c>
      <c r="M2069">
        <v>15</v>
      </c>
      <c r="N2069" s="6">
        <v>255</v>
      </c>
      <c r="O2069" s="6">
        <f>Table1[[#This Row],[Revenue]]-Table1[[#This Row],[Total Cost Of Production]]</f>
        <v>75</v>
      </c>
      <c r="P2069" s="6">
        <v>587</v>
      </c>
      <c r="Q2069" s="6">
        <f>Table1[[#This Row],[Revenue]]-Table1[[#This Row],[Marketing Spend]]</f>
        <v>-332</v>
      </c>
      <c r="R2069" t="s">
        <v>55</v>
      </c>
      <c r="S2069" s="6">
        <v>100</v>
      </c>
      <c r="T2069"/>
      <c r="U2069"/>
    </row>
    <row r="2070" spans="1:21" hidden="1" x14ac:dyDescent="0.2">
      <c r="A2070" s="1">
        <v>45467</v>
      </c>
      <c r="B2070" s="1" t="str">
        <f>TEXT(Table1[[#This Row],[Date]],"yyyy")</f>
        <v>2024</v>
      </c>
      <c r="C2070" s="1" t="str">
        <f>TEXT(Table1[[#This Row],[Date]],"mmmm")</f>
        <v>June</v>
      </c>
      <c r="D2070" s="1" t="str">
        <f>TEXT(Table1[[#This Row],[Date]],"dddd")</f>
        <v>Monday</v>
      </c>
      <c r="E2070" s="5">
        <v>1</v>
      </c>
      <c r="F2070" t="s">
        <v>5</v>
      </c>
      <c r="G2070" t="s">
        <v>10</v>
      </c>
      <c r="H2070" s="6">
        <f>60%*Table1[[#This Row],[Price]]</f>
        <v>480</v>
      </c>
      <c r="I2070" s="6">
        <v>800</v>
      </c>
      <c r="J2070">
        <v>5</v>
      </c>
      <c r="K2070" s="6">
        <f>Table1[[#This Row],[Cost]]*Table1[[#This Row],[Quantity Sold]]</f>
        <v>2400</v>
      </c>
      <c r="L2070" s="6">
        <v>4000</v>
      </c>
      <c r="M2070">
        <v>15</v>
      </c>
      <c r="N2070" s="6">
        <v>3400</v>
      </c>
      <c r="O2070" s="6">
        <f>Table1[[#This Row],[Revenue]]-Table1[[#This Row],[Total Cost Of Production]]</f>
        <v>1000</v>
      </c>
      <c r="P2070" s="6">
        <v>667</v>
      </c>
      <c r="Q2070" s="6">
        <f>Table1[[#This Row],[Revenue]]-Table1[[#This Row],[Marketing Spend]]</f>
        <v>2733</v>
      </c>
      <c r="R2070" t="s">
        <v>55</v>
      </c>
      <c r="S2070" s="6">
        <v>804</v>
      </c>
      <c r="T2070"/>
      <c r="U2070"/>
    </row>
    <row r="2071" spans="1:21" hidden="1" x14ac:dyDescent="0.2">
      <c r="A2071" s="1">
        <v>45467</v>
      </c>
      <c r="B2071" s="1" t="str">
        <f>TEXT(Table1[[#This Row],[Date]],"yyyy")</f>
        <v>2024</v>
      </c>
      <c r="C2071" s="1" t="str">
        <f>TEXT(Table1[[#This Row],[Date]],"mmmm")</f>
        <v>June</v>
      </c>
      <c r="D2071" s="1" t="str">
        <f>TEXT(Table1[[#This Row],[Date]],"dddd")</f>
        <v>Monday</v>
      </c>
      <c r="E2071" s="5">
        <v>7</v>
      </c>
      <c r="F2071" t="s">
        <v>9</v>
      </c>
      <c r="G2071" t="s">
        <v>8</v>
      </c>
      <c r="H2071" s="6">
        <f>60%*Table1[[#This Row],[Price]]</f>
        <v>180</v>
      </c>
      <c r="I2071" s="6">
        <v>300</v>
      </c>
      <c r="J2071">
        <v>9</v>
      </c>
      <c r="K2071" s="6">
        <f>Table1[[#This Row],[Cost]]*Table1[[#This Row],[Quantity Sold]]</f>
        <v>1620</v>
      </c>
      <c r="L2071" s="6">
        <v>2700</v>
      </c>
      <c r="M2071">
        <v>10</v>
      </c>
      <c r="N2071" s="6">
        <v>2430</v>
      </c>
      <c r="O2071" s="6">
        <f>Table1[[#This Row],[Revenue]]-Table1[[#This Row],[Total Cost Of Production]]</f>
        <v>810</v>
      </c>
      <c r="P2071" s="6">
        <v>562</v>
      </c>
      <c r="Q2071" s="6">
        <f>Table1[[#This Row],[Revenue]]-Table1[[#This Row],[Marketing Spend]]</f>
        <v>1868</v>
      </c>
      <c r="R2071" t="s">
        <v>54</v>
      </c>
      <c r="S2071" s="6">
        <v>278</v>
      </c>
      <c r="T2071"/>
      <c r="U2071"/>
    </row>
    <row r="2072" spans="1:21" hidden="1" x14ac:dyDescent="0.2">
      <c r="A2072" s="1">
        <v>45468</v>
      </c>
      <c r="B2072" s="1" t="str">
        <f>TEXT(Table1[[#This Row],[Date]],"yyyy")</f>
        <v>2024</v>
      </c>
      <c r="C2072" s="1" t="str">
        <f>TEXT(Table1[[#This Row],[Date]],"mmmm")</f>
        <v>June</v>
      </c>
      <c r="D2072" s="1" t="str">
        <f>TEXT(Table1[[#This Row],[Date]],"dddd")</f>
        <v>Tuesday</v>
      </c>
      <c r="E2072" s="5">
        <v>4</v>
      </c>
      <c r="F2072" t="s">
        <v>13</v>
      </c>
      <c r="G2072" t="s">
        <v>12</v>
      </c>
      <c r="H2072" s="6">
        <f>60%*Table1[[#This Row],[Price]]</f>
        <v>42</v>
      </c>
      <c r="I2072" s="6">
        <v>70</v>
      </c>
      <c r="J2072">
        <v>8</v>
      </c>
      <c r="K2072" s="6">
        <f>Table1[[#This Row],[Cost]]*Table1[[#This Row],[Quantity Sold]]</f>
        <v>336</v>
      </c>
      <c r="L2072" s="6">
        <v>560</v>
      </c>
      <c r="M2072">
        <v>15</v>
      </c>
      <c r="N2072" s="6">
        <v>476</v>
      </c>
      <c r="O2072" s="6">
        <f>Table1[[#This Row],[Revenue]]-Table1[[#This Row],[Total Cost Of Production]]</f>
        <v>140</v>
      </c>
      <c r="P2072" s="6">
        <v>569</v>
      </c>
      <c r="Q2072" s="6">
        <f>Table1[[#This Row],[Revenue]]-Table1[[#This Row],[Marketing Spend]]</f>
        <v>-93</v>
      </c>
      <c r="R2072" t="s">
        <v>55</v>
      </c>
      <c r="S2072" s="6">
        <v>59</v>
      </c>
      <c r="T2072"/>
      <c r="U2072"/>
    </row>
    <row r="2073" spans="1:21" hidden="1" x14ac:dyDescent="0.2">
      <c r="A2073" s="1">
        <v>45468</v>
      </c>
      <c r="B2073" s="1" t="str">
        <f>TEXT(Table1[[#This Row],[Date]],"yyyy")</f>
        <v>2024</v>
      </c>
      <c r="C2073" s="1" t="str">
        <f>TEXT(Table1[[#This Row],[Date]],"mmmm")</f>
        <v>June</v>
      </c>
      <c r="D2073" s="1" t="str">
        <f>TEXT(Table1[[#This Row],[Date]],"dddd")</f>
        <v>Tuesday</v>
      </c>
      <c r="E2073" s="5">
        <v>2</v>
      </c>
      <c r="F2073" t="s">
        <v>7</v>
      </c>
      <c r="G2073" t="s">
        <v>10</v>
      </c>
      <c r="H2073" s="6">
        <f>60%*Table1[[#This Row],[Price]]</f>
        <v>300</v>
      </c>
      <c r="I2073" s="6">
        <v>500</v>
      </c>
      <c r="J2073">
        <v>7</v>
      </c>
      <c r="K2073" s="6">
        <f>Table1[[#This Row],[Cost]]*Table1[[#This Row],[Quantity Sold]]</f>
        <v>2100</v>
      </c>
      <c r="L2073" s="6">
        <v>3500</v>
      </c>
      <c r="M2073">
        <v>5</v>
      </c>
      <c r="N2073" s="6">
        <v>3325</v>
      </c>
      <c r="O2073" s="6">
        <f>Table1[[#This Row],[Revenue]]-Table1[[#This Row],[Total Cost Of Production]]</f>
        <v>1225</v>
      </c>
      <c r="P2073" s="6">
        <v>676</v>
      </c>
      <c r="Q2073" s="6">
        <f>Table1[[#This Row],[Revenue]]-Table1[[#This Row],[Marketing Spend]]</f>
        <v>2649</v>
      </c>
      <c r="R2073" t="s">
        <v>55</v>
      </c>
      <c r="S2073" s="6">
        <v>497</v>
      </c>
      <c r="T2073"/>
      <c r="U2073"/>
    </row>
    <row r="2074" spans="1:21" x14ac:dyDescent="0.2">
      <c r="A2074" s="1">
        <v>45468</v>
      </c>
      <c r="B2074" s="1" t="str">
        <f>TEXT(Table1[[#This Row],[Date]],"yyyy")</f>
        <v>2024</v>
      </c>
      <c r="C2074" s="1" t="str">
        <f>TEXT(Table1[[#This Row],[Date]],"mmmm")</f>
        <v>June</v>
      </c>
      <c r="D2074" s="1" t="str">
        <f>TEXT(Table1[[#This Row],[Date]],"dddd")</f>
        <v>Tuesday</v>
      </c>
      <c r="E2074" s="5">
        <v>5</v>
      </c>
      <c r="F2074" t="s">
        <v>11</v>
      </c>
      <c r="G2074" t="s">
        <v>12</v>
      </c>
      <c r="H2074" s="6">
        <f>60%*Table1[[#This Row],[Price]]</f>
        <v>90</v>
      </c>
      <c r="I2074" s="6">
        <v>150</v>
      </c>
      <c r="J2074">
        <v>5</v>
      </c>
      <c r="K2074" s="6">
        <f>Table1[[#This Row],[Cost]]*Table1[[#This Row],[Quantity Sold]]</f>
        <v>450</v>
      </c>
      <c r="L2074" s="6">
        <v>750</v>
      </c>
      <c r="M2074">
        <v>5</v>
      </c>
      <c r="N2074" s="6">
        <v>712.5</v>
      </c>
      <c r="O2074" s="6">
        <f>Table1[[#This Row],[Revenue]]-Table1[[#This Row],[Total Cost Of Production]]</f>
        <v>262.5</v>
      </c>
      <c r="P2074" s="6">
        <v>350</v>
      </c>
      <c r="Q2074" s="6">
        <f>Table1[[#This Row],[Revenue]]-Table1[[#This Row],[Marketing Spend]]</f>
        <v>362.5</v>
      </c>
      <c r="R2074" t="s">
        <v>52</v>
      </c>
      <c r="S2074" s="6">
        <v>120</v>
      </c>
      <c r="T2074"/>
      <c r="U2074"/>
    </row>
    <row r="2075" spans="1:21" x14ac:dyDescent="0.2">
      <c r="A2075" s="1">
        <v>45468</v>
      </c>
      <c r="B2075" s="1" t="str">
        <f>TEXT(Table1[[#This Row],[Date]],"yyyy")</f>
        <v>2024</v>
      </c>
      <c r="C2075" s="1" t="str">
        <f>TEXT(Table1[[#This Row],[Date]],"mmmm")</f>
        <v>June</v>
      </c>
      <c r="D2075" s="1" t="str">
        <f>TEXT(Table1[[#This Row],[Date]],"dddd")</f>
        <v>Tuesday</v>
      </c>
      <c r="E2075" s="5">
        <v>6</v>
      </c>
      <c r="F2075" t="s">
        <v>2</v>
      </c>
      <c r="G2075" t="s">
        <v>8</v>
      </c>
      <c r="H2075" s="6">
        <f>60%*Table1[[#This Row],[Price]]</f>
        <v>720</v>
      </c>
      <c r="I2075" s="6">
        <v>1200</v>
      </c>
      <c r="J2075">
        <v>10</v>
      </c>
      <c r="K2075" s="6">
        <f>Table1[[#This Row],[Cost]]*Table1[[#This Row],[Quantity Sold]]</f>
        <v>7200</v>
      </c>
      <c r="L2075" s="6">
        <v>12000</v>
      </c>
      <c r="M2075">
        <v>15</v>
      </c>
      <c r="N2075" s="6">
        <v>10200</v>
      </c>
      <c r="O2075" s="6">
        <f>Table1[[#This Row],[Revenue]]-Table1[[#This Row],[Total Cost Of Production]]</f>
        <v>3000</v>
      </c>
      <c r="P2075" s="6">
        <v>459</v>
      </c>
      <c r="Q2075" s="6">
        <f>Table1[[#This Row],[Revenue]]-Table1[[#This Row],[Marketing Spend]]</f>
        <v>9741</v>
      </c>
      <c r="R2075" t="s">
        <v>52</v>
      </c>
      <c r="S2075" s="6">
        <v>1233</v>
      </c>
      <c r="T2075"/>
      <c r="U2075"/>
    </row>
    <row r="2076" spans="1:21" hidden="1" x14ac:dyDescent="0.2">
      <c r="A2076" s="1">
        <v>45468</v>
      </c>
      <c r="B2076" s="1" t="str">
        <f>TEXT(Table1[[#This Row],[Date]],"yyyy")</f>
        <v>2024</v>
      </c>
      <c r="C2076" s="1" t="str">
        <f>TEXT(Table1[[#This Row],[Date]],"mmmm")</f>
        <v>June</v>
      </c>
      <c r="D2076" s="1" t="str">
        <f>TEXT(Table1[[#This Row],[Date]],"dddd")</f>
        <v>Tuesday</v>
      </c>
      <c r="E2076" s="5">
        <v>3</v>
      </c>
      <c r="F2076" t="s">
        <v>15</v>
      </c>
      <c r="G2076" t="s">
        <v>6</v>
      </c>
      <c r="H2076" s="6">
        <f>60%*Table1[[#This Row],[Price]]</f>
        <v>30</v>
      </c>
      <c r="I2076" s="6">
        <v>50</v>
      </c>
      <c r="J2076">
        <v>3</v>
      </c>
      <c r="K2076" s="6">
        <f>Table1[[#This Row],[Cost]]*Table1[[#This Row],[Quantity Sold]]</f>
        <v>90</v>
      </c>
      <c r="L2076" s="6">
        <v>150</v>
      </c>
      <c r="M2076">
        <v>5</v>
      </c>
      <c r="N2076" s="6">
        <v>142.5</v>
      </c>
      <c r="O2076" s="6">
        <f>Table1[[#This Row],[Revenue]]-Table1[[#This Row],[Total Cost Of Production]]</f>
        <v>52.5</v>
      </c>
      <c r="P2076" s="6">
        <v>402</v>
      </c>
      <c r="Q2076" s="6">
        <f>Table1[[#This Row],[Revenue]]-Table1[[#This Row],[Marketing Spend]]</f>
        <v>-259.5</v>
      </c>
      <c r="R2076" t="s">
        <v>54</v>
      </c>
      <c r="S2076" s="6">
        <v>78</v>
      </c>
      <c r="T2076"/>
      <c r="U2076"/>
    </row>
    <row r="2077" spans="1:21" hidden="1" x14ac:dyDescent="0.2">
      <c r="A2077" s="1">
        <v>45468</v>
      </c>
      <c r="B2077" s="1" t="str">
        <f>TEXT(Table1[[#This Row],[Date]],"yyyy")</f>
        <v>2024</v>
      </c>
      <c r="C2077" s="1" t="str">
        <f>TEXT(Table1[[#This Row],[Date]],"mmmm")</f>
        <v>June</v>
      </c>
      <c r="D2077" s="1" t="str">
        <f>TEXT(Table1[[#This Row],[Date]],"dddd")</f>
        <v>Tuesday</v>
      </c>
      <c r="E2077" s="5">
        <v>1</v>
      </c>
      <c r="F2077" t="s">
        <v>5</v>
      </c>
      <c r="G2077" t="s">
        <v>10</v>
      </c>
      <c r="H2077" s="6">
        <f>60%*Table1[[#This Row],[Price]]</f>
        <v>480</v>
      </c>
      <c r="I2077" s="6">
        <v>800</v>
      </c>
      <c r="J2077">
        <v>7</v>
      </c>
      <c r="K2077" s="6">
        <f>Table1[[#This Row],[Cost]]*Table1[[#This Row],[Quantity Sold]]</f>
        <v>3360</v>
      </c>
      <c r="L2077" s="6">
        <v>5600</v>
      </c>
      <c r="M2077">
        <v>5</v>
      </c>
      <c r="N2077" s="6">
        <v>5320</v>
      </c>
      <c r="O2077" s="6">
        <f>Table1[[#This Row],[Revenue]]-Table1[[#This Row],[Total Cost Of Production]]</f>
        <v>1960</v>
      </c>
      <c r="P2077" s="6">
        <v>824</v>
      </c>
      <c r="Q2077" s="6">
        <f>Table1[[#This Row],[Revenue]]-Table1[[#This Row],[Marketing Spend]]</f>
        <v>4496</v>
      </c>
      <c r="R2077" t="s">
        <v>51</v>
      </c>
      <c r="S2077" s="6">
        <v>836</v>
      </c>
      <c r="T2077"/>
      <c r="U2077"/>
    </row>
    <row r="2078" spans="1:21" x14ac:dyDescent="0.2">
      <c r="A2078" s="1">
        <v>45468</v>
      </c>
      <c r="B2078" s="1" t="str">
        <f>TEXT(Table1[[#This Row],[Date]],"yyyy")</f>
        <v>2024</v>
      </c>
      <c r="C2078" s="1" t="str">
        <f>TEXT(Table1[[#This Row],[Date]],"mmmm")</f>
        <v>June</v>
      </c>
      <c r="D2078" s="1" t="str">
        <f>TEXT(Table1[[#This Row],[Date]],"dddd")</f>
        <v>Tuesday</v>
      </c>
      <c r="E2078" s="5">
        <v>7</v>
      </c>
      <c r="F2078" t="s">
        <v>9</v>
      </c>
      <c r="G2078" t="s">
        <v>8</v>
      </c>
      <c r="H2078" s="6">
        <f>60%*Table1[[#This Row],[Price]]</f>
        <v>180</v>
      </c>
      <c r="I2078" s="6">
        <v>300</v>
      </c>
      <c r="J2078">
        <v>4</v>
      </c>
      <c r="K2078" s="6">
        <f>Table1[[#This Row],[Cost]]*Table1[[#This Row],[Quantity Sold]]</f>
        <v>720</v>
      </c>
      <c r="L2078" s="6">
        <v>1200</v>
      </c>
      <c r="M2078">
        <v>5</v>
      </c>
      <c r="N2078" s="6">
        <v>1140</v>
      </c>
      <c r="O2078" s="6">
        <f>Table1[[#This Row],[Revenue]]-Table1[[#This Row],[Total Cost Of Production]]</f>
        <v>420</v>
      </c>
      <c r="P2078" s="6">
        <v>999</v>
      </c>
      <c r="Q2078" s="6">
        <f>Table1[[#This Row],[Revenue]]-Table1[[#This Row],[Marketing Spend]]</f>
        <v>141</v>
      </c>
      <c r="R2078" t="s">
        <v>52</v>
      </c>
      <c r="S2078" s="6">
        <v>294</v>
      </c>
      <c r="T2078"/>
      <c r="U2078"/>
    </row>
    <row r="2079" spans="1:21" hidden="1" x14ac:dyDescent="0.2">
      <c r="A2079" s="1">
        <v>45469</v>
      </c>
      <c r="B2079" s="1" t="str">
        <f>TEXT(Table1[[#This Row],[Date]],"yyyy")</f>
        <v>2024</v>
      </c>
      <c r="C2079" s="1" t="str">
        <f>TEXT(Table1[[#This Row],[Date]],"mmmm")</f>
        <v>June</v>
      </c>
      <c r="D2079" s="1" t="str">
        <f>TEXT(Table1[[#This Row],[Date]],"dddd")</f>
        <v>Wednesday</v>
      </c>
      <c r="E2079" s="5">
        <v>4</v>
      </c>
      <c r="F2079" t="s">
        <v>13</v>
      </c>
      <c r="G2079" t="s">
        <v>12</v>
      </c>
      <c r="H2079" s="6">
        <f>60%*Table1[[#This Row],[Price]]</f>
        <v>42</v>
      </c>
      <c r="I2079" s="6">
        <v>70</v>
      </c>
      <c r="J2079">
        <v>3</v>
      </c>
      <c r="K2079" s="6">
        <f>Table1[[#This Row],[Cost]]*Table1[[#This Row],[Quantity Sold]]</f>
        <v>126</v>
      </c>
      <c r="L2079" s="6">
        <v>210</v>
      </c>
      <c r="M2079">
        <v>10</v>
      </c>
      <c r="N2079" s="6">
        <v>189</v>
      </c>
      <c r="O2079" s="6">
        <f>Table1[[#This Row],[Revenue]]-Table1[[#This Row],[Total Cost Of Production]]</f>
        <v>63</v>
      </c>
      <c r="P2079" s="6">
        <v>487</v>
      </c>
      <c r="Q2079" s="6">
        <f>Table1[[#This Row],[Revenue]]-Table1[[#This Row],[Marketing Spend]]</f>
        <v>-298</v>
      </c>
      <c r="R2079" t="s">
        <v>55</v>
      </c>
      <c r="S2079" s="6">
        <v>29</v>
      </c>
      <c r="T2079"/>
      <c r="U2079"/>
    </row>
    <row r="2080" spans="1:21" hidden="1" x14ac:dyDescent="0.2">
      <c r="A2080" s="1">
        <v>45469</v>
      </c>
      <c r="B2080" s="1" t="str">
        <f>TEXT(Table1[[#This Row],[Date]],"yyyy")</f>
        <v>2024</v>
      </c>
      <c r="C2080" s="1" t="str">
        <f>TEXT(Table1[[#This Row],[Date]],"mmmm")</f>
        <v>June</v>
      </c>
      <c r="D2080" s="1" t="str">
        <f>TEXT(Table1[[#This Row],[Date]],"dddd")</f>
        <v>Wednesday</v>
      </c>
      <c r="E2080" s="5">
        <v>2</v>
      </c>
      <c r="F2080" t="s">
        <v>7</v>
      </c>
      <c r="G2080" t="s">
        <v>10</v>
      </c>
      <c r="H2080" s="6">
        <f>60%*Table1[[#This Row],[Price]]</f>
        <v>300</v>
      </c>
      <c r="I2080" s="6">
        <v>500</v>
      </c>
      <c r="J2080">
        <v>10</v>
      </c>
      <c r="K2080" s="6">
        <f>Table1[[#This Row],[Cost]]*Table1[[#This Row],[Quantity Sold]]</f>
        <v>3000</v>
      </c>
      <c r="L2080" s="6">
        <v>5000</v>
      </c>
      <c r="M2080">
        <v>20</v>
      </c>
      <c r="N2080" s="6">
        <v>4000</v>
      </c>
      <c r="O2080" s="6">
        <f>Table1[[#This Row],[Revenue]]-Table1[[#This Row],[Total Cost Of Production]]</f>
        <v>1000</v>
      </c>
      <c r="P2080" s="6">
        <v>941</v>
      </c>
      <c r="Q2080" s="6">
        <f>Table1[[#This Row],[Revenue]]-Table1[[#This Row],[Marketing Spend]]</f>
        <v>3059</v>
      </c>
      <c r="R2080" t="s">
        <v>55</v>
      </c>
      <c r="S2080" s="6">
        <v>527</v>
      </c>
      <c r="T2080"/>
      <c r="U2080"/>
    </row>
    <row r="2081" spans="1:21" hidden="1" x14ac:dyDescent="0.2">
      <c r="A2081" s="1">
        <v>45469</v>
      </c>
      <c r="B2081" s="1" t="str">
        <f>TEXT(Table1[[#This Row],[Date]],"yyyy")</f>
        <v>2024</v>
      </c>
      <c r="C2081" s="1" t="str">
        <f>TEXT(Table1[[#This Row],[Date]],"mmmm")</f>
        <v>June</v>
      </c>
      <c r="D2081" s="1" t="str">
        <f>TEXT(Table1[[#This Row],[Date]],"dddd")</f>
        <v>Wednesday</v>
      </c>
      <c r="E2081" s="5">
        <v>5</v>
      </c>
      <c r="F2081" t="s">
        <v>11</v>
      </c>
      <c r="G2081" t="s">
        <v>12</v>
      </c>
      <c r="H2081" s="6">
        <f>60%*Table1[[#This Row],[Price]]</f>
        <v>90</v>
      </c>
      <c r="I2081" s="6">
        <v>150</v>
      </c>
      <c r="J2081">
        <v>5</v>
      </c>
      <c r="K2081" s="6">
        <f>Table1[[#This Row],[Cost]]*Table1[[#This Row],[Quantity Sold]]</f>
        <v>450</v>
      </c>
      <c r="L2081" s="6">
        <v>750</v>
      </c>
      <c r="M2081">
        <v>15</v>
      </c>
      <c r="N2081" s="6">
        <v>637.5</v>
      </c>
      <c r="O2081" s="6">
        <f>Table1[[#This Row],[Revenue]]-Table1[[#This Row],[Total Cost Of Production]]</f>
        <v>187.5</v>
      </c>
      <c r="P2081" s="6">
        <v>492</v>
      </c>
      <c r="Q2081" s="6">
        <f>Table1[[#This Row],[Revenue]]-Table1[[#This Row],[Marketing Spend]]</f>
        <v>145.5</v>
      </c>
      <c r="R2081" t="s">
        <v>54</v>
      </c>
      <c r="S2081" s="6">
        <v>124</v>
      </c>
      <c r="T2081"/>
      <c r="U2081"/>
    </row>
    <row r="2082" spans="1:21" hidden="1" x14ac:dyDescent="0.2">
      <c r="A2082" s="1">
        <v>45469</v>
      </c>
      <c r="B2082" s="1" t="str">
        <f>TEXT(Table1[[#This Row],[Date]],"yyyy")</f>
        <v>2024</v>
      </c>
      <c r="C2082" s="1" t="str">
        <f>TEXT(Table1[[#This Row],[Date]],"mmmm")</f>
        <v>June</v>
      </c>
      <c r="D2082" s="1" t="str">
        <f>TEXT(Table1[[#This Row],[Date]],"dddd")</f>
        <v>Wednesday</v>
      </c>
      <c r="E2082" s="5">
        <v>6</v>
      </c>
      <c r="F2082" t="s">
        <v>2</v>
      </c>
      <c r="G2082" t="s">
        <v>8</v>
      </c>
      <c r="H2082" s="6">
        <f>60%*Table1[[#This Row],[Price]]</f>
        <v>720</v>
      </c>
      <c r="I2082" s="6">
        <v>1200</v>
      </c>
      <c r="J2082">
        <v>7</v>
      </c>
      <c r="K2082" s="6">
        <f>Table1[[#This Row],[Cost]]*Table1[[#This Row],[Quantity Sold]]</f>
        <v>5040</v>
      </c>
      <c r="L2082" s="6">
        <v>8400</v>
      </c>
      <c r="M2082">
        <v>5</v>
      </c>
      <c r="N2082" s="6">
        <v>7980</v>
      </c>
      <c r="O2082" s="6">
        <f>Table1[[#This Row],[Revenue]]-Table1[[#This Row],[Total Cost Of Production]]</f>
        <v>2940</v>
      </c>
      <c r="P2082" s="6">
        <v>973</v>
      </c>
      <c r="Q2082" s="6">
        <f>Table1[[#This Row],[Revenue]]-Table1[[#This Row],[Marketing Spend]]</f>
        <v>7007</v>
      </c>
      <c r="R2082" t="s">
        <v>51</v>
      </c>
      <c r="S2082" s="6">
        <v>1250</v>
      </c>
      <c r="T2082"/>
      <c r="U2082"/>
    </row>
    <row r="2083" spans="1:21" hidden="1" x14ac:dyDescent="0.2">
      <c r="A2083" s="1">
        <v>45469</v>
      </c>
      <c r="B2083" s="1" t="str">
        <f>TEXT(Table1[[#This Row],[Date]],"yyyy")</f>
        <v>2024</v>
      </c>
      <c r="C2083" s="1" t="str">
        <f>TEXT(Table1[[#This Row],[Date]],"mmmm")</f>
        <v>June</v>
      </c>
      <c r="D2083" s="1" t="str">
        <f>TEXT(Table1[[#This Row],[Date]],"dddd")</f>
        <v>Wednesday</v>
      </c>
      <c r="E2083" s="5">
        <v>3</v>
      </c>
      <c r="F2083" t="s">
        <v>15</v>
      </c>
      <c r="G2083" t="s">
        <v>6</v>
      </c>
      <c r="H2083" s="6">
        <f>60%*Table1[[#This Row],[Price]]</f>
        <v>30</v>
      </c>
      <c r="I2083" s="6">
        <v>50</v>
      </c>
      <c r="J2083">
        <v>2</v>
      </c>
      <c r="K2083" s="6">
        <f>Table1[[#This Row],[Cost]]*Table1[[#This Row],[Quantity Sold]]</f>
        <v>60</v>
      </c>
      <c r="L2083" s="6">
        <v>100</v>
      </c>
      <c r="M2083">
        <v>15</v>
      </c>
      <c r="N2083" s="6">
        <v>85</v>
      </c>
      <c r="O2083" s="6">
        <f>Table1[[#This Row],[Revenue]]-Table1[[#This Row],[Total Cost Of Production]]</f>
        <v>25</v>
      </c>
      <c r="P2083" s="6">
        <v>609</v>
      </c>
      <c r="Q2083" s="6">
        <f>Table1[[#This Row],[Revenue]]-Table1[[#This Row],[Marketing Spend]]</f>
        <v>-524</v>
      </c>
      <c r="R2083" t="s">
        <v>51</v>
      </c>
      <c r="S2083" s="6">
        <v>94</v>
      </c>
      <c r="T2083"/>
      <c r="U2083"/>
    </row>
    <row r="2084" spans="1:21" x14ac:dyDescent="0.2">
      <c r="A2084" s="1">
        <v>45469</v>
      </c>
      <c r="B2084" s="1" t="str">
        <f>TEXT(Table1[[#This Row],[Date]],"yyyy")</f>
        <v>2024</v>
      </c>
      <c r="C2084" s="1" t="str">
        <f>TEXT(Table1[[#This Row],[Date]],"mmmm")</f>
        <v>June</v>
      </c>
      <c r="D2084" s="1" t="str">
        <f>TEXT(Table1[[#This Row],[Date]],"dddd")</f>
        <v>Wednesday</v>
      </c>
      <c r="E2084" s="5">
        <v>1</v>
      </c>
      <c r="F2084" t="s">
        <v>5</v>
      </c>
      <c r="G2084" t="s">
        <v>10</v>
      </c>
      <c r="H2084" s="6">
        <f>60%*Table1[[#This Row],[Price]]</f>
        <v>480</v>
      </c>
      <c r="I2084" s="6">
        <v>800</v>
      </c>
      <c r="J2084">
        <v>5</v>
      </c>
      <c r="K2084" s="6">
        <f>Table1[[#This Row],[Cost]]*Table1[[#This Row],[Quantity Sold]]</f>
        <v>2400</v>
      </c>
      <c r="L2084" s="6">
        <v>4000</v>
      </c>
      <c r="M2084">
        <v>10</v>
      </c>
      <c r="N2084" s="6">
        <v>3600</v>
      </c>
      <c r="O2084" s="6">
        <f>Table1[[#This Row],[Revenue]]-Table1[[#This Row],[Total Cost Of Production]]</f>
        <v>1200</v>
      </c>
      <c r="P2084" s="6">
        <v>974</v>
      </c>
      <c r="Q2084" s="6">
        <f>Table1[[#This Row],[Revenue]]-Table1[[#This Row],[Marketing Spend]]</f>
        <v>2626</v>
      </c>
      <c r="R2084" t="s">
        <v>52</v>
      </c>
      <c r="S2084" s="6">
        <v>813</v>
      </c>
      <c r="T2084"/>
      <c r="U2084"/>
    </row>
    <row r="2085" spans="1:21" x14ac:dyDescent="0.2">
      <c r="A2085" s="1">
        <v>45469</v>
      </c>
      <c r="B2085" s="1" t="str">
        <f>TEXT(Table1[[#This Row],[Date]],"yyyy")</f>
        <v>2024</v>
      </c>
      <c r="C2085" s="1" t="str">
        <f>TEXT(Table1[[#This Row],[Date]],"mmmm")</f>
        <v>June</v>
      </c>
      <c r="D2085" s="1" t="str">
        <f>TEXT(Table1[[#This Row],[Date]],"dddd")</f>
        <v>Wednesday</v>
      </c>
      <c r="E2085" s="5">
        <v>7</v>
      </c>
      <c r="F2085" t="s">
        <v>9</v>
      </c>
      <c r="G2085" t="s">
        <v>8</v>
      </c>
      <c r="H2085" s="6">
        <f>60%*Table1[[#This Row],[Price]]</f>
        <v>180</v>
      </c>
      <c r="I2085" s="6">
        <v>300</v>
      </c>
      <c r="J2085">
        <v>5</v>
      </c>
      <c r="K2085" s="6">
        <f>Table1[[#This Row],[Cost]]*Table1[[#This Row],[Quantity Sold]]</f>
        <v>900</v>
      </c>
      <c r="L2085" s="6">
        <v>1500</v>
      </c>
      <c r="M2085">
        <v>10</v>
      </c>
      <c r="N2085" s="6">
        <v>1350</v>
      </c>
      <c r="O2085" s="6">
        <f>Table1[[#This Row],[Revenue]]-Table1[[#This Row],[Total Cost Of Production]]</f>
        <v>450</v>
      </c>
      <c r="P2085" s="6">
        <v>433</v>
      </c>
      <c r="Q2085" s="6">
        <f>Table1[[#This Row],[Revenue]]-Table1[[#This Row],[Marketing Spend]]</f>
        <v>917</v>
      </c>
      <c r="R2085" t="s">
        <v>52</v>
      </c>
      <c r="S2085" s="6">
        <v>274</v>
      </c>
      <c r="T2085"/>
      <c r="U2085"/>
    </row>
    <row r="2086" spans="1:21" hidden="1" x14ac:dyDescent="0.2">
      <c r="A2086" s="1">
        <v>45470</v>
      </c>
      <c r="B2086" s="1" t="str">
        <f>TEXT(Table1[[#This Row],[Date]],"yyyy")</f>
        <v>2024</v>
      </c>
      <c r="C2086" s="1" t="str">
        <f>TEXT(Table1[[#This Row],[Date]],"mmmm")</f>
        <v>June</v>
      </c>
      <c r="D2086" s="1" t="str">
        <f>TEXT(Table1[[#This Row],[Date]],"dddd")</f>
        <v>Thursday</v>
      </c>
      <c r="E2086" s="5">
        <v>4</v>
      </c>
      <c r="F2086" t="s">
        <v>13</v>
      </c>
      <c r="G2086" t="s">
        <v>12</v>
      </c>
      <c r="H2086" s="6">
        <f>60%*Table1[[#This Row],[Price]]</f>
        <v>42</v>
      </c>
      <c r="I2086" s="6">
        <v>70</v>
      </c>
      <c r="J2086">
        <v>5</v>
      </c>
      <c r="K2086" s="6">
        <f>Table1[[#This Row],[Cost]]*Table1[[#This Row],[Quantity Sold]]</f>
        <v>210</v>
      </c>
      <c r="L2086" s="6">
        <v>350</v>
      </c>
      <c r="M2086">
        <v>15</v>
      </c>
      <c r="N2086" s="6">
        <v>297.5</v>
      </c>
      <c r="O2086" s="6">
        <f>Table1[[#This Row],[Revenue]]-Table1[[#This Row],[Total Cost Of Production]]</f>
        <v>87.5</v>
      </c>
      <c r="P2086" s="6">
        <v>462</v>
      </c>
      <c r="Q2086" s="6">
        <f>Table1[[#This Row],[Revenue]]-Table1[[#This Row],[Marketing Spend]]</f>
        <v>-164.5</v>
      </c>
      <c r="R2086" t="s">
        <v>55</v>
      </c>
      <c r="S2086" s="6">
        <v>25</v>
      </c>
      <c r="T2086"/>
      <c r="U2086"/>
    </row>
    <row r="2087" spans="1:21" x14ac:dyDescent="0.2">
      <c r="A2087" s="1">
        <v>45470</v>
      </c>
      <c r="B2087" s="1" t="str">
        <f>TEXT(Table1[[#This Row],[Date]],"yyyy")</f>
        <v>2024</v>
      </c>
      <c r="C2087" s="1" t="str">
        <f>TEXT(Table1[[#This Row],[Date]],"mmmm")</f>
        <v>June</v>
      </c>
      <c r="D2087" s="1" t="str">
        <f>TEXT(Table1[[#This Row],[Date]],"dddd")</f>
        <v>Thursday</v>
      </c>
      <c r="E2087" s="5">
        <v>2</v>
      </c>
      <c r="F2087" t="s">
        <v>7</v>
      </c>
      <c r="G2087" t="s">
        <v>10</v>
      </c>
      <c r="H2087" s="6">
        <f>60%*Table1[[#This Row],[Price]]</f>
        <v>300</v>
      </c>
      <c r="I2087" s="6">
        <v>500</v>
      </c>
      <c r="J2087">
        <v>9</v>
      </c>
      <c r="K2087" s="6">
        <f>Table1[[#This Row],[Cost]]*Table1[[#This Row],[Quantity Sold]]</f>
        <v>2700</v>
      </c>
      <c r="L2087" s="6">
        <v>4500</v>
      </c>
      <c r="M2087">
        <v>20</v>
      </c>
      <c r="N2087" s="6">
        <v>3600</v>
      </c>
      <c r="O2087" s="6">
        <f>Table1[[#This Row],[Revenue]]-Table1[[#This Row],[Total Cost Of Production]]</f>
        <v>900</v>
      </c>
      <c r="P2087" s="6">
        <v>983</v>
      </c>
      <c r="Q2087" s="6">
        <f>Table1[[#This Row],[Revenue]]-Table1[[#This Row],[Marketing Spend]]</f>
        <v>2617</v>
      </c>
      <c r="R2087" t="s">
        <v>52</v>
      </c>
      <c r="S2087" s="6">
        <v>471</v>
      </c>
      <c r="T2087"/>
      <c r="U2087"/>
    </row>
    <row r="2088" spans="1:21" hidden="1" x14ac:dyDescent="0.2">
      <c r="A2088" s="1">
        <v>45470</v>
      </c>
      <c r="B2088" s="1" t="str">
        <f>TEXT(Table1[[#This Row],[Date]],"yyyy")</f>
        <v>2024</v>
      </c>
      <c r="C2088" s="1" t="str">
        <f>TEXT(Table1[[#This Row],[Date]],"mmmm")</f>
        <v>June</v>
      </c>
      <c r="D2088" s="1" t="str">
        <f>TEXT(Table1[[#This Row],[Date]],"dddd")</f>
        <v>Thursday</v>
      </c>
      <c r="E2088" s="5">
        <v>5</v>
      </c>
      <c r="F2088" t="s">
        <v>11</v>
      </c>
      <c r="G2088" t="s">
        <v>12</v>
      </c>
      <c r="H2088" s="6">
        <f>60%*Table1[[#This Row],[Price]]</f>
        <v>90</v>
      </c>
      <c r="I2088" s="6">
        <v>150</v>
      </c>
      <c r="J2088">
        <v>9</v>
      </c>
      <c r="K2088" s="6">
        <f>Table1[[#This Row],[Cost]]*Table1[[#This Row],[Quantity Sold]]</f>
        <v>810</v>
      </c>
      <c r="L2088" s="6">
        <v>1350</v>
      </c>
      <c r="M2088">
        <v>20</v>
      </c>
      <c r="N2088" s="6">
        <v>1080</v>
      </c>
      <c r="O2088" s="6">
        <f>Table1[[#This Row],[Revenue]]-Table1[[#This Row],[Total Cost Of Production]]</f>
        <v>270</v>
      </c>
      <c r="P2088" s="6">
        <v>989</v>
      </c>
      <c r="Q2088" s="6">
        <f>Table1[[#This Row],[Revenue]]-Table1[[#This Row],[Marketing Spend]]</f>
        <v>91</v>
      </c>
      <c r="R2088" t="s">
        <v>55</v>
      </c>
      <c r="S2088" s="6">
        <v>136</v>
      </c>
      <c r="T2088"/>
      <c r="U2088"/>
    </row>
    <row r="2089" spans="1:21" x14ac:dyDescent="0.2">
      <c r="A2089" s="1">
        <v>45470</v>
      </c>
      <c r="B2089" s="1" t="str">
        <f>TEXT(Table1[[#This Row],[Date]],"yyyy")</f>
        <v>2024</v>
      </c>
      <c r="C2089" s="1" t="str">
        <f>TEXT(Table1[[#This Row],[Date]],"mmmm")</f>
        <v>June</v>
      </c>
      <c r="D2089" s="1" t="str">
        <f>TEXT(Table1[[#This Row],[Date]],"dddd")</f>
        <v>Thursday</v>
      </c>
      <c r="E2089" s="5">
        <v>6</v>
      </c>
      <c r="F2089" t="s">
        <v>2</v>
      </c>
      <c r="G2089" t="s">
        <v>8</v>
      </c>
      <c r="H2089" s="6">
        <f>60%*Table1[[#This Row],[Price]]</f>
        <v>720</v>
      </c>
      <c r="I2089" s="6">
        <v>1200</v>
      </c>
      <c r="J2089">
        <v>1</v>
      </c>
      <c r="K2089" s="6">
        <f>Table1[[#This Row],[Cost]]*Table1[[#This Row],[Quantity Sold]]</f>
        <v>720</v>
      </c>
      <c r="L2089" s="6">
        <v>1200</v>
      </c>
      <c r="M2089">
        <v>10</v>
      </c>
      <c r="N2089" s="6">
        <v>1080</v>
      </c>
      <c r="O2089" s="6">
        <f>Table1[[#This Row],[Revenue]]-Table1[[#This Row],[Total Cost Of Production]]</f>
        <v>360</v>
      </c>
      <c r="P2089" s="6">
        <v>608</v>
      </c>
      <c r="Q2089" s="6">
        <f>Table1[[#This Row],[Revenue]]-Table1[[#This Row],[Marketing Spend]]</f>
        <v>472</v>
      </c>
      <c r="R2089" t="s">
        <v>52</v>
      </c>
      <c r="S2089" s="6">
        <v>1206</v>
      </c>
      <c r="T2089"/>
      <c r="U2089"/>
    </row>
    <row r="2090" spans="1:21" hidden="1" x14ac:dyDescent="0.2">
      <c r="A2090" s="1">
        <v>45470</v>
      </c>
      <c r="B2090" s="1" t="str">
        <f>TEXT(Table1[[#This Row],[Date]],"yyyy")</f>
        <v>2024</v>
      </c>
      <c r="C2090" s="1" t="str">
        <f>TEXT(Table1[[#This Row],[Date]],"mmmm")</f>
        <v>June</v>
      </c>
      <c r="D2090" s="1" t="str">
        <f>TEXT(Table1[[#This Row],[Date]],"dddd")</f>
        <v>Thursday</v>
      </c>
      <c r="E2090" s="5">
        <v>3</v>
      </c>
      <c r="F2090" t="s">
        <v>15</v>
      </c>
      <c r="G2090" t="s">
        <v>6</v>
      </c>
      <c r="H2090" s="6">
        <f>60%*Table1[[#This Row],[Price]]</f>
        <v>30</v>
      </c>
      <c r="I2090" s="6">
        <v>50</v>
      </c>
      <c r="J2090">
        <v>2</v>
      </c>
      <c r="K2090" s="6">
        <f>Table1[[#This Row],[Cost]]*Table1[[#This Row],[Quantity Sold]]</f>
        <v>60</v>
      </c>
      <c r="L2090" s="6">
        <v>100</v>
      </c>
      <c r="M2090">
        <v>15</v>
      </c>
      <c r="N2090" s="6">
        <v>85</v>
      </c>
      <c r="O2090" s="6">
        <f>Table1[[#This Row],[Revenue]]-Table1[[#This Row],[Total Cost Of Production]]</f>
        <v>25</v>
      </c>
      <c r="P2090" s="6">
        <v>679</v>
      </c>
      <c r="Q2090" s="6">
        <f>Table1[[#This Row],[Revenue]]-Table1[[#This Row],[Marketing Spend]]</f>
        <v>-594</v>
      </c>
      <c r="R2090" t="s">
        <v>53</v>
      </c>
      <c r="S2090" s="6">
        <v>26</v>
      </c>
      <c r="T2090"/>
      <c r="U2090"/>
    </row>
    <row r="2091" spans="1:21" x14ac:dyDescent="0.2">
      <c r="A2091" s="1">
        <v>45470</v>
      </c>
      <c r="B2091" s="1" t="str">
        <f>TEXT(Table1[[#This Row],[Date]],"yyyy")</f>
        <v>2024</v>
      </c>
      <c r="C2091" s="1" t="str">
        <f>TEXT(Table1[[#This Row],[Date]],"mmmm")</f>
        <v>June</v>
      </c>
      <c r="D2091" s="1" t="str">
        <f>TEXT(Table1[[#This Row],[Date]],"dddd")</f>
        <v>Thursday</v>
      </c>
      <c r="E2091" s="5">
        <v>1</v>
      </c>
      <c r="F2091" t="s">
        <v>5</v>
      </c>
      <c r="G2091" t="s">
        <v>10</v>
      </c>
      <c r="H2091" s="6">
        <f>60%*Table1[[#This Row],[Price]]</f>
        <v>480</v>
      </c>
      <c r="I2091" s="6">
        <v>800</v>
      </c>
      <c r="J2091">
        <v>2</v>
      </c>
      <c r="K2091" s="6">
        <f>Table1[[#This Row],[Cost]]*Table1[[#This Row],[Quantity Sold]]</f>
        <v>960</v>
      </c>
      <c r="L2091" s="6">
        <v>1600</v>
      </c>
      <c r="M2091">
        <v>5</v>
      </c>
      <c r="N2091" s="6">
        <v>1520</v>
      </c>
      <c r="O2091" s="6">
        <f>Table1[[#This Row],[Revenue]]-Table1[[#This Row],[Total Cost Of Production]]</f>
        <v>560</v>
      </c>
      <c r="P2091" s="6">
        <v>411</v>
      </c>
      <c r="Q2091" s="6">
        <f>Table1[[#This Row],[Revenue]]-Table1[[#This Row],[Marketing Spend]]</f>
        <v>1109</v>
      </c>
      <c r="R2091" t="s">
        <v>52</v>
      </c>
      <c r="S2091" s="6">
        <v>773</v>
      </c>
      <c r="T2091"/>
      <c r="U2091"/>
    </row>
    <row r="2092" spans="1:21" hidden="1" x14ac:dyDescent="0.2">
      <c r="A2092" s="1">
        <v>45470</v>
      </c>
      <c r="B2092" s="1" t="str">
        <f>TEXT(Table1[[#This Row],[Date]],"yyyy")</f>
        <v>2024</v>
      </c>
      <c r="C2092" s="1" t="str">
        <f>TEXT(Table1[[#This Row],[Date]],"mmmm")</f>
        <v>June</v>
      </c>
      <c r="D2092" s="1" t="str">
        <f>TEXT(Table1[[#This Row],[Date]],"dddd")</f>
        <v>Thursday</v>
      </c>
      <c r="E2092" s="5">
        <v>7</v>
      </c>
      <c r="F2092" t="s">
        <v>9</v>
      </c>
      <c r="G2092" t="s">
        <v>8</v>
      </c>
      <c r="H2092" s="6">
        <f>60%*Table1[[#This Row],[Price]]</f>
        <v>180</v>
      </c>
      <c r="I2092" s="6">
        <v>300</v>
      </c>
      <c r="J2092">
        <v>5</v>
      </c>
      <c r="K2092" s="6">
        <f>Table1[[#This Row],[Cost]]*Table1[[#This Row],[Quantity Sold]]</f>
        <v>900</v>
      </c>
      <c r="L2092" s="6">
        <v>1500</v>
      </c>
      <c r="M2092">
        <v>10</v>
      </c>
      <c r="N2092" s="6">
        <v>1350</v>
      </c>
      <c r="O2092" s="6">
        <f>Table1[[#This Row],[Revenue]]-Table1[[#This Row],[Total Cost Of Production]]</f>
        <v>450</v>
      </c>
      <c r="P2092" s="6">
        <v>904</v>
      </c>
      <c r="Q2092" s="6">
        <f>Table1[[#This Row],[Revenue]]-Table1[[#This Row],[Marketing Spend]]</f>
        <v>446</v>
      </c>
      <c r="R2092" t="s">
        <v>51</v>
      </c>
      <c r="S2092" s="6">
        <v>267</v>
      </c>
      <c r="T2092"/>
      <c r="U2092"/>
    </row>
    <row r="2093" spans="1:21" hidden="1" x14ac:dyDescent="0.2">
      <c r="A2093" s="1">
        <v>45471</v>
      </c>
      <c r="B2093" s="1" t="str">
        <f>TEXT(Table1[[#This Row],[Date]],"yyyy")</f>
        <v>2024</v>
      </c>
      <c r="C2093" s="1" t="str">
        <f>TEXT(Table1[[#This Row],[Date]],"mmmm")</f>
        <v>June</v>
      </c>
      <c r="D2093" s="1" t="str">
        <f>TEXT(Table1[[#This Row],[Date]],"dddd")</f>
        <v>Friday</v>
      </c>
      <c r="E2093" s="5">
        <v>4</v>
      </c>
      <c r="F2093" t="s">
        <v>13</v>
      </c>
      <c r="G2093" t="s">
        <v>12</v>
      </c>
      <c r="H2093" s="6">
        <f>60%*Table1[[#This Row],[Price]]</f>
        <v>42</v>
      </c>
      <c r="I2093" s="6">
        <v>70</v>
      </c>
      <c r="J2093">
        <v>3</v>
      </c>
      <c r="K2093" s="6">
        <f>Table1[[#This Row],[Cost]]*Table1[[#This Row],[Quantity Sold]]</f>
        <v>126</v>
      </c>
      <c r="L2093" s="6">
        <v>210</v>
      </c>
      <c r="M2093">
        <v>10</v>
      </c>
      <c r="N2093" s="6">
        <v>189</v>
      </c>
      <c r="O2093" s="6">
        <f>Table1[[#This Row],[Revenue]]-Table1[[#This Row],[Total Cost Of Production]]</f>
        <v>63</v>
      </c>
      <c r="P2093" s="6">
        <v>305</v>
      </c>
      <c r="Q2093" s="6">
        <f>Table1[[#This Row],[Revenue]]-Table1[[#This Row],[Marketing Spend]]</f>
        <v>-116</v>
      </c>
      <c r="R2093" t="s">
        <v>54</v>
      </c>
      <c r="S2093" s="6">
        <v>108</v>
      </c>
      <c r="T2093"/>
      <c r="U2093"/>
    </row>
    <row r="2094" spans="1:21" hidden="1" x14ac:dyDescent="0.2">
      <c r="A2094" s="1">
        <v>45471</v>
      </c>
      <c r="B2094" s="1" t="str">
        <f>TEXT(Table1[[#This Row],[Date]],"yyyy")</f>
        <v>2024</v>
      </c>
      <c r="C2094" s="1" t="str">
        <f>TEXT(Table1[[#This Row],[Date]],"mmmm")</f>
        <v>June</v>
      </c>
      <c r="D2094" s="1" t="str">
        <f>TEXT(Table1[[#This Row],[Date]],"dddd")</f>
        <v>Friday</v>
      </c>
      <c r="E2094" s="5">
        <v>2</v>
      </c>
      <c r="F2094" t="s">
        <v>7</v>
      </c>
      <c r="G2094" t="s">
        <v>10</v>
      </c>
      <c r="H2094" s="6">
        <f>60%*Table1[[#This Row],[Price]]</f>
        <v>300</v>
      </c>
      <c r="I2094" s="6">
        <v>500</v>
      </c>
      <c r="J2094">
        <v>1</v>
      </c>
      <c r="K2094" s="6">
        <f>Table1[[#This Row],[Cost]]*Table1[[#This Row],[Quantity Sold]]</f>
        <v>300</v>
      </c>
      <c r="L2094" s="6">
        <v>500</v>
      </c>
      <c r="M2094">
        <v>5</v>
      </c>
      <c r="N2094" s="6">
        <v>475</v>
      </c>
      <c r="O2094" s="6">
        <f>Table1[[#This Row],[Revenue]]-Table1[[#This Row],[Total Cost Of Production]]</f>
        <v>175</v>
      </c>
      <c r="P2094" s="6">
        <v>930</v>
      </c>
      <c r="Q2094" s="6">
        <f>Table1[[#This Row],[Revenue]]-Table1[[#This Row],[Marketing Spend]]</f>
        <v>-455</v>
      </c>
      <c r="R2094" t="s">
        <v>51</v>
      </c>
      <c r="S2094" s="6">
        <v>481</v>
      </c>
      <c r="T2094"/>
      <c r="U2094"/>
    </row>
    <row r="2095" spans="1:21" hidden="1" x14ac:dyDescent="0.2">
      <c r="A2095" s="1">
        <v>45471</v>
      </c>
      <c r="B2095" s="1" t="str">
        <f>TEXT(Table1[[#This Row],[Date]],"yyyy")</f>
        <v>2024</v>
      </c>
      <c r="C2095" s="1" t="str">
        <f>TEXT(Table1[[#This Row],[Date]],"mmmm")</f>
        <v>June</v>
      </c>
      <c r="D2095" s="1" t="str">
        <f>TEXT(Table1[[#This Row],[Date]],"dddd")</f>
        <v>Friday</v>
      </c>
      <c r="E2095" s="5">
        <v>5</v>
      </c>
      <c r="F2095" t="s">
        <v>11</v>
      </c>
      <c r="G2095" t="s">
        <v>12</v>
      </c>
      <c r="H2095" s="6">
        <f>60%*Table1[[#This Row],[Price]]</f>
        <v>90</v>
      </c>
      <c r="I2095" s="6">
        <v>150</v>
      </c>
      <c r="J2095">
        <v>1</v>
      </c>
      <c r="K2095" s="6">
        <f>Table1[[#This Row],[Cost]]*Table1[[#This Row],[Quantity Sold]]</f>
        <v>90</v>
      </c>
      <c r="L2095" s="6">
        <v>150</v>
      </c>
      <c r="M2095">
        <v>20</v>
      </c>
      <c r="N2095" s="6">
        <v>120</v>
      </c>
      <c r="O2095" s="6">
        <f>Table1[[#This Row],[Revenue]]-Table1[[#This Row],[Total Cost Of Production]]</f>
        <v>30</v>
      </c>
      <c r="P2095" s="6">
        <v>446</v>
      </c>
      <c r="Q2095" s="6">
        <f>Table1[[#This Row],[Revenue]]-Table1[[#This Row],[Marketing Spend]]</f>
        <v>-326</v>
      </c>
      <c r="R2095" t="s">
        <v>55</v>
      </c>
      <c r="S2095" s="6">
        <v>153</v>
      </c>
      <c r="T2095"/>
      <c r="U2095"/>
    </row>
    <row r="2096" spans="1:21" hidden="1" x14ac:dyDescent="0.2">
      <c r="A2096" s="1">
        <v>45471</v>
      </c>
      <c r="B2096" s="1" t="str">
        <f>TEXT(Table1[[#This Row],[Date]],"yyyy")</f>
        <v>2024</v>
      </c>
      <c r="C2096" s="1" t="str">
        <f>TEXT(Table1[[#This Row],[Date]],"mmmm")</f>
        <v>June</v>
      </c>
      <c r="D2096" s="1" t="str">
        <f>TEXT(Table1[[#This Row],[Date]],"dddd")</f>
        <v>Friday</v>
      </c>
      <c r="E2096" s="5">
        <v>6</v>
      </c>
      <c r="F2096" t="s">
        <v>2</v>
      </c>
      <c r="G2096" t="s">
        <v>8</v>
      </c>
      <c r="H2096" s="6">
        <f>60%*Table1[[#This Row],[Price]]</f>
        <v>720</v>
      </c>
      <c r="I2096" s="6">
        <v>1200</v>
      </c>
      <c r="J2096">
        <v>4</v>
      </c>
      <c r="K2096" s="6">
        <f>Table1[[#This Row],[Cost]]*Table1[[#This Row],[Quantity Sold]]</f>
        <v>2880</v>
      </c>
      <c r="L2096" s="6">
        <v>4800</v>
      </c>
      <c r="M2096">
        <v>15</v>
      </c>
      <c r="N2096" s="6">
        <v>4080</v>
      </c>
      <c r="O2096" s="6">
        <f>Table1[[#This Row],[Revenue]]-Table1[[#This Row],[Total Cost Of Production]]</f>
        <v>1200</v>
      </c>
      <c r="P2096" s="6">
        <v>413</v>
      </c>
      <c r="Q2096" s="6">
        <f>Table1[[#This Row],[Revenue]]-Table1[[#This Row],[Marketing Spend]]</f>
        <v>3667</v>
      </c>
      <c r="R2096" t="s">
        <v>54</v>
      </c>
      <c r="S2096" s="6">
        <v>1211</v>
      </c>
      <c r="T2096"/>
      <c r="U2096"/>
    </row>
    <row r="2097" spans="1:21" x14ac:dyDescent="0.2">
      <c r="A2097" s="1">
        <v>45471</v>
      </c>
      <c r="B2097" s="1" t="str">
        <f>TEXT(Table1[[#This Row],[Date]],"yyyy")</f>
        <v>2024</v>
      </c>
      <c r="C2097" s="1" t="str">
        <f>TEXT(Table1[[#This Row],[Date]],"mmmm")</f>
        <v>June</v>
      </c>
      <c r="D2097" s="1" t="str">
        <f>TEXT(Table1[[#This Row],[Date]],"dddd")</f>
        <v>Friday</v>
      </c>
      <c r="E2097" s="5">
        <v>3</v>
      </c>
      <c r="F2097" t="s">
        <v>15</v>
      </c>
      <c r="G2097" t="s">
        <v>6</v>
      </c>
      <c r="H2097" s="6">
        <f>60%*Table1[[#This Row],[Price]]</f>
        <v>30</v>
      </c>
      <c r="I2097" s="6">
        <v>50</v>
      </c>
      <c r="J2097">
        <v>2</v>
      </c>
      <c r="K2097" s="6">
        <f>Table1[[#This Row],[Cost]]*Table1[[#This Row],[Quantity Sold]]</f>
        <v>60</v>
      </c>
      <c r="L2097" s="6">
        <v>100</v>
      </c>
      <c r="M2097">
        <v>5</v>
      </c>
      <c r="N2097" s="6">
        <v>95</v>
      </c>
      <c r="O2097" s="6">
        <f>Table1[[#This Row],[Revenue]]-Table1[[#This Row],[Total Cost Of Production]]</f>
        <v>35</v>
      </c>
      <c r="P2097" s="6">
        <v>817</v>
      </c>
      <c r="Q2097" s="6">
        <f>Table1[[#This Row],[Revenue]]-Table1[[#This Row],[Marketing Spend]]</f>
        <v>-722</v>
      </c>
      <c r="R2097" t="s">
        <v>52</v>
      </c>
      <c r="S2097" s="6">
        <v>35</v>
      </c>
      <c r="T2097"/>
      <c r="U2097"/>
    </row>
    <row r="2098" spans="1:21" hidden="1" x14ac:dyDescent="0.2">
      <c r="A2098" s="1">
        <v>45471</v>
      </c>
      <c r="B2098" s="1" t="str">
        <f>TEXT(Table1[[#This Row],[Date]],"yyyy")</f>
        <v>2024</v>
      </c>
      <c r="C2098" s="1" t="str">
        <f>TEXT(Table1[[#This Row],[Date]],"mmmm")</f>
        <v>June</v>
      </c>
      <c r="D2098" s="1" t="str">
        <f>TEXT(Table1[[#This Row],[Date]],"dddd")</f>
        <v>Friday</v>
      </c>
      <c r="E2098" s="5">
        <v>1</v>
      </c>
      <c r="F2098" t="s">
        <v>5</v>
      </c>
      <c r="G2098" t="s">
        <v>10</v>
      </c>
      <c r="H2098" s="6">
        <f>60%*Table1[[#This Row],[Price]]</f>
        <v>480</v>
      </c>
      <c r="I2098" s="6">
        <v>800</v>
      </c>
      <c r="J2098">
        <v>10</v>
      </c>
      <c r="K2098" s="6">
        <f>Table1[[#This Row],[Cost]]*Table1[[#This Row],[Quantity Sold]]</f>
        <v>4800</v>
      </c>
      <c r="L2098" s="6">
        <v>8000</v>
      </c>
      <c r="M2098">
        <v>15</v>
      </c>
      <c r="N2098" s="6">
        <v>6800</v>
      </c>
      <c r="O2098" s="6">
        <f>Table1[[#This Row],[Revenue]]-Table1[[#This Row],[Total Cost Of Production]]</f>
        <v>2000</v>
      </c>
      <c r="P2098" s="6">
        <v>700</v>
      </c>
      <c r="Q2098" s="6">
        <f>Table1[[#This Row],[Revenue]]-Table1[[#This Row],[Marketing Spend]]</f>
        <v>6100</v>
      </c>
      <c r="R2098" t="s">
        <v>53</v>
      </c>
      <c r="S2098" s="6">
        <v>817</v>
      </c>
      <c r="T2098"/>
      <c r="U2098"/>
    </row>
    <row r="2099" spans="1:21" hidden="1" x14ac:dyDescent="0.2">
      <c r="A2099" s="1">
        <v>45471</v>
      </c>
      <c r="B2099" s="1" t="str">
        <f>TEXT(Table1[[#This Row],[Date]],"yyyy")</f>
        <v>2024</v>
      </c>
      <c r="C2099" s="1" t="str">
        <f>TEXT(Table1[[#This Row],[Date]],"mmmm")</f>
        <v>June</v>
      </c>
      <c r="D2099" s="1" t="str">
        <f>TEXT(Table1[[#This Row],[Date]],"dddd")</f>
        <v>Friday</v>
      </c>
      <c r="E2099" s="5">
        <v>7</v>
      </c>
      <c r="F2099" t="s">
        <v>9</v>
      </c>
      <c r="G2099" t="s">
        <v>8</v>
      </c>
      <c r="H2099" s="6">
        <f>60%*Table1[[#This Row],[Price]]</f>
        <v>180</v>
      </c>
      <c r="I2099" s="6">
        <v>300</v>
      </c>
      <c r="J2099">
        <v>7</v>
      </c>
      <c r="K2099" s="6">
        <f>Table1[[#This Row],[Cost]]*Table1[[#This Row],[Quantity Sold]]</f>
        <v>1260</v>
      </c>
      <c r="L2099" s="6">
        <v>2100</v>
      </c>
      <c r="M2099">
        <v>10</v>
      </c>
      <c r="N2099" s="6">
        <v>1890</v>
      </c>
      <c r="O2099" s="6">
        <f>Table1[[#This Row],[Revenue]]-Table1[[#This Row],[Total Cost Of Production]]</f>
        <v>630</v>
      </c>
      <c r="P2099" s="6">
        <v>385</v>
      </c>
      <c r="Q2099" s="6">
        <f>Table1[[#This Row],[Revenue]]-Table1[[#This Row],[Marketing Spend]]</f>
        <v>1505</v>
      </c>
      <c r="R2099" t="s">
        <v>51</v>
      </c>
      <c r="S2099" s="6">
        <v>340</v>
      </c>
      <c r="T2099"/>
      <c r="U2099"/>
    </row>
    <row r="2100" spans="1:21" hidden="1" x14ac:dyDescent="0.2">
      <c r="A2100" s="1">
        <v>45472</v>
      </c>
      <c r="B2100" s="1" t="str">
        <f>TEXT(Table1[[#This Row],[Date]],"yyyy")</f>
        <v>2024</v>
      </c>
      <c r="C2100" s="1" t="str">
        <f>TEXT(Table1[[#This Row],[Date]],"mmmm")</f>
        <v>June</v>
      </c>
      <c r="D2100" s="1" t="str">
        <f>TEXT(Table1[[#This Row],[Date]],"dddd")</f>
        <v>Saturday</v>
      </c>
      <c r="E2100" s="5">
        <v>4</v>
      </c>
      <c r="F2100" t="s">
        <v>13</v>
      </c>
      <c r="G2100" t="s">
        <v>12</v>
      </c>
      <c r="H2100" s="6">
        <f>60%*Table1[[#This Row],[Price]]</f>
        <v>42</v>
      </c>
      <c r="I2100" s="6">
        <v>70</v>
      </c>
      <c r="J2100">
        <v>10</v>
      </c>
      <c r="K2100" s="6">
        <f>Table1[[#This Row],[Cost]]*Table1[[#This Row],[Quantity Sold]]</f>
        <v>420</v>
      </c>
      <c r="L2100" s="6">
        <v>700</v>
      </c>
      <c r="M2100">
        <v>20</v>
      </c>
      <c r="N2100" s="6">
        <v>560</v>
      </c>
      <c r="O2100" s="6">
        <f>Table1[[#This Row],[Revenue]]-Table1[[#This Row],[Total Cost Of Production]]</f>
        <v>140</v>
      </c>
      <c r="P2100" s="6">
        <v>437</v>
      </c>
      <c r="Q2100" s="6">
        <f>Table1[[#This Row],[Revenue]]-Table1[[#This Row],[Marketing Spend]]</f>
        <v>123</v>
      </c>
      <c r="R2100" t="s">
        <v>53</v>
      </c>
      <c r="S2100" s="6">
        <v>55</v>
      </c>
      <c r="T2100"/>
      <c r="U2100"/>
    </row>
    <row r="2101" spans="1:21" hidden="1" x14ac:dyDescent="0.2">
      <c r="A2101" s="1">
        <v>45472</v>
      </c>
      <c r="B2101" s="1" t="str">
        <f>TEXT(Table1[[#This Row],[Date]],"yyyy")</f>
        <v>2024</v>
      </c>
      <c r="C2101" s="1" t="str">
        <f>TEXT(Table1[[#This Row],[Date]],"mmmm")</f>
        <v>June</v>
      </c>
      <c r="D2101" s="1" t="str">
        <f>TEXT(Table1[[#This Row],[Date]],"dddd")</f>
        <v>Saturday</v>
      </c>
      <c r="E2101" s="5">
        <v>2</v>
      </c>
      <c r="F2101" t="s">
        <v>7</v>
      </c>
      <c r="G2101" t="s">
        <v>10</v>
      </c>
      <c r="H2101" s="6">
        <f>60%*Table1[[#This Row],[Price]]</f>
        <v>300</v>
      </c>
      <c r="I2101" s="6">
        <v>500</v>
      </c>
      <c r="J2101">
        <v>6</v>
      </c>
      <c r="K2101" s="6">
        <f>Table1[[#This Row],[Cost]]*Table1[[#This Row],[Quantity Sold]]</f>
        <v>1800</v>
      </c>
      <c r="L2101" s="6">
        <v>3000</v>
      </c>
      <c r="M2101">
        <v>5</v>
      </c>
      <c r="N2101" s="6">
        <v>2850</v>
      </c>
      <c r="O2101" s="6">
        <f>Table1[[#This Row],[Revenue]]-Table1[[#This Row],[Total Cost Of Production]]</f>
        <v>1050</v>
      </c>
      <c r="P2101" s="6">
        <v>324</v>
      </c>
      <c r="Q2101" s="6">
        <f>Table1[[#This Row],[Revenue]]-Table1[[#This Row],[Marketing Spend]]</f>
        <v>2526</v>
      </c>
      <c r="R2101" t="s">
        <v>54</v>
      </c>
      <c r="S2101" s="6">
        <v>521</v>
      </c>
      <c r="T2101"/>
      <c r="U2101"/>
    </row>
    <row r="2102" spans="1:21" x14ac:dyDescent="0.2">
      <c r="A2102" s="1">
        <v>45472</v>
      </c>
      <c r="B2102" s="1" t="str">
        <f>TEXT(Table1[[#This Row],[Date]],"yyyy")</f>
        <v>2024</v>
      </c>
      <c r="C2102" s="1" t="str">
        <f>TEXT(Table1[[#This Row],[Date]],"mmmm")</f>
        <v>June</v>
      </c>
      <c r="D2102" s="1" t="str">
        <f>TEXT(Table1[[#This Row],[Date]],"dddd")</f>
        <v>Saturday</v>
      </c>
      <c r="E2102" s="5">
        <v>5</v>
      </c>
      <c r="F2102" t="s">
        <v>11</v>
      </c>
      <c r="G2102" t="s">
        <v>12</v>
      </c>
      <c r="H2102" s="6">
        <f>60%*Table1[[#This Row],[Price]]</f>
        <v>90</v>
      </c>
      <c r="I2102" s="6">
        <v>150</v>
      </c>
      <c r="J2102">
        <v>1</v>
      </c>
      <c r="K2102" s="6">
        <f>Table1[[#This Row],[Cost]]*Table1[[#This Row],[Quantity Sold]]</f>
        <v>90</v>
      </c>
      <c r="L2102" s="6">
        <v>150</v>
      </c>
      <c r="M2102">
        <v>5</v>
      </c>
      <c r="N2102" s="6">
        <v>142.5</v>
      </c>
      <c r="O2102" s="6">
        <f>Table1[[#This Row],[Revenue]]-Table1[[#This Row],[Total Cost Of Production]]</f>
        <v>52.5</v>
      </c>
      <c r="P2102" s="6">
        <v>896</v>
      </c>
      <c r="Q2102" s="6">
        <f>Table1[[#This Row],[Revenue]]-Table1[[#This Row],[Marketing Spend]]</f>
        <v>-753.5</v>
      </c>
      <c r="R2102" t="s">
        <v>52</v>
      </c>
      <c r="S2102" s="6">
        <v>136</v>
      </c>
      <c r="T2102"/>
      <c r="U2102"/>
    </row>
    <row r="2103" spans="1:21" hidden="1" x14ac:dyDescent="0.2">
      <c r="A2103" s="1">
        <v>45472</v>
      </c>
      <c r="B2103" s="1" t="str">
        <f>TEXT(Table1[[#This Row],[Date]],"yyyy")</f>
        <v>2024</v>
      </c>
      <c r="C2103" s="1" t="str">
        <f>TEXT(Table1[[#This Row],[Date]],"mmmm")</f>
        <v>June</v>
      </c>
      <c r="D2103" s="1" t="str">
        <f>TEXT(Table1[[#This Row],[Date]],"dddd")</f>
        <v>Saturday</v>
      </c>
      <c r="E2103" s="5">
        <v>6</v>
      </c>
      <c r="F2103" t="s">
        <v>2</v>
      </c>
      <c r="G2103" t="s">
        <v>8</v>
      </c>
      <c r="H2103" s="6">
        <f>60%*Table1[[#This Row],[Price]]</f>
        <v>720</v>
      </c>
      <c r="I2103" s="6">
        <v>1200</v>
      </c>
      <c r="J2103">
        <v>1</v>
      </c>
      <c r="K2103" s="6">
        <f>Table1[[#This Row],[Cost]]*Table1[[#This Row],[Quantity Sold]]</f>
        <v>720</v>
      </c>
      <c r="L2103" s="6">
        <v>1200</v>
      </c>
      <c r="M2103">
        <v>10</v>
      </c>
      <c r="N2103" s="6">
        <v>1080</v>
      </c>
      <c r="O2103" s="6">
        <f>Table1[[#This Row],[Revenue]]-Table1[[#This Row],[Total Cost Of Production]]</f>
        <v>360</v>
      </c>
      <c r="P2103" s="6">
        <v>330</v>
      </c>
      <c r="Q2103" s="6">
        <f>Table1[[#This Row],[Revenue]]-Table1[[#This Row],[Marketing Spend]]</f>
        <v>750</v>
      </c>
      <c r="R2103" t="s">
        <v>53</v>
      </c>
      <c r="S2103" s="6">
        <v>1224</v>
      </c>
      <c r="T2103"/>
      <c r="U2103"/>
    </row>
    <row r="2104" spans="1:21" hidden="1" x14ac:dyDescent="0.2">
      <c r="A2104" s="1">
        <v>45472</v>
      </c>
      <c r="B2104" s="1" t="str">
        <f>TEXT(Table1[[#This Row],[Date]],"yyyy")</f>
        <v>2024</v>
      </c>
      <c r="C2104" s="1" t="str">
        <f>TEXT(Table1[[#This Row],[Date]],"mmmm")</f>
        <v>June</v>
      </c>
      <c r="D2104" s="1" t="str">
        <f>TEXT(Table1[[#This Row],[Date]],"dddd")</f>
        <v>Saturday</v>
      </c>
      <c r="E2104" s="5">
        <v>3</v>
      </c>
      <c r="F2104" t="s">
        <v>15</v>
      </c>
      <c r="G2104" t="s">
        <v>6</v>
      </c>
      <c r="H2104" s="6">
        <f>60%*Table1[[#This Row],[Price]]</f>
        <v>30</v>
      </c>
      <c r="I2104" s="6">
        <v>50</v>
      </c>
      <c r="J2104">
        <v>9</v>
      </c>
      <c r="K2104" s="6">
        <f>Table1[[#This Row],[Cost]]*Table1[[#This Row],[Quantity Sold]]</f>
        <v>270</v>
      </c>
      <c r="L2104" s="6">
        <v>450</v>
      </c>
      <c r="M2104">
        <v>10</v>
      </c>
      <c r="N2104" s="6">
        <v>405</v>
      </c>
      <c r="O2104" s="6">
        <f>Table1[[#This Row],[Revenue]]-Table1[[#This Row],[Total Cost Of Production]]</f>
        <v>135</v>
      </c>
      <c r="P2104" s="6">
        <v>707</v>
      </c>
      <c r="Q2104" s="6">
        <f>Table1[[#This Row],[Revenue]]-Table1[[#This Row],[Marketing Spend]]</f>
        <v>-302</v>
      </c>
      <c r="R2104" t="s">
        <v>53</v>
      </c>
      <c r="S2104" s="6">
        <v>29</v>
      </c>
      <c r="T2104"/>
      <c r="U2104"/>
    </row>
    <row r="2105" spans="1:21" hidden="1" x14ac:dyDescent="0.2">
      <c r="A2105" s="1">
        <v>45472</v>
      </c>
      <c r="B2105" s="1" t="str">
        <f>TEXT(Table1[[#This Row],[Date]],"yyyy")</f>
        <v>2024</v>
      </c>
      <c r="C2105" s="1" t="str">
        <f>TEXT(Table1[[#This Row],[Date]],"mmmm")</f>
        <v>June</v>
      </c>
      <c r="D2105" s="1" t="str">
        <f>TEXT(Table1[[#This Row],[Date]],"dddd")</f>
        <v>Saturday</v>
      </c>
      <c r="E2105" s="5">
        <v>1</v>
      </c>
      <c r="F2105" t="s">
        <v>5</v>
      </c>
      <c r="G2105" t="s">
        <v>10</v>
      </c>
      <c r="H2105" s="6">
        <f>60%*Table1[[#This Row],[Price]]</f>
        <v>480</v>
      </c>
      <c r="I2105" s="6">
        <v>800</v>
      </c>
      <c r="J2105">
        <v>1</v>
      </c>
      <c r="K2105" s="6">
        <f>Table1[[#This Row],[Cost]]*Table1[[#This Row],[Quantity Sold]]</f>
        <v>480</v>
      </c>
      <c r="L2105" s="6">
        <v>800</v>
      </c>
      <c r="M2105">
        <v>10</v>
      </c>
      <c r="N2105" s="6">
        <v>720</v>
      </c>
      <c r="O2105" s="6">
        <f>Table1[[#This Row],[Revenue]]-Table1[[#This Row],[Total Cost Of Production]]</f>
        <v>240</v>
      </c>
      <c r="P2105" s="6">
        <v>699</v>
      </c>
      <c r="Q2105" s="6">
        <f>Table1[[#This Row],[Revenue]]-Table1[[#This Row],[Marketing Spend]]</f>
        <v>21</v>
      </c>
      <c r="R2105" t="s">
        <v>54</v>
      </c>
      <c r="S2105" s="6">
        <v>816</v>
      </c>
      <c r="T2105"/>
      <c r="U2105"/>
    </row>
    <row r="2106" spans="1:21" hidden="1" x14ac:dyDescent="0.2">
      <c r="A2106" s="1">
        <v>45472</v>
      </c>
      <c r="B2106" s="1" t="str">
        <f>TEXT(Table1[[#This Row],[Date]],"yyyy")</f>
        <v>2024</v>
      </c>
      <c r="C2106" s="1" t="str">
        <f>TEXT(Table1[[#This Row],[Date]],"mmmm")</f>
        <v>June</v>
      </c>
      <c r="D2106" s="1" t="str">
        <f>TEXT(Table1[[#This Row],[Date]],"dddd")</f>
        <v>Saturday</v>
      </c>
      <c r="E2106" s="5">
        <v>7</v>
      </c>
      <c r="F2106" t="s">
        <v>9</v>
      </c>
      <c r="G2106" t="s">
        <v>8</v>
      </c>
      <c r="H2106" s="6">
        <f>60%*Table1[[#This Row],[Price]]</f>
        <v>180</v>
      </c>
      <c r="I2106" s="6">
        <v>300</v>
      </c>
      <c r="J2106">
        <v>8</v>
      </c>
      <c r="K2106" s="6">
        <f>Table1[[#This Row],[Cost]]*Table1[[#This Row],[Quantity Sold]]</f>
        <v>1440</v>
      </c>
      <c r="L2106" s="6">
        <v>2400</v>
      </c>
      <c r="M2106">
        <v>20</v>
      </c>
      <c r="N2106" s="6">
        <v>1920</v>
      </c>
      <c r="O2106" s="6">
        <f>Table1[[#This Row],[Revenue]]-Table1[[#This Row],[Total Cost Of Production]]</f>
        <v>480</v>
      </c>
      <c r="P2106" s="6">
        <v>916</v>
      </c>
      <c r="Q2106" s="6">
        <f>Table1[[#This Row],[Revenue]]-Table1[[#This Row],[Marketing Spend]]</f>
        <v>1004</v>
      </c>
      <c r="R2106" t="s">
        <v>51</v>
      </c>
      <c r="S2106" s="6">
        <v>292</v>
      </c>
      <c r="T2106"/>
      <c r="U2106"/>
    </row>
    <row r="2107" spans="1:21" hidden="1" x14ac:dyDescent="0.2">
      <c r="A2107" s="1">
        <v>45473</v>
      </c>
      <c r="B2107" s="1" t="str">
        <f>TEXT(Table1[[#This Row],[Date]],"yyyy")</f>
        <v>2024</v>
      </c>
      <c r="C2107" s="1" t="str">
        <f>TEXT(Table1[[#This Row],[Date]],"mmmm")</f>
        <v>June</v>
      </c>
      <c r="D2107" s="1" t="str">
        <f>TEXT(Table1[[#This Row],[Date]],"dddd")</f>
        <v>Sunday</v>
      </c>
      <c r="E2107" s="5">
        <v>4</v>
      </c>
      <c r="F2107" t="s">
        <v>13</v>
      </c>
      <c r="G2107" t="s">
        <v>12</v>
      </c>
      <c r="H2107" s="6">
        <f>60%*Table1[[#This Row],[Price]]</f>
        <v>42</v>
      </c>
      <c r="I2107" s="6">
        <v>70</v>
      </c>
      <c r="J2107">
        <v>5</v>
      </c>
      <c r="K2107" s="6">
        <f>Table1[[#This Row],[Cost]]*Table1[[#This Row],[Quantity Sold]]</f>
        <v>210</v>
      </c>
      <c r="L2107" s="6">
        <v>350</v>
      </c>
      <c r="M2107">
        <v>15</v>
      </c>
      <c r="N2107" s="6">
        <v>297.5</v>
      </c>
      <c r="O2107" s="6">
        <f>Table1[[#This Row],[Revenue]]-Table1[[#This Row],[Total Cost Of Production]]</f>
        <v>87.5</v>
      </c>
      <c r="P2107" s="6">
        <v>547</v>
      </c>
      <c r="Q2107" s="6">
        <f>Table1[[#This Row],[Revenue]]-Table1[[#This Row],[Marketing Spend]]</f>
        <v>-249.5</v>
      </c>
      <c r="R2107" t="s">
        <v>54</v>
      </c>
      <c r="S2107" s="6">
        <v>71</v>
      </c>
      <c r="T2107"/>
      <c r="U2107"/>
    </row>
    <row r="2108" spans="1:21" hidden="1" x14ac:dyDescent="0.2">
      <c r="A2108" s="1">
        <v>45473</v>
      </c>
      <c r="B2108" s="1" t="str">
        <f>TEXT(Table1[[#This Row],[Date]],"yyyy")</f>
        <v>2024</v>
      </c>
      <c r="C2108" s="1" t="str">
        <f>TEXT(Table1[[#This Row],[Date]],"mmmm")</f>
        <v>June</v>
      </c>
      <c r="D2108" s="1" t="str">
        <f>TEXT(Table1[[#This Row],[Date]],"dddd")</f>
        <v>Sunday</v>
      </c>
      <c r="E2108" s="5">
        <v>2</v>
      </c>
      <c r="F2108" t="s">
        <v>7</v>
      </c>
      <c r="G2108" t="s">
        <v>10</v>
      </c>
      <c r="H2108" s="6">
        <f>60%*Table1[[#This Row],[Price]]</f>
        <v>300</v>
      </c>
      <c r="I2108" s="6">
        <v>500</v>
      </c>
      <c r="J2108">
        <v>7</v>
      </c>
      <c r="K2108" s="6">
        <f>Table1[[#This Row],[Cost]]*Table1[[#This Row],[Quantity Sold]]</f>
        <v>2100</v>
      </c>
      <c r="L2108" s="6">
        <v>3500</v>
      </c>
      <c r="M2108">
        <v>20</v>
      </c>
      <c r="N2108" s="6">
        <v>2800</v>
      </c>
      <c r="O2108" s="6">
        <f>Table1[[#This Row],[Revenue]]-Table1[[#This Row],[Total Cost Of Production]]</f>
        <v>700</v>
      </c>
      <c r="P2108" s="6">
        <v>689</v>
      </c>
      <c r="Q2108" s="6">
        <f>Table1[[#This Row],[Revenue]]-Table1[[#This Row],[Marketing Spend]]</f>
        <v>2111</v>
      </c>
      <c r="R2108" t="s">
        <v>51</v>
      </c>
      <c r="S2108" s="6">
        <v>535</v>
      </c>
      <c r="T2108"/>
      <c r="U2108"/>
    </row>
    <row r="2109" spans="1:21" hidden="1" x14ac:dyDescent="0.2">
      <c r="A2109" s="1">
        <v>45473</v>
      </c>
      <c r="B2109" s="1" t="str">
        <f>TEXT(Table1[[#This Row],[Date]],"yyyy")</f>
        <v>2024</v>
      </c>
      <c r="C2109" s="1" t="str">
        <f>TEXT(Table1[[#This Row],[Date]],"mmmm")</f>
        <v>June</v>
      </c>
      <c r="D2109" s="1" t="str">
        <f>TEXT(Table1[[#This Row],[Date]],"dddd")</f>
        <v>Sunday</v>
      </c>
      <c r="E2109" s="5">
        <v>5</v>
      </c>
      <c r="F2109" t="s">
        <v>11</v>
      </c>
      <c r="G2109" t="s">
        <v>12</v>
      </c>
      <c r="H2109" s="6">
        <f>60%*Table1[[#This Row],[Price]]</f>
        <v>90</v>
      </c>
      <c r="I2109" s="6">
        <v>150</v>
      </c>
      <c r="J2109">
        <v>7</v>
      </c>
      <c r="K2109" s="6">
        <f>Table1[[#This Row],[Cost]]*Table1[[#This Row],[Quantity Sold]]</f>
        <v>630</v>
      </c>
      <c r="L2109" s="6">
        <v>1050</v>
      </c>
      <c r="M2109">
        <v>20</v>
      </c>
      <c r="N2109" s="6">
        <v>840</v>
      </c>
      <c r="O2109" s="6">
        <f>Table1[[#This Row],[Revenue]]-Table1[[#This Row],[Total Cost Of Production]]</f>
        <v>210</v>
      </c>
      <c r="P2109" s="6">
        <v>914</v>
      </c>
      <c r="Q2109" s="6">
        <f>Table1[[#This Row],[Revenue]]-Table1[[#This Row],[Marketing Spend]]</f>
        <v>-74</v>
      </c>
      <c r="R2109" t="s">
        <v>53</v>
      </c>
      <c r="S2109" s="6">
        <v>156</v>
      </c>
      <c r="T2109"/>
      <c r="U2109"/>
    </row>
    <row r="2110" spans="1:21" hidden="1" x14ac:dyDescent="0.2">
      <c r="A2110" s="1">
        <v>45473</v>
      </c>
      <c r="B2110" s="1" t="str">
        <f>TEXT(Table1[[#This Row],[Date]],"yyyy")</f>
        <v>2024</v>
      </c>
      <c r="C2110" s="1" t="str">
        <f>TEXT(Table1[[#This Row],[Date]],"mmmm")</f>
        <v>June</v>
      </c>
      <c r="D2110" s="1" t="str">
        <f>TEXT(Table1[[#This Row],[Date]],"dddd")</f>
        <v>Sunday</v>
      </c>
      <c r="E2110" s="5">
        <v>6</v>
      </c>
      <c r="F2110" t="s">
        <v>2</v>
      </c>
      <c r="G2110" t="s">
        <v>8</v>
      </c>
      <c r="H2110" s="6">
        <f>60%*Table1[[#This Row],[Price]]</f>
        <v>720</v>
      </c>
      <c r="I2110" s="6">
        <v>1200</v>
      </c>
      <c r="J2110">
        <v>2</v>
      </c>
      <c r="K2110" s="6">
        <f>Table1[[#This Row],[Cost]]*Table1[[#This Row],[Quantity Sold]]</f>
        <v>1440</v>
      </c>
      <c r="L2110" s="6">
        <v>2400</v>
      </c>
      <c r="M2110">
        <v>15</v>
      </c>
      <c r="N2110" s="6">
        <v>2040</v>
      </c>
      <c r="O2110" s="6">
        <f>Table1[[#This Row],[Revenue]]-Table1[[#This Row],[Total Cost Of Production]]</f>
        <v>600</v>
      </c>
      <c r="P2110" s="6">
        <v>389</v>
      </c>
      <c r="Q2110" s="6">
        <f>Table1[[#This Row],[Revenue]]-Table1[[#This Row],[Marketing Spend]]</f>
        <v>1651</v>
      </c>
      <c r="R2110" t="s">
        <v>54</v>
      </c>
      <c r="S2110" s="6">
        <v>1153</v>
      </c>
      <c r="T2110"/>
      <c r="U2110"/>
    </row>
    <row r="2111" spans="1:21" hidden="1" x14ac:dyDescent="0.2">
      <c r="A2111" s="1">
        <v>45473</v>
      </c>
      <c r="B2111" s="1" t="str">
        <f>TEXT(Table1[[#This Row],[Date]],"yyyy")</f>
        <v>2024</v>
      </c>
      <c r="C2111" s="1" t="str">
        <f>TEXT(Table1[[#This Row],[Date]],"mmmm")</f>
        <v>June</v>
      </c>
      <c r="D2111" s="1" t="str">
        <f>TEXT(Table1[[#This Row],[Date]],"dddd")</f>
        <v>Sunday</v>
      </c>
      <c r="E2111" s="5">
        <v>3</v>
      </c>
      <c r="F2111" t="s">
        <v>15</v>
      </c>
      <c r="G2111" t="s">
        <v>6</v>
      </c>
      <c r="H2111" s="6">
        <f>60%*Table1[[#This Row],[Price]]</f>
        <v>30</v>
      </c>
      <c r="I2111" s="6">
        <v>50</v>
      </c>
      <c r="J2111">
        <v>9</v>
      </c>
      <c r="K2111" s="6">
        <f>Table1[[#This Row],[Cost]]*Table1[[#This Row],[Quantity Sold]]</f>
        <v>270</v>
      </c>
      <c r="L2111" s="6">
        <v>450</v>
      </c>
      <c r="M2111">
        <v>20</v>
      </c>
      <c r="N2111" s="6">
        <v>360</v>
      </c>
      <c r="O2111" s="6">
        <f>Table1[[#This Row],[Revenue]]-Table1[[#This Row],[Total Cost Of Production]]</f>
        <v>90</v>
      </c>
      <c r="P2111" s="6">
        <v>741</v>
      </c>
      <c r="Q2111" s="6">
        <f>Table1[[#This Row],[Revenue]]-Table1[[#This Row],[Marketing Spend]]</f>
        <v>-381</v>
      </c>
      <c r="R2111" t="s">
        <v>54</v>
      </c>
      <c r="S2111" s="6">
        <v>18</v>
      </c>
      <c r="T2111"/>
      <c r="U2111"/>
    </row>
    <row r="2112" spans="1:21" hidden="1" x14ac:dyDescent="0.2">
      <c r="A2112" s="1">
        <v>45473</v>
      </c>
      <c r="B2112" s="1" t="str">
        <f>TEXT(Table1[[#This Row],[Date]],"yyyy")</f>
        <v>2024</v>
      </c>
      <c r="C2112" s="1" t="str">
        <f>TEXT(Table1[[#This Row],[Date]],"mmmm")</f>
        <v>June</v>
      </c>
      <c r="D2112" s="1" t="str">
        <f>TEXT(Table1[[#This Row],[Date]],"dddd")</f>
        <v>Sunday</v>
      </c>
      <c r="E2112" s="5">
        <v>1</v>
      </c>
      <c r="F2112" t="s">
        <v>5</v>
      </c>
      <c r="G2112" t="s">
        <v>10</v>
      </c>
      <c r="H2112" s="6">
        <f>60%*Table1[[#This Row],[Price]]</f>
        <v>480</v>
      </c>
      <c r="I2112" s="6">
        <v>800</v>
      </c>
      <c r="J2112">
        <v>6</v>
      </c>
      <c r="K2112" s="6">
        <f>Table1[[#This Row],[Cost]]*Table1[[#This Row],[Quantity Sold]]</f>
        <v>2880</v>
      </c>
      <c r="L2112" s="6">
        <v>4800</v>
      </c>
      <c r="M2112">
        <v>20</v>
      </c>
      <c r="N2112" s="6">
        <v>3840</v>
      </c>
      <c r="O2112" s="6">
        <f>Table1[[#This Row],[Revenue]]-Table1[[#This Row],[Total Cost Of Production]]</f>
        <v>960</v>
      </c>
      <c r="P2112" s="6">
        <v>614</v>
      </c>
      <c r="Q2112" s="6">
        <f>Table1[[#This Row],[Revenue]]-Table1[[#This Row],[Marketing Spend]]</f>
        <v>3226</v>
      </c>
      <c r="R2112" t="s">
        <v>55</v>
      </c>
      <c r="S2112" s="6">
        <v>831</v>
      </c>
      <c r="T2112"/>
      <c r="U2112"/>
    </row>
    <row r="2113" spans="1:21" hidden="1" x14ac:dyDescent="0.2">
      <c r="A2113" s="1">
        <v>45473</v>
      </c>
      <c r="B2113" s="1" t="str">
        <f>TEXT(Table1[[#This Row],[Date]],"yyyy")</f>
        <v>2024</v>
      </c>
      <c r="C2113" s="1" t="str">
        <f>TEXT(Table1[[#This Row],[Date]],"mmmm")</f>
        <v>June</v>
      </c>
      <c r="D2113" s="1" t="str">
        <f>TEXT(Table1[[#This Row],[Date]],"dddd")</f>
        <v>Sunday</v>
      </c>
      <c r="E2113" s="5">
        <v>7</v>
      </c>
      <c r="F2113" t="s">
        <v>9</v>
      </c>
      <c r="G2113" t="s">
        <v>8</v>
      </c>
      <c r="H2113" s="6">
        <f>60%*Table1[[#This Row],[Price]]</f>
        <v>180</v>
      </c>
      <c r="I2113" s="6">
        <v>300</v>
      </c>
      <c r="J2113">
        <v>8</v>
      </c>
      <c r="K2113" s="6">
        <f>Table1[[#This Row],[Cost]]*Table1[[#This Row],[Quantity Sold]]</f>
        <v>1440</v>
      </c>
      <c r="L2113" s="6">
        <v>2400</v>
      </c>
      <c r="M2113">
        <v>10</v>
      </c>
      <c r="N2113" s="6">
        <v>2160</v>
      </c>
      <c r="O2113" s="6">
        <f>Table1[[#This Row],[Revenue]]-Table1[[#This Row],[Total Cost Of Production]]</f>
        <v>720</v>
      </c>
      <c r="P2113" s="6">
        <v>578</v>
      </c>
      <c r="Q2113" s="6">
        <f>Table1[[#This Row],[Revenue]]-Table1[[#This Row],[Marketing Spend]]</f>
        <v>1582</v>
      </c>
      <c r="R2113" t="s">
        <v>55</v>
      </c>
      <c r="S2113" s="6">
        <v>328</v>
      </c>
      <c r="T2113"/>
      <c r="U2113"/>
    </row>
    <row r="2114" spans="1:21" hidden="1" x14ac:dyDescent="0.2">
      <c r="A2114" s="1">
        <v>45474</v>
      </c>
      <c r="B2114" s="1" t="str">
        <f>TEXT(Table1[[#This Row],[Date]],"yyyy")</f>
        <v>2024</v>
      </c>
      <c r="C2114" s="1" t="str">
        <f>TEXT(Table1[[#This Row],[Date]],"mmmm")</f>
        <v>July</v>
      </c>
      <c r="D2114" s="1" t="str">
        <f>TEXT(Table1[[#This Row],[Date]],"dddd")</f>
        <v>Monday</v>
      </c>
      <c r="E2114" s="5">
        <v>4</v>
      </c>
      <c r="F2114" t="s">
        <v>13</v>
      </c>
      <c r="G2114" t="s">
        <v>12</v>
      </c>
      <c r="H2114" s="6">
        <f>60%*Table1[[#This Row],[Price]]</f>
        <v>42</v>
      </c>
      <c r="I2114" s="6">
        <v>70</v>
      </c>
      <c r="J2114">
        <v>3</v>
      </c>
      <c r="K2114" s="6">
        <f>Table1[[#This Row],[Cost]]*Table1[[#This Row],[Quantity Sold]]</f>
        <v>126</v>
      </c>
      <c r="L2114" s="6">
        <v>210</v>
      </c>
      <c r="M2114">
        <v>10</v>
      </c>
      <c r="N2114" s="6">
        <v>189</v>
      </c>
      <c r="O2114" s="6">
        <f>Table1[[#This Row],[Revenue]]-Table1[[#This Row],[Total Cost Of Production]]</f>
        <v>63</v>
      </c>
      <c r="P2114" s="6">
        <v>867</v>
      </c>
      <c r="Q2114" s="6">
        <f>Table1[[#This Row],[Revenue]]-Table1[[#This Row],[Marketing Spend]]</f>
        <v>-678</v>
      </c>
      <c r="R2114" t="s">
        <v>51</v>
      </c>
      <c r="S2114" s="6">
        <v>78</v>
      </c>
      <c r="T2114"/>
      <c r="U2114"/>
    </row>
    <row r="2115" spans="1:21" hidden="1" x14ac:dyDescent="0.2">
      <c r="A2115" s="1">
        <v>45474</v>
      </c>
      <c r="B2115" s="1" t="str">
        <f>TEXT(Table1[[#This Row],[Date]],"yyyy")</f>
        <v>2024</v>
      </c>
      <c r="C2115" s="1" t="str">
        <f>TEXT(Table1[[#This Row],[Date]],"mmmm")</f>
        <v>July</v>
      </c>
      <c r="D2115" s="1" t="str">
        <f>TEXT(Table1[[#This Row],[Date]],"dddd")</f>
        <v>Monday</v>
      </c>
      <c r="E2115" s="5">
        <v>2</v>
      </c>
      <c r="F2115" t="s">
        <v>7</v>
      </c>
      <c r="G2115" t="s">
        <v>10</v>
      </c>
      <c r="H2115" s="6">
        <f>60%*Table1[[#This Row],[Price]]</f>
        <v>300</v>
      </c>
      <c r="I2115" s="6">
        <v>500</v>
      </c>
      <c r="J2115">
        <v>4</v>
      </c>
      <c r="K2115" s="6">
        <f>Table1[[#This Row],[Cost]]*Table1[[#This Row],[Quantity Sold]]</f>
        <v>1200</v>
      </c>
      <c r="L2115" s="6">
        <v>2000</v>
      </c>
      <c r="M2115">
        <v>15</v>
      </c>
      <c r="N2115" s="6">
        <v>1700</v>
      </c>
      <c r="O2115" s="6">
        <f>Table1[[#This Row],[Revenue]]-Table1[[#This Row],[Total Cost Of Production]]</f>
        <v>500</v>
      </c>
      <c r="P2115" s="6">
        <v>342</v>
      </c>
      <c r="Q2115" s="6">
        <f>Table1[[#This Row],[Revenue]]-Table1[[#This Row],[Marketing Spend]]</f>
        <v>1358</v>
      </c>
      <c r="R2115" t="s">
        <v>53</v>
      </c>
      <c r="S2115" s="6">
        <v>510</v>
      </c>
      <c r="T2115"/>
      <c r="U2115"/>
    </row>
    <row r="2116" spans="1:21" hidden="1" x14ac:dyDescent="0.2">
      <c r="A2116" s="1">
        <v>45474</v>
      </c>
      <c r="B2116" s="1" t="str">
        <f>TEXT(Table1[[#This Row],[Date]],"yyyy")</f>
        <v>2024</v>
      </c>
      <c r="C2116" s="1" t="str">
        <f>TEXT(Table1[[#This Row],[Date]],"mmmm")</f>
        <v>July</v>
      </c>
      <c r="D2116" s="1" t="str">
        <f>TEXT(Table1[[#This Row],[Date]],"dddd")</f>
        <v>Monday</v>
      </c>
      <c r="E2116" s="5">
        <v>5</v>
      </c>
      <c r="F2116" t="s">
        <v>11</v>
      </c>
      <c r="G2116" t="s">
        <v>12</v>
      </c>
      <c r="H2116" s="6">
        <f>60%*Table1[[#This Row],[Price]]</f>
        <v>90</v>
      </c>
      <c r="I2116" s="6">
        <v>150</v>
      </c>
      <c r="J2116">
        <v>9</v>
      </c>
      <c r="K2116" s="6">
        <f>Table1[[#This Row],[Cost]]*Table1[[#This Row],[Quantity Sold]]</f>
        <v>810</v>
      </c>
      <c r="L2116" s="6">
        <v>1350</v>
      </c>
      <c r="M2116">
        <v>10</v>
      </c>
      <c r="N2116" s="6">
        <v>1215</v>
      </c>
      <c r="O2116" s="6">
        <f>Table1[[#This Row],[Revenue]]-Table1[[#This Row],[Total Cost Of Production]]</f>
        <v>405</v>
      </c>
      <c r="P2116" s="6">
        <v>644</v>
      </c>
      <c r="Q2116" s="6">
        <f>Table1[[#This Row],[Revenue]]-Table1[[#This Row],[Marketing Spend]]</f>
        <v>571</v>
      </c>
      <c r="R2116" t="s">
        <v>51</v>
      </c>
      <c r="S2116" s="6">
        <v>134</v>
      </c>
      <c r="T2116"/>
      <c r="U2116"/>
    </row>
    <row r="2117" spans="1:21" hidden="1" x14ac:dyDescent="0.2">
      <c r="A2117" s="1">
        <v>45474</v>
      </c>
      <c r="B2117" s="1" t="str">
        <f>TEXT(Table1[[#This Row],[Date]],"yyyy")</f>
        <v>2024</v>
      </c>
      <c r="C2117" s="1" t="str">
        <f>TEXT(Table1[[#This Row],[Date]],"mmmm")</f>
        <v>July</v>
      </c>
      <c r="D2117" s="1" t="str">
        <f>TEXT(Table1[[#This Row],[Date]],"dddd")</f>
        <v>Monday</v>
      </c>
      <c r="E2117" s="5">
        <v>6</v>
      </c>
      <c r="F2117" t="s">
        <v>2</v>
      </c>
      <c r="G2117" t="s">
        <v>8</v>
      </c>
      <c r="H2117" s="6">
        <f>60%*Table1[[#This Row],[Price]]</f>
        <v>720</v>
      </c>
      <c r="I2117" s="6">
        <v>1200</v>
      </c>
      <c r="J2117">
        <v>7</v>
      </c>
      <c r="K2117" s="6">
        <f>Table1[[#This Row],[Cost]]*Table1[[#This Row],[Quantity Sold]]</f>
        <v>5040</v>
      </c>
      <c r="L2117" s="6">
        <v>8400</v>
      </c>
      <c r="M2117">
        <v>5</v>
      </c>
      <c r="N2117" s="6">
        <v>7980</v>
      </c>
      <c r="O2117" s="6">
        <f>Table1[[#This Row],[Revenue]]-Table1[[#This Row],[Total Cost Of Production]]</f>
        <v>2940</v>
      </c>
      <c r="P2117" s="6">
        <v>468</v>
      </c>
      <c r="Q2117" s="6">
        <f>Table1[[#This Row],[Revenue]]-Table1[[#This Row],[Marketing Spend]]</f>
        <v>7512</v>
      </c>
      <c r="R2117" t="s">
        <v>53</v>
      </c>
      <c r="S2117" s="6">
        <v>1250</v>
      </c>
      <c r="T2117"/>
      <c r="U2117"/>
    </row>
    <row r="2118" spans="1:21" hidden="1" x14ac:dyDescent="0.2">
      <c r="A2118" s="1">
        <v>45474</v>
      </c>
      <c r="B2118" s="1" t="str">
        <f>TEXT(Table1[[#This Row],[Date]],"yyyy")</f>
        <v>2024</v>
      </c>
      <c r="C2118" s="1" t="str">
        <f>TEXT(Table1[[#This Row],[Date]],"mmmm")</f>
        <v>July</v>
      </c>
      <c r="D2118" s="1" t="str">
        <f>TEXT(Table1[[#This Row],[Date]],"dddd")</f>
        <v>Monday</v>
      </c>
      <c r="E2118" s="5">
        <v>3</v>
      </c>
      <c r="F2118" t="s">
        <v>15</v>
      </c>
      <c r="G2118" t="s">
        <v>6</v>
      </c>
      <c r="H2118" s="6">
        <f>60%*Table1[[#This Row],[Price]]</f>
        <v>30</v>
      </c>
      <c r="I2118" s="6">
        <v>50</v>
      </c>
      <c r="J2118">
        <v>8</v>
      </c>
      <c r="K2118" s="6">
        <f>Table1[[#This Row],[Cost]]*Table1[[#This Row],[Quantity Sold]]</f>
        <v>240</v>
      </c>
      <c r="L2118" s="6">
        <v>400</v>
      </c>
      <c r="M2118">
        <v>5</v>
      </c>
      <c r="N2118" s="6">
        <v>380</v>
      </c>
      <c r="O2118" s="6">
        <f>Table1[[#This Row],[Revenue]]-Table1[[#This Row],[Total Cost Of Production]]</f>
        <v>140</v>
      </c>
      <c r="P2118" s="6">
        <v>905</v>
      </c>
      <c r="Q2118" s="6">
        <f>Table1[[#This Row],[Revenue]]-Table1[[#This Row],[Marketing Spend]]</f>
        <v>-525</v>
      </c>
      <c r="R2118" t="s">
        <v>53</v>
      </c>
      <c r="S2118" s="6">
        <v>26</v>
      </c>
      <c r="T2118"/>
      <c r="U2118"/>
    </row>
    <row r="2119" spans="1:21" hidden="1" x14ac:dyDescent="0.2">
      <c r="A2119" s="1">
        <v>45474</v>
      </c>
      <c r="B2119" s="1" t="str">
        <f>TEXT(Table1[[#This Row],[Date]],"yyyy")</f>
        <v>2024</v>
      </c>
      <c r="C2119" s="1" t="str">
        <f>TEXT(Table1[[#This Row],[Date]],"mmmm")</f>
        <v>July</v>
      </c>
      <c r="D2119" s="1" t="str">
        <f>TEXT(Table1[[#This Row],[Date]],"dddd")</f>
        <v>Monday</v>
      </c>
      <c r="E2119" s="5">
        <v>1</v>
      </c>
      <c r="F2119" t="s">
        <v>5</v>
      </c>
      <c r="G2119" t="s">
        <v>10</v>
      </c>
      <c r="H2119" s="6">
        <f>60%*Table1[[#This Row],[Price]]</f>
        <v>480</v>
      </c>
      <c r="I2119" s="6">
        <v>800</v>
      </c>
      <c r="J2119">
        <v>10</v>
      </c>
      <c r="K2119" s="6">
        <f>Table1[[#This Row],[Cost]]*Table1[[#This Row],[Quantity Sold]]</f>
        <v>4800</v>
      </c>
      <c r="L2119" s="6">
        <v>8000</v>
      </c>
      <c r="M2119">
        <v>10</v>
      </c>
      <c r="N2119" s="6">
        <v>7200</v>
      </c>
      <c r="O2119" s="6">
        <f>Table1[[#This Row],[Revenue]]-Table1[[#This Row],[Total Cost Of Production]]</f>
        <v>2400</v>
      </c>
      <c r="P2119" s="6">
        <v>887</v>
      </c>
      <c r="Q2119" s="6">
        <f>Table1[[#This Row],[Revenue]]-Table1[[#This Row],[Marketing Spend]]</f>
        <v>6313</v>
      </c>
      <c r="R2119" t="s">
        <v>54</v>
      </c>
      <c r="S2119" s="6">
        <v>843</v>
      </c>
      <c r="T2119"/>
      <c r="U2119"/>
    </row>
    <row r="2120" spans="1:21" hidden="1" x14ac:dyDescent="0.2">
      <c r="A2120" s="1">
        <v>45474</v>
      </c>
      <c r="B2120" s="1" t="str">
        <f>TEXT(Table1[[#This Row],[Date]],"yyyy")</f>
        <v>2024</v>
      </c>
      <c r="C2120" s="1" t="str">
        <f>TEXT(Table1[[#This Row],[Date]],"mmmm")</f>
        <v>July</v>
      </c>
      <c r="D2120" s="1" t="str">
        <f>TEXT(Table1[[#This Row],[Date]],"dddd")</f>
        <v>Monday</v>
      </c>
      <c r="E2120" s="5">
        <v>7</v>
      </c>
      <c r="F2120" t="s">
        <v>9</v>
      </c>
      <c r="G2120" t="s">
        <v>8</v>
      </c>
      <c r="H2120" s="6">
        <f>60%*Table1[[#This Row],[Price]]</f>
        <v>180</v>
      </c>
      <c r="I2120" s="6">
        <v>300</v>
      </c>
      <c r="J2120">
        <v>8</v>
      </c>
      <c r="K2120" s="6">
        <f>Table1[[#This Row],[Cost]]*Table1[[#This Row],[Quantity Sold]]</f>
        <v>1440</v>
      </c>
      <c r="L2120" s="6">
        <v>2400</v>
      </c>
      <c r="M2120">
        <v>20</v>
      </c>
      <c r="N2120" s="6">
        <v>1920</v>
      </c>
      <c r="O2120" s="6">
        <f>Table1[[#This Row],[Revenue]]-Table1[[#This Row],[Total Cost Of Production]]</f>
        <v>480</v>
      </c>
      <c r="P2120" s="6">
        <v>368</v>
      </c>
      <c r="Q2120" s="6">
        <f>Table1[[#This Row],[Revenue]]-Table1[[#This Row],[Marketing Spend]]</f>
        <v>1552</v>
      </c>
      <c r="R2120" t="s">
        <v>54</v>
      </c>
      <c r="S2120" s="6">
        <v>293</v>
      </c>
      <c r="T2120"/>
      <c r="U2120"/>
    </row>
    <row r="2121" spans="1:21" x14ac:dyDescent="0.2">
      <c r="A2121" s="1">
        <v>45475</v>
      </c>
      <c r="B2121" s="1" t="str">
        <f>TEXT(Table1[[#This Row],[Date]],"yyyy")</f>
        <v>2024</v>
      </c>
      <c r="C2121" s="1" t="str">
        <f>TEXT(Table1[[#This Row],[Date]],"mmmm")</f>
        <v>July</v>
      </c>
      <c r="D2121" s="1" t="str">
        <f>TEXT(Table1[[#This Row],[Date]],"dddd")</f>
        <v>Tuesday</v>
      </c>
      <c r="E2121" s="5">
        <v>4</v>
      </c>
      <c r="F2121" t="s">
        <v>13</v>
      </c>
      <c r="G2121" t="s">
        <v>12</v>
      </c>
      <c r="H2121" s="6">
        <f>60%*Table1[[#This Row],[Price]]</f>
        <v>42</v>
      </c>
      <c r="I2121" s="6">
        <v>70</v>
      </c>
      <c r="J2121">
        <v>6</v>
      </c>
      <c r="K2121" s="6">
        <f>Table1[[#This Row],[Cost]]*Table1[[#This Row],[Quantity Sold]]</f>
        <v>252</v>
      </c>
      <c r="L2121" s="6">
        <v>420</v>
      </c>
      <c r="M2121">
        <v>10</v>
      </c>
      <c r="N2121" s="6">
        <v>378</v>
      </c>
      <c r="O2121" s="6">
        <f>Table1[[#This Row],[Revenue]]-Table1[[#This Row],[Total Cost Of Production]]</f>
        <v>126</v>
      </c>
      <c r="P2121" s="6">
        <v>857</v>
      </c>
      <c r="Q2121" s="6">
        <f>Table1[[#This Row],[Revenue]]-Table1[[#This Row],[Marketing Spend]]</f>
        <v>-479</v>
      </c>
      <c r="R2121" t="s">
        <v>52</v>
      </c>
      <c r="S2121" s="6">
        <v>56</v>
      </c>
      <c r="T2121"/>
      <c r="U2121"/>
    </row>
    <row r="2122" spans="1:21" hidden="1" x14ac:dyDescent="0.2">
      <c r="A2122" s="1">
        <v>45475</v>
      </c>
      <c r="B2122" s="1" t="str">
        <f>TEXT(Table1[[#This Row],[Date]],"yyyy")</f>
        <v>2024</v>
      </c>
      <c r="C2122" s="1" t="str">
        <f>TEXT(Table1[[#This Row],[Date]],"mmmm")</f>
        <v>July</v>
      </c>
      <c r="D2122" s="1" t="str">
        <f>TEXT(Table1[[#This Row],[Date]],"dddd")</f>
        <v>Tuesday</v>
      </c>
      <c r="E2122" s="5">
        <v>2</v>
      </c>
      <c r="F2122" t="s">
        <v>7</v>
      </c>
      <c r="G2122" t="s">
        <v>10</v>
      </c>
      <c r="H2122" s="6">
        <f>60%*Table1[[#This Row],[Price]]</f>
        <v>300</v>
      </c>
      <c r="I2122" s="6">
        <v>500</v>
      </c>
      <c r="J2122">
        <v>9</v>
      </c>
      <c r="K2122" s="6">
        <f>Table1[[#This Row],[Cost]]*Table1[[#This Row],[Quantity Sold]]</f>
        <v>2700</v>
      </c>
      <c r="L2122" s="6">
        <v>4500</v>
      </c>
      <c r="M2122">
        <v>5</v>
      </c>
      <c r="N2122" s="6">
        <v>4275</v>
      </c>
      <c r="O2122" s="6">
        <f>Table1[[#This Row],[Revenue]]-Table1[[#This Row],[Total Cost Of Production]]</f>
        <v>1575</v>
      </c>
      <c r="P2122" s="6">
        <v>917</v>
      </c>
      <c r="Q2122" s="6">
        <f>Table1[[#This Row],[Revenue]]-Table1[[#This Row],[Marketing Spend]]</f>
        <v>3358</v>
      </c>
      <c r="R2122" t="s">
        <v>54</v>
      </c>
      <c r="S2122" s="6">
        <v>513</v>
      </c>
      <c r="T2122"/>
      <c r="U2122"/>
    </row>
    <row r="2123" spans="1:21" hidden="1" x14ac:dyDescent="0.2">
      <c r="A2123" s="1">
        <v>45475</v>
      </c>
      <c r="B2123" s="1" t="str">
        <f>TEXT(Table1[[#This Row],[Date]],"yyyy")</f>
        <v>2024</v>
      </c>
      <c r="C2123" s="1" t="str">
        <f>TEXT(Table1[[#This Row],[Date]],"mmmm")</f>
        <v>July</v>
      </c>
      <c r="D2123" s="1" t="str">
        <f>TEXT(Table1[[#This Row],[Date]],"dddd")</f>
        <v>Tuesday</v>
      </c>
      <c r="E2123" s="5">
        <v>5</v>
      </c>
      <c r="F2123" t="s">
        <v>11</v>
      </c>
      <c r="G2123" t="s">
        <v>12</v>
      </c>
      <c r="H2123" s="6">
        <f>60%*Table1[[#This Row],[Price]]</f>
        <v>90</v>
      </c>
      <c r="I2123" s="6">
        <v>150</v>
      </c>
      <c r="J2123">
        <v>6</v>
      </c>
      <c r="K2123" s="6">
        <f>Table1[[#This Row],[Cost]]*Table1[[#This Row],[Quantity Sold]]</f>
        <v>540</v>
      </c>
      <c r="L2123" s="6">
        <v>900</v>
      </c>
      <c r="M2123">
        <v>15</v>
      </c>
      <c r="N2123" s="6">
        <v>765</v>
      </c>
      <c r="O2123" s="6">
        <f>Table1[[#This Row],[Revenue]]-Table1[[#This Row],[Total Cost Of Production]]</f>
        <v>225</v>
      </c>
      <c r="P2123" s="6">
        <v>573</v>
      </c>
      <c r="Q2123" s="6">
        <f>Table1[[#This Row],[Revenue]]-Table1[[#This Row],[Marketing Spend]]</f>
        <v>192</v>
      </c>
      <c r="R2123" t="s">
        <v>51</v>
      </c>
      <c r="S2123" s="6">
        <v>151</v>
      </c>
      <c r="T2123"/>
      <c r="U2123"/>
    </row>
    <row r="2124" spans="1:21" x14ac:dyDescent="0.2">
      <c r="A2124" s="1">
        <v>45475</v>
      </c>
      <c r="B2124" s="1" t="str">
        <f>TEXT(Table1[[#This Row],[Date]],"yyyy")</f>
        <v>2024</v>
      </c>
      <c r="C2124" s="1" t="str">
        <f>TEXT(Table1[[#This Row],[Date]],"mmmm")</f>
        <v>July</v>
      </c>
      <c r="D2124" s="1" t="str">
        <f>TEXT(Table1[[#This Row],[Date]],"dddd")</f>
        <v>Tuesday</v>
      </c>
      <c r="E2124" s="5">
        <v>6</v>
      </c>
      <c r="F2124" t="s">
        <v>2</v>
      </c>
      <c r="G2124" t="s">
        <v>8</v>
      </c>
      <c r="H2124" s="6">
        <f>60%*Table1[[#This Row],[Price]]</f>
        <v>720</v>
      </c>
      <c r="I2124" s="6">
        <v>1200</v>
      </c>
      <c r="J2124">
        <v>7</v>
      </c>
      <c r="K2124" s="6">
        <f>Table1[[#This Row],[Cost]]*Table1[[#This Row],[Quantity Sold]]</f>
        <v>5040</v>
      </c>
      <c r="L2124" s="6">
        <v>8400</v>
      </c>
      <c r="M2124">
        <v>15</v>
      </c>
      <c r="N2124" s="6">
        <v>7140</v>
      </c>
      <c r="O2124" s="6">
        <f>Table1[[#This Row],[Revenue]]-Table1[[#This Row],[Total Cost Of Production]]</f>
        <v>2100</v>
      </c>
      <c r="P2124" s="6">
        <v>555</v>
      </c>
      <c r="Q2124" s="6">
        <f>Table1[[#This Row],[Revenue]]-Table1[[#This Row],[Marketing Spend]]</f>
        <v>6585</v>
      </c>
      <c r="R2124" t="s">
        <v>52</v>
      </c>
      <c r="S2124" s="6">
        <v>1222</v>
      </c>
      <c r="T2124"/>
      <c r="U2124"/>
    </row>
    <row r="2125" spans="1:21" hidden="1" x14ac:dyDescent="0.2">
      <c r="A2125" s="1">
        <v>45475</v>
      </c>
      <c r="B2125" s="1" t="str">
        <f>TEXT(Table1[[#This Row],[Date]],"yyyy")</f>
        <v>2024</v>
      </c>
      <c r="C2125" s="1" t="str">
        <f>TEXT(Table1[[#This Row],[Date]],"mmmm")</f>
        <v>July</v>
      </c>
      <c r="D2125" s="1" t="str">
        <f>TEXT(Table1[[#This Row],[Date]],"dddd")</f>
        <v>Tuesday</v>
      </c>
      <c r="E2125" s="5">
        <v>3</v>
      </c>
      <c r="F2125" t="s">
        <v>15</v>
      </c>
      <c r="G2125" t="s">
        <v>6</v>
      </c>
      <c r="H2125" s="6">
        <f>60%*Table1[[#This Row],[Price]]</f>
        <v>30</v>
      </c>
      <c r="I2125" s="6">
        <v>50</v>
      </c>
      <c r="J2125">
        <v>2</v>
      </c>
      <c r="K2125" s="6">
        <f>Table1[[#This Row],[Cost]]*Table1[[#This Row],[Quantity Sold]]</f>
        <v>60</v>
      </c>
      <c r="L2125" s="6">
        <v>100</v>
      </c>
      <c r="M2125">
        <v>20</v>
      </c>
      <c r="N2125" s="6">
        <v>80</v>
      </c>
      <c r="O2125" s="6">
        <f>Table1[[#This Row],[Revenue]]-Table1[[#This Row],[Total Cost Of Production]]</f>
        <v>20</v>
      </c>
      <c r="P2125" s="6">
        <v>849</v>
      </c>
      <c r="Q2125" s="6">
        <f>Table1[[#This Row],[Revenue]]-Table1[[#This Row],[Marketing Spend]]</f>
        <v>-769</v>
      </c>
      <c r="R2125" t="s">
        <v>51</v>
      </c>
      <c r="S2125" s="6">
        <v>3</v>
      </c>
      <c r="T2125"/>
      <c r="U2125"/>
    </row>
    <row r="2126" spans="1:21" hidden="1" x14ac:dyDescent="0.2">
      <c r="A2126" s="1">
        <v>45475</v>
      </c>
      <c r="B2126" s="1" t="str">
        <f>TEXT(Table1[[#This Row],[Date]],"yyyy")</f>
        <v>2024</v>
      </c>
      <c r="C2126" s="1" t="str">
        <f>TEXT(Table1[[#This Row],[Date]],"mmmm")</f>
        <v>July</v>
      </c>
      <c r="D2126" s="1" t="str">
        <f>TEXT(Table1[[#This Row],[Date]],"dddd")</f>
        <v>Tuesday</v>
      </c>
      <c r="E2126" s="5">
        <v>1</v>
      </c>
      <c r="F2126" t="s">
        <v>5</v>
      </c>
      <c r="G2126" t="s">
        <v>10</v>
      </c>
      <c r="H2126" s="6">
        <f>60%*Table1[[#This Row],[Price]]</f>
        <v>480</v>
      </c>
      <c r="I2126" s="6">
        <v>800</v>
      </c>
      <c r="J2126">
        <v>8</v>
      </c>
      <c r="K2126" s="6">
        <f>Table1[[#This Row],[Cost]]*Table1[[#This Row],[Quantity Sold]]</f>
        <v>3840</v>
      </c>
      <c r="L2126" s="6">
        <v>6400</v>
      </c>
      <c r="M2126">
        <v>10</v>
      </c>
      <c r="N2126" s="6">
        <v>5760</v>
      </c>
      <c r="O2126" s="6">
        <f>Table1[[#This Row],[Revenue]]-Table1[[#This Row],[Total Cost Of Production]]</f>
        <v>1920</v>
      </c>
      <c r="P2126" s="6">
        <v>834</v>
      </c>
      <c r="Q2126" s="6">
        <f>Table1[[#This Row],[Revenue]]-Table1[[#This Row],[Marketing Spend]]</f>
        <v>4926</v>
      </c>
      <c r="R2126" t="s">
        <v>53</v>
      </c>
      <c r="S2126" s="6">
        <v>817</v>
      </c>
      <c r="T2126"/>
      <c r="U2126"/>
    </row>
    <row r="2127" spans="1:21" x14ac:dyDescent="0.2">
      <c r="A2127" s="1">
        <v>45475</v>
      </c>
      <c r="B2127" s="1" t="str">
        <f>TEXT(Table1[[#This Row],[Date]],"yyyy")</f>
        <v>2024</v>
      </c>
      <c r="C2127" s="1" t="str">
        <f>TEXT(Table1[[#This Row],[Date]],"mmmm")</f>
        <v>July</v>
      </c>
      <c r="D2127" s="1" t="str">
        <f>TEXT(Table1[[#This Row],[Date]],"dddd")</f>
        <v>Tuesday</v>
      </c>
      <c r="E2127" s="5">
        <v>7</v>
      </c>
      <c r="F2127" t="s">
        <v>9</v>
      </c>
      <c r="G2127" t="s">
        <v>8</v>
      </c>
      <c r="H2127" s="6">
        <f>60%*Table1[[#This Row],[Price]]</f>
        <v>180</v>
      </c>
      <c r="I2127" s="6">
        <v>300</v>
      </c>
      <c r="J2127">
        <v>4</v>
      </c>
      <c r="K2127" s="6">
        <f>Table1[[#This Row],[Cost]]*Table1[[#This Row],[Quantity Sold]]</f>
        <v>720</v>
      </c>
      <c r="L2127" s="6">
        <v>1200</v>
      </c>
      <c r="M2127">
        <v>15</v>
      </c>
      <c r="N2127" s="6">
        <v>1020</v>
      </c>
      <c r="O2127" s="6">
        <f>Table1[[#This Row],[Revenue]]-Table1[[#This Row],[Total Cost Of Production]]</f>
        <v>300</v>
      </c>
      <c r="P2127" s="6">
        <v>900</v>
      </c>
      <c r="Q2127" s="6">
        <f>Table1[[#This Row],[Revenue]]-Table1[[#This Row],[Marketing Spend]]</f>
        <v>120</v>
      </c>
      <c r="R2127" t="s">
        <v>52</v>
      </c>
      <c r="S2127" s="6">
        <v>251</v>
      </c>
      <c r="T2127"/>
      <c r="U2127"/>
    </row>
    <row r="2128" spans="1:21" hidden="1" x14ac:dyDescent="0.2">
      <c r="A2128" s="1">
        <v>45476</v>
      </c>
      <c r="B2128" s="1" t="str">
        <f>TEXT(Table1[[#This Row],[Date]],"yyyy")</f>
        <v>2024</v>
      </c>
      <c r="C2128" s="1" t="str">
        <f>TEXT(Table1[[#This Row],[Date]],"mmmm")</f>
        <v>July</v>
      </c>
      <c r="D2128" s="1" t="str">
        <f>TEXT(Table1[[#This Row],[Date]],"dddd")</f>
        <v>Wednesday</v>
      </c>
      <c r="E2128" s="5">
        <v>4</v>
      </c>
      <c r="F2128" t="s">
        <v>13</v>
      </c>
      <c r="G2128" t="s">
        <v>12</v>
      </c>
      <c r="H2128" s="6">
        <f>60%*Table1[[#This Row],[Price]]</f>
        <v>42</v>
      </c>
      <c r="I2128" s="6">
        <v>70</v>
      </c>
      <c r="J2128">
        <v>4</v>
      </c>
      <c r="K2128" s="6">
        <f>Table1[[#This Row],[Cost]]*Table1[[#This Row],[Quantity Sold]]</f>
        <v>168</v>
      </c>
      <c r="L2128" s="6">
        <v>280</v>
      </c>
      <c r="M2128">
        <v>5</v>
      </c>
      <c r="N2128" s="6">
        <v>266</v>
      </c>
      <c r="O2128" s="6">
        <f>Table1[[#This Row],[Revenue]]-Table1[[#This Row],[Total Cost Of Production]]</f>
        <v>98</v>
      </c>
      <c r="P2128" s="6">
        <v>348</v>
      </c>
      <c r="Q2128" s="6">
        <f>Table1[[#This Row],[Revenue]]-Table1[[#This Row],[Marketing Spend]]</f>
        <v>-82</v>
      </c>
      <c r="R2128" t="s">
        <v>54</v>
      </c>
      <c r="S2128" s="6">
        <v>103</v>
      </c>
      <c r="T2128"/>
      <c r="U2128"/>
    </row>
    <row r="2129" spans="1:21" hidden="1" x14ac:dyDescent="0.2">
      <c r="A2129" s="1">
        <v>45476</v>
      </c>
      <c r="B2129" s="1" t="str">
        <f>TEXT(Table1[[#This Row],[Date]],"yyyy")</f>
        <v>2024</v>
      </c>
      <c r="C2129" s="1" t="str">
        <f>TEXT(Table1[[#This Row],[Date]],"mmmm")</f>
        <v>July</v>
      </c>
      <c r="D2129" s="1" t="str">
        <f>TEXT(Table1[[#This Row],[Date]],"dddd")</f>
        <v>Wednesday</v>
      </c>
      <c r="E2129" s="5">
        <v>2</v>
      </c>
      <c r="F2129" t="s">
        <v>7</v>
      </c>
      <c r="G2129" t="s">
        <v>10</v>
      </c>
      <c r="H2129" s="6">
        <f>60%*Table1[[#This Row],[Price]]</f>
        <v>300</v>
      </c>
      <c r="I2129" s="6">
        <v>500</v>
      </c>
      <c r="J2129">
        <v>4</v>
      </c>
      <c r="K2129" s="6">
        <f>Table1[[#This Row],[Cost]]*Table1[[#This Row],[Quantity Sold]]</f>
        <v>1200</v>
      </c>
      <c r="L2129" s="6">
        <v>2000</v>
      </c>
      <c r="M2129">
        <v>10</v>
      </c>
      <c r="N2129" s="6">
        <v>1800</v>
      </c>
      <c r="O2129" s="6">
        <f>Table1[[#This Row],[Revenue]]-Table1[[#This Row],[Total Cost Of Production]]</f>
        <v>600</v>
      </c>
      <c r="P2129" s="6">
        <v>659</v>
      </c>
      <c r="Q2129" s="6">
        <f>Table1[[#This Row],[Revenue]]-Table1[[#This Row],[Marketing Spend]]</f>
        <v>1141</v>
      </c>
      <c r="R2129" t="s">
        <v>51</v>
      </c>
      <c r="S2129" s="6">
        <v>504</v>
      </c>
      <c r="T2129"/>
      <c r="U2129"/>
    </row>
    <row r="2130" spans="1:21" hidden="1" x14ac:dyDescent="0.2">
      <c r="A2130" s="1">
        <v>45476</v>
      </c>
      <c r="B2130" s="1" t="str">
        <f>TEXT(Table1[[#This Row],[Date]],"yyyy")</f>
        <v>2024</v>
      </c>
      <c r="C2130" s="1" t="str">
        <f>TEXT(Table1[[#This Row],[Date]],"mmmm")</f>
        <v>July</v>
      </c>
      <c r="D2130" s="1" t="str">
        <f>TEXT(Table1[[#This Row],[Date]],"dddd")</f>
        <v>Wednesday</v>
      </c>
      <c r="E2130" s="5">
        <v>5</v>
      </c>
      <c r="F2130" t="s">
        <v>11</v>
      </c>
      <c r="G2130" t="s">
        <v>12</v>
      </c>
      <c r="H2130" s="6">
        <f>60%*Table1[[#This Row],[Price]]</f>
        <v>90</v>
      </c>
      <c r="I2130" s="6">
        <v>150</v>
      </c>
      <c r="J2130">
        <v>10</v>
      </c>
      <c r="K2130" s="6">
        <f>Table1[[#This Row],[Cost]]*Table1[[#This Row],[Quantity Sold]]</f>
        <v>900</v>
      </c>
      <c r="L2130" s="6">
        <v>1500</v>
      </c>
      <c r="M2130">
        <v>20</v>
      </c>
      <c r="N2130" s="6">
        <v>1200</v>
      </c>
      <c r="O2130" s="6">
        <f>Table1[[#This Row],[Revenue]]-Table1[[#This Row],[Total Cost Of Production]]</f>
        <v>300</v>
      </c>
      <c r="P2130" s="6">
        <v>806</v>
      </c>
      <c r="Q2130" s="6">
        <f>Table1[[#This Row],[Revenue]]-Table1[[#This Row],[Marketing Spend]]</f>
        <v>394</v>
      </c>
      <c r="R2130" t="s">
        <v>54</v>
      </c>
      <c r="S2130" s="6">
        <v>191</v>
      </c>
      <c r="T2130"/>
      <c r="U2130"/>
    </row>
    <row r="2131" spans="1:21" hidden="1" x14ac:dyDescent="0.2">
      <c r="A2131" s="1">
        <v>45476</v>
      </c>
      <c r="B2131" s="1" t="str">
        <f>TEXT(Table1[[#This Row],[Date]],"yyyy")</f>
        <v>2024</v>
      </c>
      <c r="C2131" s="1" t="str">
        <f>TEXT(Table1[[#This Row],[Date]],"mmmm")</f>
        <v>July</v>
      </c>
      <c r="D2131" s="1" t="str">
        <f>TEXT(Table1[[#This Row],[Date]],"dddd")</f>
        <v>Wednesday</v>
      </c>
      <c r="E2131" s="5">
        <v>6</v>
      </c>
      <c r="F2131" t="s">
        <v>2</v>
      </c>
      <c r="G2131" t="s">
        <v>8</v>
      </c>
      <c r="H2131" s="6">
        <f>60%*Table1[[#This Row],[Price]]</f>
        <v>720</v>
      </c>
      <c r="I2131" s="6">
        <v>1200</v>
      </c>
      <c r="J2131">
        <v>4</v>
      </c>
      <c r="K2131" s="6">
        <f>Table1[[#This Row],[Cost]]*Table1[[#This Row],[Quantity Sold]]</f>
        <v>2880</v>
      </c>
      <c r="L2131" s="6">
        <v>4800</v>
      </c>
      <c r="M2131">
        <v>20</v>
      </c>
      <c r="N2131" s="6">
        <v>3840</v>
      </c>
      <c r="O2131" s="6">
        <f>Table1[[#This Row],[Revenue]]-Table1[[#This Row],[Total Cost Of Production]]</f>
        <v>960</v>
      </c>
      <c r="P2131" s="6">
        <v>881</v>
      </c>
      <c r="Q2131" s="6">
        <f>Table1[[#This Row],[Revenue]]-Table1[[#This Row],[Marketing Spend]]</f>
        <v>2959</v>
      </c>
      <c r="R2131" t="s">
        <v>54</v>
      </c>
      <c r="S2131" s="6">
        <v>1193</v>
      </c>
      <c r="T2131"/>
      <c r="U2131"/>
    </row>
    <row r="2132" spans="1:21" hidden="1" x14ac:dyDescent="0.2">
      <c r="A2132" s="1">
        <v>45476</v>
      </c>
      <c r="B2132" s="1" t="str">
        <f>TEXT(Table1[[#This Row],[Date]],"yyyy")</f>
        <v>2024</v>
      </c>
      <c r="C2132" s="1" t="str">
        <f>TEXT(Table1[[#This Row],[Date]],"mmmm")</f>
        <v>July</v>
      </c>
      <c r="D2132" s="1" t="str">
        <f>TEXT(Table1[[#This Row],[Date]],"dddd")</f>
        <v>Wednesday</v>
      </c>
      <c r="E2132" s="5">
        <v>3</v>
      </c>
      <c r="F2132" t="s">
        <v>15</v>
      </c>
      <c r="G2132" t="s">
        <v>6</v>
      </c>
      <c r="H2132" s="6">
        <f>60%*Table1[[#This Row],[Price]]</f>
        <v>30</v>
      </c>
      <c r="I2132" s="6">
        <v>50</v>
      </c>
      <c r="J2132">
        <v>2</v>
      </c>
      <c r="K2132" s="6">
        <f>Table1[[#This Row],[Cost]]*Table1[[#This Row],[Quantity Sold]]</f>
        <v>60</v>
      </c>
      <c r="L2132" s="6">
        <v>100</v>
      </c>
      <c r="M2132">
        <v>15</v>
      </c>
      <c r="N2132" s="6">
        <v>85</v>
      </c>
      <c r="O2132" s="6">
        <f>Table1[[#This Row],[Revenue]]-Table1[[#This Row],[Total Cost Of Production]]</f>
        <v>25</v>
      </c>
      <c r="P2132" s="6">
        <v>515</v>
      </c>
      <c r="Q2132" s="6">
        <f>Table1[[#This Row],[Revenue]]-Table1[[#This Row],[Marketing Spend]]</f>
        <v>-430</v>
      </c>
      <c r="R2132" t="s">
        <v>51</v>
      </c>
      <c r="S2132" s="6">
        <v>53</v>
      </c>
      <c r="T2132"/>
      <c r="U2132"/>
    </row>
    <row r="2133" spans="1:21" hidden="1" x14ac:dyDescent="0.2">
      <c r="A2133" s="1">
        <v>45476</v>
      </c>
      <c r="B2133" s="1" t="str">
        <f>TEXT(Table1[[#This Row],[Date]],"yyyy")</f>
        <v>2024</v>
      </c>
      <c r="C2133" s="1" t="str">
        <f>TEXT(Table1[[#This Row],[Date]],"mmmm")</f>
        <v>July</v>
      </c>
      <c r="D2133" s="1" t="str">
        <f>TEXT(Table1[[#This Row],[Date]],"dddd")</f>
        <v>Wednesday</v>
      </c>
      <c r="E2133" s="5">
        <v>1</v>
      </c>
      <c r="F2133" t="s">
        <v>5</v>
      </c>
      <c r="G2133" t="s">
        <v>10</v>
      </c>
      <c r="H2133" s="6">
        <f>60%*Table1[[#This Row],[Price]]</f>
        <v>480</v>
      </c>
      <c r="I2133" s="6">
        <v>800</v>
      </c>
      <c r="J2133">
        <v>8</v>
      </c>
      <c r="K2133" s="6">
        <f>Table1[[#This Row],[Cost]]*Table1[[#This Row],[Quantity Sold]]</f>
        <v>3840</v>
      </c>
      <c r="L2133" s="6">
        <v>6400</v>
      </c>
      <c r="M2133">
        <v>10</v>
      </c>
      <c r="N2133" s="6">
        <v>5760</v>
      </c>
      <c r="O2133" s="6">
        <f>Table1[[#This Row],[Revenue]]-Table1[[#This Row],[Total Cost Of Production]]</f>
        <v>1920</v>
      </c>
      <c r="P2133" s="6">
        <v>965</v>
      </c>
      <c r="Q2133" s="6">
        <f>Table1[[#This Row],[Revenue]]-Table1[[#This Row],[Marketing Spend]]</f>
        <v>4795</v>
      </c>
      <c r="R2133" t="s">
        <v>55</v>
      </c>
      <c r="S2133" s="6">
        <v>833</v>
      </c>
      <c r="T2133"/>
      <c r="U2133"/>
    </row>
    <row r="2134" spans="1:21" hidden="1" x14ac:dyDescent="0.2">
      <c r="A2134" s="1">
        <v>45476</v>
      </c>
      <c r="B2134" s="1" t="str">
        <f>TEXT(Table1[[#This Row],[Date]],"yyyy")</f>
        <v>2024</v>
      </c>
      <c r="C2134" s="1" t="str">
        <f>TEXT(Table1[[#This Row],[Date]],"mmmm")</f>
        <v>July</v>
      </c>
      <c r="D2134" s="1" t="str">
        <f>TEXT(Table1[[#This Row],[Date]],"dddd")</f>
        <v>Wednesday</v>
      </c>
      <c r="E2134" s="5">
        <v>7</v>
      </c>
      <c r="F2134" t="s">
        <v>9</v>
      </c>
      <c r="G2134" t="s">
        <v>8</v>
      </c>
      <c r="H2134" s="6">
        <f>60%*Table1[[#This Row],[Price]]</f>
        <v>180</v>
      </c>
      <c r="I2134" s="6">
        <v>300</v>
      </c>
      <c r="J2134">
        <v>2</v>
      </c>
      <c r="K2134" s="6">
        <f>Table1[[#This Row],[Cost]]*Table1[[#This Row],[Quantity Sold]]</f>
        <v>360</v>
      </c>
      <c r="L2134" s="6">
        <v>600</v>
      </c>
      <c r="M2134">
        <v>10</v>
      </c>
      <c r="N2134" s="6">
        <v>540</v>
      </c>
      <c r="O2134" s="6">
        <f>Table1[[#This Row],[Revenue]]-Table1[[#This Row],[Total Cost Of Production]]</f>
        <v>180</v>
      </c>
      <c r="P2134" s="6">
        <v>827</v>
      </c>
      <c r="Q2134" s="6">
        <f>Table1[[#This Row],[Revenue]]-Table1[[#This Row],[Marketing Spend]]</f>
        <v>-287</v>
      </c>
      <c r="R2134" t="s">
        <v>51</v>
      </c>
      <c r="S2134" s="6">
        <v>266</v>
      </c>
      <c r="T2134"/>
      <c r="U2134"/>
    </row>
    <row r="2135" spans="1:21" hidden="1" x14ac:dyDescent="0.2">
      <c r="A2135" s="1">
        <v>45477</v>
      </c>
      <c r="B2135" s="1" t="str">
        <f>TEXT(Table1[[#This Row],[Date]],"yyyy")</f>
        <v>2024</v>
      </c>
      <c r="C2135" s="1" t="str">
        <f>TEXT(Table1[[#This Row],[Date]],"mmmm")</f>
        <v>July</v>
      </c>
      <c r="D2135" s="1" t="str">
        <f>TEXT(Table1[[#This Row],[Date]],"dddd")</f>
        <v>Thursday</v>
      </c>
      <c r="E2135" s="5">
        <v>4</v>
      </c>
      <c r="F2135" t="s">
        <v>13</v>
      </c>
      <c r="G2135" t="s">
        <v>12</v>
      </c>
      <c r="H2135" s="6">
        <f>60%*Table1[[#This Row],[Price]]</f>
        <v>42</v>
      </c>
      <c r="I2135" s="6">
        <v>70</v>
      </c>
      <c r="J2135">
        <v>8</v>
      </c>
      <c r="K2135" s="6">
        <f>Table1[[#This Row],[Cost]]*Table1[[#This Row],[Quantity Sold]]</f>
        <v>336</v>
      </c>
      <c r="L2135" s="6">
        <v>560</v>
      </c>
      <c r="M2135">
        <v>5</v>
      </c>
      <c r="N2135" s="6">
        <v>532</v>
      </c>
      <c r="O2135" s="6">
        <f>Table1[[#This Row],[Revenue]]-Table1[[#This Row],[Total Cost Of Production]]</f>
        <v>196</v>
      </c>
      <c r="P2135" s="6">
        <v>330</v>
      </c>
      <c r="Q2135" s="6">
        <f>Table1[[#This Row],[Revenue]]-Table1[[#This Row],[Marketing Spend]]</f>
        <v>202</v>
      </c>
      <c r="R2135" t="s">
        <v>53</v>
      </c>
      <c r="S2135" s="6">
        <v>73</v>
      </c>
      <c r="T2135"/>
      <c r="U2135"/>
    </row>
    <row r="2136" spans="1:21" hidden="1" x14ac:dyDescent="0.2">
      <c r="A2136" s="1">
        <v>45477</v>
      </c>
      <c r="B2136" s="1" t="str">
        <f>TEXT(Table1[[#This Row],[Date]],"yyyy")</f>
        <v>2024</v>
      </c>
      <c r="C2136" s="1" t="str">
        <f>TEXT(Table1[[#This Row],[Date]],"mmmm")</f>
        <v>July</v>
      </c>
      <c r="D2136" s="1" t="str">
        <f>TEXT(Table1[[#This Row],[Date]],"dddd")</f>
        <v>Thursday</v>
      </c>
      <c r="E2136" s="5">
        <v>2</v>
      </c>
      <c r="F2136" t="s">
        <v>7</v>
      </c>
      <c r="G2136" t="s">
        <v>10</v>
      </c>
      <c r="H2136" s="6">
        <f>60%*Table1[[#This Row],[Price]]</f>
        <v>300</v>
      </c>
      <c r="I2136" s="6">
        <v>500</v>
      </c>
      <c r="J2136">
        <v>5</v>
      </c>
      <c r="K2136" s="6">
        <f>Table1[[#This Row],[Cost]]*Table1[[#This Row],[Quantity Sold]]</f>
        <v>1500</v>
      </c>
      <c r="L2136" s="6">
        <v>2500</v>
      </c>
      <c r="M2136">
        <v>5</v>
      </c>
      <c r="N2136" s="6">
        <v>2375</v>
      </c>
      <c r="O2136" s="6">
        <f>Table1[[#This Row],[Revenue]]-Table1[[#This Row],[Total Cost Of Production]]</f>
        <v>875</v>
      </c>
      <c r="P2136" s="6">
        <v>611</v>
      </c>
      <c r="Q2136" s="6">
        <f>Table1[[#This Row],[Revenue]]-Table1[[#This Row],[Marketing Spend]]</f>
        <v>1764</v>
      </c>
      <c r="R2136" t="s">
        <v>51</v>
      </c>
      <c r="S2136" s="6">
        <v>450</v>
      </c>
      <c r="T2136"/>
      <c r="U2136"/>
    </row>
    <row r="2137" spans="1:21" hidden="1" x14ac:dyDescent="0.2">
      <c r="A2137" s="1">
        <v>45477</v>
      </c>
      <c r="B2137" s="1" t="str">
        <f>TEXT(Table1[[#This Row],[Date]],"yyyy")</f>
        <v>2024</v>
      </c>
      <c r="C2137" s="1" t="str">
        <f>TEXT(Table1[[#This Row],[Date]],"mmmm")</f>
        <v>July</v>
      </c>
      <c r="D2137" s="1" t="str">
        <f>TEXT(Table1[[#This Row],[Date]],"dddd")</f>
        <v>Thursday</v>
      </c>
      <c r="E2137" s="5">
        <v>5</v>
      </c>
      <c r="F2137" t="s">
        <v>11</v>
      </c>
      <c r="G2137" t="s">
        <v>12</v>
      </c>
      <c r="H2137" s="6">
        <f>60%*Table1[[#This Row],[Price]]</f>
        <v>90</v>
      </c>
      <c r="I2137" s="6">
        <v>150</v>
      </c>
      <c r="J2137">
        <v>5</v>
      </c>
      <c r="K2137" s="6">
        <f>Table1[[#This Row],[Cost]]*Table1[[#This Row],[Quantity Sold]]</f>
        <v>450</v>
      </c>
      <c r="L2137" s="6">
        <v>750</v>
      </c>
      <c r="M2137">
        <v>5</v>
      </c>
      <c r="N2137" s="6">
        <v>712.5</v>
      </c>
      <c r="O2137" s="6">
        <f>Table1[[#This Row],[Revenue]]-Table1[[#This Row],[Total Cost Of Production]]</f>
        <v>262.5</v>
      </c>
      <c r="P2137" s="6">
        <v>374</v>
      </c>
      <c r="Q2137" s="6">
        <f>Table1[[#This Row],[Revenue]]-Table1[[#This Row],[Marketing Spend]]</f>
        <v>338.5</v>
      </c>
      <c r="R2137" t="s">
        <v>53</v>
      </c>
      <c r="S2137" s="6">
        <v>175</v>
      </c>
      <c r="T2137"/>
      <c r="U2137"/>
    </row>
    <row r="2138" spans="1:21" x14ac:dyDescent="0.2">
      <c r="A2138" s="1">
        <v>45477</v>
      </c>
      <c r="B2138" s="1" t="str">
        <f>TEXT(Table1[[#This Row],[Date]],"yyyy")</f>
        <v>2024</v>
      </c>
      <c r="C2138" s="1" t="str">
        <f>TEXT(Table1[[#This Row],[Date]],"mmmm")</f>
        <v>July</v>
      </c>
      <c r="D2138" s="1" t="str">
        <f>TEXT(Table1[[#This Row],[Date]],"dddd")</f>
        <v>Thursday</v>
      </c>
      <c r="E2138" s="5">
        <v>6</v>
      </c>
      <c r="F2138" t="s">
        <v>2</v>
      </c>
      <c r="G2138" t="s">
        <v>8</v>
      </c>
      <c r="H2138" s="6">
        <f>60%*Table1[[#This Row],[Price]]</f>
        <v>720</v>
      </c>
      <c r="I2138" s="6">
        <v>1200</v>
      </c>
      <c r="J2138">
        <v>8</v>
      </c>
      <c r="K2138" s="6">
        <f>Table1[[#This Row],[Cost]]*Table1[[#This Row],[Quantity Sold]]</f>
        <v>5760</v>
      </c>
      <c r="L2138" s="6">
        <v>9600</v>
      </c>
      <c r="M2138">
        <v>10</v>
      </c>
      <c r="N2138" s="6">
        <v>8640</v>
      </c>
      <c r="O2138" s="6">
        <f>Table1[[#This Row],[Revenue]]-Table1[[#This Row],[Total Cost Of Production]]</f>
        <v>2880</v>
      </c>
      <c r="P2138" s="6">
        <v>758</v>
      </c>
      <c r="Q2138" s="6">
        <f>Table1[[#This Row],[Revenue]]-Table1[[#This Row],[Marketing Spend]]</f>
        <v>7882</v>
      </c>
      <c r="R2138" t="s">
        <v>52</v>
      </c>
      <c r="S2138" s="6">
        <v>1197</v>
      </c>
      <c r="T2138"/>
      <c r="U2138"/>
    </row>
    <row r="2139" spans="1:21" x14ac:dyDescent="0.2">
      <c r="A2139" s="1">
        <v>45477</v>
      </c>
      <c r="B2139" s="1" t="str">
        <f>TEXT(Table1[[#This Row],[Date]],"yyyy")</f>
        <v>2024</v>
      </c>
      <c r="C2139" s="1" t="str">
        <f>TEXT(Table1[[#This Row],[Date]],"mmmm")</f>
        <v>July</v>
      </c>
      <c r="D2139" s="1" t="str">
        <f>TEXT(Table1[[#This Row],[Date]],"dddd")</f>
        <v>Thursday</v>
      </c>
      <c r="E2139" s="5">
        <v>3</v>
      </c>
      <c r="F2139" t="s">
        <v>15</v>
      </c>
      <c r="G2139" t="s">
        <v>6</v>
      </c>
      <c r="H2139" s="6">
        <f>60%*Table1[[#This Row],[Price]]</f>
        <v>30</v>
      </c>
      <c r="I2139" s="6">
        <v>50</v>
      </c>
      <c r="J2139">
        <v>3</v>
      </c>
      <c r="K2139" s="6">
        <f>Table1[[#This Row],[Cost]]*Table1[[#This Row],[Quantity Sold]]</f>
        <v>90</v>
      </c>
      <c r="L2139" s="6">
        <v>150</v>
      </c>
      <c r="M2139">
        <v>5</v>
      </c>
      <c r="N2139" s="6">
        <v>142.5</v>
      </c>
      <c r="O2139" s="6">
        <f>Table1[[#This Row],[Revenue]]-Table1[[#This Row],[Total Cost Of Production]]</f>
        <v>52.5</v>
      </c>
      <c r="P2139" s="6">
        <v>440</v>
      </c>
      <c r="Q2139" s="6">
        <f>Table1[[#This Row],[Revenue]]-Table1[[#This Row],[Marketing Spend]]</f>
        <v>-297.5</v>
      </c>
      <c r="R2139" t="s">
        <v>52</v>
      </c>
      <c r="S2139" s="6">
        <v>100</v>
      </c>
      <c r="T2139"/>
      <c r="U2139"/>
    </row>
    <row r="2140" spans="1:21" hidden="1" x14ac:dyDescent="0.2">
      <c r="A2140" s="1">
        <v>45477</v>
      </c>
      <c r="B2140" s="1" t="str">
        <f>TEXT(Table1[[#This Row],[Date]],"yyyy")</f>
        <v>2024</v>
      </c>
      <c r="C2140" s="1" t="str">
        <f>TEXT(Table1[[#This Row],[Date]],"mmmm")</f>
        <v>July</v>
      </c>
      <c r="D2140" s="1" t="str">
        <f>TEXT(Table1[[#This Row],[Date]],"dddd")</f>
        <v>Thursday</v>
      </c>
      <c r="E2140" s="5">
        <v>1</v>
      </c>
      <c r="F2140" t="s">
        <v>5</v>
      </c>
      <c r="G2140" t="s">
        <v>10</v>
      </c>
      <c r="H2140" s="6">
        <f>60%*Table1[[#This Row],[Price]]</f>
        <v>480</v>
      </c>
      <c r="I2140" s="6">
        <v>800</v>
      </c>
      <c r="J2140">
        <v>7</v>
      </c>
      <c r="K2140" s="6">
        <f>Table1[[#This Row],[Cost]]*Table1[[#This Row],[Quantity Sold]]</f>
        <v>3360</v>
      </c>
      <c r="L2140" s="6">
        <v>5600</v>
      </c>
      <c r="M2140">
        <v>20</v>
      </c>
      <c r="N2140" s="6">
        <v>4480</v>
      </c>
      <c r="O2140" s="6">
        <f>Table1[[#This Row],[Revenue]]-Table1[[#This Row],[Total Cost Of Production]]</f>
        <v>1120</v>
      </c>
      <c r="P2140" s="6">
        <v>669</v>
      </c>
      <c r="Q2140" s="6">
        <f>Table1[[#This Row],[Revenue]]-Table1[[#This Row],[Marketing Spend]]</f>
        <v>3811</v>
      </c>
      <c r="R2140" t="s">
        <v>55</v>
      </c>
      <c r="S2140" s="6">
        <v>840</v>
      </c>
      <c r="T2140"/>
      <c r="U2140"/>
    </row>
    <row r="2141" spans="1:21" hidden="1" x14ac:dyDescent="0.2">
      <c r="A2141" s="1">
        <v>45477</v>
      </c>
      <c r="B2141" s="1" t="str">
        <f>TEXT(Table1[[#This Row],[Date]],"yyyy")</f>
        <v>2024</v>
      </c>
      <c r="C2141" s="1" t="str">
        <f>TEXT(Table1[[#This Row],[Date]],"mmmm")</f>
        <v>July</v>
      </c>
      <c r="D2141" s="1" t="str">
        <f>TEXT(Table1[[#This Row],[Date]],"dddd")</f>
        <v>Thursday</v>
      </c>
      <c r="E2141" s="5">
        <v>7</v>
      </c>
      <c r="F2141" t="s">
        <v>9</v>
      </c>
      <c r="G2141" t="s">
        <v>8</v>
      </c>
      <c r="H2141" s="6">
        <f>60%*Table1[[#This Row],[Price]]</f>
        <v>180</v>
      </c>
      <c r="I2141" s="6">
        <v>300</v>
      </c>
      <c r="J2141">
        <v>9</v>
      </c>
      <c r="K2141" s="6">
        <f>Table1[[#This Row],[Cost]]*Table1[[#This Row],[Quantity Sold]]</f>
        <v>1620</v>
      </c>
      <c r="L2141" s="6">
        <v>2700</v>
      </c>
      <c r="M2141">
        <v>15</v>
      </c>
      <c r="N2141" s="6">
        <v>2295</v>
      </c>
      <c r="O2141" s="6">
        <f>Table1[[#This Row],[Revenue]]-Table1[[#This Row],[Total Cost Of Production]]</f>
        <v>675</v>
      </c>
      <c r="P2141" s="6">
        <v>930</v>
      </c>
      <c r="Q2141" s="6">
        <f>Table1[[#This Row],[Revenue]]-Table1[[#This Row],[Marketing Spend]]</f>
        <v>1365</v>
      </c>
      <c r="R2141" t="s">
        <v>54</v>
      </c>
      <c r="S2141" s="6">
        <v>299</v>
      </c>
      <c r="T2141"/>
      <c r="U2141"/>
    </row>
    <row r="2142" spans="1:21" hidden="1" x14ac:dyDescent="0.2">
      <c r="A2142" s="1">
        <v>45478</v>
      </c>
      <c r="B2142" s="1" t="str">
        <f>TEXT(Table1[[#This Row],[Date]],"yyyy")</f>
        <v>2024</v>
      </c>
      <c r="C2142" s="1" t="str">
        <f>TEXT(Table1[[#This Row],[Date]],"mmmm")</f>
        <v>July</v>
      </c>
      <c r="D2142" s="1" t="str">
        <f>TEXT(Table1[[#This Row],[Date]],"dddd")</f>
        <v>Friday</v>
      </c>
      <c r="E2142" s="5">
        <v>4</v>
      </c>
      <c r="F2142" t="s">
        <v>13</v>
      </c>
      <c r="G2142" t="s">
        <v>12</v>
      </c>
      <c r="H2142" s="6">
        <f>60%*Table1[[#This Row],[Price]]</f>
        <v>42</v>
      </c>
      <c r="I2142" s="6">
        <v>70</v>
      </c>
      <c r="J2142">
        <v>3</v>
      </c>
      <c r="K2142" s="6">
        <f>Table1[[#This Row],[Cost]]*Table1[[#This Row],[Quantity Sold]]</f>
        <v>126</v>
      </c>
      <c r="L2142" s="6">
        <v>210</v>
      </c>
      <c r="M2142">
        <v>10</v>
      </c>
      <c r="N2142" s="6">
        <v>189</v>
      </c>
      <c r="O2142" s="6">
        <f>Table1[[#This Row],[Revenue]]-Table1[[#This Row],[Total Cost Of Production]]</f>
        <v>63</v>
      </c>
      <c r="P2142" s="6">
        <v>352</v>
      </c>
      <c r="Q2142" s="6">
        <f>Table1[[#This Row],[Revenue]]-Table1[[#This Row],[Marketing Spend]]</f>
        <v>-163</v>
      </c>
      <c r="R2142" t="s">
        <v>55</v>
      </c>
      <c r="S2142" s="6">
        <v>23</v>
      </c>
      <c r="T2142"/>
      <c r="U2142"/>
    </row>
    <row r="2143" spans="1:21" hidden="1" x14ac:dyDescent="0.2">
      <c r="A2143" s="1">
        <v>45478</v>
      </c>
      <c r="B2143" s="1" t="str">
        <f>TEXT(Table1[[#This Row],[Date]],"yyyy")</f>
        <v>2024</v>
      </c>
      <c r="C2143" s="1" t="str">
        <f>TEXT(Table1[[#This Row],[Date]],"mmmm")</f>
        <v>July</v>
      </c>
      <c r="D2143" s="1" t="str">
        <f>TEXT(Table1[[#This Row],[Date]],"dddd")</f>
        <v>Friday</v>
      </c>
      <c r="E2143" s="5">
        <v>2</v>
      </c>
      <c r="F2143" t="s">
        <v>7</v>
      </c>
      <c r="G2143" t="s">
        <v>10</v>
      </c>
      <c r="H2143" s="6">
        <f>60%*Table1[[#This Row],[Price]]</f>
        <v>300</v>
      </c>
      <c r="I2143" s="6">
        <v>500</v>
      </c>
      <c r="J2143">
        <v>7</v>
      </c>
      <c r="K2143" s="6">
        <f>Table1[[#This Row],[Cost]]*Table1[[#This Row],[Quantity Sold]]</f>
        <v>2100</v>
      </c>
      <c r="L2143" s="6">
        <v>3500</v>
      </c>
      <c r="M2143">
        <v>20</v>
      </c>
      <c r="N2143" s="6">
        <v>2800</v>
      </c>
      <c r="O2143" s="6">
        <f>Table1[[#This Row],[Revenue]]-Table1[[#This Row],[Total Cost Of Production]]</f>
        <v>700</v>
      </c>
      <c r="P2143" s="6">
        <v>783</v>
      </c>
      <c r="Q2143" s="6">
        <f>Table1[[#This Row],[Revenue]]-Table1[[#This Row],[Marketing Spend]]</f>
        <v>2017</v>
      </c>
      <c r="R2143" t="s">
        <v>55</v>
      </c>
      <c r="S2143" s="6">
        <v>470</v>
      </c>
      <c r="T2143"/>
      <c r="U2143"/>
    </row>
    <row r="2144" spans="1:21" hidden="1" x14ac:dyDescent="0.2">
      <c r="A2144" s="1">
        <v>45478</v>
      </c>
      <c r="B2144" s="1" t="str">
        <f>TEXT(Table1[[#This Row],[Date]],"yyyy")</f>
        <v>2024</v>
      </c>
      <c r="C2144" s="1" t="str">
        <f>TEXT(Table1[[#This Row],[Date]],"mmmm")</f>
        <v>July</v>
      </c>
      <c r="D2144" s="1" t="str">
        <f>TEXT(Table1[[#This Row],[Date]],"dddd")</f>
        <v>Friday</v>
      </c>
      <c r="E2144" s="5">
        <v>5</v>
      </c>
      <c r="F2144" t="s">
        <v>11</v>
      </c>
      <c r="G2144" t="s">
        <v>12</v>
      </c>
      <c r="H2144" s="6">
        <f>60%*Table1[[#This Row],[Price]]</f>
        <v>90</v>
      </c>
      <c r="I2144" s="6">
        <v>150</v>
      </c>
      <c r="J2144">
        <v>2</v>
      </c>
      <c r="K2144" s="6">
        <f>Table1[[#This Row],[Cost]]*Table1[[#This Row],[Quantity Sold]]</f>
        <v>180</v>
      </c>
      <c r="L2144" s="6">
        <v>300</v>
      </c>
      <c r="M2144">
        <v>15</v>
      </c>
      <c r="N2144" s="6">
        <v>255</v>
      </c>
      <c r="O2144" s="6">
        <f>Table1[[#This Row],[Revenue]]-Table1[[#This Row],[Total Cost Of Production]]</f>
        <v>75</v>
      </c>
      <c r="P2144" s="6">
        <v>713</v>
      </c>
      <c r="Q2144" s="6">
        <f>Table1[[#This Row],[Revenue]]-Table1[[#This Row],[Marketing Spend]]</f>
        <v>-458</v>
      </c>
      <c r="R2144" t="s">
        <v>53</v>
      </c>
      <c r="S2144" s="6">
        <v>144</v>
      </c>
      <c r="T2144"/>
      <c r="U2144"/>
    </row>
    <row r="2145" spans="1:21" hidden="1" x14ac:dyDescent="0.2">
      <c r="A2145" s="1">
        <v>45478</v>
      </c>
      <c r="B2145" s="1" t="str">
        <f>TEXT(Table1[[#This Row],[Date]],"yyyy")</f>
        <v>2024</v>
      </c>
      <c r="C2145" s="1" t="str">
        <f>TEXT(Table1[[#This Row],[Date]],"mmmm")</f>
        <v>July</v>
      </c>
      <c r="D2145" s="1" t="str">
        <f>TEXT(Table1[[#This Row],[Date]],"dddd")</f>
        <v>Friday</v>
      </c>
      <c r="E2145" s="5">
        <v>6</v>
      </c>
      <c r="F2145" t="s">
        <v>2</v>
      </c>
      <c r="G2145" t="s">
        <v>8</v>
      </c>
      <c r="H2145" s="6">
        <f>60%*Table1[[#This Row],[Price]]</f>
        <v>720</v>
      </c>
      <c r="I2145" s="6">
        <v>1200</v>
      </c>
      <c r="J2145">
        <v>10</v>
      </c>
      <c r="K2145" s="6">
        <f>Table1[[#This Row],[Cost]]*Table1[[#This Row],[Quantity Sold]]</f>
        <v>7200</v>
      </c>
      <c r="L2145" s="6">
        <v>12000</v>
      </c>
      <c r="M2145">
        <v>10</v>
      </c>
      <c r="N2145" s="6">
        <v>10800</v>
      </c>
      <c r="O2145" s="6">
        <f>Table1[[#This Row],[Revenue]]-Table1[[#This Row],[Total Cost Of Production]]</f>
        <v>3600</v>
      </c>
      <c r="P2145" s="6">
        <v>526</v>
      </c>
      <c r="Q2145" s="6">
        <f>Table1[[#This Row],[Revenue]]-Table1[[#This Row],[Marketing Spend]]</f>
        <v>10274</v>
      </c>
      <c r="R2145" t="s">
        <v>55</v>
      </c>
      <c r="S2145" s="6">
        <v>1212</v>
      </c>
      <c r="T2145"/>
      <c r="U2145"/>
    </row>
    <row r="2146" spans="1:21" hidden="1" x14ac:dyDescent="0.2">
      <c r="A2146" s="1">
        <v>45478</v>
      </c>
      <c r="B2146" s="1" t="str">
        <f>TEXT(Table1[[#This Row],[Date]],"yyyy")</f>
        <v>2024</v>
      </c>
      <c r="C2146" s="1" t="str">
        <f>TEXT(Table1[[#This Row],[Date]],"mmmm")</f>
        <v>July</v>
      </c>
      <c r="D2146" s="1" t="str">
        <f>TEXT(Table1[[#This Row],[Date]],"dddd")</f>
        <v>Friday</v>
      </c>
      <c r="E2146" s="5">
        <v>3</v>
      </c>
      <c r="F2146" t="s">
        <v>15</v>
      </c>
      <c r="G2146" t="s">
        <v>6</v>
      </c>
      <c r="H2146" s="6">
        <f>60%*Table1[[#This Row],[Price]]</f>
        <v>30</v>
      </c>
      <c r="I2146" s="6">
        <v>50</v>
      </c>
      <c r="J2146">
        <v>7</v>
      </c>
      <c r="K2146" s="6">
        <f>Table1[[#This Row],[Cost]]*Table1[[#This Row],[Quantity Sold]]</f>
        <v>210</v>
      </c>
      <c r="L2146" s="6">
        <v>350</v>
      </c>
      <c r="M2146">
        <v>5</v>
      </c>
      <c r="N2146" s="6">
        <v>332.5</v>
      </c>
      <c r="O2146" s="6">
        <f>Table1[[#This Row],[Revenue]]-Table1[[#This Row],[Total Cost Of Production]]</f>
        <v>122.5</v>
      </c>
      <c r="P2146" s="6">
        <v>606</v>
      </c>
      <c r="Q2146" s="6">
        <f>Table1[[#This Row],[Revenue]]-Table1[[#This Row],[Marketing Spend]]</f>
        <v>-273.5</v>
      </c>
      <c r="R2146" t="s">
        <v>53</v>
      </c>
      <c r="S2146" s="6">
        <v>45</v>
      </c>
      <c r="T2146"/>
      <c r="U2146"/>
    </row>
    <row r="2147" spans="1:21" hidden="1" x14ac:dyDescent="0.2">
      <c r="A2147" s="1">
        <v>45478</v>
      </c>
      <c r="B2147" s="1" t="str">
        <f>TEXT(Table1[[#This Row],[Date]],"yyyy")</f>
        <v>2024</v>
      </c>
      <c r="C2147" s="1" t="str">
        <f>TEXT(Table1[[#This Row],[Date]],"mmmm")</f>
        <v>July</v>
      </c>
      <c r="D2147" s="1" t="str">
        <f>TEXT(Table1[[#This Row],[Date]],"dddd")</f>
        <v>Friday</v>
      </c>
      <c r="E2147" s="5">
        <v>1</v>
      </c>
      <c r="F2147" t="s">
        <v>5</v>
      </c>
      <c r="G2147" t="s">
        <v>10</v>
      </c>
      <c r="H2147" s="6">
        <f>60%*Table1[[#This Row],[Price]]</f>
        <v>480</v>
      </c>
      <c r="I2147" s="6">
        <v>800</v>
      </c>
      <c r="J2147">
        <v>4</v>
      </c>
      <c r="K2147" s="6">
        <f>Table1[[#This Row],[Cost]]*Table1[[#This Row],[Quantity Sold]]</f>
        <v>1920</v>
      </c>
      <c r="L2147" s="6">
        <v>3200</v>
      </c>
      <c r="M2147">
        <v>15</v>
      </c>
      <c r="N2147" s="6">
        <v>2720</v>
      </c>
      <c r="O2147" s="6">
        <f>Table1[[#This Row],[Revenue]]-Table1[[#This Row],[Total Cost Of Production]]</f>
        <v>800</v>
      </c>
      <c r="P2147" s="6">
        <v>859</v>
      </c>
      <c r="Q2147" s="6">
        <f>Table1[[#This Row],[Revenue]]-Table1[[#This Row],[Marketing Spend]]</f>
        <v>1861</v>
      </c>
      <c r="R2147" t="s">
        <v>55</v>
      </c>
      <c r="S2147" s="6">
        <v>807</v>
      </c>
      <c r="T2147"/>
      <c r="U2147"/>
    </row>
    <row r="2148" spans="1:21" x14ac:dyDescent="0.2">
      <c r="A2148" s="1">
        <v>45478</v>
      </c>
      <c r="B2148" s="1" t="str">
        <f>TEXT(Table1[[#This Row],[Date]],"yyyy")</f>
        <v>2024</v>
      </c>
      <c r="C2148" s="1" t="str">
        <f>TEXT(Table1[[#This Row],[Date]],"mmmm")</f>
        <v>July</v>
      </c>
      <c r="D2148" s="1" t="str">
        <f>TEXT(Table1[[#This Row],[Date]],"dddd")</f>
        <v>Friday</v>
      </c>
      <c r="E2148" s="5">
        <v>7</v>
      </c>
      <c r="F2148" t="s">
        <v>9</v>
      </c>
      <c r="G2148" t="s">
        <v>8</v>
      </c>
      <c r="H2148" s="6">
        <f>60%*Table1[[#This Row],[Price]]</f>
        <v>180</v>
      </c>
      <c r="I2148" s="6">
        <v>300</v>
      </c>
      <c r="J2148">
        <v>7</v>
      </c>
      <c r="K2148" s="6">
        <f>Table1[[#This Row],[Cost]]*Table1[[#This Row],[Quantity Sold]]</f>
        <v>1260</v>
      </c>
      <c r="L2148" s="6">
        <v>2100</v>
      </c>
      <c r="M2148">
        <v>15</v>
      </c>
      <c r="N2148" s="6">
        <v>1785</v>
      </c>
      <c r="O2148" s="6">
        <f>Table1[[#This Row],[Revenue]]-Table1[[#This Row],[Total Cost Of Production]]</f>
        <v>525</v>
      </c>
      <c r="P2148" s="6">
        <v>640</v>
      </c>
      <c r="Q2148" s="6">
        <f>Table1[[#This Row],[Revenue]]-Table1[[#This Row],[Marketing Spend]]</f>
        <v>1145</v>
      </c>
      <c r="R2148" t="s">
        <v>52</v>
      </c>
      <c r="S2148" s="6">
        <v>301</v>
      </c>
      <c r="T2148"/>
      <c r="U2148"/>
    </row>
    <row r="2149" spans="1:21" hidden="1" x14ac:dyDescent="0.2">
      <c r="A2149" s="1">
        <v>45479</v>
      </c>
      <c r="B2149" s="1" t="str">
        <f>TEXT(Table1[[#This Row],[Date]],"yyyy")</f>
        <v>2024</v>
      </c>
      <c r="C2149" s="1" t="str">
        <f>TEXT(Table1[[#This Row],[Date]],"mmmm")</f>
        <v>July</v>
      </c>
      <c r="D2149" s="1" t="str">
        <f>TEXT(Table1[[#This Row],[Date]],"dddd")</f>
        <v>Saturday</v>
      </c>
      <c r="E2149" s="5">
        <v>4</v>
      </c>
      <c r="F2149" t="s">
        <v>13</v>
      </c>
      <c r="G2149" t="s">
        <v>12</v>
      </c>
      <c r="H2149" s="6">
        <f>60%*Table1[[#This Row],[Price]]</f>
        <v>42</v>
      </c>
      <c r="I2149" s="6">
        <v>70</v>
      </c>
      <c r="J2149">
        <v>10</v>
      </c>
      <c r="K2149" s="6">
        <f>Table1[[#This Row],[Cost]]*Table1[[#This Row],[Quantity Sold]]</f>
        <v>420</v>
      </c>
      <c r="L2149" s="6">
        <v>700</v>
      </c>
      <c r="M2149">
        <v>5</v>
      </c>
      <c r="N2149" s="6">
        <v>665</v>
      </c>
      <c r="O2149" s="6">
        <f>Table1[[#This Row],[Revenue]]-Table1[[#This Row],[Total Cost Of Production]]</f>
        <v>245</v>
      </c>
      <c r="P2149" s="6">
        <v>793</v>
      </c>
      <c r="Q2149" s="6">
        <f>Table1[[#This Row],[Revenue]]-Table1[[#This Row],[Marketing Spend]]</f>
        <v>-128</v>
      </c>
      <c r="R2149" t="s">
        <v>51</v>
      </c>
      <c r="S2149" s="6">
        <v>101</v>
      </c>
      <c r="T2149"/>
      <c r="U2149"/>
    </row>
    <row r="2150" spans="1:21" hidden="1" x14ac:dyDescent="0.2">
      <c r="A2150" s="1">
        <v>45479</v>
      </c>
      <c r="B2150" s="1" t="str">
        <f>TEXT(Table1[[#This Row],[Date]],"yyyy")</f>
        <v>2024</v>
      </c>
      <c r="C2150" s="1" t="str">
        <f>TEXT(Table1[[#This Row],[Date]],"mmmm")</f>
        <v>July</v>
      </c>
      <c r="D2150" s="1" t="str">
        <f>TEXT(Table1[[#This Row],[Date]],"dddd")</f>
        <v>Saturday</v>
      </c>
      <c r="E2150" s="5">
        <v>2</v>
      </c>
      <c r="F2150" t="s">
        <v>7</v>
      </c>
      <c r="G2150" t="s">
        <v>10</v>
      </c>
      <c r="H2150" s="6">
        <f>60%*Table1[[#This Row],[Price]]</f>
        <v>300</v>
      </c>
      <c r="I2150" s="6">
        <v>500</v>
      </c>
      <c r="J2150">
        <v>5</v>
      </c>
      <c r="K2150" s="6">
        <f>Table1[[#This Row],[Cost]]*Table1[[#This Row],[Quantity Sold]]</f>
        <v>1500</v>
      </c>
      <c r="L2150" s="6">
        <v>2500</v>
      </c>
      <c r="M2150">
        <v>10</v>
      </c>
      <c r="N2150" s="6">
        <v>2250</v>
      </c>
      <c r="O2150" s="6">
        <f>Table1[[#This Row],[Revenue]]-Table1[[#This Row],[Total Cost Of Production]]</f>
        <v>750</v>
      </c>
      <c r="P2150" s="6">
        <v>896</v>
      </c>
      <c r="Q2150" s="6">
        <f>Table1[[#This Row],[Revenue]]-Table1[[#This Row],[Marketing Spend]]</f>
        <v>1354</v>
      </c>
      <c r="R2150" t="s">
        <v>53</v>
      </c>
      <c r="S2150" s="6">
        <v>494</v>
      </c>
      <c r="T2150"/>
      <c r="U2150"/>
    </row>
    <row r="2151" spans="1:21" hidden="1" x14ac:dyDescent="0.2">
      <c r="A2151" s="1">
        <v>45479</v>
      </c>
      <c r="B2151" s="1" t="str">
        <f>TEXT(Table1[[#This Row],[Date]],"yyyy")</f>
        <v>2024</v>
      </c>
      <c r="C2151" s="1" t="str">
        <f>TEXT(Table1[[#This Row],[Date]],"mmmm")</f>
        <v>July</v>
      </c>
      <c r="D2151" s="1" t="str">
        <f>TEXT(Table1[[#This Row],[Date]],"dddd")</f>
        <v>Saturday</v>
      </c>
      <c r="E2151" s="5">
        <v>5</v>
      </c>
      <c r="F2151" t="s">
        <v>11</v>
      </c>
      <c r="G2151" t="s">
        <v>12</v>
      </c>
      <c r="H2151" s="6">
        <f>60%*Table1[[#This Row],[Price]]</f>
        <v>90</v>
      </c>
      <c r="I2151" s="6">
        <v>150</v>
      </c>
      <c r="J2151">
        <v>5</v>
      </c>
      <c r="K2151" s="6">
        <f>Table1[[#This Row],[Cost]]*Table1[[#This Row],[Quantity Sold]]</f>
        <v>450</v>
      </c>
      <c r="L2151" s="6">
        <v>750</v>
      </c>
      <c r="M2151">
        <v>10</v>
      </c>
      <c r="N2151" s="6">
        <v>675</v>
      </c>
      <c r="O2151" s="6">
        <f>Table1[[#This Row],[Revenue]]-Table1[[#This Row],[Total Cost Of Production]]</f>
        <v>225</v>
      </c>
      <c r="P2151" s="6">
        <v>326</v>
      </c>
      <c r="Q2151" s="6">
        <f>Table1[[#This Row],[Revenue]]-Table1[[#This Row],[Marketing Spend]]</f>
        <v>349</v>
      </c>
      <c r="R2151" t="s">
        <v>51</v>
      </c>
      <c r="S2151" s="6">
        <v>108</v>
      </c>
      <c r="T2151"/>
      <c r="U2151"/>
    </row>
    <row r="2152" spans="1:21" hidden="1" x14ac:dyDescent="0.2">
      <c r="A2152" s="1">
        <v>45479</v>
      </c>
      <c r="B2152" s="1" t="str">
        <f>TEXT(Table1[[#This Row],[Date]],"yyyy")</f>
        <v>2024</v>
      </c>
      <c r="C2152" s="1" t="str">
        <f>TEXT(Table1[[#This Row],[Date]],"mmmm")</f>
        <v>July</v>
      </c>
      <c r="D2152" s="1" t="str">
        <f>TEXT(Table1[[#This Row],[Date]],"dddd")</f>
        <v>Saturday</v>
      </c>
      <c r="E2152" s="5">
        <v>6</v>
      </c>
      <c r="F2152" t="s">
        <v>2</v>
      </c>
      <c r="G2152" t="s">
        <v>8</v>
      </c>
      <c r="H2152" s="6">
        <f>60%*Table1[[#This Row],[Price]]</f>
        <v>720</v>
      </c>
      <c r="I2152" s="6">
        <v>1200</v>
      </c>
      <c r="J2152">
        <v>4</v>
      </c>
      <c r="K2152" s="6">
        <f>Table1[[#This Row],[Cost]]*Table1[[#This Row],[Quantity Sold]]</f>
        <v>2880</v>
      </c>
      <c r="L2152" s="6">
        <v>4800</v>
      </c>
      <c r="M2152">
        <v>10</v>
      </c>
      <c r="N2152" s="6">
        <v>4320</v>
      </c>
      <c r="O2152" s="6">
        <f>Table1[[#This Row],[Revenue]]-Table1[[#This Row],[Total Cost Of Production]]</f>
        <v>1440</v>
      </c>
      <c r="P2152" s="6">
        <v>829</v>
      </c>
      <c r="Q2152" s="6">
        <f>Table1[[#This Row],[Revenue]]-Table1[[#This Row],[Marketing Spend]]</f>
        <v>3491</v>
      </c>
      <c r="R2152" t="s">
        <v>55</v>
      </c>
      <c r="S2152" s="6">
        <v>1173</v>
      </c>
      <c r="T2152"/>
      <c r="U2152"/>
    </row>
    <row r="2153" spans="1:21" hidden="1" x14ac:dyDescent="0.2">
      <c r="A2153" s="1">
        <v>45479</v>
      </c>
      <c r="B2153" s="1" t="str">
        <f>TEXT(Table1[[#This Row],[Date]],"yyyy")</f>
        <v>2024</v>
      </c>
      <c r="C2153" s="1" t="str">
        <f>TEXT(Table1[[#This Row],[Date]],"mmmm")</f>
        <v>July</v>
      </c>
      <c r="D2153" s="1" t="str">
        <f>TEXT(Table1[[#This Row],[Date]],"dddd")</f>
        <v>Saturday</v>
      </c>
      <c r="E2153" s="5">
        <v>3</v>
      </c>
      <c r="F2153" t="s">
        <v>15</v>
      </c>
      <c r="G2153" t="s">
        <v>6</v>
      </c>
      <c r="H2153" s="6">
        <f>60%*Table1[[#This Row],[Price]]</f>
        <v>30</v>
      </c>
      <c r="I2153" s="6">
        <v>50</v>
      </c>
      <c r="J2153">
        <v>8</v>
      </c>
      <c r="K2153" s="6">
        <f>Table1[[#This Row],[Cost]]*Table1[[#This Row],[Quantity Sold]]</f>
        <v>240</v>
      </c>
      <c r="L2153" s="6">
        <v>400</v>
      </c>
      <c r="M2153">
        <v>10</v>
      </c>
      <c r="N2153" s="6">
        <v>360</v>
      </c>
      <c r="O2153" s="6">
        <f>Table1[[#This Row],[Revenue]]-Table1[[#This Row],[Total Cost Of Production]]</f>
        <v>120</v>
      </c>
      <c r="P2153" s="6">
        <v>342</v>
      </c>
      <c r="Q2153" s="6">
        <f>Table1[[#This Row],[Revenue]]-Table1[[#This Row],[Marketing Spend]]</f>
        <v>18</v>
      </c>
      <c r="R2153" t="s">
        <v>55</v>
      </c>
      <c r="S2153" s="6">
        <v>5</v>
      </c>
      <c r="T2153"/>
      <c r="U2153"/>
    </row>
    <row r="2154" spans="1:21" x14ac:dyDescent="0.2">
      <c r="A2154" s="1">
        <v>45479</v>
      </c>
      <c r="B2154" s="1" t="str">
        <f>TEXT(Table1[[#This Row],[Date]],"yyyy")</f>
        <v>2024</v>
      </c>
      <c r="C2154" s="1" t="str">
        <f>TEXT(Table1[[#This Row],[Date]],"mmmm")</f>
        <v>July</v>
      </c>
      <c r="D2154" s="1" t="str">
        <f>TEXT(Table1[[#This Row],[Date]],"dddd")</f>
        <v>Saturday</v>
      </c>
      <c r="E2154" s="5">
        <v>1</v>
      </c>
      <c r="F2154" t="s">
        <v>5</v>
      </c>
      <c r="G2154" t="s">
        <v>10</v>
      </c>
      <c r="H2154" s="6">
        <f>60%*Table1[[#This Row],[Price]]</f>
        <v>480</v>
      </c>
      <c r="I2154" s="6">
        <v>800</v>
      </c>
      <c r="J2154">
        <v>3</v>
      </c>
      <c r="K2154" s="6">
        <f>Table1[[#This Row],[Cost]]*Table1[[#This Row],[Quantity Sold]]</f>
        <v>1440</v>
      </c>
      <c r="L2154" s="6">
        <v>2400</v>
      </c>
      <c r="M2154">
        <v>20</v>
      </c>
      <c r="N2154" s="6">
        <v>1920</v>
      </c>
      <c r="O2154" s="6">
        <f>Table1[[#This Row],[Revenue]]-Table1[[#This Row],[Total Cost Of Production]]</f>
        <v>480</v>
      </c>
      <c r="P2154" s="6">
        <v>476</v>
      </c>
      <c r="Q2154" s="6">
        <f>Table1[[#This Row],[Revenue]]-Table1[[#This Row],[Marketing Spend]]</f>
        <v>1444</v>
      </c>
      <c r="R2154" t="s">
        <v>52</v>
      </c>
      <c r="S2154" s="6">
        <v>766</v>
      </c>
      <c r="T2154"/>
      <c r="U2154"/>
    </row>
    <row r="2155" spans="1:21" hidden="1" x14ac:dyDescent="0.2">
      <c r="A2155" s="1">
        <v>45479</v>
      </c>
      <c r="B2155" s="1" t="str">
        <f>TEXT(Table1[[#This Row],[Date]],"yyyy")</f>
        <v>2024</v>
      </c>
      <c r="C2155" s="1" t="str">
        <f>TEXT(Table1[[#This Row],[Date]],"mmmm")</f>
        <v>July</v>
      </c>
      <c r="D2155" s="1" t="str">
        <f>TEXT(Table1[[#This Row],[Date]],"dddd")</f>
        <v>Saturday</v>
      </c>
      <c r="E2155" s="5">
        <v>7</v>
      </c>
      <c r="F2155" t="s">
        <v>9</v>
      </c>
      <c r="G2155" t="s">
        <v>8</v>
      </c>
      <c r="H2155" s="6">
        <f>60%*Table1[[#This Row],[Price]]</f>
        <v>180</v>
      </c>
      <c r="I2155" s="6">
        <v>300</v>
      </c>
      <c r="J2155">
        <v>1</v>
      </c>
      <c r="K2155" s="6">
        <f>Table1[[#This Row],[Cost]]*Table1[[#This Row],[Quantity Sold]]</f>
        <v>180</v>
      </c>
      <c r="L2155" s="6">
        <v>300</v>
      </c>
      <c r="M2155">
        <v>10</v>
      </c>
      <c r="N2155" s="6">
        <v>270</v>
      </c>
      <c r="O2155" s="6">
        <f>Table1[[#This Row],[Revenue]]-Table1[[#This Row],[Total Cost Of Production]]</f>
        <v>90</v>
      </c>
      <c r="P2155" s="6">
        <v>739</v>
      </c>
      <c r="Q2155" s="6">
        <f>Table1[[#This Row],[Revenue]]-Table1[[#This Row],[Marketing Spend]]</f>
        <v>-469</v>
      </c>
      <c r="R2155" t="s">
        <v>51</v>
      </c>
      <c r="S2155" s="6">
        <v>313</v>
      </c>
      <c r="T2155"/>
      <c r="U2155"/>
    </row>
    <row r="2156" spans="1:21" x14ac:dyDescent="0.2">
      <c r="A2156" s="1">
        <v>45480</v>
      </c>
      <c r="B2156" s="1" t="str">
        <f>TEXT(Table1[[#This Row],[Date]],"yyyy")</f>
        <v>2024</v>
      </c>
      <c r="C2156" s="1" t="str">
        <f>TEXT(Table1[[#This Row],[Date]],"mmmm")</f>
        <v>July</v>
      </c>
      <c r="D2156" s="1" t="str">
        <f>TEXT(Table1[[#This Row],[Date]],"dddd")</f>
        <v>Sunday</v>
      </c>
      <c r="E2156" s="5">
        <v>4</v>
      </c>
      <c r="F2156" t="s">
        <v>13</v>
      </c>
      <c r="G2156" t="s">
        <v>12</v>
      </c>
      <c r="H2156" s="6">
        <f>60%*Table1[[#This Row],[Price]]</f>
        <v>42</v>
      </c>
      <c r="I2156" s="6">
        <v>70</v>
      </c>
      <c r="J2156">
        <v>4</v>
      </c>
      <c r="K2156" s="6">
        <f>Table1[[#This Row],[Cost]]*Table1[[#This Row],[Quantity Sold]]</f>
        <v>168</v>
      </c>
      <c r="L2156" s="6">
        <v>280</v>
      </c>
      <c r="M2156">
        <v>10</v>
      </c>
      <c r="N2156" s="6">
        <v>252</v>
      </c>
      <c r="O2156" s="6">
        <f>Table1[[#This Row],[Revenue]]-Table1[[#This Row],[Total Cost Of Production]]</f>
        <v>84</v>
      </c>
      <c r="P2156" s="6">
        <v>918</v>
      </c>
      <c r="Q2156" s="6">
        <f>Table1[[#This Row],[Revenue]]-Table1[[#This Row],[Marketing Spend]]</f>
        <v>-666</v>
      </c>
      <c r="R2156" t="s">
        <v>52</v>
      </c>
      <c r="S2156" s="6">
        <v>59</v>
      </c>
      <c r="T2156"/>
      <c r="U2156"/>
    </row>
    <row r="2157" spans="1:21" hidden="1" x14ac:dyDescent="0.2">
      <c r="A2157" s="1">
        <v>45480</v>
      </c>
      <c r="B2157" s="1" t="str">
        <f>TEXT(Table1[[#This Row],[Date]],"yyyy")</f>
        <v>2024</v>
      </c>
      <c r="C2157" s="1" t="str">
        <f>TEXT(Table1[[#This Row],[Date]],"mmmm")</f>
        <v>July</v>
      </c>
      <c r="D2157" s="1" t="str">
        <f>TEXT(Table1[[#This Row],[Date]],"dddd")</f>
        <v>Sunday</v>
      </c>
      <c r="E2157" s="5">
        <v>2</v>
      </c>
      <c r="F2157" t="s">
        <v>7</v>
      </c>
      <c r="G2157" t="s">
        <v>10</v>
      </c>
      <c r="H2157" s="6">
        <f>60%*Table1[[#This Row],[Price]]</f>
        <v>300</v>
      </c>
      <c r="I2157" s="6">
        <v>500</v>
      </c>
      <c r="J2157">
        <v>3</v>
      </c>
      <c r="K2157" s="6">
        <f>Table1[[#This Row],[Cost]]*Table1[[#This Row],[Quantity Sold]]</f>
        <v>900</v>
      </c>
      <c r="L2157" s="6">
        <v>1500</v>
      </c>
      <c r="M2157">
        <v>5</v>
      </c>
      <c r="N2157" s="6">
        <v>1425</v>
      </c>
      <c r="O2157" s="6">
        <f>Table1[[#This Row],[Revenue]]-Table1[[#This Row],[Total Cost Of Production]]</f>
        <v>525</v>
      </c>
      <c r="P2157" s="6">
        <v>621</v>
      </c>
      <c r="Q2157" s="6">
        <f>Table1[[#This Row],[Revenue]]-Table1[[#This Row],[Marketing Spend]]</f>
        <v>804</v>
      </c>
      <c r="R2157" t="s">
        <v>51</v>
      </c>
      <c r="S2157" s="6">
        <v>455</v>
      </c>
      <c r="T2157"/>
      <c r="U2157"/>
    </row>
    <row r="2158" spans="1:21" x14ac:dyDescent="0.2">
      <c r="A2158" s="1">
        <v>45480</v>
      </c>
      <c r="B2158" s="1" t="str">
        <f>TEXT(Table1[[#This Row],[Date]],"yyyy")</f>
        <v>2024</v>
      </c>
      <c r="C2158" s="1" t="str">
        <f>TEXT(Table1[[#This Row],[Date]],"mmmm")</f>
        <v>July</v>
      </c>
      <c r="D2158" s="1" t="str">
        <f>TEXT(Table1[[#This Row],[Date]],"dddd")</f>
        <v>Sunday</v>
      </c>
      <c r="E2158" s="5">
        <v>5</v>
      </c>
      <c r="F2158" t="s">
        <v>11</v>
      </c>
      <c r="G2158" t="s">
        <v>12</v>
      </c>
      <c r="H2158" s="6">
        <f>60%*Table1[[#This Row],[Price]]</f>
        <v>90</v>
      </c>
      <c r="I2158" s="6">
        <v>150</v>
      </c>
      <c r="J2158">
        <v>4</v>
      </c>
      <c r="K2158" s="6">
        <f>Table1[[#This Row],[Cost]]*Table1[[#This Row],[Quantity Sold]]</f>
        <v>360</v>
      </c>
      <c r="L2158" s="6">
        <v>600</v>
      </c>
      <c r="M2158">
        <v>10</v>
      </c>
      <c r="N2158" s="6">
        <v>540</v>
      </c>
      <c r="O2158" s="6">
        <f>Table1[[#This Row],[Revenue]]-Table1[[#This Row],[Total Cost Of Production]]</f>
        <v>180</v>
      </c>
      <c r="P2158" s="6">
        <v>839</v>
      </c>
      <c r="Q2158" s="6">
        <f>Table1[[#This Row],[Revenue]]-Table1[[#This Row],[Marketing Spend]]</f>
        <v>-299</v>
      </c>
      <c r="R2158" t="s">
        <v>52</v>
      </c>
      <c r="S2158" s="6">
        <v>152</v>
      </c>
      <c r="T2158"/>
      <c r="U2158"/>
    </row>
    <row r="2159" spans="1:21" hidden="1" x14ac:dyDescent="0.2">
      <c r="A2159" s="1">
        <v>45480</v>
      </c>
      <c r="B2159" s="1" t="str">
        <f>TEXT(Table1[[#This Row],[Date]],"yyyy")</f>
        <v>2024</v>
      </c>
      <c r="C2159" s="1" t="str">
        <f>TEXT(Table1[[#This Row],[Date]],"mmmm")</f>
        <v>July</v>
      </c>
      <c r="D2159" s="1" t="str">
        <f>TEXT(Table1[[#This Row],[Date]],"dddd")</f>
        <v>Sunday</v>
      </c>
      <c r="E2159" s="5">
        <v>6</v>
      </c>
      <c r="F2159" t="s">
        <v>2</v>
      </c>
      <c r="G2159" t="s">
        <v>8</v>
      </c>
      <c r="H2159" s="6">
        <f>60%*Table1[[#This Row],[Price]]</f>
        <v>720</v>
      </c>
      <c r="I2159" s="6">
        <v>1200</v>
      </c>
      <c r="J2159">
        <v>3</v>
      </c>
      <c r="K2159" s="6">
        <f>Table1[[#This Row],[Cost]]*Table1[[#This Row],[Quantity Sold]]</f>
        <v>2160</v>
      </c>
      <c r="L2159" s="6">
        <v>3600</v>
      </c>
      <c r="M2159">
        <v>10</v>
      </c>
      <c r="N2159" s="6">
        <v>3240</v>
      </c>
      <c r="O2159" s="6">
        <f>Table1[[#This Row],[Revenue]]-Table1[[#This Row],[Total Cost Of Production]]</f>
        <v>1080</v>
      </c>
      <c r="P2159" s="6">
        <v>562</v>
      </c>
      <c r="Q2159" s="6">
        <f>Table1[[#This Row],[Revenue]]-Table1[[#This Row],[Marketing Spend]]</f>
        <v>2678</v>
      </c>
      <c r="R2159" t="s">
        <v>51</v>
      </c>
      <c r="S2159" s="6">
        <v>1216</v>
      </c>
      <c r="T2159"/>
      <c r="U2159"/>
    </row>
    <row r="2160" spans="1:21" hidden="1" x14ac:dyDescent="0.2">
      <c r="A2160" s="1">
        <v>45480</v>
      </c>
      <c r="B2160" s="1" t="str">
        <f>TEXT(Table1[[#This Row],[Date]],"yyyy")</f>
        <v>2024</v>
      </c>
      <c r="C2160" s="1" t="str">
        <f>TEXT(Table1[[#This Row],[Date]],"mmmm")</f>
        <v>July</v>
      </c>
      <c r="D2160" s="1" t="str">
        <f>TEXT(Table1[[#This Row],[Date]],"dddd")</f>
        <v>Sunday</v>
      </c>
      <c r="E2160" s="5">
        <v>3</v>
      </c>
      <c r="F2160" t="s">
        <v>15</v>
      </c>
      <c r="G2160" t="s">
        <v>6</v>
      </c>
      <c r="H2160" s="6">
        <f>60%*Table1[[#This Row],[Price]]</f>
        <v>30</v>
      </c>
      <c r="I2160" s="6">
        <v>50</v>
      </c>
      <c r="J2160">
        <v>2</v>
      </c>
      <c r="K2160" s="6">
        <f>Table1[[#This Row],[Cost]]*Table1[[#This Row],[Quantity Sold]]</f>
        <v>60</v>
      </c>
      <c r="L2160" s="6">
        <v>100</v>
      </c>
      <c r="M2160">
        <v>20</v>
      </c>
      <c r="N2160" s="6">
        <v>80</v>
      </c>
      <c r="O2160" s="6">
        <f>Table1[[#This Row],[Revenue]]-Table1[[#This Row],[Total Cost Of Production]]</f>
        <v>20</v>
      </c>
      <c r="P2160" s="6">
        <v>755</v>
      </c>
      <c r="Q2160" s="6">
        <f>Table1[[#This Row],[Revenue]]-Table1[[#This Row],[Marketing Spend]]</f>
        <v>-675</v>
      </c>
      <c r="R2160" t="s">
        <v>51</v>
      </c>
      <c r="S2160" s="6">
        <v>13</v>
      </c>
      <c r="T2160"/>
      <c r="U2160"/>
    </row>
    <row r="2161" spans="1:21" hidden="1" x14ac:dyDescent="0.2">
      <c r="A2161" s="1">
        <v>45480</v>
      </c>
      <c r="B2161" s="1" t="str">
        <f>TEXT(Table1[[#This Row],[Date]],"yyyy")</f>
        <v>2024</v>
      </c>
      <c r="C2161" s="1" t="str">
        <f>TEXT(Table1[[#This Row],[Date]],"mmmm")</f>
        <v>July</v>
      </c>
      <c r="D2161" s="1" t="str">
        <f>TEXT(Table1[[#This Row],[Date]],"dddd")</f>
        <v>Sunday</v>
      </c>
      <c r="E2161" s="5">
        <v>1</v>
      </c>
      <c r="F2161" t="s">
        <v>5</v>
      </c>
      <c r="G2161" t="s">
        <v>10</v>
      </c>
      <c r="H2161" s="6">
        <f>60%*Table1[[#This Row],[Price]]</f>
        <v>480</v>
      </c>
      <c r="I2161" s="6">
        <v>800</v>
      </c>
      <c r="J2161">
        <v>3</v>
      </c>
      <c r="K2161" s="6">
        <f>Table1[[#This Row],[Cost]]*Table1[[#This Row],[Quantity Sold]]</f>
        <v>1440</v>
      </c>
      <c r="L2161" s="6">
        <v>2400</v>
      </c>
      <c r="M2161">
        <v>5</v>
      </c>
      <c r="N2161" s="6">
        <v>2280</v>
      </c>
      <c r="O2161" s="6">
        <f>Table1[[#This Row],[Revenue]]-Table1[[#This Row],[Total Cost Of Production]]</f>
        <v>840</v>
      </c>
      <c r="P2161" s="6">
        <v>952</v>
      </c>
      <c r="Q2161" s="6">
        <f>Table1[[#This Row],[Revenue]]-Table1[[#This Row],[Marketing Spend]]</f>
        <v>1328</v>
      </c>
      <c r="R2161" t="s">
        <v>55</v>
      </c>
      <c r="S2161" s="6">
        <v>799</v>
      </c>
      <c r="T2161"/>
      <c r="U2161"/>
    </row>
    <row r="2162" spans="1:21" hidden="1" x14ac:dyDescent="0.2">
      <c r="A2162" s="1">
        <v>45480</v>
      </c>
      <c r="B2162" s="1" t="str">
        <f>TEXT(Table1[[#This Row],[Date]],"yyyy")</f>
        <v>2024</v>
      </c>
      <c r="C2162" s="1" t="str">
        <f>TEXT(Table1[[#This Row],[Date]],"mmmm")</f>
        <v>July</v>
      </c>
      <c r="D2162" s="1" t="str">
        <f>TEXT(Table1[[#This Row],[Date]],"dddd")</f>
        <v>Sunday</v>
      </c>
      <c r="E2162" s="5">
        <v>7</v>
      </c>
      <c r="F2162" t="s">
        <v>9</v>
      </c>
      <c r="G2162" t="s">
        <v>8</v>
      </c>
      <c r="H2162" s="6">
        <f>60%*Table1[[#This Row],[Price]]</f>
        <v>180</v>
      </c>
      <c r="I2162" s="6">
        <v>300</v>
      </c>
      <c r="J2162">
        <v>5</v>
      </c>
      <c r="K2162" s="6">
        <f>Table1[[#This Row],[Cost]]*Table1[[#This Row],[Quantity Sold]]</f>
        <v>900</v>
      </c>
      <c r="L2162" s="6">
        <v>1500</v>
      </c>
      <c r="M2162">
        <v>10</v>
      </c>
      <c r="N2162" s="6">
        <v>1350</v>
      </c>
      <c r="O2162" s="6">
        <f>Table1[[#This Row],[Revenue]]-Table1[[#This Row],[Total Cost Of Production]]</f>
        <v>450</v>
      </c>
      <c r="P2162" s="6">
        <v>344</v>
      </c>
      <c r="Q2162" s="6">
        <f>Table1[[#This Row],[Revenue]]-Table1[[#This Row],[Marketing Spend]]</f>
        <v>1006</v>
      </c>
      <c r="R2162" t="s">
        <v>55</v>
      </c>
      <c r="S2162" s="6">
        <v>281</v>
      </c>
      <c r="T2162"/>
      <c r="U2162"/>
    </row>
    <row r="2163" spans="1:21" hidden="1" x14ac:dyDescent="0.2">
      <c r="A2163" s="1">
        <v>45481</v>
      </c>
      <c r="B2163" s="1" t="str">
        <f>TEXT(Table1[[#This Row],[Date]],"yyyy")</f>
        <v>2024</v>
      </c>
      <c r="C2163" s="1" t="str">
        <f>TEXT(Table1[[#This Row],[Date]],"mmmm")</f>
        <v>July</v>
      </c>
      <c r="D2163" s="1" t="str">
        <f>TEXT(Table1[[#This Row],[Date]],"dddd")</f>
        <v>Monday</v>
      </c>
      <c r="E2163" s="5">
        <v>4</v>
      </c>
      <c r="F2163" t="s">
        <v>13</v>
      </c>
      <c r="G2163" t="s">
        <v>12</v>
      </c>
      <c r="H2163" s="6">
        <f>60%*Table1[[#This Row],[Price]]</f>
        <v>42</v>
      </c>
      <c r="I2163" s="6">
        <v>70</v>
      </c>
      <c r="J2163">
        <v>1</v>
      </c>
      <c r="K2163" s="6">
        <f>Table1[[#This Row],[Cost]]*Table1[[#This Row],[Quantity Sold]]</f>
        <v>42</v>
      </c>
      <c r="L2163" s="6">
        <v>70</v>
      </c>
      <c r="M2163">
        <v>10</v>
      </c>
      <c r="N2163" s="6">
        <v>63</v>
      </c>
      <c r="O2163" s="6">
        <f>Table1[[#This Row],[Revenue]]-Table1[[#This Row],[Total Cost Of Production]]</f>
        <v>21</v>
      </c>
      <c r="P2163" s="6">
        <v>1000</v>
      </c>
      <c r="Q2163" s="6">
        <f>Table1[[#This Row],[Revenue]]-Table1[[#This Row],[Marketing Spend]]</f>
        <v>-937</v>
      </c>
      <c r="R2163" t="s">
        <v>55</v>
      </c>
      <c r="S2163" s="6">
        <v>105</v>
      </c>
      <c r="T2163"/>
      <c r="U2163"/>
    </row>
    <row r="2164" spans="1:21" hidden="1" x14ac:dyDescent="0.2">
      <c r="A2164" s="1">
        <v>45481</v>
      </c>
      <c r="B2164" s="1" t="str">
        <f>TEXT(Table1[[#This Row],[Date]],"yyyy")</f>
        <v>2024</v>
      </c>
      <c r="C2164" s="1" t="str">
        <f>TEXT(Table1[[#This Row],[Date]],"mmmm")</f>
        <v>July</v>
      </c>
      <c r="D2164" s="1" t="str">
        <f>TEXT(Table1[[#This Row],[Date]],"dddd")</f>
        <v>Monday</v>
      </c>
      <c r="E2164" s="5">
        <v>2</v>
      </c>
      <c r="F2164" t="s">
        <v>7</v>
      </c>
      <c r="G2164" t="s">
        <v>10</v>
      </c>
      <c r="H2164" s="6">
        <f>60%*Table1[[#This Row],[Price]]</f>
        <v>300</v>
      </c>
      <c r="I2164" s="6">
        <v>500</v>
      </c>
      <c r="J2164">
        <v>2</v>
      </c>
      <c r="K2164" s="6">
        <f>Table1[[#This Row],[Cost]]*Table1[[#This Row],[Quantity Sold]]</f>
        <v>600</v>
      </c>
      <c r="L2164" s="6">
        <v>1000</v>
      </c>
      <c r="M2164">
        <v>5</v>
      </c>
      <c r="N2164" s="6">
        <v>950</v>
      </c>
      <c r="O2164" s="6">
        <f>Table1[[#This Row],[Revenue]]-Table1[[#This Row],[Total Cost Of Production]]</f>
        <v>350</v>
      </c>
      <c r="P2164" s="6">
        <v>623</v>
      </c>
      <c r="Q2164" s="6">
        <f>Table1[[#This Row],[Revenue]]-Table1[[#This Row],[Marketing Spend]]</f>
        <v>327</v>
      </c>
      <c r="R2164" t="s">
        <v>55</v>
      </c>
      <c r="S2164" s="6">
        <v>450</v>
      </c>
      <c r="T2164"/>
      <c r="U2164"/>
    </row>
    <row r="2165" spans="1:21" hidden="1" x14ac:dyDescent="0.2">
      <c r="A2165" s="1">
        <v>45481</v>
      </c>
      <c r="B2165" s="1" t="str">
        <f>TEXT(Table1[[#This Row],[Date]],"yyyy")</f>
        <v>2024</v>
      </c>
      <c r="C2165" s="1" t="str">
        <f>TEXT(Table1[[#This Row],[Date]],"mmmm")</f>
        <v>July</v>
      </c>
      <c r="D2165" s="1" t="str">
        <f>TEXT(Table1[[#This Row],[Date]],"dddd")</f>
        <v>Monday</v>
      </c>
      <c r="E2165" s="5">
        <v>5</v>
      </c>
      <c r="F2165" t="s">
        <v>11</v>
      </c>
      <c r="G2165" t="s">
        <v>12</v>
      </c>
      <c r="H2165" s="6">
        <f>60%*Table1[[#This Row],[Price]]</f>
        <v>90</v>
      </c>
      <c r="I2165" s="6">
        <v>150</v>
      </c>
      <c r="J2165">
        <v>5</v>
      </c>
      <c r="K2165" s="6">
        <f>Table1[[#This Row],[Cost]]*Table1[[#This Row],[Quantity Sold]]</f>
        <v>450</v>
      </c>
      <c r="L2165" s="6">
        <v>750</v>
      </c>
      <c r="M2165">
        <v>5</v>
      </c>
      <c r="N2165" s="6">
        <v>712.5</v>
      </c>
      <c r="O2165" s="6">
        <f>Table1[[#This Row],[Revenue]]-Table1[[#This Row],[Total Cost Of Production]]</f>
        <v>262.5</v>
      </c>
      <c r="P2165" s="6">
        <v>968</v>
      </c>
      <c r="Q2165" s="6">
        <f>Table1[[#This Row],[Revenue]]-Table1[[#This Row],[Marketing Spend]]</f>
        <v>-255.5</v>
      </c>
      <c r="R2165" t="s">
        <v>51</v>
      </c>
      <c r="S2165" s="6">
        <v>161</v>
      </c>
      <c r="T2165"/>
      <c r="U2165"/>
    </row>
    <row r="2166" spans="1:21" hidden="1" x14ac:dyDescent="0.2">
      <c r="A2166" s="1">
        <v>45481</v>
      </c>
      <c r="B2166" s="1" t="str">
        <f>TEXT(Table1[[#This Row],[Date]],"yyyy")</f>
        <v>2024</v>
      </c>
      <c r="C2166" s="1" t="str">
        <f>TEXT(Table1[[#This Row],[Date]],"mmmm")</f>
        <v>July</v>
      </c>
      <c r="D2166" s="1" t="str">
        <f>TEXT(Table1[[#This Row],[Date]],"dddd")</f>
        <v>Monday</v>
      </c>
      <c r="E2166" s="5">
        <v>6</v>
      </c>
      <c r="F2166" t="s">
        <v>2</v>
      </c>
      <c r="G2166" t="s">
        <v>8</v>
      </c>
      <c r="H2166" s="6">
        <f>60%*Table1[[#This Row],[Price]]</f>
        <v>720</v>
      </c>
      <c r="I2166" s="6">
        <v>1200</v>
      </c>
      <c r="J2166">
        <v>8</v>
      </c>
      <c r="K2166" s="6">
        <f>Table1[[#This Row],[Cost]]*Table1[[#This Row],[Quantity Sold]]</f>
        <v>5760</v>
      </c>
      <c r="L2166" s="6">
        <v>9600</v>
      </c>
      <c r="M2166">
        <v>5</v>
      </c>
      <c r="N2166" s="6">
        <v>9120</v>
      </c>
      <c r="O2166" s="6">
        <f>Table1[[#This Row],[Revenue]]-Table1[[#This Row],[Total Cost Of Production]]</f>
        <v>3360</v>
      </c>
      <c r="P2166" s="6">
        <v>958</v>
      </c>
      <c r="Q2166" s="6">
        <f>Table1[[#This Row],[Revenue]]-Table1[[#This Row],[Marketing Spend]]</f>
        <v>8162</v>
      </c>
      <c r="R2166" t="s">
        <v>55</v>
      </c>
      <c r="S2166" s="6">
        <v>1151</v>
      </c>
      <c r="T2166"/>
      <c r="U2166"/>
    </row>
    <row r="2167" spans="1:21" x14ac:dyDescent="0.2">
      <c r="A2167" s="1">
        <v>45481</v>
      </c>
      <c r="B2167" s="1" t="str">
        <f>TEXT(Table1[[#This Row],[Date]],"yyyy")</f>
        <v>2024</v>
      </c>
      <c r="C2167" s="1" t="str">
        <f>TEXT(Table1[[#This Row],[Date]],"mmmm")</f>
        <v>July</v>
      </c>
      <c r="D2167" s="1" t="str">
        <f>TEXT(Table1[[#This Row],[Date]],"dddd")</f>
        <v>Monday</v>
      </c>
      <c r="E2167" s="5">
        <v>3</v>
      </c>
      <c r="F2167" t="s">
        <v>15</v>
      </c>
      <c r="G2167" t="s">
        <v>6</v>
      </c>
      <c r="H2167" s="6">
        <f>60%*Table1[[#This Row],[Price]]</f>
        <v>30</v>
      </c>
      <c r="I2167" s="6">
        <v>50</v>
      </c>
      <c r="J2167">
        <v>3</v>
      </c>
      <c r="K2167" s="6">
        <f>Table1[[#This Row],[Cost]]*Table1[[#This Row],[Quantity Sold]]</f>
        <v>90</v>
      </c>
      <c r="L2167" s="6">
        <v>150</v>
      </c>
      <c r="M2167">
        <v>10</v>
      </c>
      <c r="N2167" s="6">
        <v>135</v>
      </c>
      <c r="O2167" s="6">
        <f>Table1[[#This Row],[Revenue]]-Table1[[#This Row],[Total Cost Of Production]]</f>
        <v>45</v>
      </c>
      <c r="P2167" s="6">
        <v>486</v>
      </c>
      <c r="Q2167" s="6">
        <f>Table1[[#This Row],[Revenue]]-Table1[[#This Row],[Marketing Spend]]</f>
        <v>-351</v>
      </c>
      <c r="R2167" t="s">
        <v>52</v>
      </c>
      <c r="S2167" s="6">
        <v>2</v>
      </c>
      <c r="T2167"/>
      <c r="U2167"/>
    </row>
    <row r="2168" spans="1:21" hidden="1" x14ac:dyDescent="0.2">
      <c r="A2168" s="1">
        <v>45481</v>
      </c>
      <c r="B2168" s="1" t="str">
        <f>TEXT(Table1[[#This Row],[Date]],"yyyy")</f>
        <v>2024</v>
      </c>
      <c r="C2168" s="1" t="str">
        <f>TEXT(Table1[[#This Row],[Date]],"mmmm")</f>
        <v>July</v>
      </c>
      <c r="D2168" s="1" t="str">
        <f>TEXT(Table1[[#This Row],[Date]],"dddd")</f>
        <v>Monday</v>
      </c>
      <c r="E2168" s="5">
        <v>1</v>
      </c>
      <c r="F2168" t="s">
        <v>5</v>
      </c>
      <c r="G2168" t="s">
        <v>10</v>
      </c>
      <c r="H2168" s="6">
        <f>60%*Table1[[#This Row],[Price]]</f>
        <v>480</v>
      </c>
      <c r="I2168" s="6">
        <v>800</v>
      </c>
      <c r="J2168">
        <v>4</v>
      </c>
      <c r="K2168" s="6">
        <f>Table1[[#This Row],[Cost]]*Table1[[#This Row],[Quantity Sold]]</f>
        <v>1920</v>
      </c>
      <c r="L2168" s="6">
        <v>3200</v>
      </c>
      <c r="M2168">
        <v>10</v>
      </c>
      <c r="N2168" s="6">
        <v>2880</v>
      </c>
      <c r="O2168" s="6">
        <f>Table1[[#This Row],[Revenue]]-Table1[[#This Row],[Total Cost Of Production]]</f>
        <v>960</v>
      </c>
      <c r="P2168" s="6">
        <v>312</v>
      </c>
      <c r="Q2168" s="6">
        <f>Table1[[#This Row],[Revenue]]-Table1[[#This Row],[Marketing Spend]]</f>
        <v>2568</v>
      </c>
      <c r="R2168" t="s">
        <v>51</v>
      </c>
      <c r="S2168" s="6">
        <v>803</v>
      </c>
      <c r="T2168"/>
      <c r="U2168"/>
    </row>
    <row r="2169" spans="1:21" hidden="1" x14ac:dyDescent="0.2">
      <c r="A2169" s="1">
        <v>45481</v>
      </c>
      <c r="B2169" s="1" t="str">
        <f>TEXT(Table1[[#This Row],[Date]],"yyyy")</f>
        <v>2024</v>
      </c>
      <c r="C2169" s="1" t="str">
        <f>TEXT(Table1[[#This Row],[Date]],"mmmm")</f>
        <v>July</v>
      </c>
      <c r="D2169" s="1" t="str">
        <f>TEXT(Table1[[#This Row],[Date]],"dddd")</f>
        <v>Monday</v>
      </c>
      <c r="E2169" s="5">
        <v>7</v>
      </c>
      <c r="F2169" t="s">
        <v>9</v>
      </c>
      <c r="G2169" t="s">
        <v>8</v>
      </c>
      <c r="H2169" s="6">
        <f>60%*Table1[[#This Row],[Price]]</f>
        <v>180</v>
      </c>
      <c r="I2169" s="6">
        <v>300</v>
      </c>
      <c r="J2169">
        <v>2</v>
      </c>
      <c r="K2169" s="6">
        <f>Table1[[#This Row],[Cost]]*Table1[[#This Row],[Quantity Sold]]</f>
        <v>360</v>
      </c>
      <c r="L2169" s="6">
        <v>600</v>
      </c>
      <c r="M2169">
        <v>20</v>
      </c>
      <c r="N2169" s="6">
        <v>480</v>
      </c>
      <c r="O2169" s="6">
        <f>Table1[[#This Row],[Revenue]]-Table1[[#This Row],[Total Cost Of Production]]</f>
        <v>120</v>
      </c>
      <c r="P2169" s="6">
        <v>461</v>
      </c>
      <c r="Q2169" s="6">
        <f>Table1[[#This Row],[Revenue]]-Table1[[#This Row],[Marketing Spend]]</f>
        <v>19</v>
      </c>
      <c r="R2169" t="s">
        <v>53</v>
      </c>
      <c r="S2169" s="6">
        <v>326</v>
      </c>
      <c r="T2169"/>
      <c r="U2169"/>
    </row>
    <row r="2170" spans="1:21" hidden="1" x14ac:dyDescent="0.2">
      <c r="A2170" s="1">
        <v>45482</v>
      </c>
      <c r="B2170" s="1" t="str">
        <f>TEXT(Table1[[#This Row],[Date]],"yyyy")</f>
        <v>2024</v>
      </c>
      <c r="C2170" s="1" t="str">
        <f>TEXT(Table1[[#This Row],[Date]],"mmmm")</f>
        <v>July</v>
      </c>
      <c r="D2170" s="1" t="str">
        <f>TEXT(Table1[[#This Row],[Date]],"dddd")</f>
        <v>Tuesday</v>
      </c>
      <c r="E2170" s="5">
        <v>4</v>
      </c>
      <c r="F2170" t="s">
        <v>13</v>
      </c>
      <c r="G2170" t="s">
        <v>12</v>
      </c>
      <c r="H2170" s="6">
        <f>60%*Table1[[#This Row],[Price]]</f>
        <v>42</v>
      </c>
      <c r="I2170" s="6">
        <v>70</v>
      </c>
      <c r="J2170">
        <v>4</v>
      </c>
      <c r="K2170" s="6">
        <f>Table1[[#This Row],[Cost]]*Table1[[#This Row],[Quantity Sold]]</f>
        <v>168</v>
      </c>
      <c r="L2170" s="6">
        <v>280</v>
      </c>
      <c r="M2170">
        <v>10</v>
      </c>
      <c r="N2170" s="6">
        <v>252</v>
      </c>
      <c r="O2170" s="6">
        <f>Table1[[#This Row],[Revenue]]-Table1[[#This Row],[Total Cost Of Production]]</f>
        <v>84</v>
      </c>
      <c r="P2170" s="6">
        <v>533</v>
      </c>
      <c r="Q2170" s="6">
        <f>Table1[[#This Row],[Revenue]]-Table1[[#This Row],[Marketing Spend]]</f>
        <v>-281</v>
      </c>
      <c r="R2170" t="s">
        <v>54</v>
      </c>
      <c r="S2170" s="6">
        <v>43</v>
      </c>
      <c r="T2170"/>
      <c r="U2170"/>
    </row>
    <row r="2171" spans="1:21" hidden="1" x14ac:dyDescent="0.2">
      <c r="A2171" s="1">
        <v>45482</v>
      </c>
      <c r="B2171" s="1" t="str">
        <f>TEXT(Table1[[#This Row],[Date]],"yyyy")</f>
        <v>2024</v>
      </c>
      <c r="C2171" s="1" t="str">
        <f>TEXT(Table1[[#This Row],[Date]],"mmmm")</f>
        <v>July</v>
      </c>
      <c r="D2171" s="1" t="str">
        <f>TEXT(Table1[[#This Row],[Date]],"dddd")</f>
        <v>Tuesday</v>
      </c>
      <c r="E2171" s="5">
        <v>2</v>
      </c>
      <c r="F2171" t="s">
        <v>7</v>
      </c>
      <c r="G2171" t="s">
        <v>10</v>
      </c>
      <c r="H2171" s="6">
        <f>60%*Table1[[#This Row],[Price]]</f>
        <v>300</v>
      </c>
      <c r="I2171" s="6">
        <v>500</v>
      </c>
      <c r="J2171">
        <v>6</v>
      </c>
      <c r="K2171" s="6">
        <f>Table1[[#This Row],[Cost]]*Table1[[#This Row],[Quantity Sold]]</f>
        <v>1800</v>
      </c>
      <c r="L2171" s="6">
        <v>3000</v>
      </c>
      <c r="M2171">
        <v>10</v>
      </c>
      <c r="N2171" s="6">
        <v>2700</v>
      </c>
      <c r="O2171" s="6">
        <f>Table1[[#This Row],[Revenue]]-Table1[[#This Row],[Total Cost Of Production]]</f>
        <v>900</v>
      </c>
      <c r="P2171" s="6">
        <v>560</v>
      </c>
      <c r="Q2171" s="6">
        <f>Table1[[#This Row],[Revenue]]-Table1[[#This Row],[Marketing Spend]]</f>
        <v>2140</v>
      </c>
      <c r="R2171" t="s">
        <v>55</v>
      </c>
      <c r="S2171" s="6">
        <v>519</v>
      </c>
      <c r="T2171"/>
      <c r="U2171"/>
    </row>
    <row r="2172" spans="1:21" hidden="1" x14ac:dyDescent="0.2">
      <c r="A2172" s="1">
        <v>45482</v>
      </c>
      <c r="B2172" s="1" t="str">
        <f>TEXT(Table1[[#This Row],[Date]],"yyyy")</f>
        <v>2024</v>
      </c>
      <c r="C2172" s="1" t="str">
        <f>TEXT(Table1[[#This Row],[Date]],"mmmm")</f>
        <v>July</v>
      </c>
      <c r="D2172" s="1" t="str">
        <f>TEXT(Table1[[#This Row],[Date]],"dddd")</f>
        <v>Tuesday</v>
      </c>
      <c r="E2172" s="5">
        <v>5</v>
      </c>
      <c r="F2172" t="s">
        <v>11</v>
      </c>
      <c r="G2172" t="s">
        <v>12</v>
      </c>
      <c r="H2172" s="6">
        <f>60%*Table1[[#This Row],[Price]]</f>
        <v>90</v>
      </c>
      <c r="I2172" s="6">
        <v>150</v>
      </c>
      <c r="J2172">
        <v>7</v>
      </c>
      <c r="K2172" s="6">
        <f>Table1[[#This Row],[Cost]]*Table1[[#This Row],[Quantity Sold]]</f>
        <v>630</v>
      </c>
      <c r="L2172" s="6">
        <v>1050</v>
      </c>
      <c r="M2172">
        <v>15</v>
      </c>
      <c r="N2172" s="6">
        <v>892.5</v>
      </c>
      <c r="O2172" s="6">
        <f>Table1[[#This Row],[Revenue]]-Table1[[#This Row],[Total Cost Of Production]]</f>
        <v>262.5</v>
      </c>
      <c r="P2172" s="6">
        <v>717</v>
      </c>
      <c r="Q2172" s="6">
        <f>Table1[[#This Row],[Revenue]]-Table1[[#This Row],[Marketing Spend]]</f>
        <v>175.5</v>
      </c>
      <c r="R2172" t="s">
        <v>54</v>
      </c>
      <c r="S2172" s="6">
        <v>125</v>
      </c>
      <c r="T2172"/>
      <c r="U2172"/>
    </row>
    <row r="2173" spans="1:21" x14ac:dyDescent="0.2">
      <c r="A2173" s="1">
        <v>45482</v>
      </c>
      <c r="B2173" s="1" t="str">
        <f>TEXT(Table1[[#This Row],[Date]],"yyyy")</f>
        <v>2024</v>
      </c>
      <c r="C2173" s="1" t="str">
        <f>TEXT(Table1[[#This Row],[Date]],"mmmm")</f>
        <v>July</v>
      </c>
      <c r="D2173" s="1" t="str">
        <f>TEXT(Table1[[#This Row],[Date]],"dddd")</f>
        <v>Tuesday</v>
      </c>
      <c r="E2173" s="5">
        <v>6</v>
      </c>
      <c r="F2173" t="s">
        <v>2</v>
      </c>
      <c r="G2173" t="s">
        <v>8</v>
      </c>
      <c r="H2173" s="6">
        <f>60%*Table1[[#This Row],[Price]]</f>
        <v>720</v>
      </c>
      <c r="I2173" s="6">
        <v>1200</v>
      </c>
      <c r="J2173">
        <v>8</v>
      </c>
      <c r="K2173" s="6">
        <f>Table1[[#This Row],[Cost]]*Table1[[#This Row],[Quantity Sold]]</f>
        <v>5760</v>
      </c>
      <c r="L2173" s="6">
        <v>9600</v>
      </c>
      <c r="M2173">
        <v>15</v>
      </c>
      <c r="N2173" s="6">
        <v>8160</v>
      </c>
      <c r="O2173" s="6">
        <f>Table1[[#This Row],[Revenue]]-Table1[[#This Row],[Total Cost Of Production]]</f>
        <v>2400</v>
      </c>
      <c r="P2173" s="6">
        <v>857</v>
      </c>
      <c r="Q2173" s="6">
        <f>Table1[[#This Row],[Revenue]]-Table1[[#This Row],[Marketing Spend]]</f>
        <v>7303</v>
      </c>
      <c r="R2173" t="s">
        <v>52</v>
      </c>
      <c r="S2173" s="6">
        <v>1233</v>
      </c>
      <c r="T2173"/>
      <c r="U2173"/>
    </row>
    <row r="2174" spans="1:21" hidden="1" x14ac:dyDescent="0.2">
      <c r="A2174" s="1">
        <v>45482</v>
      </c>
      <c r="B2174" s="1" t="str">
        <f>TEXT(Table1[[#This Row],[Date]],"yyyy")</f>
        <v>2024</v>
      </c>
      <c r="C2174" s="1" t="str">
        <f>TEXT(Table1[[#This Row],[Date]],"mmmm")</f>
        <v>July</v>
      </c>
      <c r="D2174" s="1" t="str">
        <f>TEXT(Table1[[#This Row],[Date]],"dddd")</f>
        <v>Tuesday</v>
      </c>
      <c r="E2174" s="5">
        <v>3</v>
      </c>
      <c r="F2174" t="s">
        <v>15</v>
      </c>
      <c r="G2174" t="s">
        <v>6</v>
      </c>
      <c r="H2174" s="6">
        <f>60%*Table1[[#This Row],[Price]]</f>
        <v>30</v>
      </c>
      <c r="I2174" s="6">
        <v>50</v>
      </c>
      <c r="J2174">
        <v>7</v>
      </c>
      <c r="K2174" s="6">
        <f>Table1[[#This Row],[Cost]]*Table1[[#This Row],[Quantity Sold]]</f>
        <v>210</v>
      </c>
      <c r="L2174" s="6">
        <v>350</v>
      </c>
      <c r="M2174">
        <v>5</v>
      </c>
      <c r="N2174" s="6">
        <v>332.5</v>
      </c>
      <c r="O2174" s="6">
        <f>Table1[[#This Row],[Revenue]]-Table1[[#This Row],[Total Cost Of Production]]</f>
        <v>122.5</v>
      </c>
      <c r="P2174" s="6">
        <v>915</v>
      </c>
      <c r="Q2174" s="6">
        <f>Table1[[#This Row],[Revenue]]-Table1[[#This Row],[Marketing Spend]]</f>
        <v>-582.5</v>
      </c>
      <c r="R2174" t="s">
        <v>55</v>
      </c>
      <c r="S2174" s="6">
        <v>48</v>
      </c>
      <c r="T2174"/>
      <c r="U2174"/>
    </row>
    <row r="2175" spans="1:21" hidden="1" x14ac:dyDescent="0.2">
      <c r="A2175" s="1">
        <v>45482</v>
      </c>
      <c r="B2175" s="1" t="str">
        <f>TEXT(Table1[[#This Row],[Date]],"yyyy")</f>
        <v>2024</v>
      </c>
      <c r="C2175" s="1" t="str">
        <f>TEXT(Table1[[#This Row],[Date]],"mmmm")</f>
        <v>July</v>
      </c>
      <c r="D2175" s="1" t="str">
        <f>TEXT(Table1[[#This Row],[Date]],"dddd")</f>
        <v>Tuesday</v>
      </c>
      <c r="E2175" s="5">
        <v>1</v>
      </c>
      <c r="F2175" t="s">
        <v>5</v>
      </c>
      <c r="G2175" t="s">
        <v>10</v>
      </c>
      <c r="H2175" s="6">
        <f>60%*Table1[[#This Row],[Price]]</f>
        <v>480</v>
      </c>
      <c r="I2175" s="6">
        <v>800</v>
      </c>
      <c r="J2175">
        <v>4</v>
      </c>
      <c r="K2175" s="6">
        <f>Table1[[#This Row],[Cost]]*Table1[[#This Row],[Quantity Sold]]</f>
        <v>1920</v>
      </c>
      <c r="L2175" s="6">
        <v>3200</v>
      </c>
      <c r="M2175">
        <v>15</v>
      </c>
      <c r="N2175" s="6">
        <v>2720</v>
      </c>
      <c r="O2175" s="6">
        <f>Table1[[#This Row],[Revenue]]-Table1[[#This Row],[Total Cost Of Production]]</f>
        <v>800</v>
      </c>
      <c r="P2175" s="6">
        <v>415</v>
      </c>
      <c r="Q2175" s="6">
        <f>Table1[[#This Row],[Revenue]]-Table1[[#This Row],[Marketing Spend]]</f>
        <v>2305</v>
      </c>
      <c r="R2175" t="s">
        <v>53</v>
      </c>
      <c r="S2175" s="6">
        <v>754</v>
      </c>
      <c r="T2175"/>
      <c r="U2175"/>
    </row>
    <row r="2176" spans="1:21" hidden="1" x14ac:dyDescent="0.2">
      <c r="A2176" s="1">
        <v>45482</v>
      </c>
      <c r="B2176" s="1" t="str">
        <f>TEXT(Table1[[#This Row],[Date]],"yyyy")</f>
        <v>2024</v>
      </c>
      <c r="C2176" s="1" t="str">
        <f>TEXT(Table1[[#This Row],[Date]],"mmmm")</f>
        <v>July</v>
      </c>
      <c r="D2176" s="1" t="str">
        <f>TEXT(Table1[[#This Row],[Date]],"dddd")</f>
        <v>Tuesday</v>
      </c>
      <c r="E2176" s="5">
        <v>7</v>
      </c>
      <c r="F2176" t="s">
        <v>9</v>
      </c>
      <c r="G2176" t="s">
        <v>8</v>
      </c>
      <c r="H2176" s="6">
        <f>60%*Table1[[#This Row],[Price]]</f>
        <v>180</v>
      </c>
      <c r="I2176" s="6">
        <v>300</v>
      </c>
      <c r="J2176">
        <v>10</v>
      </c>
      <c r="K2176" s="6">
        <f>Table1[[#This Row],[Cost]]*Table1[[#This Row],[Quantity Sold]]</f>
        <v>1800</v>
      </c>
      <c r="L2176" s="6">
        <v>3000</v>
      </c>
      <c r="M2176">
        <v>15</v>
      </c>
      <c r="N2176" s="6">
        <v>2550</v>
      </c>
      <c r="O2176" s="6">
        <f>Table1[[#This Row],[Revenue]]-Table1[[#This Row],[Total Cost Of Production]]</f>
        <v>750</v>
      </c>
      <c r="P2176" s="6">
        <v>409</v>
      </c>
      <c r="Q2176" s="6">
        <f>Table1[[#This Row],[Revenue]]-Table1[[#This Row],[Marketing Spend]]</f>
        <v>2141</v>
      </c>
      <c r="R2176" t="s">
        <v>51</v>
      </c>
      <c r="S2176" s="6">
        <v>338</v>
      </c>
      <c r="T2176"/>
      <c r="U2176"/>
    </row>
    <row r="2177" spans="1:21" hidden="1" x14ac:dyDescent="0.2">
      <c r="A2177" s="1">
        <v>45483</v>
      </c>
      <c r="B2177" s="1" t="str">
        <f>TEXT(Table1[[#This Row],[Date]],"yyyy")</f>
        <v>2024</v>
      </c>
      <c r="C2177" s="1" t="str">
        <f>TEXT(Table1[[#This Row],[Date]],"mmmm")</f>
        <v>July</v>
      </c>
      <c r="D2177" s="1" t="str">
        <f>TEXT(Table1[[#This Row],[Date]],"dddd")</f>
        <v>Wednesday</v>
      </c>
      <c r="E2177" s="5">
        <v>4</v>
      </c>
      <c r="F2177" t="s">
        <v>13</v>
      </c>
      <c r="G2177" t="s">
        <v>12</v>
      </c>
      <c r="H2177" s="6">
        <f>60%*Table1[[#This Row],[Price]]</f>
        <v>42</v>
      </c>
      <c r="I2177" s="6">
        <v>70</v>
      </c>
      <c r="J2177">
        <v>2</v>
      </c>
      <c r="K2177" s="6">
        <f>Table1[[#This Row],[Cost]]*Table1[[#This Row],[Quantity Sold]]</f>
        <v>84</v>
      </c>
      <c r="L2177" s="6">
        <v>140</v>
      </c>
      <c r="M2177">
        <v>10</v>
      </c>
      <c r="N2177" s="6">
        <v>126</v>
      </c>
      <c r="O2177" s="6">
        <f>Table1[[#This Row],[Revenue]]-Table1[[#This Row],[Total Cost Of Production]]</f>
        <v>42</v>
      </c>
      <c r="P2177" s="6">
        <v>855</v>
      </c>
      <c r="Q2177" s="6">
        <f>Table1[[#This Row],[Revenue]]-Table1[[#This Row],[Marketing Spend]]</f>
        <v>-729</v>
      </c>
      <c r="R2177" t="s">
        <v>54</v>
      </c>
      <c r="S2177" s="6">
        <v>95</v>
      </c>
      <c r="T2177"/>
      <c r="U2177"/>
    </row>
    <row r="2178" spans="1:21" hidden="1" x14ac:dyDescent="0.2">
      <c r="A2178" s="1">
        <v>45483</v>
      </c>
      <c r="B2178" s="1" t="str">
        <f>TEXT(Table1[[#This Row],[Date]],"yyyy")</f>
        <v>2024</v>
      </c>
      <c r="C2178" s="1" t="str">
        <f>TEXT(Table1[[#This Row],[Date]],"mmmm")</f>
        <v>July</v>
      </c>
      <c r="D2178" s="1" t="str">
        <f>TEXT(Table1[[#This Row],[Date]],"dddd")</f>
        <v>Wednesday</v>
      </c>
      <c r="E2178" s="5">
        <v>2</v>
      </c>
      <c r="F2178" t="s">
        <v>7</v>
      </c>
      <c r="G2178" t="s">
        <v>10</v>
      </c>
      <c r="H2178" s="6">
        <f>60%*Table1[[#This Row],[Price]]</f>
        <v>300</v>
      </c>
      <c r="I2178" s="6">
        <v>500</v>
      </c>
      <c r="J2178">
        <v>8</v>
      </c>
      <c r="K2178" s="6">
        <f>Table1[[#This Row],[Cost]]*Table1[[#This Row],[Quantity Sold]]</f>
        <v>2400</v>
      </c>
      <c r="L2178" s="6">
        <v>4000</v>
      </c>
      <c r="M2178">
        <v>5</v>
      </c>
      <c r="N2178" s="6">
        <v>3800</v>
      </c>
      <c r="O2178" s="6">
        <f>Table1[[#This Row],[Revenue]]-Table1[[#This Row],[Total Cost Of Production]]</f>
        <v>1400</v>
      </c>
      <c r="P2178" s="6">
        <v>551</v>
      </c>
      <c r="Q2178" s="6">
        <f>Table1[[#This Row],[Revenue]]-Table1[[#This Row],[Marketing Spend]]</f>
        <v>3249</v>
      </c>
      <c r="R2178" t="s">
        <v>55</v>
      </c>
      <c r="S2178" s="6">
        <v>493</v>
      </c>
      <c r="T2178"/>
      <c r="U2178"/>
    </row>
    <row r="2179" spans="1:21" hidden="1" x14ac:dyDescent="0.2">
      <c r="A2179" s="1">
        <v>45483</v>
      </c>
      <c r="B2179" s="1" t="str">
        <f>TEXT(Table1[[#This Row],[Date]],"yyyy")</f>
        <v>2024</v>
      </c>
      <c r="C2179" s="1" t="str">
        <f>TEXT(Table1[[#This Row],[Date]],"mmmm")</f>
        <v>July</v>
      </c>
      <c r="D2179" s="1" t="str">
        <f>TEXT(Table1[[#This Row],[Date]],"dddd")</f>
        <v>Wednesday</v>
      </c>
      <c r="E2179" s="5">
        <v>5</v>
      </c>
      <c r="F2179" t="s">
        <v>11</v>
      </c>
      <c r="G2179" t="s">
        <v>12</v>
      </c>
      <c r="H2179" s="6">
        <f>60%*Table1[[#This Row],[Price]]</f>
        <v>90</v>
      </c>
      <c r="I2179" s="6">
        <v>150</v>
      </c>
      <c r="J2179">
        <v>4</v>
      </c>
      <c r="K2179" s="6">
        <f>Table1[[#This Row],[Cost]]*Table1[[#This Row],[Quantity Sold]]</f>
        <v>360</v>
      </c>
      <c r="L2179" s="6">
        <v>600</v>
      </c>
      <c r="M2179">
        <v>10</v>
      </c>
      <c r="N2179" s="6">
        <v>540</v>
      </c>
      <c r="O2179" s="6">
        <f>Table1[[#This Row],[Revenue]]-Table1[[#This Row],[Total Cost Of Production]]</f>
        <v>180</v>
      </c>
      <c r="P2179" s="6">
        <v>834</v>
      </c>
      <c r="Q2179" s="6">
        <f>Table1[[#This Row],[Revenue]]-Table1[[#This Row],[Marketing Spend]]</f>
        <v>-294</v>
      </c>
      <c r="R2179" t="s">
        <v>51</v>
      </c>
      <c r="S2179" s="6">
        <v>107</v>
      </c>
      <c r="T2179"/>
      <c r="U2179"/>
    </row>
    <row r="2180" spans="1:21" hidden="1" x14ac:dyDescent="0.2">
      <c r="A2180" s="1">
        <v>45483</v>
      </c>
      <c r="B2180" s="1" t="str">
        <f>TEXT(Table1[[#This Row],[Date]],"yyyy")</f>
        <v>2024</v>
      </c>
      <c r="C2180" s="1" t="str">
        <f>TEXT(Table1[[#This Row],[Date]],"mmmm")</f>
        <v>July</v>
      </c>
      <c r="D2180" s="1" t="str">
        <f>TEXT(Table1[[#This Row],[Date]],"dddd")</f>
        <v>Wednesday</v>
      </c>
      <c r="E2180" s="5">
        <v>6</v>
      </c>
      <c r="F2180" t="s">
        <v>2</v>
      </c>
      <c r="G2180" t="s">
        <v>8</v>
      </c>
      <c r="H2180" s="6">
        <f>60%*Table1[[#This Row],[Price]]</f>
        <v>720</v>
      </c>
      <c r="I2180" s="6">
        <v>1200</v>
      </c>
      <c r="J2180">
        <v>3</v>
      </c>
      <c r="K2180" s="6">
        <f>Table1[[#This Row],[Cost]]*Table1[[#This Row],[Quantity Sold]]</f>
        <v>2160</v>
      </c>
      <c r="L2180" s="6">
        <v>3600</v>
      </c>
      <c r="M2180">
        <v>5</v>
      </c>
      <c r="N2180" s="6">
        <v>3420</v>
      </c>
      <c r="O2180" s="6">
        <f>Table1[[#This Row],[Revenue]]-Table1[[#This Row],[Total Cost Of Production]]</f>
        <v>1260</v>
      </c>
      <c r="P2180" s="6">
        <v>582</v>
      </c>
      <c r="Q2180" s="6">
        <f>Table1[[#This Row],[Revenue]]-Table1[[#This Row],[Marketing Spend]]</f>
        <v>2838</v>
      </c>
      <c r="R2180" t="s">
        <v>55</v>
      </c>
      <c r="S2180" s="6">
        <v>1243</v>
      </c>
      <c r="T2180"/>
      <c r="U2180"/>
    </row>
    <row r="2181" spans="1:21" x14ac:dyDescent="0.2">
      <c r="A2181" s="1">
        <v>45483</v>
      </c>
      <c r="B2181" s="1" t="str">
        <f>TEXT(Table1[[#This Row],[Date]],"yyyy")</f>
        <v>2024</v>
      </c>
      <c r="C2181" s="1" t="str">
        <f>TEXT(Table1[[#This Row],[Date]],"mmmm")</f>
        <v>July</v>
      </c>
      <c r="D2181" s="1" t="str">
        <f>TEXT(Table1[[#This Row],[Date]],"dddd")</f>
        <v>Wednesday</v>
      </c>
      <c r="E2181" s="5">
        <v>3</v>
      </c>
      <c r="F2181" t="s">
        <v>15</v>
      </c>
      <c r="G2181" t="s">
        <v>6</v>
      </c>
      <c r="H2181" s="6">
        <f>60%*Table1[[#This Row],[Price]]</f>
        <v>30</v>
      </c>
      <c r="I2181" s="6">
        <v>50</v>
      </c>
      <c r="J2181">
        <v>5</v>
      </c>
      <c r="K2181" s="6">
        <f>Table1[[#This Row],[Cost]]*Table1[[#This Row],[Quantity Sold]]</f>
        <v>150</v>
      </c>
      <c r="L2181" s="6">
        <v>250</v>
      </c>
      <c r="M2181">
        <v>15</v>
      </c>
      <c r="N2181" s="6">
        <v>212.5</v>
      </c>
      <c r="O2181" s="6">
        <f>Table1[[#This Row],[Revenue]]-Table1[[#This Row],[Total Cost Of Production]]</f>
        <v>62.5</v>
      </c>
      <c r="P2181" s="6">
        <v>489</v>
      </c>
      <c r="Q2181" s="6">
        <f>Table1[[#This Row],[Revenue]]-Table1[[#This Row],[Marketing Spend]]</f>
        <v>-276.5</v>
      </c>
      <c r="R2181" t="s">
        <v>52</v>
      </c>
      <c r="S2181" s="6">
        <v>58</v>
      </c>
      <c r="T2181"/>
      <c r="U2181"/>
    </row>
    <row r="2182" spans="1:21" hidden="1" x14ac:dyDescent="0.2">
      <c r="A2182" s="1">
        <v>45483</v>
      </c>
      <c r="B2182" s="1" t="str">
        <f>TEXT(Table1[[#This Row],[Date]],"yyyy")</f>
        <v>2024</v>
      </c>
      <c r="C2182" s="1" t="str">
        <f>TEXT(Table1[[#This Row],[Date]],"mmmm")</f>
        <v>July</v>
      </c>
      <c r="D2182" s="1" t="str">
        <f>TEXT(Table1[[#This Row],[Date]],"dddd")</f>
        <v>Wednesday</v>
      </c>
      <c r="E2182" s="5">
        <v>1</v>
      </c>
      <c r="F2182" t="s">
        <v>5</v>
      </c>
      <c r="G2182" t="s">
        <v>10</v>
      </c>
      <c r="H2182" s="6">
        <f>60%*Table1[[#This Row],[Price]]</f>
        <v>480</v>
      </c>
      <c r="I2182" s="6">
        <v>800</v>
      </c>
      <c r="J2182">
        <v>8</v>
      </c>
      <c r="K2182" s="6">
        <f>Table1[[#This Row],[Cost]]*Table1[[#This Row],[Quantity Sold]]</f>
        <v>3840</v>
      </c>
      <c r="L2182" s="6">
        <v>6400</v>
      </c>
      <c r="M2182">
        <v>15</v>
      </c>
      <c r="N2182" s="6">
        <v>5440</v>
      </c>
      <c r="O2182" s="6">
        <f>Table1[[#This Row],[Revenue]]-Table1[[#This Row],[Total Cost Of Production]]</f>
        <v>1600</v>
      </c>
      <c r="P2182" s="6">
        <v>953</v>
      </c>
      <c r="Q2182" s="6">
        <f>Table1[[#This Row],[Revenue]]-Table1[[#This Row],[Marketing Spend]]</f>
        <v>4487</v>
      </c>
      <c r="R2182" t="s">
        <v>55</v>
      </c>
      <c r="S2182" s="6">
        <v>780</v>
      </c>
      <c r="T2182"/>
      <c r="U2182"/>
    </row>
    <row r="2183" spans="1:21" hidden="1" x14ac:dyDescent="0.2">
      <c r="A2183" s="1">
        <v>45483</v>
      </c>
      <c r="B2183" s="1" t="str">
        <f>TEXT(Table1[[#This Row],[Date]],"yyyy")</f>
        <v>2024</v>
      </c>
      <c r="C2183" s="1" t="str">
        <f>TEXT(Table1[[#This Row],[Date]],"mmmm")</f>
        <v>July</v>
      </c>
      <c r="D2183" s="1" t="str">
        <f>TEXT(Table1[[#This Row],[Date]],"dddd")</f>
        <v>Wednesday</v>
      </c>
      <c r="E2183" s="5">
        <v>7</v>
      </c>
      <c r="F2183" t="s">
        <v>9</v>
      </c>
      <c r="G2183" t="s">
        <v>8</v>
      </c>
      <c r="H2183" s="6">
        <f>60%*Table1[[#This Row],[Price]]</f>
        <v>180</v>
      </c>
      <c r="I2183" s="6">
        <v>300</v>
      </c>
      <c r="J2183">
        <v>8</v>
      </c>
      <c r="K2183" s="6">
        <f>Table1[[#This Row],[Cost]]*Table1[[#This Row],[Quantity Sold]]</f>
        <v>1440</v>
      </c>
      <c r="L2183" s="6">
        <v>2400</v>
      </c>
      <c r="M2183">
        <v>20</v>
      </c>
      <c r="N2183" s="6">
        <v>1920</v>
      </c>
      <c r="O2183" s="6">
        <f>Table1[[#This Row],[Revenue]]-Table1[[#This Row],[Total Cost Of Production]]</f>
        <v>480</v>
      </c>
      <c r="P2183" s="6">
        <v>825</v>
      </c>
      <c r="Q2183" s="6">
        <f>Table1[[#This Row],[Revenue]]-Table1[[#This Row],[Marketing Spend]]</f>
        <v>1095</v>
      </c>
      <c r="R2183" t="s">
        <v>53</v>
      </c>
      <c r="S2183" s="6">
        <v>323</v>
      </c>
      <c r="T2183"/>
      <c r="U2183"/>
    </row>
    <row r="2184" spans="1:21" hidden="1" x14ac:dyDescent="0.2">
      <c r="A2184" s="1">
        <v>45484</v>
      </c>
      <c r="B2184" s="1" t="str">
        <f>TEXT(Table1[[#This Row],[Date]],"yyyy")</f>
        <v>2024</v>
      </c>
      <c r="C2184" s="1" t="str">
        <f>TEXT(Table1[[#This Row],[Date]],"mmmm")</f>
        <v>July</v>
      </c>
      <c r="D2184" s="1" t="str">
        <f>TEXT(Table1[[#This Row],[Date]],"dddd")</f>
        <v>Thursday</v>
      </c>
      <c r="E2184" s="5">
        <v>4</v>
      </c>
      <c r="F2184" t="s">
        <v>13</v>
      </c>
      <c r="G2184" t="s">
        <v>12</v>
      </c>
      <c r="H2184" s="6">
        <f>60%*Table1[[#This Row],[Price]]</f>
        <v>42</v>
      </c>
      <c r="I2184" s="6">
        <v>70</v>
      </c>
      <c r="J2184">
        <v>5</v>
      </c>
      <c r="K2184" s="6">
        <f>Table1[[#This Row],[Cost]]*Table1[[#This Row],[Quantity Sold]]</f>
        <v>210</v>
      </c>
      <c r="L2184" s="6">
        <v>350</v>
      </c>
      <c r="M2184">
        <v>10</v>
      </c>
      <c r="N2184" s="6">
        <v>315</v>
      </c>
      <c r="O2184" s="6">
        <f>Table1[[#This Row],[Revenue]]-Table1[[#This Row],[Total Cost Of Production]]</f>
        <v>105</v>
      </c>
      <c r="P2184" s="6">
        <v>503</v>
      </c>
      <c r="Q2184" s="6">
        <f>Table1[[#This Row],[Revenue]]-Table1[[#This Row],[Marketing Spend]]</f>
        <v>-188</v>
      </c>
      <c r="R2184" t="s">
        <v>54</v>
      </c>
      <c r="S2184" s="6">
        <v>40</v>
      </c>
      <c r="T2184"/>
      <c r="U2184"/>
    </row>
    <row r="2185" spans="1:21" hidden="1" x14ac:dyDescent="0.2">
      <c r="A2185" s="1">
        <v>45484</v>
      </c>
      <c r="B2185" s="1" t="str">
        <f>TEXT(Table1[[#This Row],[Date]],"yyyy")</f>
        <v>2024</v>
      </c>
      <c r="C2185" s="1" t="str">
        <f>TEXT(Table1[[#This Row],[Date]],"mmmm")</f>
        <v>July</v>
      </c>
      <c r="D2185" s="1" t="str">
        <f>TEXT(Table1[[#This Row],[Date]],"dddd")</f>
        <v>Thursday</v>
      </c>
      <c r="E2185" s="5">
        <v>2</v>
      </c>
      <c r="F2185" t="s">
        <v>7</v>
      </c>
      <c r="G2185" t="s">
        <v>10</v>
      </c>
      <c r="H2185" s="6">
        <f>60%*Table1[[#This Row],[Price]]</f>
        <v>300</v>
      </c>
      <c r="I2185" s="6">
        <v>500</v>
      </c>
      <c r="J2185">
        <v>5</v>
      </c>
      <c r="K2185" s="6">
        <f>Table1[[#This Row],[Cost]]*Table1[[#This Row],[Quantity Sold]]</f>
        <v>1500</v>
      </c>
      <c r="L2185" s="6">
        <v>2500</v>
      </c>
      <c r="M2185">
        <v>10</v>
      </c>
      <c r="N2185" s="6">
        <v>2250</v>
      </c>
      <c r="O2185" s="6">
        <f>Table1[[#This Row],[Revenue]]-Table1[[#This Row],[Total Cost Of Production]]</f>
        <v>750</v>
      </c>
      <c r="P2185" s="6">
        <v>693</v>
      </c>
      <c r="Q2185" s="6">
        <f>Table1[[#This Row],[Revenue]]-Table1[[#This Row],[Marketing Spend]]</f>
        <v>1557</v>
      </c>
      <c r="R2185" t="s">
        <v>55</v>
      </c>
      <c r="S2185" s="6">
        <v>502</v>
      </c>
      <c r="T2185"/>
      <c r="U2185"/>
    </row>
    <row r="2186" spans="1:21" hidden="1" x14ac:dyDescent="0.2">
      <c r="A2186" s="1">
        <v>45484</v>
      </c>
      <c r="B2186" s="1" t="str">
        <f>TEXT(Table1[[#This Row],[Date]],"yyyy")</f>
        <v>2024</v>
      </c>
      <c r="C2186" s="1" t="str">
        <f>TEXT(Table1[[#This Row],[Date]],"mmmm")</f>
        <v>July</v>
      </c>
      <c r="D2186" s="1" t="str">
        <f>TEXT(Table1[[#This Row],[Date]],"dddd")</f>
        <v>Thursday</v>
      </c>
      <c r="E2186" s="5">
        <v>5</v>
      </c>
      <c r="F2186" t="s">
        <v>11</v>
      </c>
      <c r="G2186" t="s">
        <v>12</v>
      </c>
      <c r="H2186" s="6">
        <f>60%*Table1[[#This Row],[Price]]</f>
        <v>90</v>
      </c>
      <c r="I2186" s="6">
        <v>150</v>
      </c>
      <c r="J2186">
        <v>3</v>
      </c>
      <c r="K2186" s="6">
        <f>Table1[[#This Row],[Cost]]*Table1[[#This Row],[Quantity Sold]]</f>
        <v>270</v>
      </c>
      <c r="L2186" s="6">
        <v>450</v>
      </c>
      <c r="M2186">
        <v>5</v>
      </c>
      <c r="N2186" s="6">
        <v>427.5</v>
      </c>
      <c r="O2186" s="6">
        <f>Table1[[#This Row],[Revenue]]-Table1[[#This Row],[Total Cost Of Production]]</f>
        <v>157.5</v>
      </c>
      <c r="P2186" s="6">
        <v>935</v>
      </c>
      <c r="Q2186" s="6">
        <f>Table1[[#This Row],[Revenue]]-Table1[[#This Row],[Marketing Spend]]</f>
        <v>-507.5</v>
      </c>
      <c r="R2186" t="s">
        <v>54</v>
      </c>
      <c r="S2186" s="6">
        <v>126</v>
      </c>
      <c r="T2186"/>
      <c r="U2186"/>
    </row>
    <row r="2187" spans="1:21" hidden="1" x14ac:dyDescent="0.2">
      <c r="A2187" s="1">
        <v>45484</v>
      </c>
      <c r="B2187" s="1" t="str">
        <f>TEXT(Table1[[#This Row],[Date]],"yyyy")</f>
        <v>2024</v>
      </c>
      <c r="C2187" s="1" t="str">
        <f>TEXT(Table1[[#This Row],[Date]],"mmmm")</f>
        <v>July</v>
      </c>
      <c r="D2187" s="1" t="str">
        <f>TEXT(Table1[[#This Row],[Date]],"dddd")</f>
        <v>Thursday</v>
      </c>
      <c r="E2187" s="5">
        <v>6</v>
      </c>
      <c r="F2187" t="s">
        <v>2</v>
      </c>
      <c r="G2187" t="s">
        <v>8</v>
      </c>
      <c r="H2187" s="6">
        <f>60%*Table1[[#This Row],[Price]]</f>
        <v>720</v>
      </c>
      <c r="I2187" s="6">
        <v>1200</v>
      </c>
      <c r="J2187">
        <v>7</v>
      </c>
      <c r="K2187" s="6">
        <f>Table1[[#This Row],[Cost]]*Table1[[#This Row],[Quantity Sold]]</f>
        <v>5040</v>
      </c>
      <c r="L2187" s="6">
        <v>8400</v>
      </c>
      <c r="M2187">
        <v>10</v>
      </c>
      <c r="N2187" s="6">
        <v>7560</v>
      </c>
      <c r="O2187" s="6">
        <f>Table1[[#This Row],[Revenue]]-Table1[[#This Row],[Total Cost Of Production]]</f>
        <v>2520</v>
      </c>
      <c r="P2187" s="6">
        <v>951</v>
      </c>
      <c r="Q2187" s="6">
        <f>Table1[[#This Row],[Revenue]]-Table1[[#This Row],[Marketing Spend]]</f>
        <v>6609</v>
      </c>
      <c r="R2187" t="s">
        <v>55</v>
      </c>
      <c r="S2187" s="6">
        <v>1152</v>
      </c>
      <c r="T2187"/>
      <c r="U2187"/>
    </row>
    <row r="2188" spans="1:21" hidden="1" x14ac:dyDescent="0.2">
      <c r="A2188" s="1">
        <v>45484</v>
      </c>
      <c r="B2188" s="1" t="str">
        <f>TEXT(Table1[[#This Row],[Date]],"yyyy")</f>
        <v>2024</v>
      </c>
      <c r="C2188" s="1" t="str">
        <f>TEXT(Table1[[#This Row],[Date]],"mmmm")</f>
        <v>July</v>
      </c>
      <c r="D2188" s="1" t="str">
        <f>TEXT(Table1[[#This Row],[Date]],"dddd")</f>
        <v>Thursday</v>
      </c>
      <c r="E2188" s="5">
        <v>3</v>
      </c>
      <c r="F2188" t="s">
        <v>15</v>
      </c>
      <c r="G2188" t="s">
        <v>6</v>
      </c>
      <c r="H2188" s="6">
        <f>60%*Table1[[#This Row],[Price]]</f>
        <v>30</v>
      </c>
      <c r="I2188" s="6">
        <v>50</v>
      </c>
      <c r="J2188">
        <v>10</v>
      </c>
      <c r="K2188" s="6">
        <f>Table1[[#This Row],[Cost]]*Table1[[#This Row],[Quantity Sold]]</f>
        <v>300</v>
      </c>
      <c r="L2188" s="6">
        <v>500</v>
      </c>
      <c r="M2188">
        <v>20</v>
      </c>
      <c r="N2188" s="6">
        <v>400</v>
      </c>
      <c r="O2188" s="6">
        <f>Table1[[#This Row],[Revenue]]-Table1[[#This Row],[Total Cost Of Production]]</f>
        <v>100</v>
      </c>
      <c r="P2188" s="6">
        <v>471</v>
      </c>
      <c r="Q2188" s="6">
        <f>Table1[[#This Row],[Revenue]]-Table1[[#This Row],[Marketing Spend]]</f>
        <v>-71</v>
      </c>
      <c r="R2188" t="s">
        <v>55</v>
      </c>
      <c r="S2188" s="6">
        <v>4</v>
      </c>
      <c r="T2188"/>
      <c r="U2188"/>
    </row>
    <row r="2189" spans="1:21" hidden="1" x14ac:dyDescent="0.2">
      <c r="A2189" s="1">
        <v>45484</v>
      </c>
      <c r="B2189" s="1" t="str">
        <f>TEXT(Table1[[#This Row],[Date]],"yyyy")</f>
        <v>2024</v>
      </c>
      <c r="C2189" s="1" t="str">
        <f>TEXT(Table1[[#This Row],[Date]],"mmmm")</f>
        <v>July</v>
      </c>
      <c r="D2189" s="1" t="str">
        <f>TEXT(Table1[[#This Row],[Date]],"dddd")</f>
        <v>Thursday</v>
      </c>
      <c r="E2189" s="5">
        <v>1</v>
      </c>
      <c r="F2189" t="s">
        <v>5</v>
      </c>
      <c r="G2189" t="s">
        <v>10</v>
      </c>
      <c r="H2189" s="6">
        <f>60%*Table1[[#This Row],[Price]]</f>
        <v>480</v>
      </c>
      <c r="I2189" s="6">
        <v>800</v>
      </c>
      <c r="J2189">
        <v>7</v>
      </c>
      <c r="K2189" s="6">
        <f>Table1[[#This Row],[Cost]]*Table1[[#This Row],[Quantity Sold]]</f>
        <v>3360</v>
      </c>
      <c r="L2189" s="6">
        <v>5600</v>
      </c>
      <c r="M2189">
        <v>20</v>
      </c>
      <c r="N2189" s="6">
        <v>4480</v>
      </c>
      <c r="O2189" s="6">
        <f>Table1[[#This Row],[Revenue]]-Table1[[#This Row],[Total Cost Of Production]]</f>
        <v>1120</v>
      </c>
      <c r="P2189" s="6">
        <v>836</v>
      </c>
      <c r="Q2189" s="6">
        <f>Table1[[#This Row],[Revenue]]-Table1[[#This Row],[Marketing Spend]]</f>
        <v>3644</v>
      </c>
      <c r="R2189" t="s">
        <v>55</v>
      </c>
      <c r="S2189" s="6">
        <v>782</v>
      </c>
      <c r="T2189"/>
      <c r="U2189"/>
    </row>
    <row r="2190" spans="1:21" hidden="1" x14ac:dyDescent="0.2">
      <c r="A2190" s="1">
        <v>45484</v>
      </c>
      <c r="B2190" s="1" t="str">
        <f>TEXT(Table1[[#This Row],[Date]],"yyyy")</f>
        <v>2024</v>
      </c>
      <c r="C2190" s="1" t="str">
        <f>TEXT(Table1[[#This Row],[Date]],"mmmm")</f>
        <v>July</v>
      </c>
      <c r="D2190" s="1" t="str">
        <f>TEXT(Table1[[#This Row],[Date]],"dddd")</f>
        <v>Thursday</v>
      </c>
      <c r="E2190" s="5">
        <v>7</v>
      </c>
      <c r="F2190" t="s">
        <v>9</v>
      </c>
      <c r="G2190" t="s">
        <v>8</v>
      </c>
      <c r="H2190" s="6">
        <f>60%*Table1[[#This Row],[Price]]</f>
        <v>180</v>
      </c>
      <c r="I2190" s="6">
        <v>300</v>
      </c>
      <c r="J2190">
        <v>8</v>
      </c>
      <c r="K2190" s="6">
        <f>Table1[[#This Row],[Cost]]*Table1[[#This Row],[Quantity Sold]]</f>
        <v>1440</v>
      </c>
      <c r="L2190" s="6">
        <v>2400</v>
      </c>
      <c r="M2190">
        <v>5</v>
      </c>
      <c r="N2190" s="6">
        <v>2280</v>
      </c>
      <c r="O2190" s="6">
        <f>Table1[[#This Row],[Revenue]]-Table1[[#This Row],[Total Cost Of Production]]</f>
        <v>840</v>
      </c>
      <c r="P2190" s="6">
        <v>934</v>
      </c>
      <c r="Q2190" s="6">
        <f>Table1[[#This Row],[Revenue]]-Table1[[#This Row],[Marketing Spend]]</f>
        <v>1346</v>
      </c>
      <c r="R2190" t="s">
        <v>54</v>
      </c>
      <c r="S2190" s="6">
        <v>340</v>
      </c>
      <c r="T2190"/>
      <c r="U2190"/>
    </row>
    <row r="2191" spans="1:21" hidden="1" x14ac:dyDescent="0.2">
      <c r="A2191" s="1">
        <v>45485</v>
      </c>
      <c r="B2191" s="1" t="str">
        <f>TEXT(Table1[[#This Row],[Date]],"yyyy")</f>
        <v>2024</v>
      </c>
      <c r="C2191" s="1" t="str">
        <f>TEXT(Table1[[#This Row],[Date]],"mmmm")</f>
        <v>July</v>
      </c>
      <c r="D2191" s="1" t="str">
        <f>TEXT(Table1[[#This Row],[Date]],"dddd")</f>
        <v>Friday</v>
      </c>
      <c r="E2191" s="5">
        <v>4</v>
      </c>
      <c r="F2191" t="s">
        <v>13</v>
      </c>
      <c r="G2191" t="s">
        <v>12</v>
      </c>
      <c r="H2191" s="6">
        <f>60%*Table1[[#This Row],[Price]]</f>
        <v>42</v>
      </c>
      <c r="I2191" s="6">
        <v>70</v>
      </c>
      <c r="J2191">
        <v>6</v>
      </c>
      <c r="K2191" s="6">
        <f>Table1[[#This Row],[Cost]]*Table1[[#This Row],[Quantity Sold]]</f>
        <v>252</v>
      </c>
      <c r="L2191" s="6">
        <v>420</v>
      </c>
      <c r="M2191">
        <v>5</v>
      </c>
      <c r="N2191" s="6">
        <v>399</v>
      </c>
      <c r="O2191" s="6">
        <f>Table1[[#This Row],[Revenue]]-Table1[[#This Row],[Total Cost Of Production]]</f>
        <v>147</v>
      </c>
      <c r="P2191" s="6">
        <v>854</v>
      </c>
      <c r="Q2191" s="6">
        <f>Table1[[#This Row],[Revenue]]-Table1[[#This Row],[Marketing Spend]]</f>
        <v>-455</v>
      </c>
      <c r="R2191" t="s">
        <v>51</v>
      </c>
      <c r="S2191" s="6">
        <v>32</v>
      </c>
      <c r="T2191"/>
      <c r="U2191"/>
    </row>
    <row r="2192" spans="1:21" x14ac:dyDescent="0.2">
      <c r="A2192" s="1">
        <v>45485</v>
      </c>
      <c r="B2192" s="1" t="str">
        <f>TEXT(Table1[[#This Row],[Date]],"yyyy")</f>
        <v>2024</v>
      </c>
      <c r="C2192" s="1" t="str">
        <f>TEXT(Table1[[#This Row],[Date]],"mmmm")</f>
        <v>July</v>
      </c>
      <c r="D2192" s="1" t="str">
        <f>TEXT(Table1[[#This Row],[Date]],"dddd")</f>
        <v>Friday</v>
      </c>
      <c r="E2192" s="5">
        <v>2</v>
      </c>
      <c r="F2192" t="s">
        <v>7</v>
      </c>
      <c r="G2192" t="s">
        <v>10</v>
      </c>
      <c r="H2192" s="6">
        <f>60%*Table1[[#This Row],[Price]]</f>
        <v>300</v>
      </c>
      <c r="I2192" s="6">
        <v>500</v>
      </c>
      <c r="J2192">
        <v>7</v>
      </c>
      <c r="K2192" s="6">
        <f>Table1[[#This Row],[Cost]]*Table1[[#This Row],[Quantity Sold]]</f>
        <v>2100</v>
      </c>
      <c r="L2192" s="6">
        <v>3500</v>
      </c>
      <c r="M2192">
        <v>20</v>
      </c>
      <c r="N2192" s="6">
        <v>2800</v>
      </c>
      <c r="O2192" s="6">
        <f>Table1[[#This Row],[Revenue]]-Table1[[#This Row],[Total Cost Of Production]]</f>
        <v>700</v>
      </c>
      <c r="P2192" s="6">
        <v>901</v>
      </c>
      <c r="Q2192" s="6">
        <f>Table1[[#This Row],[Revenue]]-Table1[[#This Row],[Marketing Spend]]</f>
        <v>1899</v>
      </c>
      <c r="R2192" t="s">
        <v>52</v>
      </c>
      <c r="S2192" s="6">
        <v>548</v>
      </c>
      <c r="T2192"/>
      <c r="U2192"/>
    </row>
    <row r="2193" spans="1:21" x14ac:dyDescent="0.2">
      <c r="A2193" s="1">
        <v>45485</v>
      </c>
      <c r="B2193" s="1" t="str">
        <f>TEXT(Table1[[#This Row],[Date]],"yyyy")</f>
        <v>2024</v>
      </c>
      <c r="C2193" s="1" t="str">
        <f>TEXT(Table1[[#This Row],[Date]],"mmmm")</f>
        <v>July</v>
      </c>
      <c r="D2193" s="1" t="str">
        <f>TEXT(Table1[[#This Row],[Date]],"dddd")</f>
        <v>Friday</v>
      </c>
      <c r="E2193" s="5">
        <v>5</v>
      </c>
      <c r="F2193" t="s">
        <v>11</v>
      </c>
      <c r="G2193" t="s">
        <v>12</v>
      </c>
      <c r="H2193" s="6">
        <f>60%*Table1[[#This Row],[Price]]</f>
        <v>90</v>
      </c>
      <c r="I2193" s="6">
        <v>150</v>
      </c>
      <c r="J2193">
        <v>7</v>
      </c>
      <c r="K2193" s="6">
        <f>Table1[[#This Row],[Cost]]*Table1[[#This Row],[Quantity Sold]]</f>
        <v>630</v>
      </c>
      <c r="L2193" s="6">
        <v>1050</v>
      </c>
      <c r="M2193">
        <v>20</v>
      </c>
      <c r="N2193" s="6">
        <v>840</v>
      </c>
      <c r="O2193" s="6">
        <f>Table1[[#This Row],[Revenue]]-Table1[[#This Row],[Total Cost Of Production]]</f>
        <v>210</v>
      </c>
      <c r="P2193" s="6">
        <v>835</v>
      </c>
      <c r="Q2193" s="6">
        <f>Table1[[#This Row],[Revenue]]-Table1[[#This Row],[Marketing Spend]]</f>
        <v>5</v>
      </c>
      <c r="R2193" t="s">
        <v>52</v>
      </c>
      <c r="S2193" s="6">
        <v>134</v>
      </c>
      <c r="T2193"/>
      <c r="U2193"/>
    </row>
    <row r="2194" spans="1:21" hidden="1" x14ac:dyDescent="0.2">
      <c r="A2194" s="1">
        <v>45485</v>
      </c>
      <c r="B2194" s="1" t="str">
        <f>TEXT(Table1[[#This Row],[Date]],"yyyy")</f>
        <v>2024</v>
      </c>
      <c r="C2194" s="1" t="str">
        <f>TEXT(Table1[[#This Row],[Date]],"mmmm")</f>
        <v>July</v>
      </c>
      <c r="D2194" s="1" t="str">
        <f>TEXT(Table1[[#This Row],[Date]],"dddd")</f>
        <v>Friday</v>
      </c>
      <c r="E2194" s="5">
        <v>6</v>
      </c>
      <c r="F2194" t="s">
        <v>2</v>
      </c>
      <c r="G2194" t="s">
        <v>8</v>
      </c>
      <c r="H2194" s="6">
        <f>60%*Table1[[#This Row],[Price]]</f>
        <v>720</v>
      </c>
      <c r="I2194" s="6">
        <v>1200</v>
      </c>
      <c r="J2194">
        <v>7</v>
      </c>
      <c r="K2194" s="6">
        <f>Table1[[#This Row],[Cost]]*Table1[[#This Row],[Quantity Sold]]</f>
        <v>5040</v>
      </c>
      <c r="L2194" s="6">
        <v>8400</v>
      </c>
      <c r="M2194">
        <v>20</v>
      </c>
      <c r="N2194" s="6">
        <v>6720</v>
      </c>
      <c r="O2194" s="6">
        <f>Table1[[#This Row],[Revenue]]-Table1[[#This Row],[Total Cost Of Production]]</f>
        <v>1680</v>
      </c>
      <c r="P2194" s="6">
        <v>446</v>
      </c>
      <c r="Q2194" s="6">
        <f>Table1[[#This Row],[Revenue]]-Table1[[#This Row],[Marketing Spend]]</f>
        <v>6274</v>
      </c>
      <c r="R2194" t="s">
        <v>53</v>
      </c>
      <c r="S2194" s="6">
        <v>1247</v>
      </c>
      <c r="T2194"/>
      <c r="U2194"/>
    </row>
    <row r="2195" spans="1:21" hidden="1" x14ac:dyDescent="0.2">
      <c r="A2195" s="1">
        <v>45485</v>
      </c>
      <c r="B2195" s="1" t="str">
        <f>TEXT(Table1[[#This Row],[Date]],"yyyy")</f>
        <v>2024</v>
      </c>
      <c r="C2195" s="1" t="str">
        <f>TEXT(Table1[[#This Row],[Date]],"mmmm")</f>
        <v>July</v>
      </c>
      <c r="D2195" s="1" t="str">
        <f>TEXT(Table1[[#This Row],[Date]],"dddd")</f>
        <v>Friday</v>
      </c>
      <c r="E2195" s="5">
        <v>3</v>
      </c>
      <c r="F2195" t="s">
        <v>15</v>
      </c>
      <c r="G2195" t="s">
        <v>6</v>
      </c>
      <c r="H2195" s="6">
        <f>60%*Table1[[#This Row],[Price]]</f>
        <v>30</v>
      </c>
      <c r="I2195" s="6">
        <v>50</v>
      </c>
      <c r="J2195">
        <v>5</v>
      </c>
      <c r="K2195" s="6">
        <f>Table1[[#This Row],[Cost]]*Table1[[#This Row],[Quantity Sold]]</f>
        <v>150</v>
      </c>
      <c r="L2195" s="6">
        <v>250</v>
      </c>
      <c r="M2195">
        <v>20</v>
      </c>
      <c r="N2195" s="6">
        <v>200</v>
      </c>
      <c r="O2195" s="6">
        <f>Table1[[#This Row],[Revenue]]-Table1[[#This Row],[Total Cost Of Production]]</f>
        <v>50</v>
      </c>
      <c r="P2195" s="6">
        <v>325</v>
      </c>
      <c r="Q2195" s="6">
        <f>Table1[[#This Row],[Revenue]]-Table1[[#This Row],[Marketing Spend]]</f>
        <v>-125</v>
      </c>
      <c r="R2195" t="s">
        <v>55</v>
      </c>
      <c r="S2195" s="6">
        <v>98</v>
      </c>
      <c r="T2195"/>
      <c r="U2195"/>
    </row>
    <row r="2196" spans="1:21" hidden="1" x14ac:dyDescent="0.2">
      <c r="A2196" s="1">
        <v>45485</v>
      </c>
      <c r="B2196" s="1" t="str">
        <f>TEXT(Table1[[#This Row],[Date]],"yyyy")</f>
        <v>2024</v>
      </c>
      <c r="C2196" s="1" t="str">
        <f>TEXT(Table1[[#This Row],[Date]],"mmmm")</f>
        <v>July</v>
      </c>
      <c r="D2196" s="1" t="str">
        <f>TEXT(Table1[[#This Row],[Date]],"dddd")</f>
        <v>Friday</v>
      </c>
      <c r="E2196" s="5">
        <v>1</v>
      </c>
      <c r="F2196" t="s">
        <v>5</v>
      </c>
      <c r="G2196" t="s">
        <v>10</v>
      </c>
      <c r="H2196" s="6">
        <f>60%*Table1[[#This Row],[Price]]</f>
        <v>480</v>
      </c>
      <c r="I2196" s="6">
        <v>800</v>
      </c>
      <c r="J2196">
        <v>10</v>
      </c>
      <c r="K2196" s="6">
        <f>Table1[[#This Row],[Cost]]*Table1[[#This Row],[Quantity Sold]]</f>
        <v>4800</v>
      </c>
      <c r="L2196" s="6">
        <v>8000</v>
      </c>
      <c r="M2196">
        <v>10</v>
      </c>
      <c r="N2196" s="6">
        <v>7200</v>
      </c>
      <c r="O2196" s="6">
        <f>Table1[[#This Row],[Revenue]]-Table1[[#This Row],[Total Cost Of Production]]</f>
        <v>2400</v>
      </c>
      <c r="P2196" s="6">
        <v>915</v>
      </c>
      <c r="Q2196" s="6">
        <f>Table1[[#This Row],[Revenue]]-Table1[[#This Row],[Marketing Spend]]</f>
        <v>6285</v>
      </c>
      <c r="R2196" t="s">
        <v>54</v>
      </c>
      <c r="S2196" s="6">
        <v>809</v>
      </c>
      <c r="T2196"/>
      <c r="U2196"/>
    </row>
    <row r="2197" spans="1:21" hidden="1" x14ac:dyDescent="0.2">
      <c r="A2197" s="1">
        <v>45485</v>
      </c>
      <c r="B2197" s="1" t="str">
        <f>TEXT(Table1[[#This Row],[Date]],"yyyy")</f>
        <v>2024</v>
      </c>
      <c r="C2197" s="1" t="str">
        <f>TEXT(Table1[[#This Row],[Date]],"mmmm")</f>
        <v>July</v>
      </c>
      <c r="D2197" s="1" t="str">
        <f>TEXT(Table1[[#This Row],[Date]],"dddd")</f>
        <v>Friday</v>
      </c>
      <c r="E2197" s="5">
        <v>7</v>
      </c>
      <c r="F2197" t="s">
        <v>9</v>
      </c>
      <c r="G2197" t="s">
        <v>8</v>
      </c>
      <c r="H2197" s="6">
        <f>60%*Table1[[#This Row],[Price]]</f>
        <v>180</v>
      </c>
      <c r="I2197" s="6">
        <v>300</v>
      </c>
      <c r="J2197">
        <v>4</v>
      </c>
      <c r="K2197" s="6">
        <f>Table1[[#This Row],[Cost]]*Table1[[#This Row],[Quantity Sold]]</f>
        <v>720</v>
      </c>
      <c r="L2197" s="6">
        <v>1200</v>
      </c>
      <c r="M2197">
        <v>5</v>
      </c>
      <c r="N2197" s="6">
        <v>1140</v>
      </c>
      <c r="O2197" s="6">
        <f>Table1[[#This Row],[Revenue]]-Table1[[#This Row],[Total Cost Of Production]]</f>
        <v>420</v>
      </c>
      <c r="P2197" s="6">
        <v>744</v>
      </c>
      <c r="Q2197" s="6">
        <f>Table1[[#This Row],[Revenue]]-Table1[[#This Row],[Marketing Spend]]</f>
        <v>396</v>
      </c>
      <c r="R2197" t="s">
        <v>51</v>
      </c>
      <c r="S2197" s="6">
        <v>270</v>
      </c>
      <c r="T2197"/>
      <c r="U2197"/>
    </row>
    <row r="2198" spans="1:21" hidden="1" x14ac:dyDescent="0.2">
      <c r="A2198" s="1">
        <v>45486</v>
      </c>
      <c r="B2198" s="1" t="str">
        <f>TEXT(Table1[[#This Row],[Date]],"yyyy")</f>
        <v>2024</v>
      </c>
      <c r="C2198" s="1" t="str">
        <f>TEXT(Table1[[#This Row],[Date]],"mmmm")</f>
        <v>July</v>
      </c>
      <c r="D2198" s="1" t="str">
        <f>TEXT(Table1[[#This Row],[Date]],"dddd")</f>
        <v>Saturday</v>
      </c>
      <c r="E2198" s="5">
        <v>4</v>
      </c>
      <c r="F2198" t="s">
        <v>13</v>
      </c>
      <c r="G2198" t="s">
        <v>12</v>
      </c>
      <c r="H2198" s="6">
        <f>60%*Table1[[#This Row],[Price]]</f>
        <v>42</v>
      </c>
      <c r="I2198" s="6">
        <v>70</v>
      </c>
      <c r="J2198">
        <v>3</v>
      </c>
      <c r="K2198" s="6">
        <f>Table1[[#This Row],[Cost]]*Table1[[#This Row],[Quantity Sold]]</f>
        <v>126</v>
      </c>
      <c r="L2198" s="6">
        <v>210</v>
      </c>
      <c r="M2198">
        <v>5</v>
      </c>
      <c r="N2198" s="6">
        <v>199.5</v>
      </c>
      <c r="O2198" s="6">
        <f>Table1[[#This Row],[Revenue]]-Table1[[#This Row],[Total Cost Of Production]]</f>
        <v>73.5</v>
      </c>
      <c r="P2198" s="6">
        <v>480</v>
      </c>
      <c r="Q2198" s="6">
        <f>Table1[[#This Row],[Revenue]]-Table1[[#This Row],[Marketing Spend]]</f>
        <v>-280.5</v>
      </c>
      <c r="R2198" t="s">
        <v>55</v>
      </c>
      <c r="S2198" s="6">
        <v>63</v>
      </c>
      <c r="T2198"/>
      <c r="U2198"/>
    </row>
    <row r="2199" spans="1:21" hidden="1" x14ac:dyDescent="0.2">
      <c r="A2199" s="1">
        <v>45486</v>
      </c>
      <c r="B2199" s="1" t="str">
        <f>TEXT(Table1[[#This Row],[Date]],"yyyy")</f>
        <v>2024</v>
      </c>
      <c r="C2199" s="1" t="str">
        <f>TEXT(Table1[[#This Row],[Date]],"mmmm")</f>
        <v>July</v>
      </c>
      <c r="D2199" s="1" t="str">
        <f>TEXT(Table1[[#This Row],[Date]],"dddd")</f>
        <v>Saturday</v>
      </c>
      <c r="E2199" s="5">
        <v>2</v>
      </c>
      <c r="F2199" t="s">
        <v>7</v>
      </c>
      <c r="G2199" t="s">
        <v>10</v>
      </c>
      <c r="H2199" s="6">
        <f>60%*Table1[[#This Row],[Price]]</f>
        <v>300</v>
      </c>
      <c r="I2199" s="6">
        <v>500</v>
      </c>
      <c r="J2199">
        <v>1</v>
      </c>
      <c r="K2199" s="6">
        <f>Table1[[#This Row],[Cost]]*Table1[[#This Row],[Quantity Sold]]</f>
        <v>300</v>
      </c>
      <c r="L2199" s="6">
        <v>500</v>
      </c>
      <c r="M2199">
        <v>10</v>
      </c>
      <c r="N2199" s="6">
        <v>450</v>
      </c>
      <c r="O2199" s="6">
        <f>Table1[[#This Row],[Revenue]]-Table1[[#This Row],[Total Cost Of Production]]</f>
        <v>150</v>
      </c>
      <c r="P2199" s="6">
        <v>596</v>
      </c>
      <c r="Q2199" s="6">
        <f>Table1[[#This Row],[Revenue]]-Table1[[#This Row],[Marketing Spend]]</f>
        <v>-146</v>
      </c>
      <c r="R2199" t="s">
        <v>51</v>
      </c>
      <c r="S2199" s="6">
        <v>549</v>
      </c>
      <c r="T2199"/>
      <c r="U2199"/>
    </row>
    <row r="2200" spans="1:21" hidden="1" x14ac:dyDescent="0.2">
      <c r="A2200" s="1">
        <v>45486</v>
      </c>
      <c r="B2200" s="1" t="str">
        <f>TEXT(Table1[[#This Row],[Date]],"yyyy")</f>
        <v>2024</v>
      </c>
      <c r="C2200" s="1" t="str">
        <f>TEXT(Table1[[#This Row],[Date]],"mmmm")</f>
        <v>July</v>
      </c>
      <c r="D2200" s="1" t="str">
        <f>TEXT(Table1[[#This Row],[Date]],"dddd")</f>
        <v>Saturday</v>
      </c>
      <c r="E2200" s="5">
        <v>5</v>
      </c>
      <c r="F2200" t="s">
        <v>11</v>
      </c>
      <c r="G2200" t="s">
        <v>12</v>
      </c>
      <c r="H2200" s="6">
        <f>60%*Table1[[#This Row],[Price]]</f>
        <v>90</v>
      </c>
      <c r="I2200" s="6">
        <v>150</v>
      </c>
      <c r="J2200">
        <v>2</v>
      </c>
      <c r="K2200" s="6">
        <f>Table1[[#This Row],[Cost]]*Table1[[#This Row],[Quantity Sold]]</f>
        <v>180</v>
      </c>
      <c r="L2200" s="6">
        <v>300</v>
      </c>
      <c r="M2200">
        <v>15</v>
      </c>
      <c r="N2200" s="6">
        <v>255</v>
      </c>
      <c r="O2200" s="6">
        <f>Table1[[#This Row],[Revenue]]-Table1[[#This Row],[Total Cost Of Production]]</f>
        <v>75</v>
      </c>
      <c r="P2200" s="6">
        <v>661</v>
      </c>
      <c r="Q2200" s="6">
        <f>Table1[[#This Row],[Revenue]]-Table1[[#This Row],[Marketing Spend]]</f>
        <v>-406</v>
      </c>
      <c r="R2200" t="s">
        <v>51</v>
      </c>
      <c r="S2200" s="6">
        <v>186</v>
      </c>
      <c r="T2200"/>
      <c r="U2200"/>
    </row>
    <row r="2201" spans="1:21" hidden="1" x14ac:dyDescent="0.2">
      <c r="A2201" s="1">
        <v>45486</v>
      </c>
      <c r="B2201" s="1" t="str">
        <f>TEXT(Table1[[#This Row],[Date]],"yyyy")</f>
        <v>2024</v>
      </c>
      <c r="C2201" s="1" t="str">
        <f>TEXT(Table1[[#This Row],[Date]],"mmmm")</f>
        <v>July</v>
      </c>
      <c r="D2201" s="1" t="str">
        <f>TEXT(Table1[[#This Row],[Date]],"dddd")</f>
        <v>Saturday</v>
      </c>
      <c r="E2201" s="5">
        <v>6</v>
      </c>
      <c r="F2201" t="s">
        <v>2</v>
      </c>
      <c r="G2201" t="s">
        <v>8</v>
      </c>
      <c r="H2201" s="6">
        <f>60%*Table1[[#This Row],[Price]]</f>
        <v>720</v>
      </c>
      <c r="I2201" s="6">
        <v>1200</v>
      </c>
      <c r="J2201">
        <v>10</v>
      </c>
      <c r="K2201" s="6">
        <f>Table1[[#This Row],[Cost]]*Table1[[#This Row],[Quantity Sold]]</f>
        <v>7200</v>
      </c>
      <c r="L2201" s="6">
        <v>12000</v>
      </c>
      <c r="M2201">
        <v>5</v>
      </c>
      <c r="N2201" s="6">
        <v>11400</v>
      </c>
      <c r="O2201" s="6">
        <f>Table1[[#This Row],[Revenue]]-Table1[[#This Row],[Total Cost Of Production]]</f>
        <v>4200</v>
      </c>
      <c r="P2201" s="6">
        <v>342</v>
      </c>
      <c r="Q2201" s="6">
        <f>Table1[[#This Row],[Revenue]]-Table1[[#This Row],[Marketing Spend]]</f>
        <v>11058</v>
      </c>
      <c r="R2201" t="s">
        <v>55</v>
      </c>
      <c r="S2201" s="6">
        <v>1243</v>
      </c>
      <c r="T2201"/>
      <c r="U2201"/>
    </row>
    <row r="2202" spans="1:21" hidden="1" x14ac:dyDescent="0.2">
      <c r="A2202" s="1">
        <v>45486</v>
      </c>
      <c r="B2202" s="1" t="str">
        <f>TEXT(Table1[[#This Row],[Date]],"yyyy")</f>
        <v>2024</v>
      </c>
      <c r="C2202" s="1" t="str">
        <f>TEXT(Table1[[#This Row],[Date]],"mmmm")</f>
        <v>July</v>
      </c>
      <c r="D2202" s="1" t="str">
        <f>TEXT(Table1[[#This Row],[Date]],"dddd")</f>
        <v>Saturday</v>
      </c>
      <c r="E2202" s="5">
        <v>3</v>
      </c>
      <c r="F2202" t="s">
        <v>15</v>
      </c>
      <c r="G2202" t="s">
        <v>6</v>
      </c>
      <c r="H2202" s="6">
        <f>60%*Table1[[#This Row],[Price]]</f>
        <v>30</v>
      </c>
      <c r="I2202" s="6">
        <v>50</v>
      </c>
      <c r="J2202">
        <v>8</v>
      </c>
      <c r="K2202" s="6">
        <f>Table1[[#This Row],[Cost]]*Table1[[#This Row],[Quantity Sold]]</f>
        <v>240</v>
      </c>
      <c r="L2202" s="6">
        <v>400</v>
      </c>
      <c r="M2202">
        <v>10</v>
      </c>
      <c r="N2202" s="6">
        <v>360</v>
      </c>
      <c r="O2202" s="6">
        <f>Table1[[#This Row],[Revenue]]-Table1[[#This Row],[Total Cost Of Production]]</f>
        <v>120</v>
      </c>
      <c r="P2202" s="6">
        <v>745</v>
      </c>
      <c r="Q2202" s="6">
        <f>Table1[[#This Row],[Revenue]]-Table1[[#This Row],[Marketing Spend]]</f>
        <v>-385</v>
      </c>
      <c r="R2202" t="s">
        <v>54</v>
      </c>
      <c r="S2202" s="6">
        <v>58</v>
      </c>
      <c r="T2202"/>
      <c r="U2202"/>
    </row>
    <row r="2203" spans="1:21" x14ac:dyDescent="0.2">
      <c r="A2203" s="1">
        <v>45486</v>
      </c>
      <c r="B2203" s="1" t="str">
        <f>TEXT(Table1[[#This Row],[Date]],"yyyy")</f>
        <v>2024</v>
      </c>
      <c r="C2203" s="1" t="str">
        <f>TEXT(Table1[[#This Row],[Date]],"mmmm")</f>
        <v>July</v>
      </c>
      <c r="D2203" s="1" t="str">
        <f>TEXT(Table1[[#This Row],[Date]],"dddd")</f>
        <v>Saturday</v>
      </c>
      <c r="E2203" s="5">
        <v>1</v>
      </c>
      <c r="F2203" t="s">
        <v>5</v>
      </c>
      <c r="G2203" t="s">
        <v>10</v>
      </c>
      <c r="H2203" s="6">
        <f>60%*Table1[[#This Row],[Price]]</f>
        <v>480</v>
      </c>
      <c r="I2203" s="6">
        <v>800</v>
      </c>
      <c r="J2203">
        <v>1</v>
      </c>
      <c r="K2203" s="6">
        <f>Table1[[#This Row],[Cost]]*Table1[[#This Row],[Quantity Sold]]</f>
        <v>480</v>
      </c>
      <c r="L2203" s="6">
        <v>800</v>
      </c>
      <c r="M2203">
        <v>5</v>
      </c>
      <c r="N2203" s="6">
        <v>760</v>
      </c>
      <c r="O2203" s="6">
        <f>Table1[[#This Row],[Revenue]]-Table1[[#This Row],[Total Cost Of Production]]</f>
        <v>280</v>
      </c>
      <c r="P2203" s="6">
        <v>379</v>
      </c>
      <c r="Q2203" s="6">
        <f>Table1[[#This Row],[Revenue]]-Table1[[#This Row],[Marketing Spend]]</f>
        <v>381</v>
      </c>
      <c r="R2203" t="s">
        <v>52</v>
      </c>
      <c r="S2203" s="6">
        <v>826</v>
      </c>
      <c r="T2203"/>
      <c r="U2203"/>
    </row>
    <row r="2204" spans="1:21" hidden="1" x14ac:dyDescent="0.2">
      <c r="A2204" s="1">
        <v>45486</v>
      </c>
      <c r="B2204" s="1" t="str">
        <f>TEXT(Table1[[#This Row],[Date]],"yyyy")</f>
        <v>2024</v>
      </c>
      <c r="C2204" s="1" t="str">
        <f>TEXT(Table1[[#This Row],[Date]],"mmmm")</f>
        <v>July</v>
      </c>
      <c r="D2204" s="1" t="str">
        <f>TEXT(Table1[[#This Row],[Date]],"dddd")</f>
        <v>Saturday</v>
      </c>
      <c r="E2204" s="5">
        <v>7</v>
      </c>
      <c r="F2204" t="s">
        <v>9</v>
      </c>
      <c r="G2204" t="s">
        <v>8</v>
      </c>
      <c r="H2204" s="6">
        <f>60%*Table1[[#This Row],[Price]]</f>
        <v>180</v>
      </c>
      <c r="I2204" s="6">
        <v>300</v>
      </c>
      <c r="J2204">
        <v>6</v>
      </c>
      <c r="K2204" s="6">
        <f>Table1[[#This Row],[Cost]]*Table1[[#This Row],[Quantity Sold]]</f>
        <v>1080</v>
      </c>
      <c r="L2204" s="6">
        <v>1800</v>
      </c>
      <c r="M2204">
        <v>5</v>
      </c>
      <c r="N2204" s="6">
        <v>1710</v>
      </c>
      <c r="O2204" s="6">
        <f>Table1[[#This Row],[Revenue]]-Table1[[#This Row],[Total Cost Of Production]]</f>
        <v>630</v>
      </c>
      <c r="P2204" s="6">
        <v>548</v>
      </c>
      <c r="Q2204" s="6">
        <f>Table1[[#This Row],[Revenue]]-Table1[[#This Row],[Marketing Spend]]</f>
        <v>1162</v>
      </c>
      <c r="R2204" t="s">
        <v>54</v>
      </c>
      <c r="S2204" s="6">
        <v>280</v>
      </c>
      <c r="T2204"/>
      <c r="U2204"/>
    </row>
    <row r="2205" spans="1:21" hidden="1" x14ac:dyDescent="0.2">
      <c r="A2205" s="1">
        <v>45487</v>
      </c>
      <c r="B2205" s="1" t="str">
        <f>TEXT(Table1[[#This Row],[Date]],"yyyy")</f>
        <v>2024</v>
      </c>
      <c r="C2205" s="1" t="str">
        <f>TEXT(Table1[[#This Row],[Date]],"mmmm")</f>
        <v>July</v>
      </c>
      <c r="D2205" s="1" t="str">
        <f>TEXT(Table1[[#This Row],[Date]],"dddd")</f>
        <v>Sunday</v>
      </c>
      <c r="E2205" s="5">
        <v>4</v>
      </c>
      <c r="F2205" t="s">
        <v>13</v>
      </c>
      <c r="G2205" t="s">
        <v>12</v>
      </c>
      <c r="H2205" s="6">
        <f>60%*Table1[[#This Row],[Price]]</f>
        <v>42</v>
      </c>
      <c r="I2205" s="6">
        <v>70</v>
      </c>
      <c r="J2205">
        <v>1</v>
      </c>
      <c r="K2205" s="6">
        <f>Table1[[#This Row],[Cost]]*Table1[[#This Row],[Quantity Sold]]</f>
        <v>42</v>
      </c>
      <c r="L2205" s="6">
        <v>70</v>
      </c>
      <c r="M2205">
        <v>10</v>
      </c>
      <c r="N2205" s="6">
        <v>63</v>
      </c>
      <c r="O2205" s="6">
        <f>Table1[[#This Row],[Revenue]]-Table1[[#This Row],[Total Cost Of Production]]</f>
        <v>21</v>
      </c>
      <c r="P2205" s="6">
        <v>511</v>
      </c>
      <c r="Q2205" s="6">
        <f>Table1[[#This Row],[Revenue]]-Table1[[#This Row],[Marketing Spend]]</f>
        <v>-448</v>
      </c>
      <c r="R2205" t="s">
        <v>55</v>
      </c>
      <c r="S2205" s="6">
        <v>82</v>
      </c>
      <c r="T2205"/>
      <c r="U2205"/>
    </row>
    <row r="2206" spans="1:21" hidden="1" x14ac:dyDescent="0.2">
      <c r="A2206" s="1">
        <v>45487</v>
      </c>
      <c r="B2206" s="1" t="str">
        <f>TEXT(Table1[[#This Row],[Date]],"yyyy")</f>
        <v>2024</v>
      </c>
      <c r="C2206" s="1" t="str">
        <f>TEXT(Table1[[#This Row],[Date]],"mmmm")</f>
        <v>July</v>
      </c>
      <c r="D2206" s="1" t="str">
        <f>TEXT(Table1[[#This Row],[Date]],"dddd")</f>
        <v>Sunday</v>
      </c>
      <c r="E2206" s="5">
        <v>2</v>
      </c>
      <c r="F2206" t="s">
        <v>7</v>
      </c>
      <c r="G2206" t="s">
        <v>10</v>
      </c>
      <c r="H2206" s="6">
        <f>60%*Table1[[#This Row],[Price]]</f>
        <v>300</v>
      </c>
      <c r="I2206" s="6">
        <v>500</v>
      </c>
      <c r="J2206">
        <v>1</v>
      </c>
      <c r="K2206" s="6">
        <f>Table1[[#This Row],[Cost]]*Table1[[#This Row],[Quantity Sold]]</f>
        <v>300</v>
      </c>
      <c r="L2206" s="6">
        <v>500</v>
      </c>
      <c r="M2206">
        <v>5</v>
      </c>
      <c r="N2206" s="6">
        <v>475</v>
      </c>
      <c r="O2206" s="6">
        <f>Table1[[#This Row],[Revenue]]-Table1[[#This Row],[Total Cost Of Production]]</f>
        <v>175</v>
      </c>
      <c r="P2206" s="6">
        <v>504</v>
      </c>
      <c r="Q2206" s="6">
        <f>Table1[[#This Row],[Revenue]]-Table1[[#This Row],[Marketing Spend]]</f>
        <v>-29</v>
      </c>
      <c r="R2206" t="s">
        <v>55</v>
      </c>
      <c r="S2206" s="6">
        <v>544</v>
      </c>
      <c r="T2206"/>
      <c r="U2206"/>
    </row>
    <row r="2207" spans="1:21" hidden="1" x14ac:dyDescent="0.2">
      <c r="A2207" s="1">
        <v>45487</v>
      </c>
      <c r="B2207" s="1" t="str">
        <f>TEXT(Table1[[#This Row],[Date]],"yyyy")</f>
        <v>2024</v>
      </c>
      <c r="C2207" s="1" t="str">
        <f>TEXT(Table1[[#This Row],[Date]],"mmmm")</f>
        <v>July</v>
      </c>
      <c r="D2207" s="1" t="str">
        <f>TEXT(Table1[[#This Row],[Date]],"dddd")</f>
        <v>Sunday</v>
      </c>
      <c r="E2207" s="5">
        <v>5</v>
      </c>
      <c r="F2207" t="s">
        <v>11</v>
      </c>
      <c r="G2207" t="s">
        <v>12</v>
      </c>
      <c r="H2207" s="6">
        <f>60%*Table1[[#This Row],[Price]]</f>
        <v>90</v>
      </c>
      <c r="I2207" s="6">
        <v>150</v>
      </c>
      <c r="J2207">
        <v>8</v>
      </c>
      <c r="K2207" s="6">
        <f>Table1[[#This Row],[Cost]]*Table1[[#This Row],[Quantity Sold]]</f>
        <v>720</v>
      </c>
      <c r="L2207" s="6">
        <v>1200</v>
      </c>
      <c r="M2207">
        <v>20</v>
      </c>
      <c r="N2207" s="6">
        <v>960</v>
      </c>
      <c r="O2207" s="6">
        <f>Table1[[#This Row],[Revenue]]-Table1[[#This Row],[Total Cost Of Production]]</f>
        <v>240</v>
      </c>
      <c r="P2207" s="6">
        <v>943</v>
      </c>
      <c r="Q2207" s="6">
        <f>Table1[[#This Row],[Revenue]]-Table1[[#This Row],[Marketing Spend]]</f>
        <v>17</v>
      </c>
      <c r="R2207" t="s">
        <v>53</v>
      </c>
      <c r="S2207" s="6">
        <v>110</v>
      </c>
      <c r="T2207"/>
      <c r="U2207"/>
    </row>
    <row r="2208" spans="1:21" hidden="1" x14ac:dyDescent="0.2">
      <c r="A2208" s="1">
        <v>45487</v>
      </c>
      <c r="B2208" s="1" t="str">
        <f>TEXT(Table1[[#This Row],[Date]],"yyyy")</f>
        <v>2024</v>
      </c>
      <c r="C2208" s="1" t="str">
        <f>TEXT(Table1[[#This Row],[Date]],"mmmm")</f>
        <v>July</v>
      </c>
      <c r="D2208" s="1" t="str">
        <f>TEXT(Table1[[#This Row],[Date]],"dddd")</f>
        <v>Sunday</v>
      </c>
      <c r="E2208" s="5">
        <v>6</v>
      </c>
      <c r="F2208" t="s">
        <v>2</v>
      </c>
      <c r="G2208" t="s">
        <v>8</v>
      </c>
      <c r="H2208" s="6">
        <f>60%*Table1[[#This Row],[Price]]</f>
        <v>720</v>
      </c>
      <c r="I2208" s="6">
        <v>1200</v>
      </c>
      <c r="J2208">
        <v>10</v>
      </c>
      <c r="K2208" s="6">
        <f>Table1[[#This Row],[Cost]]*Table1[[#This Row],[Quantity Sold]]</f>
        <v>7200</v>
      </c>
      <c r="L2208" s="6">
        <v>12000</v>
      </c>
      <c r="M2208">
        <v>20</v>
      </c>
      <c r="N2208" s="6">
        <v>9600</v>
      </c>
      <c r="O2208" s="6">
        <f>Table1[[#This Row],[Revenue]]-Table1[[#This Row],[Total Cost Of Production]]</f>
        <v>2400</v>
      </c>
      <c r="P2208" s="6">
        <v>872</v>
      </c>
      <c r="Q2208" s="6">
        <f>Table1[[#This Row],[Revenue]]-Table1[[#This Row],[Marketing Spend]]</f>
        <v>8728</v>
      </c>
      <c r="R2208" t="s">
        <v>51</v>
      </c>
      <c r="S2208" s="6">
        <v>1243</v>
      </c>
      <c r="T2208"/>
      <c r="U2208"/>
    </row>
    <row r="2209" spans="1:21" x14ac:dyDescent="0.2">
      <c r="A2209" s="1">
        <v>45487</v>
      </c>
      <c r="B2209" s="1" t="str">
        <f>TEXT(Table1[[#This Row],[Date]],"yyyy")</f>
        <v>2024</v>
      </c>
      <c r="C2209" s="1" t="str">
        <f>TEXT(Table1[[#This Row],[Date]],"mmmm")</f>
        <v>July</v>
      </c>
      <c r="D2209" s="1" t="str">
        <f>TEXT(Table1[[#This Row],[Date]],"dddd")</f>
        <v>Sunday</v>
      </c>
      <c r="E2209" s="5">
        <v>3</v>
      </c>
      <c r="F2209" t="s">
        <v>15</v>
      </c>
      <c r="G2209" t="s">
        <v>6</v>
      </c>
      <c r="H2209" s="6">
        <f>60%*Table1[[#This Row],[Price]]</f>
        <v>30</v>
      </c>
      <c r="I2209" s="6">
        <v>50</v>
      </c>
      <c r="J2209">
        <v>2</v>
      </c>
      <c r="K2209" s="6">
        <f>Table1[[#This Row],[Cost]]*Table1[[#This Row],[Quantity Sold]]</f>
        <v>60</v>
      </c>
      <c r="L2209" s="6">
        <v>100</v>
      </c>
      <c r="M2209">
        <v>5</v>
      </c>
      <c r="N2209" s="6">
        <v>95</v>
      </c>
      <c r="O2209" s="6">
        <f>Table1[[#This Row],[Revenue]]-Table1[[#This Row],[Total Cost Of Production]]</f>
        <v>35</v>
      </c>
      <c r="P2209" s="6">
        <v>711</v>
      </c>
      <c r="Q2209" s="6">
        <f>Table1[[#This Row],[Revenue]]-Table1[[#This Row],[Marketing Spend]]</f>
        <v>-616</v>
      </c>
      <c r="R2209" t="s">
        <v>52</v>
      </c>
      <c r="S2209" s="6">
        <v>1</v>
      </c>
      <c r="T2209"/>
      <c r="U2209"/>
    </row>
    <row r="2210" spans="1:21" hidden="1" x14ac:dyDescent="0.2">
      <c r="A2210" s="1">
        <v>45487</v>
      </c>
      <c r="B2210" s="1" t="str">
        <f>TEXT(Table1[[#This Row],[Date]],"yyyy")</f>
        <v>2024</v>
      </c>
      <c r="C2210" s="1" t="str">
        <f>TEXT(Table1[[#This Row],[Date]],"mmmm")</f>
        <v>July</v>
      </c>
      <c r="D2210" s="1" t="str">
        <f>TEXT(Table1[[#This Row],[Date]],"dddd")</f>
        <v>Sunday</v>
      </c>
      <c r="E2210" s="5">
        <v>1</v>
      </c>
      <c r="F2210" t="s">
        <v>5</v>
      </c>
      <c r="G2210" t="s">
        <v>10</v>
      </c>
      <c r="H2210" s="6">
        <f>60%*Table1[[#This Row],[Price]]</f>
        <v>480</v>
      </c>
      <c r="I2210" s="6">
        <v>800</v>
      </c>
      <c r="J2210">
        <v>6</v>
      </c>
      <c r="K2210" s="6">
        <f>Table1[[#This Row],[Cost]]*Table1[[#This Row],[Quantity Sold]]</f>
        <v>2880</v>
      </c>
      <c r="L2210" s="6">
        <v>4800</v>
      </c>
      <c r="M2210">
        <v>5</v>
      </c>
      <c r="N2210" s="6">
        <v>4560</v>
      </c>
      <c r="O2210" s="6">
        <f>Table1[[#This Row],[Revenue]]-Table1[[#This Row],[Total Cost Of Production]]</f>
        <v>1680</v>
      </c>
      <c r="P2210" s="6">
        <v>408</v>
      </c>
      <c r="Q2210" s="6">
        <f>Table1[[#This Row],[Revenue]]-Table1[[#This Row],[Marketing Spend]]</f>
        <v>4152</v>
      </c>
      <c r="R2210" t="s">
        <v>51</v>
      </c>
      <c r="S2210" s="6">
        <v>805</v>
      </c>
      <c r="T2210"/>
      <c r="U2210"/>
    </row>
    <row r="2211" spans="1:21" x14ac:dyDescent="0.2">
      <c r="A2211" s="1">
        <v>45487</v>
      </c>
      <c r="B2211" s="1" t="str">
        <f>TEXT(Table1[[#This Row],[Date]],"yyyy")</f>
        <v>2024</v>
      </c>
      <c r="C2211" s="1" t="str">
        <f>TEXT(Table1[[#This Row],[Date]],"mmmm")</f>
        <v>July</v>
      </c>
      <c r="D2211" s="1" t="str">
        <f>TEXT(Table1[[#This Row],[Date]],"dddd")</f>
        <v>Sunday</v>
      </c>
      <c r="E2211" s="5">
        <v>7</v>
      </c>
      <c r="F2211" t="s">
        <v>9</v>
      </c>
      <c r="G2211" t="s">
        <v>8</v>
      </c>
      <c r="H2211" s="6">
        <f>60%*Table1[[#This Row],[Price]]</f>
        <v>180</v>
      </c>
      <c r="I2211" s="6">
        <v>300</v>
      </c>
      <c r="J2211">
        <v>7</v>
      </c>
      <c r="K2211" s="6">
        <f>Table1[[#This Row],[Cost]]*Table1[[#This Row],[Quantity Sold]]</f>
        <v>1260</v>
      </c>
      <c r="L2211" s="6">
        <v>2100</v>
      </c>
      <c r="M2211">
        <v>5</v>
      </c>
      <c r="N2211" s="6">
        <v>1995</v>
      </c>
      <c r="O2211" s="6">
        <f>Table1[[#This Row],[Revenue]]-Table1[[#This Row],[Total Cost Of Production]]</f>
        <v>735</v>
      </c>
      <c r="P2211" s="6">
        <v>930</v>
      </c>
      <c r="Q2211" s="6">
        <f>Table1[[#This Row],[Revenue]]-Table1[[#This Row],[Marketing Spend]]</f>
        <v>1065</v>
      </c>
      <c r="R2211" t="s">
        <v>52</v>
      </c>
      <c r="S2211" s="6">
        <v>322</v>
      </c>
      <c r="T2211"/>
      <c r="U2211"/>
    </row>
    <row r="2212" spans="1:21" x14ac:dyDescent="0.2">
      <c r="A2212" s="1">
        <v>45488</v>
      </c>
      <c r="B2212" s="1" t="str">
        <f>TEXT(Table1[[#This Row],[Date]],"yyyy")</f>
        <v>2024</v>
      </c>
      <c r="C2212" s="1" t="str">
        <f>TEXT(Table1[[#This Row],[Date]],"mmmm")</f>
        <v>July</v>
      </c>
      <c r="D2212" s="1" t="str">
        <f>TEXT(Table1[[#This Row],[Date]],"dddd")</f>
        <v>Monday</v>
      </c>
      <c r="E2212" s="5">
        <v>4</v>
      </c>
      <c r="F2212" t="s">
        <v>13</v>
      </c>
      <c r="G2212" t="s">
        <v>12</v>
      </c>
      <c r="H2212" s="6">
        <f>60%*Table1[[#This Row],[Price]]</f>
        <v>42</v>
      </c>
      <c r="I2212" s="6">
        <v>70</v>
      </c>
      <c r="J2212">
        <v>4</v>
      </c>
      <c r="K2212" s="6">
        <f>Table1[[#This Row],[Cost]]*Table1[[#This Row],[Quantity Sold]]</f>
        <v>168</v>
      </c>
      <c r="L2212" s="6">
        <v>280</v>
      </c>
      <c r="M2212">
        <v>10</v>
      </c>
      <c r="N2212" s="6">
        <v>252</v>
      </c>
      <c r="O2212" s="6">
        <f>Table1[[#This Row],[Revenue]]-Table1[[#This Row],[Total Cost Of Production]]</f>
        <v>84</v>
      </c>
      <c r="P2212" s="6">
        <v>763</v>
      </c>
      <c r="Q2212" s="6">
        <f>Table1[[#This Row],[Revenue]]-Table1[[#This Row],[Marketing Spend]]</f>
        <v>-511</v>
      </c>
      <c r="R2212" t="s">
        <v>52</v>
      </c>
      <c r="S2212" s="6">
        <v>43</v>
      </c>
      <c r="T2212"/>
      <c r="U2212"/>
    </row>
    <row r="2213" spans="1:21" hidden="1" x14ac:dyDescent="0.2">
      <c r="A2213" s="1">
        <v>45488</v>
      </c>
      <c r="B2213" s="1" t="str">
        <f>TEXT(Table1[[#This Row],[Date]],"yyyy")</f>
        <v>2024</v>
      </c>
      <c r="C2213" s="1" t="str">
        <f>TEXT(Table1[[#This Row],[Date]],"mmmm")</f>
        <v>July</v>
      </c>
      <c r="D2213" s="1" t="str">
        <f>TEXT(Table1[[#This Row],[Date]],"dddd")</f>
        <v>Monday</v>
      </c>
      <c r="E2213" s="5">
        <v>2</v>
      </c>
      <c r="F2213" t="s">
        <v>7</v>
      </c>
      <c r="G2213" t="s">
        <v>10</v>
      </c>
      <c r="H2213" s="6">
        <f>60%*Table1[[#This Row],[Price]]</f>
        <v>300</v>
      </c>
      <c r="I2213" s="6">
        <v>500</v>
      </c>
      <c r="J2213">
        <v>5</v>
      </c>
      <c r="K2213" s="6">
        <f>Table1[[#This Row],[Cost]]*Table1[[#This Row],[Quantity Sold]]</f>
        <v>1500</v>
      </c>
      <c r="L2213" s="6">
        <v>2500</v>
      </c>
      <c r="M2213">
        <v>15</v>
      </c>
      <c r="N2213" s="6">
        <v>2125</v>
      </c>
      <c r="O2213" s="6">
        <f>Table1[[#This Row],[Revenue]]-Table1[[#This Row],[Total Cost Of Production]]</f>
        <v>625</v>
      </c>
      <c r="P2213" s="6">
        <v>642</v>
      </c>
      <c r="Q2213" s="6">
        <f>Table1[[#This Row],[Revenue]]-Table1[[#This Row],[Marketing Spend]]</f>
        <v>1483</v>
      </c>
      <c r="R2213" t="s">
        <v>53</v>
      </c>
      <c r="S2213" s="6">
        <v>547</v>
      </c>
      <c r="T2213"/>
      <c r="U2213"/>
    </row>
    <row r="2214" spans="1:21" hidden="1" x14ac:dyDescent="0.2">
      <c r="A2214" s="1">
        <v>45488</v>
      </c>
      <c r="B2214" s="1" t="str">
        <f>TEXT(Table1[[#This Row],[Date]],"yyyy")</f>
        <v>2024</v>
      </c>
      <c r="C2214" s="1" t="str">
        <f>TEXT(Table1[[#This Row],[Date]],"mmmm")</f>
        <v>July</v>
      </c>
      <c r="D2214" s="1" t="str">
        <f>TEXT(Table1[[#This Row],[Date]],"dddd")</f>
        <v>Monday</v>
      </c>
      <c r="E2214" s="5">
        <v>5</v>
      </c>
      <c r="F2214" t="s">
        <v>11</v>
      </c>
      <c r="G2214" t="s">
        <v>12</v>
      </c>
      <c r="H2214" s="6">
        <f>60%*Table1[[#This Row],[Price]]</f>
        <v>90</v>
      </c>
      <c r="I2214" s="6">
        <v>150</v>
      </c>
      <c r="J2214">
        <v>10</v>
      </c>
      <c r="K2214" s="6">
        <f>Table1[[#This Row],[Cost]]*Table1[[#This Row],[Quantity Sold]]</f>
        <v>900</v>
      </c>
      <c r="L2214" s="6">
        <v>1500</v>
      </c>
      <c r="M2214">
        <v>10</v>
      </c>
      <c r="N2214" s="6">
        <v>1350</v>
      </c>
      <c r="O2214" s="6">
        <f>Table1[[#This Row],[Revenue]]-Table1[[#This Row],[Total Cost Of Production]]</f>
        <v>450</v>
      </c>
      <c r="P2214" s="6">
        <v>802</v>
      </c>
      <c r="Q2214" s="6">
        <f>Table1[[#This Row],[Revenue]]-Table1[[#This Row],[Marketing Spend]]</f>
        <v>548</v>
      </c>
      <c r="R2214" t="s">
        <v>55</v>
      </c>
      <c r="S2214" s="6">
        <v>199</v>
      </c>
      <c r="T2214"/>
      <c r="U2214"/>
    </row>
    <row r="2215" spans="1:21" hidden="1" x14ac:dyDescent="0.2">
      <c r="A2215" s="1">
        <v>45488</v>
      </c>
      <c r="B2215" s="1" t="str">
        <f>TEXT(Table1[[#This Row],[Date]],"yyyy")</f>
        <v>2024</v>
      </c>
      <c r="C2215" s="1" t="str">
        <f>TEXT(Table1[[#This Row],[Date]],"mmmm")</f>
        <v>July</v>
      </c>
      <c r="D2215" s="1" t="str">
        <f>TEXT(Table1[[#This Row],[Date]],"dddd")</f>
        <v>Monday</v>
      </c>
      <c r="E2215" s="5">
        <v>6</v>
      </c>
      <c r="F2215" t="s">
        <v>2</v>
      </c>
      <c r="G2215" t="s">
        <v>8</v>
      </c>
      <c r="H2215" s="6">
        <f>60%*Table1[[#This Row],[Price]]</f>
        <v>720</v>
      </c>
      <c r="I2215" s="6">
        <v>1200</v>
      </c>
      <c r="J2215">
        <v>3</v>
      </c>
      <c r="K2215" s="6">
        <f>Table1[[#This Row],[Cost]]*Table1[[#This Row],[Quantity Sold]]</f>
        <v>2160</v>
      </c>
      <c r="L2215" s="6">
        <v>3600</v>
      </c>
      <c r="M2215">
        <v>15</v>
      </c>
      <c r="N2215" s="6">
        <v>3060</v>
      </c>
      <c r="O2215" s="6">
        <f>Table1[[#This Row],[Revenue]]-Table1[[#This Row],[Total Cost Of Production]]</f>
        <v>900</v>
      </c>
      <c r="P2215" s="6">
        <v>379</v>
      </c>
      <c r="Q2215" s="6">
        <f>Table1[[#This Row],[Revenue]]-Table1[[#This Row],[Marketing Spend]]</f>
        <v>2681</v>
      </c>
      <c r="R2215" t="s">
        <v>51</v>
      </c>
      <c r="S2215" s="6">
        <v>1170</v>
      </c>
      <c r="T2215"/>
      <c r="U2215"/>
    </row>
    <row r="2216" spans="1:21" hidden="1" x14ac:dyDescent="0.2">
      <c r="A2216" s="1">
        <v>45488</v>
      </c>
      <c r="B2216" s="1" t="str">
        <f>TEXT(Table1[[#This Row],[Date]],"yyyy")</f>
        <v>2024</v>
      </c>
      <c r="C2216" s="1" t="str">
        <f>TEXT(Table1[[#This Row],[Date]],"mmmm")</f>
        <v>July</v>
      </c>
      <c r="D2216" s="1" t="str">
        <f>TEXT(Table1[[#This Row],[Date]],"dddd")</f>
        <v>Monday</v>
      </c>
      <c r="E2216" s="5">
        <v>3</v>
      </c>
      <c r="F2216" t="s">
        <v>15</v>
      </c>
      <c r="G2216" t="s">
        <v>6</v>
      </c>
      <c r="H2216" s="6">
        <f>60%*Table1[[#This Row],[Price]]</f>
        <v>30</v>
      </c>
      <c r="I2216" s="6">
        <v>50</v>
      </c>
      <c r="J2216">
        <v>5</v>
      </c>
      <c r="K2216" s="6">
        <f>Table1[[#This Row],[Cost]]*Table1[[#This Row],[Quantity Sold]]</f>
        <v>150</v>
      </c>
      <c r="L2216" s="6">
        <v>250</v>
      </c>
      <c r="M2216">
        <v>5</v>
      </c>
      <c r="N2216" s="6">
        <v>237.5</v>
      </c>
      <c r="O2216" s="6">
        <f>Table1[[#This Row],[Revenue]]-Table1[[#This Row],[Total Cost Of Production]]</f>
        <v>87.5</v>
      </c>
      <c r="P2216" s="6">
        <v>807</v>
      </c>
      <c r="Q2216" s="6">
        <f>Table1[[#This Row],[Revenue]]-Table1[[#This Row],[Marketing Spend]]</f>
        <v>-569.5</v>
      </c>
      <c r="R2216" t="s">
        <v>51</v>
      </c>
      <c r="S2216" s="6">
        <v>91</v>
      </c>
      <c r="T2216"/>
      <c r="U2216"/>
    </row>
    <row r="2217" spans="1:21" hidden="1" x14ac:dyDescent="0.2">
      <c r="A2217" s="1">
        <v>45488</v>
      </c>
      <c r="B2217" s="1" t="str">
        <f>TEXT(Table1[[#This Row],[Date]],"yyyy")</f>
        <v>2024</v>
      </c>
      <c r="C2217" s="1" t="str">
        <f>TEXT(Table1[[#This Row],[Date]],"mmmm")</f>
        <v>July</v>
      </c>
      <c r="D2217" s="1" t="str">
        <f>TEXT(Table1[[#This Row],[Date]],"dddd")</f>
        <v>Monday</v>
      </c>
      <c r="E2217" s="5">
        <v>1</v>
      </c>
      <c r="F2217" t="s">
        <v>5</v>
      </c>
      <c r="G2217" t="s">
        <v>10</v>
      </c>
      <c r="H2217" s="6">
        <f>60%*Table1[[#This Row],[Price]]</f>
        <v>480</v>
      </c>
      <c r="I2217" s="6">
        <v>800</v>
      </c>
      <c r="J2217">
        <v>2</v>
      </c>
      <c r="K2217" s="6">
        <f>Table1[[#This Row],[Cost]]*Table1[[#This Row],[Quantity Sold]]</f>
        <v>960</v>
      </c>
      <c r="L2217" s="6">
        <v>1600</v>
      </c>
      <c r="M2217">
        <v>20</v>
      </c>
      <c r="N2217" s="6">
        <v>1280</v>
      </c>
      <c r="O2217" s="6">
        <f>Table1[[#This Row],[Revenue]]-Table1[[#This Row],[Total Cost Of Production]]</f>
        <v>320</v>
      </c>
      <c r="P2217" s="6">
        <v>598</v>
      </c>
      <c r="Q2217" s="6">
        <f>Table1[[#This Row],[Revenue]]-Table1[[#This Row],[Marketing Spend]]</f>
        <v>682</v>
      </c>
      <c r="R2217" t="s">
        <v>55</v>
      </c>
      <c r="S2217" s="6">
        <v>792</v>
      </c>
      <c r="T2217"/>
      <c r="U2217"/>
    </row>
    <row r="2218" spans="1:21" hidden="1" x14ac:dyDescent="0.2">
      <c r="A2218" s="1">
        <v>45488</v>
      </c>
      <c r="B2218" s="1" t="str">
        <f>TEXT(Table1[[#This Row],[Date]],"yyyy")</f>
        <v>2024</v>
      </c>
      <c r="C2218" s="1" t="str">
        <f>TEXT(Table1[[#This Row],[Date]],"mmmm")</f>
        <v>July</v>
      </c>
      <c r="D2218" s="1" t="str">
        <f>TEXT(Table1[[#This Row],[Date]],"dddd")</f>
        <v>Monday</v>
      </c>
      <c r="E2218" s="5">
        <v>7</v>
      </c>
      <c r="F2218" t="s">
        <v>9</v>
      </c>
      <c r="G2218" t="s">
        <v>8</v>
      </c>
      <c r="H2218" s="6">
        <f>60%*Table1[[#This Row],[Price]]</f>
        <v>180</v>
      </c>
      <c r="I2218" s="6">
        <v>300</v>
      </c>
      <c r="J2218">
        <v>4</v>
      </c>
      <c r="K2218" s="6">
        <f>Table1[[#This Row],[Cost]]*Table1[[#This Row],[Quantity Sold]]</f>
        <v>720</v>
      </c>
      <c r="L2218" s="6">
        <v>1200</v>
      </c>
      <c r="M2218">
        <v>10</v>
      </c>
      <c r="N2218" s="6">
        <v>1080</v>
      </c>
      <c r="O2218" s="6">
        <f>Table1[[#This Row],[Revenue]]-Table1[[#This Row],[Total Cost Of Production]]</f>
        <v>360</v>
      </c>
      <c r="P2218" s="6">
        <v>899</v>
      </c>
      <c r="Q2218" s="6">
        <f>Table1[[#This Row],[Revenue]]-Table1[[#This Row],[Marketing Spend]]</f>
        <v>181</v>
      </c>
      <c r="R2218" t="s">
        <v>53</v>
      </c>
      <c r="S2218" s="6">
        <v>302</v>
      </c>
      <c r="T2218"/>
      <c r="U2218"/>
    </row>
    <row r="2219" spans="1:21" x14ac:dyDescent="0.2">
      <c r="A2219" s="1">
        <v>45489</v>
      </c>
      <c r="B2219" s="1" t="str">
        <f>TEXT(Table1[[#This Row],[Date]],"yyyy")</f>
        <v>2024</v>
      </c>
      <c r="C2219" s="1" t="str">
        <f>TEXT(Table1[[#This Row],[Date]],"mmmm")</f>
        <v>July</v>
      </c>
      <c r="D2219" s="1" t="str">
        <f>TEXT(Table1[[#This Row],[Date]],"dddd")</f>
        <v>Tuesday</v>
      </c>
      <c r="E2219" s="5">
        <v>4</v>
      </c>
      <c r="F2219" t="s">
        <v>13</v>
      </c>
      <c r="G2219" t="s">
        <v>12</v>
      </c>
      <c r="H2219" s="6">
        <f>60%*Table1[[#This Row],[Price]]</f>
        <v>42</v>
      </c>
      <c r="I2219" s="6">
        <v>70</v>
      </c>
      <c r="J2219">
        <v>8</v>
      </c>
      <c r="K2219" s="6">
        <f>Table1[[#This Row],[Cost]]*Table1[[#This Row],[Quantity Sold]]</f>
        <v>336</v>
      </c>
      <c r="L2219" s="6">
        <v>560</v>
      </c>
      <c r="M2219">
        <v>10</v>
      </c>
      <c r="N2219" s="6">
        <v>504</v>
      </c>
      <c r="O2219" s="6">
        <f>Table1[[#This Row],[Revenue]]-Table1[[#This Row],[Total Cost Of Production]]</f>
        <v>168</v>
      </c>
      <c r="P2219" s="6">
        <v>890</v>
      </c>
      <c r="Q2219" s="6">
        <f>Table1[[#This Row],[Revenue]]-Table1[[#This Row],[Marketing Spend]]</f>
        <v>-386</v>
      </c>
      <c r="R2219" t="s">
        <v>52</v>
      </c>
      <c r="S2219" s="6">
        <v>34</v>
      </c>
      <c r="T2219"/>
      <c r="U2219"/>
    </row>
    <row r="2220" spans="1:21" hidden="1" x14ac:dyDescent="0.2">
      <c r="A2220" s="1">
        <v>45489</v>
      </c>
      <c r="B2220" s="1" t="str">
        <f>TEXT(Table1[[#This Row],[Date]],"yyyy")</f>
        <v>2024</v>
      </c>
      <c r="C2220" s="1" t="str">
        <f>TEXT(Table1[[#This Row],[Date]],"mmmm")</f>
        <v>July</v>
      </c>
      <c r="D2220" s="1" t="str">
        <f>TEXT(Table1[[#This Row],[Date]],"dddd")</f>
        <v>Tuesday</v>
      </c>
      <c r="E2220" s="5">
        <v>2</v>
      </c>
      <c r="F2220" t="s">
        <v>7</v>
      </c>
      <c r="G2220" t="s">
        <v>10</v>
      </c>
      <c r="H2220" s="6">
        <f>60%*Table1[[#This Row],[Price]]</f>
        <v>300</v>
      </c>
      <c r="I2220" s="6">
        <v>500</v>
      </c>
      <c r="J2220">
        <v>2</v>
      </c>
      <c r="K2220" s="6">
        <f>Table1[[#This Row],[Cost]]*Table1[[#This Row],[Quantity Sold]]</f>
        <v>600</v>
      </c>
      <c r="L2220" s="6">
        <v>1000</v>
      </c>
      <c r="M2220">
        <v>15</v>
      </c>
      <c r="N2220" s="6">
        <v>850</v>
      </c>
      <c r="O2220" s="6">
        <f>Table1[[#This Row],[Revenue]]-Table1[[#This Row],[Total Cost Of Production]]</f>
        <v>250</v>
      </c>
      <c r="P2220" s="6">
        <v>974</v>
      </c>
      <c r="Q2220" s="6">
        <f>Table1[[#This Row],[Revenue]]-Table1[[#This Row],[Marketing Spend]]</f>
        <v>-124</v>
      </c>
      <c r="R2220" t="s">
        <v>51</v>
      </c>
      <c r="S2220" s="6">
        <v>480</v>
      </c>
      <c r="T2220"/>
      <c r="U2220"/>
    </row>
    <row r="2221" spans="1:21" x14ac:dyDescent="0.2">
      <c r="A2221" s="1">
        <v>45489</v>
      </c>
      <c r="B2221" s="1" t="str">
        <f>TEXT(Table1[[#This Row],[Date]],"yyyy")</f>
        <v>2024</v>
      </c>
      <c r="C2221" s="1" t="str">
        <f>TEXT(Table1[[#This Row],[Date]],"mmmm")</f>
        <v>July</v>
      </c>
      <c r="D2221" s="1" t="str">
        <f>TEXT(Table1[[#This Row],[Date]],"dddd")</f>
        <v>Tuesday</v>
      </c>
      <c r="E2221" s="5">
        <v>5</v>
      </c>
      <c r="F2221" t="s">
        <v>11</v>
      </c>
      <c r="G2221" t="s">
        <v>12</v>
      </c>
      <c r="H2221" s="6">
        <f>60%*Table1[[#This Row],[Price]]</f>
        <v>90</v>
      </c>
      <c r="I2221" s="6">
        <v>150</v>
      </c>
      <c r="J2221">
        <v>10</v>
      </c>
      <c r="K2221" s="6">
        <f>Table1[[#This Row],[Cost]]*Table1[[#This Row],[Quantity Sold]]</f>
        <v>900</v>
      </c>
      <c r="L2221" s="6">
        <v>1500</v>
      </c>
      <c r="M2221">
        <v>15</v>
      </c>
      <c r="N2221" s="6">
        <v>1275</v>
      </c>
      <c r="O2221" s="6">
        <f>Table1[[#This Row],[Revenue]]-Table1[[#This Row],[Total Cost Of Production]]</f>
        <v>375</v>
      </c>
      <c r="P2221" s="6">
        <v>535</v>
      </c>
      <c r="Q2221" s="6">
        <f>Table1[[#This Row],[Revenue]]-Table1[[#This Row],[Marketing Spend]]</f>
        <v>740</v>
      </c>
      <c r="R2221" t="s">
        <v>52</v>
      </c>
      <c r="S2221" s="6">
        <v>131</v>
      </c>
      <c r="T2221"/>
      <c r="U2221"/>
    </row>
    <row r="2222" spans="1:21" hidden="1" x14ac:dyDescent="0.2">
      <c r="A2222" s="1">
        <v>45489</v>
      </c>
      <c r="B2222" s="1" t="str">
        <f>TEXT(Table1[[#This Row],[Date]],"yyyy")</f>
        <v>2024</v>
      </c>
      <c r="C2222" s="1" t="str">
        <f>TEXT(Table1[[#This Row],[Date]],"mmmm")</f>
        <v>July</v>
      </c>
      <c r="D2222" s="1" t="str">
        <f>TEXT(Table1[[#This Row],[Date]],"dddd")</f>
        <v>Tuesday</v>
      </c>
      <c r="E2222" s="5">
        <v>6</v>
      </c>
      <c r="F2222" t="s">
        <v>2</v>
      </c>
      <c r="G2222" t="s">
        <v>8</v>
      </c>
      <c r="H2222" s="6">
        <f>60%*Table1[[#This Row],[Price]]</f>
        <v>720</v>
      </c>
      <c r="I2222" s="6">
        <v>1200</v>
      </c>
      <c r="J2222">
        <v>3</v>
      </c>
      <c r="K2222" s="6">
        <f>Table1[[#This Row],[Cost]]*Table1[[#This Row],[Quantity Sold]]</f>
        <v>2160</v>
      </c>
      <c r="L2222" s="6">
        <v>3600</v>
      </c>
      <c r="M2222">
        <v>15</v>
      </c>
      <c r="N2222" s="6">
        <v>3060</v>
      </c>
      <c r="O2222" s="6">
        <f>Table1[[#This Row],[Revenue]]-Table1[[#This Row],[Total Cost Of Production]]</f>
        <v>900</v>
      </c>
      <c r="P2222" s="6">
        <v>922</v>
      </c>
      <c r="Q2222" s="6">
        <f>Table1[[#This Row],[Revenue]]-Table1[[#This Row],[Marketing Spend]]</f>
        <v>2138</v>
      </c>
      <c r="R2222" t="s">
        <v>54</v>
      </c>
      <c r="S2222" s="6">
        <v>1247</v>
      </c>
      <c r="T2222"/>
      <c r="U2222"/>
    </row>
    <row r="2223" spans="1:21" x14ac:dyDescent="0.2">
      <c r="A2223" s="1">
        <v>45489</v>
      </c>
      <c r="B2223" s="1" t="str">
        <f>TEXT(Table1[[#This Row],[Date]],"yyyy")</f>
        <v>2024</v>
      </c>
      <c r="C2223" s="1" t="str">
        <f>TEXT(Table1[[#This Row],[Date]],"mmmm")</f>
        <v>July</v>
      </c>
      <c r="D2223" s="1" t="str">
        <f>TEXT(Table1[[#This Row],[Date]],"dddd")</f>
        <v>Tuesday</v>
      </c>
      <c r="E2223" s="5">
        <v>3</v>
      </c>
      <c r="F2223" t="s">
        <v>15</v>
      </c>
      <c r="G2223" t="s">
        <v>6</v>
      </c>
      <c r="H2223" s="6">
        <f>60%*Table1[[#This Row],[Price]]</f>
        <v>30</v>
      </c>
      <c r="I2223" s="6">
        <v>50</v>
      </c>
      <c r="J2223">
        <v>3</v>
      </c>
      <c r="K2223" s="6">
        <f>Table1[[#This Row],[Cost]]*Table1[[#This Row],[Quantity Sold]]</f>
        <v>90</v>
      </c>
      <c r="L2223" s="6">
        <v>150</v>
      </c>
      <c r="M2223">
        <v>5</v>
      </c>
      <c r="N2223" s="6">
        <v>142.5</v>
      </c>
      <c r="O2223" s="6">
        <f>Table1[[#This Row],[Revenue]]-Table1[[#This Row],[Total Cost Of Production]]</f>
        <v>52.5</v>
      </c>
      <c r="P2223" s="6">
        <v>342</v>
      </c>
      <c r="Q2223" s="6">
        <f>Table1[[#This Row],[Revenue]]-Table1[[#This Row],[Marketing Spend]]</f>
        <v>-199.5</v>
      </c>
      <c r="R2223" t="s">
        <v>52</v>
      </c>
      <c r="S2223" s="6">
        <v>37</v>
      </c>
      <c r="T2223"/>
      <c r="U2223"/>
    </row>
    <row r="2224" spans="1:21" x14ac:dyDescent="0.2">
      <c r="A2224" s="1">
        <v>45489</v>
      </c>
      <c r="B2224" s="1" t="str">
        <f>TEXT(Table1[[#This Row],[Date]],"yyyy")</f>
        <v>2024</v>
      </c>
      <c r="C2224" s="1" t="str">
        <f>TEXT(Table1[[#This Row],[Date]],"mmmm")</f>
        <v>July</v>
      </c>
      <c r="D2224" s="1" t="str">
        <f>TEXT(Table1[[#This Row],[Date]],"dddd")</f>
        <v>Tuesday</v>
      </c>
      <c r="E2224" s="5">
        <v>1</v>
      </c>
      <c r="F2224" t="s">
        <v>5</v>
      </c>
      <c r="G2224" t="s">
        <v>10</v>
      </c>
      <c r="H2224" s="6">
        <f>60%*Table1[[#This Row],[Price]]</f>
        <v>480</v>
      </c>
      <c r="I2224" s="6">
        <v>800</v>
      </c>
      <c r="J2224">
        <v>7</v>
      </c>
      <c r="K2224" s="6">
        <f>Table1[[#This Row],[Cost]]*Table1[[#This Row],[Quantity Sold]]</f>
        <v>3360</v>
      </c>
      <c r="L2224" s="6">
        <v>5600</v>
      </c>
      <c r="M2224">
        <v>20</v>
      </c>
      <c r="N2224" s="6">
        <v>4480</v>
      </c>
      <c r="O2224" s="6">
        <f>Table1[[#This Row],[Revenue]]-Table1[[#This Row],[Total Cost Of Production]]</f>
        <v>1120</v>
      </c>
      <c r="P2224" s="6">
        <v>442</v>
      </c>
      <c r="Q2224" s="6">
        <f>Table1[[#This Row],[Revenue]]-Table1[[#This Row],[Marketing Spend]]</f>
        <v>4038</v>
      </c>
      <c r="R2224" t="s">
        <v>52</v>
      </c>
      <c r="S2224" s="6">
        <v>812</v>
      </c>
      <c r="T2224"/>
      <c r="U2224"/>
    </row>
    <row r="2225" spans="1:21" hidden="1" x14ac:dyDescent="0.2">
      <c r="A2225" s="1">
        <v>45489</v>
      </c>
      <c r="B2225" s="1" t="str">
        <f>TEXT(Table1[[#This Row],[Date]],"yyyy")</f>
        <v>2024</v>
      </c>
      <c r="C2225" s="1" t="str">
        <f>TEXT(Table1[[#This Row],[Date]],"mmmm")</f>
        <v>July</v>
      </c>
      <c r="D2225" s="1" t="str">
        <f>TEXT(Table1[[#This Row],[Date]],"dddd")</f>
        <v>Tuesday</v>
      </c>
      <c r="E2225" s="5">
        <v>7</v>
      </c>
      <c r="F2225" t="s">
        <v>9</v>
      </c>
      <c r="G2225" t="s">
        <v>8</v>
      </c>
      <c r="H2225" s="6">
        <f>60%*Table1[[#This Row],[Price]]</f>
        <v>180</v>
      </c>
      <c r="I2225" s="6">
        <v>300</v>
      </c>
      <c r="J2225">
        <v>10</v>
      </c>
      <c r="K2225" s="6">
        <f>Table1[[#This Row],[Cost]]*Table1[[#This Row],[Quantity Sold]]</f>
        <v>1800</v>
      </c>
      <c r="L2225" s="6">
        <v>3000</v>
      </c>
      <c r="M2225">
        <v>20</v>
      </c>
      <c r="N2225" s="6">
        <v>2400</v>
      </c>
      <c r="O2225" s="6">
        <f>Table1[[#This Row],[Revenue]]-Table1[[#This Row],[Total Cost Of Production]]</f>
        <v>600</v>
      </c>
      <c r="P2225" s="6">
        <v>740</v>
      </c>
      <c r="Q2225" s="6">
        <f>Table1[[#This Row],[Revenue]]-Table1[[#This Row],[Marketing Spend]]</f>
        <v>1660</v>
      </c>
      <c r="R2225" t="s">
        <v>51</v>
      </c>
      <c r="S2225" s="6">
        <v>290</v>
      </c>
      <c r="T2225"/>
      <c r="U2225"/>
    </row>
    <row r="2226" spans="1:21" hidden="1" x14ac:dyDescent="0.2">
      <c r="A2226" s="1">
        <v>45490</v>
      </c>
      <c r="B2226" s="1" t="str">
        <f>TEXT(Table1[[#This Row],[Date]],"yyyy")</f>
        <v>2024</v>
      </c>
      <c r="C2226" s="1" t="str">
        <f>TEXT(Table1[[#This Row],[Date]],"mmmm")</f>
        <v>July</v>
      </c>
      <c r="D2226" s="1" t="str">
        <f>TEXT(Table1[[#This Row],[Date]],"dddd")</f>
        <v>Wednesday</v>
      </c>
      <c r="E2226" s="5">
        <v>4</v>
      </c>
      <c r="F2226" t="s">
        <v>13</v>
      </c>
      <c r="G2226" t="s">
        <v>12</v>
      </c>
      <c r="H2226" s="6">
        <f>60%*Table1[[#This Row],[Price]]</f>
        <v>42</v>
      </c>
      <c r="I2226" s="6">
        <v>70</v>
      </c>
      <c r="J2226">
        <v>2</v>
      </c>
      <c r="K2226" s="6">
        <f>Table1[[#This Row],[Cost]]*Table1[[#This Row],[Quantity Sold]]</f>
        <v>84</v>
      </c>
      <c r="L2226" s="6">
        <v>140</v>
      </c>
      <c r="M2226">
        <v>10</v>
      </c>
      <c r="N2226" s="6">
        <v>126</v>
      </c>
      <c r="O2226" s="6">
        <f>Table1[[#This Row],[Revenue]]-Table1[[#This Row],[Total Cost Of Production]]</f>
        <v>42</v>
      </c>
      <c r="P2226" s="6">
        <v>451</v>
      </c>
      <c r="Q2226" s="6">
        <f>Table1[[#This Row],[Revenue]]-Table1[[#This Row],[Marketing Spend]]</f>
        <v>-325</v>
      </c>
      <c r="R2226" t="s">
        <v>55</v>
      </c>
      <c r="S2226" s="6">
        <v>120</v>
      </c>
      <c r="T2226"/>
      <c r="U2226"/>
    </row>
    <row r="2227" spans="1:21" hidden="1" x14ac:dyDescent="0.2">
      <c r="A2227" s="1">
        <v>45490</v>
      </c>
      <c r="B2227" s="1" t="str">
        <f>TEXT(Table1[[#This Row],[Date]],"yyyy")</f>
        <v>2024</v>
      </c>
      <c r="C2227" s="1" t="str">
        <f>TEXT(Table1[[#This Row],[Date]],"mmmm")</f>
        <v>July</v>
      </c>
      <c r="D2227" s="1" t="str">
        <f>TEXT(Table1[[#This Row],[Date]],"dddd")</f>
        <v>Wednesday</v>
      </c>
      <c r="E2227" s="5">
        <v>2</v>
      </c>
      <c r="F2227" t="s">
        <v>7</v>
      </c>
      <c r="G2227" t="s">
        <v>10</v>
      </c>
      <c r="H2227" s="6">
        <f>60%*Table1[[#This Row],[Price]]</f>
        <v>300</v>
      </c>
      <c r="I2227" s="6">
        <v>500</v>
      </c>
      <c r="J2227">
        <v>7</v>
      </c>
      <c r="K2227" s="6">
        <f>Table1[[#This Row],[Cost]]*Table1[[#This Row],[Quantity Sold]]</f>
        <v>2100</v>
      </c>
      <c r="L2227" s="6">
        <v>3500</v>
      </c>
      <c r="M2227">
        <v>5</v>
      </c>
      <c r="N2227" s="6">
        <v>3325</v>
      </c>
      <c r="O2227" s="6">
        <f>Table1[[#This Row],[Revenue]]-Table1[[#This Row],[Total Cost Of Production]]</f>
        <v>1225</v>
      </c>
      <c r="P2227" s="6">
        <v>969</v>
      </c>
      <c r="Q2227" s="6">
        <f>Table1[[#This Row],[Revenue]]-Table1[[#This Row],[Marketing Spend]]</f>
        <v>2356</v>
      </c>
      <c r="R2227" t="s">
        <v>55</v>
      </c>
      <c r="S2227" s="6">
        <v>519</v>
      </c>
      <c r="T2227"/>
      <c r="U2227"/>
    </row>
    <row r="2228" spans="1:21" hidden="1" x14ac:dyDescent="0.2">
      <c r="A2228" s="1">
        <v>45490</v>
      </c>
      <c r="B2228" s="1" t="str">
        <f>TEXT(Table1[[#This Row],[Date]],"yyyy")</f>
        <v>2024</v>
      </c>
      <c r="C2228" s="1" t="str">
        <f>TEXT(Table1[[#This Row],[Date]],"mmmm")</f>
        <v>July</v>
      </c>
      <c r="D2228" s="1" t="str">
        <f>TEXT(Table1[[#This Row],[Date]],"dddd")</f>
        <v>Wednesday</v>
      </c>
      <c r="E2228" s="5">
        <v>5</v>
      </c>
      <c r="F2228" t="s">
        <v>11</v>
      </c>
      <c r="G2228" t="s">
        <v>12</v>
      </c>
      <c r="H2228" s="6">
        <f>60%*Table1[[#This Row],[Price]]</f>
        <v>90</v>
      </c>
      <c r="I2228" s="6">
        <v>150</v>
      </c>
      <c r="J2228">
        <v>7</v>
      </c>
      <c r="K2228" s="6">
        <f>Table1[[#This Row],[Cost]]*Table1[[#This Row],[Quantity Sold]]</f>
        <v>630</v>
      </c>
      <c r="L2228" s="6">
        <v>1050</v>
      </c>
      <c r="M2228">
        <v>15</v>
      </c>
      <c r="N2228" s="6">
        <v>892.5</v>
      </c>
      <c r="O2228" s="6">
        <f>Table1[[#This Row],[Revenue]]-Table1[[#This Row],[Total Cost Of Production]]</f>
        <v>262.5</v>
      </c>
      <c r="P2228" s="6">
        <v>834</v>
      </c>
      <c r="Q2228" s="6">
        <f>Table1[[#This Row],[Revenue]]-Table1[[#This Row],[Marketing Spend]]</f>
        <v>58.5</v>
      </c>
      <c r="R2228" t="s">
        <v>51</v>
      </c>
      <c r="S2228" s="6">
        <v>135</v>
      </c>
      <c r="T2228"/>
      <c r="U2228"/>
    </row>
    <row r="2229" spans="1:21" hidden="1" x14ac:dyDescent="0.2">
      <c r="A2229" s="1">
        <v>45490</v>
      </c>
      <c r="B2229" s="1" t="str">
        <f>TEXT(Table1[[#This Row],[Date]],"yyyy")</f>
        <v>2024</v>
      </c>
      <c r="C2229" s="1" t="str">
        <f>TEXT(Table1[[#This Row],[Date]],"mmmm")</f>
        <v>July</v>
      </c>
      <c r="D2229" s="1" t="str">
        <f>TEXT(Table1[[#This Row],[Date]],"dddd")</f>
        <v>Wednesday</v>
      </c>
      <c r="E2229" s="5">
        <v>6</v>
      </c>
      <c r="F2229" t="s">
        <v>2</v>
      </c>
      <c r="G2229" t="s">
        <v>8</v>
      </c>
      <c r="H2229" s="6">
        <f>60%*Table1[[#This Row],[Price]]</f>
        <v>720</v>
      </c>
      <c r="I2229" s="6">
        <v>1200</v>
      </c>
      <c r="J2229">
        <v>3</v>
      </c>
      <c r="K2229" s="6">
        <f>Table1[[#This Row],[Cost]]*Table1[[#This Row],[Quantity Sold]]</f>
        <v>2160</v>
      </c>
      <c r="L2229" s="6">
        <v>3600</v>
      </c>
      <c r="M2229">
        <v>15</v>
      </c>
      <c r="N2229" s="6">
        <v>3060</v>
      </c>
      <c r="O2229" s="6">
        <f>Table1[[#This Row],[Revenue]]-Table1[[#This Row],[Total Cost Of Production]]</f>
        <v>900</v>
      </c>
      <c r="P2229" s="6">
        <v>957</v>
      </c>
      <c r="Q2229" s="6">
        <f>Table1[[#This Row],[Revenue]]-Table1[[#This Row],[Marketing Spend]]</f>
        <v>2103</v>
      </c>
      <c r="R2229" t="s">
        <v>55</v>
      </c>
      <c r="S2229" s="6">
        <v>1205</v>
      </c>
      <c r="T2229"/>
      <c r="U2229"/>
    </row>
    <row r="2230" spans="1:21" hidden="1" x14ac:dyDescent="0.2">
      <c r="A2230" s="1">
        <v>45490</v>
      </c>
      <c r="B2230" s="1" t="str">
        <f>TEXT(Table1[[#This Row],[Date]],"yyyy")</f>
        <v>2024</v>
      </c>
      <c r="C2230" s="1" t="str">
        <f>TEXT(Table1[[#This Row],[Date]],"mmmm")</f>
        <v>July</v>
      </c>
      <c r="D2230" s="1" t="str">
        <f>TEXT(Table1[[#This Row],[Date]],"dddd")</f>
        <v>Wednesday</v>
      </c>
      <c r="E2230" s="5">
        <v>3</v>
      </c>
      <c r="F2230" t="s">
        <v>15</v>
      </c>
      <c r="G2230" t="s">
        <v>6</v>
      </c>
      <c r="H2230" s="6">
        <f>60%*Table1[[#This Row],[Price]]</f>
        <v>30</v>
      </c>
      <c r="I2230" s="6">
        <v>50</v>
      </c>
      <c r="J2230">
        <v>3</v>
      </c>
      <c r="K2230" s="6">
        <f>Table1[[#This Row],[Cost]]*Table1[[#This Row],[Quantity Sold]]</f>
        <v>90</v>
      </c>
      <c r="L2230" s="6">
        <v>150</v>
      </c>
      <c r="M2230">
        <v>15</v>
      </c>
      <c r="N2230" s="6">
        <v>127.5</v>
      </c>
      <c r="O2230" s="6">
        <f>Table1[[#This Row],[Revenue]]-Table1[[#This Row],[Total Cost Of Production]]</f>
        <v>37.5</v>
      </c>
      <c r="P2230" s="6">
        <v>674</v>
      </c>
      <c r="Q2230" s="6">
        <f>Table1[[#This Row],[Revenue]]-Table1[[#This Row],[Marketing Spend]]</f>
        <v>-546.5</v>
      </c>
      <c r="R2230" t="s">
        <v>55</v>
      </c>
      <c r="S2230" s="6">
        <v>60</v>
      </c>
      <c r="T2230"/>
      <c r="U2230"/>
    </row>
    <row r="2231" spans="1:21" x14ac:dyDescent="0.2">
      <c r="A2231" s="1">
        <v>45490</v>
      </c>
      <c r="B2231" s="1" t="str">
        <f>TEXT(Table1[[#This Row],[Date]],"yyyy")</f>
        <v>2024</v>
      </c>
      <c r="C2231" s="1" t="str">
        <f>TEXT(Table1[[#This Row],[Date]],"mmmm")</f>
        <v>July</v>
      </c>
      <c r="D2231" s="1" t="str">
        <f>TEXT(Table1[[#This Row],[Date]],"dddd")</f>
        <v>Wednesday</v>
      </c>
      <c r="E2231" s="5">
        <v>1</v>
      </c>
      <c r="F2231" t="s">
        <v>5</v>
      </c>
      <c r="G2231" t="s">
        <v>10</v>
      </c>
      <c r="H2231" s="6">
        <f>60%*Table1[[#This Row],[Price]]</f>
        <v>480</v>
      </c>
      <c r="I2231" s="6">
        <v>800</v>
      </c>
      <c r="J2231">
        <v>2</v>
      </c>
      <c r="K2231" s="6">
        <f>Table1[[#This Row],[Cost]]*Table1[[#This Row],[Quantity Sold]]</f>
        <v>960</v>
      </c>
      <c r="L2231" s="6">
        <v>1600</v>
      </c>
      <c r="M2231">
        <v>5</v>
      </c>
      <c r="N2231" s="6">
        <v>1520</v>
      </c>
      <c r="O2231" s="6">
        <f>Table1[[#This Row],[Revenue]]-Table1[[#This Row],[Total Cost Of Production]]</f>
        <v>560</v>
      </c>
      <c r="P2231" s="6">
        <v>915</v>
      </c>
      <c r="Q2231" s="6">
        <f>Table1[[#This Row],[Revenue]]-Table1[[#This Row],[Marketing Spend]]</f>
        <v>605</v>
      </c>
      <c r="R2231" t="s">
        <v>52</v>
      </c>
      <c r="S2231" s="6">
        <v>815</v>
      </c>
      <c r="T2231"/>
      <c r="U2231"/>
    </row>
    <row r="2232" spans="1:21" hidden="1" x14ac:dyDescent="0.2">
      <c r="A2232" s="1">
        <v>45490</v>
      </c>
      <c r="B2232" s="1" t="str">
        <f>TEXT(Table1[[#This Row],[Date]],"yyyy")</f>
        <v>2024</v>
      </c>
      <c r="C2232" s="1" t="str">
        <f>TEXT(Table1[[#This Row],[Date]],"mmmm")</f>
        <v>July</v>
      </c>
      <c r="D2232" s="1" t="str">
        <f>TEXT(Table1[[#This Row],[Date]],"dddd")</f>
        <v>Wednesday</v>
      </c>
      <c r="E2232" s="5">
        <v>7</v>
      </c>
      <c r="F2232" t="s">
        <v>9</v>
      </c>
      <c r="G2232" t="s">
        <v>8</v>
      </c>
      <c r="H2232" s="6">
        <f>60%*Table1[[#This Row],[Price]]</f>
        <v>180</v>
      </c>
      <c r="I2232" s="6">
        <v>300</v>
      </c>
      <c r="J2232">
        <v>7</v>
      </c>
      <c r="K2232" s="6">
        <f>Table1[[#This Row],[Cost]]*Table1[[#This Row],[Quantity Sold]]</f>
        <v>1260</v>
      </c>
      <c r="L2232" s="6">
        <v>2100</v>
      </c>
      <c r="M2232">
        <v>10</v>
      </c>
      <c r="N2232" s="6">
        <v>1890</v>
      </c>
      <c r="O2232" s="6">
        <f>Table1[[#This Row],[Revenue]]-Table1[[#This Row],[Total Cost Of Production]]</f>
        <v>630</v>
      </c>
      <c r="P2232" s="6">
        <v>720</v>
      </c>
      <c r="Q2232" s="6">
        <f>Table1[[#This Row],[Revenue]]-Table1[[#This Row],[Marketing Spend]]</f>
        <v>1170</v>
      </c>
      <c r="R2232" t="s">
        <v>51</v>
      </c>
      <c r="S2232" s="6">
        <v>286</v>
      </c>
      <c r="T2232"/>
      <c r="U2232"/>
    </row>
    <row r="2233" spans="1:21" hidden="1" x14ac:dyDescent="0.2">
      <c r="A2233" s="1">
        <v>45491</v>
      </c>
      <c r="B2233" s="1" t="str">
        <f>TEXT(Table1[[#This Row],[Date]],"yyyy")</f>
        <v>2024</v>
      </c>
      <c r="C2233" s="1" t="str">
        <f>TEXT(Table1[[#This Row],[Date]],"mmmm")</f>
        <v>July</v>
      </c>
      <c r="D2233" s="1" t="str">
        <f>TEXT(Table1[[#This Row],[Date]],"dddd")</f>
        <v>Thursday</v>
      </c>
      <c r="E2233" s="5">
        <v>4</v>
      </c>
      <c r="F2233" t="s">
        <v>13</v>
      </c>
      <c r="G2233" t="s">
        <v>12</v>
      </c>
      <c r="H2233" s="6">
        <f>60%*Table1[[#This Row],[Price]]</f>
        <v>42</v>
      </c>
      <c r="I2233" s="6">
        <v>70</v>
      </c>
      <c r="J2233">
        <v>4</v>
      </c>
      <c r="K2233" s="6">
        <f>Table1[[#This Row],[Cost]]*Table1[[#This Row],[Quantity Sold]]</f>
        <v>168</v>
      </c>
      <c r="L2233" s="6">
        <v>280</v>
      </c>
      <c r="M2233">
        <v>20</v>
      </c>
      <c r="N2233" s="6">
        <v>224</v>
      </c>
      <c r="O2233" s="6">
        <f>Table1[[#This Row],[Revenue]]-Table1[[#This Row],[Total Cost Of Production]]</f>
        <v>56</v>
      </c>
      <c r="P2233" s="6">
        <v>970</v>
      </c>
      <c r="Q2233" s="6">
        <f>Table1[[#This Row],[Revenue]]-Table1[[#This Row],[Marketing Spend]]</f>
        <v>-746</v>
      </c>
      <c r="R2233" t="s">
        <v>55</v>
      </c>
      <c r="S2233" s="6">
        <v>85</v>
      </c>
      <c r="T2233"/>
      <c r="U2233"/>
    </row>
    <row r="2234" spans="1:21" hidden="1" x14ac:dyDescent="0.2">
      <c r="A2234" s="1">
        <v>45491</v>
      </c>
      <c r="B2234" s="1" t="str">
        <f>TEXT(Table1[[#This Row],[Date]],"yyyy")</f>
        <v>2024</v>
      </c>
      <c r="C2234" s="1" t="str">
        <f>TEXT(Table1[[#This Row],[Date]],"mmmm")</f>
        <v>July</v>
      </c>
      <c r="D2234" s="1" t="str">
        <f>TEXT(Table1[[#This Row],[Date]],"dddd")</f>
        <v>Thursday</v>
      </c>
      <c r="E2234" s="5">
        <v>2</v>
      </c>
      <c r="F2234" t="s">
        <v>7</v>
      </c>
      <c r="G2234" t="s">
        <v>10</v>
      </c>
      <c r="H2234" s="6">
        <f>60%*Table1[[#This Row],[Price]]</f>
        <v>300</v>
      </c>
      <c r="I2234" s="6">
        <v>500</v>
      </c>
      <c r="J2234">
        <v>8</v>
      </c>
      <c r="K2234" s="6">
        <f>Table1[[#This Row],[Cost]]*Table1[[#This Row],[Quantity Sold]]</f>
        <v>2400</v>
      </c>
      <c r="L2234" s="6">
        <v>4000</v>
      </c>
      <c r="M2234">
        <v>15</v>
      </c>
      <c r="N2234" s="6">
        <v>3400</v>
      </c>
      <c r="O2234" s="6">
        <f>Table1[[#This Row],[Revenue]]-Table1[[#This Row],[Total Cost Of Production]]</f>
        <v>1000</v>
      </c>
      <c r="P2234" s="6">
        <v>484</v>
      </c>
      <c r="Q2234" s="6">
        <f>Table1[[#This Row],[Revenue]]-Table1[[#This Row],[Marketing Spend]]</f>
        <v>2916</v>
      </c>
      <c r="R2234" t="s">
        <v>51</v>
      </c>
      <c r="S2234" s="6">
        <v>501</v>
      </c>
      <c r="T2234"/>
      <c r="U2234"/>
    </row>
    <row r="2235" spans="1:21" hidden="1" x14ac:dyDescent="0.2">
      <c r="A2235" s="1">
        <v>45491</v>
      </c>
      <c r="B2235" s="1" t="str">
        <f>TEXT(Table1[[#This Row],[Date]],"yyyy")</f>
        <v>2024</v>
      </c>
      <c r="C2235" s="1" t="str">
        <f>TEXT(Table1[[#This Row],[Date]],"mmmm")</f>
        <v>July</v>
      </c>
      <c r="D2235" s="1" t="str">
        <f>TEXT(Table1[[#This Row],[Date]],"dddd")</f>
        <v>Thursday</v>
      </c>
      <c r="E2235" s="5">
        <v>5</v>
      </c>
      <c r="F2235" t="s">
        <v>11</v>
      </c>
      <c r="G2235" t="s">
        <v>12</v>
      </c>
      <c r="H2235" s="6">
        <f>60%*Table1[[#This Row],[Price]]</f>
        <v>90</v>
      </c>
      <c r="I2235" s="6">
        <v>150</v>
      </c>
      <c r="J2235">
        <v>2</v>
      </c>
      <c r="K2235" s="6">
        <f>Table1[[#This Row],[Cost]]*Table1[[#This Row],[Quantity Sold]]</f>
        <v>180</v>
      </c>
      <c r="L2235" s="6">
        <v>300</v>
      </c>
      <c r="M2235">
        <v>10</v>
      </c>
      <c r="N2235" s="6">
        <v>270</v>
      </c>
      <c r="O2235" s="6">
        <f>Table1[[#This Row],[Revenue]]-Table1[[#This Row],[Total Cost Of Production]]</f>
        <v>90</v>
      </c>
      <c r="P2235" s="6">
        <v>755</v>
      </c>
      <c r="Q2235" s="6">
        <f>Table1[[#This Row],[Revenue]]-Table1[[#This Row],[Marketing Spend]]</f>
        <v>-485</v>
      </c>
      <c r="R2235" t="s">
        <v>51</v>
      </c>
      <c r="S2235" s="6">
        <v>108</v>
      </c>
      <c r="T2235"/>
      <c r="U2235"/>
    </row>
    <row r="2236" spans="1:21" hidden="1" x14ac:dyDescent="0.2">
      <c r="A2236" s="1">
        <v>45491</v>
      </c>
      <c r="B2236" s="1" t="str">
        <f>TEXT(Table1[[#This Row],[Date]],"yyyy")</f>
        <v>2024</v>
      </c>
      <c r="C2236" s="1" t="str">
        <f>TEXT(Table1[[#This Row],[Date]],"mmmm")</f>
        <v>July</v>
      </c>
      <c r="D2236" s="1" t="str">
        <f>TEXT(Table1[[#This Row],[Date]],"dddd")</f>
        <v>Thursday</v>
      </c>
      <c r="E2236" s="5">
        <v>6</v>
      </c>
      <c r="F2236" t="s">
        <v>2</v>
      </c>
      <c r="G2236" t="s">
        <v>8</v>
      </c>
      <c r="H2236" s="6">
        <f>60%*Table1[[#This Row],[Price]]</f>
        <v>720</v>
      </c>
      <c r="I2236" s="6">
        <v>1200</v>
      </c>
      <c r="J2236">
        <v>4</v>
      </c>
      <c r="K2236" s="6">
        <f>Table1[[#This Row],[Cost]]*Table1[[#This Row],[Quantity Sold]]</f>
        <v>2880</v>
      </c>
      <c r="L2236" s="6">
        <v>4800</v>
      </c>
      <c r="M2236">
        <v>10</v>
      </c>
      <c r="N2236" s="6">
        <v>4320</v>
      </c>
      <c r="O2236" s="6">
        <f>Table1[[#This Row],[Revenue]]-Table1[[#This Row],[Total Cost Of Production]]</f>
        <v>1440</v>
      </c>
      <c r="P2236" s="6">
        <v>883</v>
      </c>
      <c r="Q2236" s="6">
        <f>Table1[[#This Row],[Revenue]]-Table1[[#This Row],[Marketing Spend]]</f>
        <v>3437</v>
      </c>
      <c r="R2236" t="s">
        <v>51</v>
      </c>
      <c r="S2236" s="6">
        <v>1223</v>
      </c>
      <c r="T2236"/>
      <c r="U2236"/>
    </row>
    <row r="2237" spans="1:21" hidden="1" x14ac:dyDescent="0.2">
      <c r="A2237" s="1">
        <v>45491</v>
      </c>
      <c r="B2237" s="1" t="str">
        <f>TEXT(Table1[[#This Row],[Date]],"yyyy")</f>
        <v>2024</v>
      </c>
      <c r="C2237" s="1" t="str">
        <f>TEXT(Table1[[#This Row],[Date]],"mmmm")</f>
        <v>July</v>
      </c>
      <c r="D2237" s="1" t="str">
        <f>TEXT(Table1[[#This Row],[Date]],"dddd")</f>
        <v>Thursday</v>
      </c>
      <c r="E2237" s="5">
        <v>3</v>
      </c>
      <c r="F2237" t="s">
        <v>15</v>
      </c>
      <c r="G2237" t="s">
        <v>6</v>
      </c>
      <c r="H2237" s="6">
        <f>60%*Table1[[#This Row],[Price]]</f>
        <v>30</v>
      </c>
      <c r="I2237" s="6">
        <v>50</v>
      </c>
      <c r="J2237">
        <v>7</v>
      </c>
      <c r="K2237" s="6">
        <f>Table1[[#This Row],[Cost]]*Table1[[#This Row],[Quantity Sold]]</f>
        <v>210</v>
      </c>
      <c r="L2237" s="6">
        <v>350</v>
      </c>
      <c r="M2237">
        <v>5</v>
      </c>
      <c r="N2237" s="6">
        <v>332.5</v>
      </c>
      <c r="O2237" s="6">
        <f>Table1[[#This Row],[Revenue]]-Table1[[#This Row],[Total Cost Of Production]]</f>
        <v>122.5</v>
      </c>
      <c r="P2237" s="6">
        <v>763</v>
      </c>
      <c r="Q2237" s="6">
        <f>Table1[[#This Row],[Revenue]]-Table1[[#This Row],[Marketing Spend]]</f>
        <v>-430.5</v>
      </c>
      <c r="R2237" t="s">
        <v>55</v>
      </c>
      <c r="S2237" s="6">
        <v>10</v>
      </c>
      <c r="T2237"/>
      <c r="U2237"/>
    </row>
    <row r="2238" spans="1:21" hidden="1" x14ac:dyDescent="0.2">
      <c r="A2238" s="1">
        <v>45491</v>
      </c>
      <c r="B2238" s="1" t="str">
        <f>TEXT(Table1[[#This Row],[Date]],"yyyy")</f>
        <v>2024</v>
      </c>
      <c r="C2238" s="1" t="str">
        <f>TEXT(Table1[[#This Row],[Date]],"mmmm")</f>
        <v>July</v>
      </c>
      <c r="D2238" s="1" t="str">
        <f>TEXT(Table1[[#This Row],[Date]],"dddd")</f>
        <v>Thursday</v>
      </c>
      <c r="E2238" s="5">
        <v>1</v>
      </c>
      <c r="F2238" t="s">
        <v>5</v>
      </c>
      <c r="G2238" t="s">
        <v>10</v>
      </c>
      <c r="H2238" s="6">
        <f>60%*Table1[[#This Row],[Price]]</f>
        <v>480</v>
      </c>
      <c r="I2238" s="6">
        <v>800</v>
      </c>
      <c r="J2238">
        <v>1</v>
      </c>
      <c r="K2238" s="6">
        <f>Table1[[#This Row],[Cost]]*Table1[[#This Row],[Quantity Sold]]</f>
        <v>480</v>
      </c>
      <c r="L2238" s="6">
        <v>800</v>
      </c>
      <c r="M2238">
        <v>10</v>
      </c>
      <c r="N2238" s="6">
        <v>720</v>
      </c>
      <c r="O2238" s="6">
        <f>Table1[[#This Row],[Revenue]]-Table1[[#This Row],[Total Cost Of Production]]</f>
        <v>240</v>
      </c>
      <c r="P2238" s="6">
        <v>497</v>
      </c>
      <c r="Q2238" s="6">
        <f>Table1[[#This Row],[Revenue]]-Table1[[#This Row],[Marketing Spend]]</f>
        <v>223</v>
      </c>
      <c r="R2238" t="s">
        <v>53</v>
      </c>
      <c r="S2238" s="6">
        <v>757</v>
      </c>
      <c r="T2238"/>
      <c r="U2238"/>
    </row>
    <row r="2239" spans="1:21" hidden="1" x14ac:dyDescent="0.2">
      <c r="A2239" s="1">
        <v>45491</v>
      </c>
      <c r="B2239" s="1" t="str">
        <f>TEXT(Table1[[#This Row],[Date]],"yyyy")</f>
        <v>2024</v>
      </c>
      <c r="C2239" s="1" t="str">
        <f>TEXT(Table1[[#This Row],[Date]],"mmmm")</f>
        <v>July</v>
      </c>
      <c r="D2239" s="1" t="str">
        <f>TEXT(Table1[[#This Row],[Date]],"dddd")</f>
        <v>Thursday</v>
      </c>
      <c r="E2239" s="5">
        <v>7</v>
      </c>
      <c r="F2239" t="s">
        <v>9</v>
      </c>
      <c r="G2239" t="s">
        <v>8</v>
      </c>
      <c r="H2239" s="6">
        <f>60%*Table1[[#This Row],[Price]]</f>
        <v>180</v>
      </c>
      <c r="I2239" s="6">
        <v>300</v>
      </c>
      <c r="J2239">
        <v>7</v>
      </c>
      <c r="K2239" s="6">
        <f>Table1[[#This Row],[Cost]]*Table1[[#This Row],[Quantity Sold]]</f>
        <v>1260</v>
      </c>
      <c r="L2239" s="6">
        <v>2100</v>
      </c>
      <c r="M2239">
        <v>20</v>
      </c>
      <c r="N2239" s="6">
        <v>1680</v>
      </c>
      <c r="O2239" s="6">
        <f>Table1[[#This Row],[Revenue]]-Table1[[#This Row],[Total Cost Of Production]]</f>
        <v>420</v>
      </c>
      <c r="P2239" s="6">
        <v>736</v>
      </c>
      <c r="Q2239" s="6">
        <f>Table1[[#This Row],[Revenue]]-Table1[[#This Row],[Marketing Spend]]</f>
        <v>944</v>
      </c>
      <c r="R2239" t="s">
        <v>51</v>
      </c>
      <c r="S2239" s="6">
        <v>322</v>
      </c>
      <c r="T2239"/>
      <c r="U2239"/>
    </row>
    <row r="2240" spans="1:21" hidden="1" x14ac:dyDescent="0.2">
      <c r="A2240" s="1">
        <v>45492</v>
      </c>
      <c r="B2240" s="1" t="str">
        <f>TEXT(Table1[[#This Row],[Date]],"yyyy")</f>
        <v>2024</v>
      </c>
      <c r="C2240" s="1" t="str">
        <f>TEXT(Table1[[#This Row],[Date]],"mmmm")</f>
        <v>July</v>
      </c>
      <c r="D2240" s="1" t="str">
        <f>TEXT(Table1[[#This Row],[Date]],"dddd")</f>
        <v>Friday</v>
      </c>
      <c r="E2240" s="5">
        <v>4</v>
      </c>
      <c r="F2240" t="s">
        <v>13</v>
      </c>
      <c r="G2240" t="s">
        <v>12</v>
      </c>
      <c r="H2240" s="6">
        <f>60%*Table1[[#This Row],[Price]]</f>
        <v>42</v>
      </c>
      <c r="I2240" s="6">
        <v>70</v>
      </c>
      <c r="J2240">
        <v>7</v>
      </c>
      <c r="K2240" s="6">
        <f>Table1[[#This Row],[Cost]]*Table1[[#This Row],[Quantity Sold]]</f>
        <v>294</v>
      </c>
      <c r="L2240" s="6">
        <v>490</v>
      </c>
      <c r="M2240">
        <v>20</v>
      </c>
      <c r="N2240" s="6">
        <v>392</v>
      </c>
      <c r="O2240" s="6">
        <f>Table1[[#This Row],[Revenue]]-Table1[[#This Row],[Total Cost Of Production]]</f>
        <v>98</v>
      </c>
      <c r="P2240" s="6">
        <v>957</v>
      </c>
      <c r="Q2240" s="6">
        <f>Table1[[#This Row],[Revenue]]-Table1[[#This Row],[Marketing Spend]]</f>
        <v>-565</v>
      </c>
      <c r="R2240" t="s">
        <v>55</v>
      </c>
      <c r="S2240" s="6">
        <v>25</v>
      </c>
      <c r="T2240"/>
      <c r="U2240"/>
    </row>
    <row r="2241" spans="1:21" hidden="1" x14ac:dyDescent="0.2">
      <c r="A2241" s="1">
        <v>45492</v>
      </c>
      <c r="B2241" s="1" t="str">
        <f>TEXT(Table1[[#This Row],[Date]],"yyyy")</f>
        <v>2024</v>
      </c>
      <c r="C2241" s="1" t="str">
        <f>TEXT(Table1[[#This Row],[Date]],"mmmm")</f>
        <v>July</v>
      </c>
      <c r="D2241" s="1" t="str">
        <f>TEXT(Table1[[#This Row],[Date]],"dddd")</f>
        <v>Friday</v>
      </c>
      <c r="E2241" s="5">
        <v>2</v>
      </c>
      <c r="F2241" t="s">
        <v>7</v>
      </c>
      <c r="G2241" t="s">
        <v>10</v>
      </c>
      <c r="H2241" s="6">
        <f>60%*Table1[[#This Row],[Price]]</f>
        <v>300</v>
      </c>
      <c r="I2241" s="6">
        <v>500</v>
      </c>
      <c r="J2241">
        <v>5</v>
      </c>
      <c r="K2241" s="6">
        <f>Table1[[#This Row],[Cost]]*Table1[[#This Row],[Quantity Sold]]</f>
        <v>1500</v>
      </c>
      <c r="L2241" s="6">
        <v>2500</v>
      </c>
      <c r="M2241">
        <v>10</v>
      </c>
      <c r="N2241" s="6">
        <v>2250</v>
      </c>
      <c r="O2241" s="6">
        <f>Table1[[#This Row],[Revenue]]-Table1[[#This Row],[Total Cost Of Production]]</f>
        <v>750</v>
      </c>
      <c r="P2241" s="6">
        <v>414</v>
      </c>
      <c r="Q2241" s="6">
        <f>Table1[[#This Row],[Revenue]]-Table1[[#This Row],[Marketing Spend]]</f>
        <v>1836</v>
      </c>
      <c r="R2241" t="s">
        <v>54</v>
      </c>
      <c r="S2241" s="6">
        <v>547</v>
      </c>
      <c r="T2241"/>
      <c r="U2241"/>
    </row>
    <row r="2242" spans="1:21" hidden="1" x14ac:dyDescent="0.2">
      <c r="A2242" s="1">
        <v>45492</v>
      </c>
      <c r="B2242" s="1" t="str">
        <f>TEXT(Table1[[#This Row],[Date]],"yyyy")</f>
        <v>2024</v>
      </c>
      <c r="C2242" s="1" t="str">
        <f>TEXT(Table1[[#This Row],[Date]],"mmmm")</f>
        <v>July</v>
      </c>
      <c r="D2242" s="1" t="str">
        <f>TEXT(Table1[[#This Row],[Date]],"dddd")</f>
        <v>Friday</v>
      </c>
      <c r="E2242" s="5">
        <v>5</v>
      </c>
      <c r="F2242" t="s">
        <v>11</v>
      </c>
      <c r="G2242" t="s">
        <v>12</v>
      </c>
      <c r="H2242" s="6">
        <f>60%*Table1[[#This Row],[Price]]</f>
        <v>90</v>
      </c>
      <c r="I2242" s="6">
        <v>150</v>
      </c>
      <c r="J2242">
        <v>10</v>
      </c>
      <c r="K2242" s="6">
        <f>Table1[[#This Row],[Cost]]*Table1[[#This Row],[Quantity Sold]]</f>
        <v>900</v>
      </c>
      <c r="L2242" s="6">
        <v>1500</v>
      </c>
      <c r="M2242">
        <v>20</v>
      </c>
      <c r="N2242" s="6">
        <v>1200</v>
      </c>
      <c r="O2242" s="6">
        <f>Table1[[#This Row],[Revenue]]-Table1[[#This Row],[Total Cost Of Production]]</f>
        <v>300</v>
      </c>
      <c r="P2242" s="6">
        <v>301</v>
      </c>
      <c r="Q2242" s="6">
        <f>Table1[[#This Row],[Revenue]]-Table1[[#This Row],[Marketing Spend]]</f>
        <v>899</v>
      </c>
      <c r="R2242" t="s">
        <v>54</v>
      </c>
      <c r="S2242" s="6">
        <v>146</v>
      </c>
      <c r="T2242"/>
      <c r="U2242"/>
    </row>
    <row r="2243" spans="1:21" hidden="1" x14ac:dyDescent="0.2">
      <c r="A2243" s="1">
        <v>45492</v>
      </c>
      <c r="B2243" s="1" t="str">
        <f>TEXT(Table1[[#This Row],[Date]],"yyyy")</f>
        <v>2024</v>
      </c>
      <c r="C2243" s="1" t="str">
        <f>TEXT(Table1[[#This Row],[Date]],"mmmm")</f>
        <v>July</v>
      </c>
      <c r="D2243" s="1" t="str">
        <f>TEXT(Table1[[#This Row],[Date]],"dddd")</f>
        <v>Friday</v>
      </c>
      <c r="E2243" s="5">
        <v>6</v>
      </c>
      <c r="F2243" t="s">
        <v>2</v>
      </c>
      <c r="G2243" t="s">
        <v>8</v>
      </c>
      <c r="H2243" s="6">
        <f>60%*Table1[[#This Row],[Price]]</f>
        <v>720</v>
      </c>
      <c r="I2243" s="6">
        <v>1200</v>
      </c>
      <c r="J2243">
        <v>7</v>
      </c>
      <c r="K2243" s="6">
        <f>Table1[[#This Row],[Cost]]*Table1[[#This Row],[Quantity Sold]]</f>
        <v>5040</v>
      </c>
      <c r="L2243" s="6">
        <v>8400</v>
      </c>
      <c r="M2243">
        <v>5</v>
      </c>
      <c r="N2243" s="6">
        <v>7980</v>
      </c>
      <c r="O2243" s="6">
        <f>Table1[[#This Row],[Revenue]]-Table1[[#This Row],[Total Cost Of Production]]</f>
        <v>2940</v>
      </c>
      <c r="P2243" s="6">
        <v>984</v>
      </c>
      <c r="Q2243" s="6">
        <f>Table1[[#This Row],[Revenue]]-Table1[[#This Row],[Marketing Spend]]</f>
        <v>6996</v>
      </c>
      <c r="R2243" t="s">
        <v>53</v>
      </c>
      <c r="S2243" s="6">
        <v>1195</v>
      </c>
      <c r="T2243"/>
      <c r="U2243"/>
    </row>
    <row r="2244" spans="1:21" hidden="1" x14ac:dyDescent="0.2">
      <c r="A2244" s="1">
        <v>45492</v>
      </c>
      <c r="B2244" s="1" t="str">
        <f>TEXT(Table1[[#This Row],[Date]],"yyyy")</f>
        <v>2024</v>
      </c>
      <c r="C2244" s="1" t="str">
        <f>TEXT(Table1[[#This Row],[Date]],"mmmm")</f>
        <v>July</v>
      </c>
      <c r="D2244" s="1" t="str">
        <f>TEXT(Table1[[#This Row],[Date]],"dddd")</f>
        <v>Friday</v>
      </c>
      <c r="E2244" s="5">
        <v>3</v>
      </c>
      <c r="F2244" t="s">
        <v>15</v>
      </c>
      <c r="G2244" t="s">
        <v>6</v>
      </c>
      <c r="H2244" s="6">
        <f>60%*Table1[[#This Row],[Price]]</f>
        <v>30</v>
      </c>
      <c r="I2244" s="6">
        <v>50</v>
      </c>
      <c r="J2244">
        <v>1</v>
      </c>
      <c r="K2244" s="6">
        <f>Table1[[#This Row],[Cost]]*Table1[[#This Row],[Quantity Sold]]</f>
        <v>30</v>
      </c>
      <c r="L2244" s="6">
        <v>50</v>
      </c>
      <c r="M2244">
        <v>20</v>
      </c>
      <c r="N2244" s="6">
        <v>40</v>
      </c>
      <c r="O2244" s="6">
        <f>Table1[[#This Row],[Revenue]]-Table1[[#This Row],[Total Cost Of Production]]</f>
        <v>10</v>
      </c>
      <c r="P2244" s="6">
        <v>630</v>
      </c>
      <c r="Q2244" s="6">
        <f>Table1[[#This Row],[Revenue]]-Table1[[#This Row],[Marketing Spend]]</f>
        <v>-590</v>
      </c>
      <c r="R2244" t="s">
        <v>54</v>
      </c>
      <c r="S2244" s="6">
        <v>98</v>
      </c>
      <c r="T2244"/>
      <c r="U2244"/>
    </row>
    <row r="2245" spans="1:21" hidden="1" x14ac:dyDescent="0.2">
      <c r="A2245" s="1">
        <v>45492</v>
      </c>
      <c r="B2245" s="1" t="str">
        <f>TEXT(Table1[[#This Row],[Date]],"yyyy")</f>
        <v>2024</v>
      </c>
      <c r="C2245" s="1" t="str">
        <f>TEXT(Table1[[#This Row],[Date]],"mmmm")</f>
        <v>July</v>
      </c>
      <c r="D2245" s="1" t="str">
        <f>TEXT(Table1[[#This Row],[Date]],"dddd")</f>
        <v>Friday</v>
      </c>
      <c r="E2245" s="5">
        <v>1</v>
      </c>
      <c r="F2245" t="s">
        <v>5</v>
      </c>
      <c r="G2245" t="s">
        <v>10</v>
      </c>
      <c r="H2245" s="6">
        <f>60%*Table1[[#This Row],[Price]]</f>
        <v>480</v>
      </c>
      <c r="I2245" s="6">
        <v>800</v>
      </c>
      <c r="J2245">
        <v>8</v>
      </c>
      <c r="K2245" s="6">
        <f>Table1[[#This Row],[Cost]]*Table1[[#This Row],[Quantity Sold]]</f>
        <v>3840</v>
      </c>
      <c r="L2245" s="6">
        <v>6400</v>
      </c>
      <c r="M2245">
        <v>15</v>
      </c>
      <c r="N2245" s="6">
        <v>5440</v>
      </c>
      <c r="O2245" s="6">
        <f>Table1[[#This Row],[Revenue]]-Table1[[#This Row],[Total Cost Of Production]]</f>
        <v>1600</v>
      </c>
      <c r="P2245" s="6">
        <v>477</v>
      </c>
      <c r="Q2245" s="6">
        <f>Table1[[#This Row],[Revenue]]-Table1[[#This Row],[Marketing Spend]]</f>
        <v>4963</v>
      </c>
      <c r="R2245" t="s">
        <v>54</v>
      </c>
      <c r="S2245" s="6">
        <v>782</v>
      </c>
      <c r="T2245"/>
      <c r="U2245"/>
    </row>
    <row r="2246" spans="1:21" x14ac:dyDescent="0.2">
      <c r="A2246" s="1">
        <v>45492</v>
      </c>
      <c r="B2246" s="1" t="str">
        <f>TEXT(Table1[[#This Row],[Date]],"yyyy")</f>
        <v>2024</v>
      </c>
      <c r="C2246" s="1" t="str">
        <f>TEXT(Table1[[#This Row],[Date]],"mmmm")</f>
        <v>July</v>
      </c>
      <c r="D2246" s="1" t="str">
        <f>TEXT(Table1[[#This Row],[Date]],"dddd")</f>
        <v>Friday</v>
      </c>
      <c r="E2246" s="5">
        <v>7</v>
      </c>
      <c r="F2246" t="s">
        <v>9</v>
      </c>
      <c r="G2246" t="s">
        <v>8</v>
      </c>
      <c r="H2246" s="6">
        <f>60%*Table1[[#This Row],[Price]]</f>
        <v>180</v>
      </c>
      <c r="I2246" s="6">
        <v>300</v>
      </c>
      <c r="J2246">
        <v>8</v>
      </c>
      <c r="K2246" s="6">
        <f>Table1[[#This Row],[Cost]]*Table1[[#This Row],[Quantity Sold]]</f>
        <v>1440</v>
      </c>
      <c r="L2246" s="6">
        <v>2400</v>
      </c>
      <c r="M2246">
        <v>20</v>
      </c>
      <c r="N2246" s="6">
        <v>1920</v>
      </c>
      <c r="O2246" s="6">
        <f>Table1[[#This Row],[Revenue]]-Table1[[#This Row],[Total Cost Of Production]]</f>
        <v>480</v>
      </c>
      <c r="P2246" s="6">
        <v>825</v>
      </c>
      <c r="Q2246" s="6">
        <f>Table1[[#This Row],[Revenue]]-Table1[[#This Row],[Marketing Spend]]</f>
        <v>1095</v>
      </c>
      <c r="R2246" t="s">
        <v>52</v>
      </c>
      <c r="S2246" s="6">
        <v>335</v>
      </c>
      <c r="T2246"/>
      <c r="U2246"/>
    </row>
    <row r="2247" spans="1:21" hidden="1" x14ac:dyDescent="0.2">
      <c r="A2247" s="1">
        <v>45493</v>
      </c>
      <c r="B2247" s="1" t="str">
        <f>TEXT(Table1[[#This Row],[Date]],"yyyy")</f>
        <v>2024</v>
      </c>
      <c r="C2247" s="1" t="str">
        <f>TEXT(Table1[[#This Row],[Date]],"mmmm")</f>
        <v>July</v>
      </c>
      <c r="D2247" s="1" t="str">
        <f>TEXT(Table1[[#This Row],[Date]],"dddd")</f>
        <v>Saturday</v>
      </c>
      <c r="E2247" s="5">
        <v>4</v>
      </c>
      <c r="F2247" t="s">
        <v>13</v>
      </c>
      <c r="G2247" t="s">
        <v>12</v>
      </c>
      <c r="H2247" s="6">
        <f>60%*Table1[[#This Row],[Price]]</f>
        <v>42</v>
      </c>
      <c r="I2247" s="6">
        <v>70</v>
      </c>
      <c r="J2247">
        <v>10</v>
      </c>
      <c r="K2247" s="6">
        <f>Table1[[#This Row],[Cost]]*Table1[[#This Row],[Quantity Sold]]</f>
        <v>420</v>
      </c>
      <c r="L2247" s="6">
        <v>700</v>
      </c>
      <c r="M2247">
        <v>5</v>
      </c>
      <c r="N2247" s="6">
        <v>665</v>
      </c>
      <c r="O2247" s="6">
        <f>Table1[[#This Row],[Revenue]]-Table1[[#This Row],[Total Cost Of Production]]</f>
        <v>245</v>
      </c>
      <c r="P2247" s="6">
        <v>935</v>
      </c>
      <c r="Q2247" s="6">
        <f>Table1[[#This Row],[Revenue]]-Table1[[#This Row],[Marketing Spend]]</f>
        <v>-270</v>
      </c>
      <c r="R2247" t="s">
        <v>54</v>
      </c>
      <c r="S2247" s="6">
        <v>25</v>
      </c>
      <c r="T2247"/>
      <c r="U2247"/>
    </row>
    <row r="2248" spans="1:21" hidden="1" x14ac:dyDescent="0.2">
      <c r="A2248" s="1">
        <v>45493</v>
      </c>
      <c r="B2248" s="1" t="str">
        <f>TEXT(Table1[[#This Row],[Date]],"yyyy")</f>
        <v>2024</v>
      </c>
      <c r="C2248" s="1" t="str">
        <f>TEXT(Table1[[#This Row],[Date]],"mmmm")</f>
        <v>July</v>
      </c>
      <c r="D2248" s="1" t="str">
        <f>TEXT(Table1[[#This Row],[Date]],"dddd")</f>
        <v>Saturday</v>
      </c>
      <c r="E2248" s="5">
        <v>2</v>
      </c>
      <c r="F2248" t="s">
        <v>7</v>
      </c>
      <c r="G2248" t="s">
        <v>10</v>
      </c>
      <c r="H2248" s="6">
        <f>60%*Table1[[#This Row],[Price]]</f>
        <v>300</v>
      </c>
      <c r="I2248" s="6">
        <v>500</v>
      </c>
      <c r="J2248">
        <v>6</v>
      </c>
      <c r="K2248" s="6">
        <f>Table1[[#This Row],[Cost]]*Table1[[#This Row],[Quantity Sold]]</f>
        <v>1800</v>
      </c>
      <c r="L2248" s="6">
        <v>3000</v>
      </c>
      <c r="M2248">
        <v>15</v>
      </c>
      <c r="N2248" s="6">
        <v>2550</v>
      </c>
      <c r="O2248" s="6">
        <f>Table1[[#This Row],[Revenue]]-Table1[[#This Row],[Total Cost Of Production]]</f>
        <v>750</v>
      </c>
      <c r="P2248" s="6">
        <v>795</v>
      </c>
      <c r="Q2248" s="6">
        <f>Table1[[#This Row],[Revenue]]-Table1[[#This Row],[Marketing Spend]]</f>
        <v>1755</v>
      </c>
      <c r="R2248" t="s">
        <v>54</v>
      </c>
      <c r="S2248" s="6">
        <v>464</v>
      </c>
      <c r="T2248"/>
      <c r="U2248"/>
    </row>
    <row r="2249" spans="1:21" hidden="1" x14ac:dyDescent="0.2">
      <c r="A2249" s="1">
        <v>45493</v>
      </c>
      <c r="B2249" s="1" t="str">
        <f>TEXT(Table1[[#This Row],[Date]],"yyyy")</f>
        <v>2024</v>
      </c>
      <c r="C2249" s="1" t="str">
        <f>TEXT(Table1[[#This Row],[Date]],"mmmm")</f>
        <v>July</v>
      </c>
      <c r="D2249" s="1" t="str">
        <f>TEXT(Table1[[#This Row],[Date]],"dddd")</f>
        <v>Saturday</v>
      </c>
      <c r="E2249" s="5">
        <v>5</v>
      </c>
      <c r="F2249" t="s">
        <v>11</v>
      </c>
      <c r="G2249" t="s">
        <v>12</v>
      </c>
      <c r="H2249" s="6">
        <f>60%*Table1[[#This Row],[Price]]</f>
        <v>90</v>
      </c>
      <c r="I2249" s="6">
        <v>150</v>
      </c>
      <c r="J2249">
        <v>1</v>
      </c>
      <c r="K2249" s="6">
        <f>Table1[[#This Row],[Cost]]*Table1[[#This Row],[Quantity Sold]]</f>
        <v>90</v>
      </c>
      <c r="L2249" s="6">
        <v>150</v>
      </c>
      <c r="M2249">
        <v>15</v>
      </c>
      <c r="N2249" s="6">
        <v>127.5</v>
      </c>
      <c r="O2249" s="6">
        <f>Table1[[#This Row],[Revenue]]-Table1[[#This Row],[Total Cost Of Production]]</f>
        <v>37.5</v>
      </c>
      <c r="P2249" s="6">
        <v>835</v>
      </c>
      <c r="Q2249" s="6">
        <f>Table1[[#This Row],[Revenue]]-Table1[[#This Row],[Marketing Spend]]</f>
        <v>-707.5</v>
      </c>
      <c r="R2249" t="s">
        <v>55</v>
      </c>
      <c r="S2249" s="6">
        <v>163</v>
      </c>
      <c r="T2249"/>
      <c r="U2249"/>
    </row>
    <row r="2250" spans="1:21" hidden="1" x14ac:dyDescent="0.2">
      <c r="A2250" s="1">
        <v>45493</v>
      </c>
      <c r="B2250" s="1" t="str">
        <f>TEXT(Table1[[#This Row],[Date]],"yyyy")</f>
        <v>2024</v>
      </c>
      <c r="C2250" s="1" t="str">
        <f>TEXT(Table1[[#This Row],[Date]],"mmmm")</f>
        <v>July</v>
      </c>
      <c r="D2250" s="1" t="str">
        <f>TEXT(Table1[[#This Row],[Date]],"dddd")</f>
        <v>Saturday</v>
      </c>
      <c r="E2250" s="5">
        <v>6</v>
      </c>
      <c r="F2250" t="s">
        <v>2</v>
      </c>
      <c r="G2250" t="s">
        <v>8</v>
      </c>
      <c r="H2250" s="6">
        <f>60%*Table1[[#This Row],[Price]]</f>
        <v>720</v>
      </c>
      <c r="I2250" s="6">
        <v>1200</v>
      </c>
      <c r="J2250">
        <v>4</v>
      </c>
      <c r="K2250" s="6">
        <f>Table1[[#This Row],[Cost]]*Table1[[#This Row],[Quantity Sold]]</f>
        <v>2880</v>
      </c>
      <c r="L2250" s="6">
        <v>4800</v>
      </c>
      <c r="M2250">
        <v>10</v>
      </c>
      <c r="N2250" s="6">
        <v>4320</v>
      </c>
      <c r="O2250" s="6">
        <f>Table1[[#This Row],[Revenue]]-Table1[[#This Row],[Total Cost Of Production]]</f>
        <v>1440</v>
      </c>
      <c r="P2250" s="6">
        <v>926</v>
      </c>
      <c r="Q2250" s="6">
        <f>Table1[[#This Row],[Revenue]]-Table1[[#This Row],[Marketing Spend]]</f>
        <v>3394</v>
      </c>
      <c r="R2250" t="s">
        <v>53</v>
      </c>
      <c r="S2250" s="6">
        <v>1203</v>
      </c>
      <c r="T2250"/>
      <c r="U2250"/>
    </row>
    <row r="2251" spans="1:21" hidden="1" x14ac:dyDescent="0.2">
      <c r="A2251" s="1">
        <v>45493</v>
      </c>
      <c r="B2251" s="1" t="str">
        <f>TEXT(Table1[[#This Row],[Date]],"yyyy")</f>
        <v>2024</v>
      </c>
      <c r="C2251" s="1" t="str">
        <f>TEXT(Table1[[#This Row],[Date]],"mmmm")</f>
        <v>July</v>
      </c>
      <c r="D2251" s="1" t="str">
        <f>TEXT(Table1[[#This Row],[Date]],"dddd")</f>
        <v>Saturday</v>
      </c>
      <c r="E2251" s="5">
        <v>3</v>
      </c>
      <c r="F2251" t="s">
        <v>15</v>
      </c>
      <c r="G2251" t="s">
        <v>6</v>
      </c>
      <c r="H2251" s="6">
        <f>60%*Table1[[#This Row],[Price]]</f>
        <v>30</v>
      </c>
      <c r="I2251" s="6">
        <v>50</v>
      </c>
      <c r="J2251">
        <v>5</v>
      </c>
      <c r="K2251" s="6">
        <f>Table1[[#This Row],[Cost]]*Table1[[#This Row],[Quantity Sold]]</f>
        <v>150</v>
      </c>
      <c r="L2251" s="6">
        <v>250</v>
      </c>
      <c r="M2251">
        <v>10</v>
      </c>
      <c r="N2251" s="6">
        <v>225</v>
      </c>
      <c r="O2251" s="6">
        <f>Table1[[#This Row],[Revenue]]-Table1[[#This Row],[Total Cost Of Production]]</f>
        <v>75</v>
      </c>
      <c r="P2251" s="6">
        <v>975</v>
      </c>
      <c r="Q2251" s="6">
        <f>Table1[[#This Row],[Revenue]]-Table1[[#This Row],[Marketing Spend]]</f>
        <v>-750</v>
      </c>
      <c r="R2251" t="s">
        <v>55</v>
      </c>
      <c r="S2251" s="6">
        <v>89</v>
      </c>
      <c r="T2251"/>
      <c r="U2251"/>
    </row>
    <row r="2252" spans="1:21" x14ac:dyDescent="0.2">
      <c r="A2252" s="1">
        <v>45493</v>
      </c>
      <c r="B2252" s="1" t="str">
        <f>TEXT(Table1[[#This Row],[Date]],"yyyy")</f>
        <v>2024</v>
      </c>
      <c r="C2252" s="1" t="str">
        <f>TEXT(Table1[[#This Row],[Date]],"mmmm")</f>
        <v>July</v>
      </c>
      <c r="D2252" s="1" t="str">
        <f>TEXT(Table1[[#This Row],[Date]],"dddd")</f>
        <v>Saturday</v>
      </c>
      <c r="E2252" s="5">
        <v>1</v>
      </c>
      <c r="F2252" t="s">
        <v>5</v>
      </c>
      <c r="G2252" t="s">
        <v>10</v>
      </c>
      <c r="H2252" s="6">
        <f>60%*Table1[[#This Row],[Price]]</f>
        <v>480</v>
      </c>
      <c r="I2252" s="6">
        <v>800</v>
      </c>
      <c r="J2252">
        <v>6</v>
      </c>
      <c r="K2252" s="6">
        <f>Table1[[#This Row],[Cost]]*Table1[[#This Row],[Quantity Sold]]</f>
        <v>2880</v>
      </c>
      <c r="L2252" s="6">
        <v>4800</v>
      </c>
      <c r="M2252">
        <v>10</v>
      </c>
      <c r="N2252" s="6">
        <v>4320</v>
      </c>
      <c r="O2252" s="6">
        <f>Table1[[#This Row],[Revenue]]-Table1[[#This Row],[Total Cost Of Production]]</f>
        <v>1440</v>
      </c>
      <c r="P2252" s="6">
        <v>802</v>
      </c>
      <c r="Q2252" s="6">
        <f>Table1[[#This Row],[Revenue]]-Table1[[#This Row],[Marketing Spend]]</f>
        <v>3518</v>
      </c>
      <c r="R2252" t="s">
        <v>52</v>
      </c>
      <c r="S2252" s="6">
        <v>752</v>
      </c>
      <c r="T2252"/>
      <c r="U2252"/>
    </row>
    <row r="2253" spans="1:21" hidden="1" x14ac:dyDescent="0.2">
      <c r="A2253" s="1">
        <v>45493</v>
      </c>
      <c r="B2253" s="1" t="str">
        <f>TEXT(Table1[[#This Row],[Date]],"yyyy")</f>
        <v>2024</v>
      </c>
      <c r="C2253" s="1" t="str">
        <f>TEXT(Table1[[#This Row],[Date]],"mmmm")</f>
        <v>July</v>
      </c>
      <c r="D2253" s="1" t="str">
        <f>TEXT(Table1[[#This Row],[Date]],"dddd")</f>
        <v>Saturday</v>
      </c>
      <c r="E2253" s="5">
        <v>7</v>
      </c>
      <c r="F2253" t="s">
        <v>9</v>
      </c>
      <c r="G2253" t="s">
        <v>8</v>
      </c>
      <c r="H2253" s="6">
        <f>60%*Table1[[#This Row],[Price]]</f>
        <v>180</v>
      </c>
      <c r="I2253" s="6">
        <v>300</v>
      </c>
      <c r="J2253">
        <v>5</v>
      </c>
      <c r="K2253" s="6">
        <f>Table1[[#This Row],[Cost]]*Table1[[#This Row],[Quantity Sold]]</f>
        <v>900</v>
      </c>
      <c r="L2253" s="6">
        <v>1500</v>
      </c>
      <c r="M2253">
        <v>10</v>
      </c>
      <c r="N2253" s="6">
        <v>1350</v>
      </c>
      <c r="O2253" s="6">
        <f>Table1[[#This Row],[Revenue]]-Table1[[#This Row],[Total Cost Of Production]]</f>
        <v>450</v>
      </c>
      <c r="P2253" s="6">
        <v>468</v>
      </c>
      <c r="Q2253" s="6">
        <f>Table1[[#This Row],[Revenue]]-Table1[[#This Row],[Marketing Spend]]</f>
        <v>882</v>
      </c>
      <c r="R2253" t="s">
        <v>51</v>
      </c>
      <c r="S2253" s="6">
        <v>261</v>
      </c>
      <c r="T2253"/>
      <c r="U2253"/>
    </row>
    <row r="2254" spans="1:21" hidden="1" x14ac:dyDescent="0.2">
      <c r="A2254" s="1">
        <v>45494</v>
      </c>
      <c r="B2254" s="1" t="str">
        <f>TEXT(Table1[[#This Row],[Date]],"yyyy")</f>
        <v>2024</v>
      </c>
      <c r="C2254" s="1" t="str">
        <f>TEXT(Table1[[#This Row],[Date]],"mmmm")</f>
        <v>July</v>
      </c>
      <c r="D2254" s="1" t="str">
        <f>TEXT(Table1[[#This Row],[Date]],"dddd")</f>
        <v>Sunday</v>
      </c>
      <c r="E2254" s="5">
        <v>4</v>
      </c>
      <c r="F2254" t="s">
        <v>13</v>
      </c>
      <c r="G2254" t="s">
        <v>12</v>
      </c>
      <c r="H2254" s="6">
        <f>60%*Table1[[#This Row],[Price]]</f>
        <v>42</v>
      </c>
      <c r="I2254" s="6">
        <v>70</v>
      </c>
      <c r="J2254">
        <v>3</v>
      </c>
      <c r="K2254" s="6">
        <f>Table1[[#This Row],[Cost]]*Table1[[#This Row],[Quantity Sold]]</f>
        <v>126</v>
      </c>
      <c r="L2254" s="6">
        <v>210</v>
      </c>
      <c r="M2254">
        <v>15</v>
      </c>
      <c r="N2254" s="6">
        <v>178.5</v>
      </c>
      <c r="O2254" s="6">
        <f>Table1[[#This Row],[Revenue]]-Table1[[#This Row],[Total Cost Of Production]]</f>
        <v>52.5</v>
      </c>
      <c r="P2254" s="6">
        <v>577</v>
      </c>
      <c r="Q2254" s="6">
        <f>Table1[[#This Row],[Revenue]]-Table1[[#This Row],[Marketing Spend]]</f>
        <v>-398.5</v>
      </c>
      <c r="R2254" t="s">
        <v>53</v>
      </c>
      <c r="S2254" s="6">
        <v>94</v>
      </c>
      <c r="T2254"/>
      <c r="U2254"/>
    </row>
    <row r="2255" spans="1:21" x14ac:dyDescent="0.2">
      <c r="A2255" s="1">
        <v>45494</v>
      </c>
      <c r="B2255" s="1" t="str">
        <f>TEXT(Table1[[#This Row],[Date]],"yyyy")</f>
        <v>2024</v>
      </c>
      <c r="C2255" s="1" t="str">
        <f>TEXT(Table1[[#This Row],[Date]],"mmmm")</f>
        <v>July</v>
      </c>
      <c r="D2255" s="1" t="str">
        <f>TEXT(Table1[[#This Row],[Date]],"dddd")</f>
        <v>Sunday</v>
      </c>
      <c r="E2255" s="5">
        <v>2</v>
      </c>
      <c r="F2255" t="s">
        <v>7</v>
      </c>
      <c r="G2255" t="s">
        <v>10</v>
      </c>
      <c r="H2255" s="6">
        <f>60%*Table1[[#This Row],[Price]]</f>
        <v>300</v>
      </c>
      <c r="I2255" s="6">
        <v>500</v>
      </c>
      <c r="J2255">
        <v>3</v>
      </c>
      <c r="K2255" s="6">
        <f>Table1[[#This Row],[Cost]]*Table1[[#This Row],[Quantity Sold]]</f>
        <v>900</v>
      </c>
      <c r="L2255" s="6">
        <v>1500</v>
      </c>
      <c r="M2255">
        <v>15</v>
      </c>
      <c r="N2255" s="6">
        <v>1275</v>
      </c>
      <c r="O2255" s="6">
        <f>Table1[[#This Row],[Revenue]]-Table1[[#This Row],[Total Cost Of Production]]</f>
        <v>375</v>
      </c>
      <c r="P2255" s="6">
        <v>363</v>
      </c>
      <c r="Q2255" s="6">
        <f>Table1[[#This Row],[Revenue]]-Table1[[#This Row],[Marketing Spend]]</f>
        <v>912</v>
      </c>
      <c r="R2255" t="s">
        <v>52</v>
      </c>
      <c r="S2255" s="6">
        <v>515</v>
      </c>
      <c r="T2255"/>
      <c r="U2255"/>
    </row>
    <row r="2256" spans="1:21" x14ac:dyDescent="0.2">
      <c r="A2256" s="1">
        <v>45494</v>
      </c>
      <c r="B2256" s="1" t="str">
        <f>TEXT(Table1[[#This Row],[Date]],"yyyy")</f>
        <v>2024</v>
      </c>
      <c r="C2256" s="1" t="str">
        <f>TEXT(Table1[[#This Row],[Date]],"mmmm")</f>
        <v>July</v>
      </c>
      <c r="D2256" s="1" t="str">
        <f>TEXT(Table1[[#This Row],[Date]],"dddd")</f>
        <v>Sunday</v>
      </c>
      <c r="E2256" s="5">
        <v>5</v>
      </c>
      <c r="F2256" t="s">
        <v>11</v>
      </c>
      <c r="G2256" t="s">
        <v>12</v>
      </c>
      <c r="H2256" s="6">
        <f>60%*Table1[[#This Row],[Price]]</f>
        <v>90</v>
      </c>
      <c r="I2256" s="6">
        <v>150</v>
      </c>
      <c r="J2256">
        <v>2</v>
      </c>
      <c r="K2256" s="6">
        <f>Table1[[#This Row],[Cost]]*Table1[[#This Row],[Quantity Sold]]</f>
        <v>180</v>
      </c>
      <c r="L2256" s="6">
        <v>300</v>
      </c>
      <c r="M2256">
        <v>10</v>
      </c>
      <c r="N2256" s="6">
        <v>270</v>
      </c>
      <c r="O2256" s="6">
        <f>Table1[[#This Row],[Revenue]]-Table1[[#This Row],[Total Cost Of Production]]</f>
        <v>90</v>
      </c>
      <c r="P2256" s="6">
        <v>421</v>
      </c>
      <c r="Q2256" s="6">
        <f>Table1[[#This Row],[Revenue]]-Table1[[#This Row],[Marketing Spend]]</f>
        <v>-151</v>
      </c>
      <c r="R2256" t="s">
        <v>52</v>
      </c>
      <c r="S2256" s="6">
        <v>114</v>
      </c>
      <c r="T2256"/>
      <c r="U2256"/>
    </row>
    <row r="2257" spans="1:21" hidden="1" x14ac:dyDescent="0.2">
      <c r="A2257" s="1">
        <v>45494</v>
      </c>
      <c r="B2257" s="1" t="str">
        <f>TEXT(Table1[[#This Row],[Date]],"yyyy")</f>
        <v>2024</v>
      </c>
      <c r="C2257" s="1" t="str">
        <f>TEXT(Table1[[#This Row],[Date]],"mmmm")</f>
        <v>July</v>
      </c>
      <c r="D2257" s="1" t="str">
        <f>TEXT(Table1[[#This Row],[Date]],"dddd")</f>
        <v>Sunday</v>
      </c>
      <c r="E2257" s="5">
        <v>6</v>
      </c>
      <c r="F2257" t="s">
        <v>2</v>
      </c>
      <c r="G2257" t="s">
        <v>8</v>
      </c>
      <c r="H2257" s="6">
        <f>60%*Table1[[#This Row],[Price]]</f>
        <v>720</v>
      </c>
      <c r="I2257" s="6">
        <v>1200</v>
      </c>
      <c r="J2257">
        <v>3</v>
      </c>
      <c r="K2257" s="6">
        <f>Table1[[#This Row],[Cost]]*Table1[[#This Row],[Quantity Sold]]</f>
        <v>2160</v>
      </c>
      <c r="L2257" s="6">
        <v>3600</v>
      </c>
      <c r="M2257">
        <v>20</v>
      </c>
      <c r="N2257" s="6">
        <v>2880</v>
      </c>
      <c r="O2257" s="6">
        <f>Table1[[#This Row],[Revenue]]-Table1[[#This Row],[Total Cost Of Production]]</f>
        <v>720</v>
      </c>
      <c r="P2257" s="6">
        <v>763</v>
      </c>
      <c r="Q2257" s="6">
        <f>Table1[[#This Row],[Revenue]]-Table1[[#This Row],[Marketing Spend]]</f>
        <v>2117</v>
      </c>
      <c r="R2257" t="s">
        <v>51</v>
      </c>
      <c r="S2257" s="6">
        <v>1238</v>
      </c>
      <c r="T2257"/>
      <c r="U2257"/>
    </row>
    <row r="2258" spans="1:21" hidden="1" x14ac:dyDescent="0.2">
      <c r="A2258" s="1">
        <v>45494</v>
      </c>
      <c r="B2258" s="1" t="str">
        <f>TEXT(Table1[[#This Row],[Date]],"yyyy")</f>
        <v>2024</v>
      </c>
      <c r="C2258" s="1" t="str">
        <f>TEXT(Table1[[#This Row],[Date]],"mmmm")</f>
        <v>July</v>
      </c>
      <c r="D2258" s="1" t="str">
        <f>TEXT(Table1[[#This Row],[Date]],"dddd")</f>
        <v>Sunday</v>
      </c>
      <c r="E2258" s="5">
        <v>3</v>
      </c>
      <c r="F2258" t="s">
        <v>15</v>
      </c>
      <c r="G2258" t="s">
        <v>6</v>
      </c>
      <c r="H2258" s="6">
        <f>60%*Table1[[#This Row],[Price]]</f>
        <v>30</v>
      </c>
      <c r="I2258" s="6">
        <v>50</v>
      </c>
      <c r="J2258">
        <v>5</v>
      </c>
      <c r="K2258" s="6">
        <f>Table1[[#This Row],[Cost]]*Table1[[#This Row],[Quantity Sold]]</f>
        <v>150</v>
      </c>
      <c r="L2258" s="6">
        <v>250</v>
      </c>
      <c r="M2258">
        <v>20</v>
      </c>
      <c r="N2258" s="6">
        <v>200</v>
      </c>
      <c r="O2258" s="6">
        <f>Table1[[#This Row],[Revenue]]-Table1[[#This Row],[Total Cost Of Production]]</f>
        <v>50</v>
      </c>
      <c r="P2258" s="6">
        <v>631</v>
      </c>
      <c r="Q2258" s="6">
        <f>Table1[[#This Row],[Revenue]]-Table1[[#This Row],[Marketing Spend]]</f>
        <v>-431</v>
      </c>
      <c r="R2258" t="s">
        <v>54</v>
      </c>
      <c r="S2258" s="6">
        <v>40</v>
      </c>
      <c r="T2258"/>
      <c r="U2258"/>
    </row>
    <row r="2259" spans="1:21" hidden="1" x14ac:dyDescent="0.2">
      <c r="A2259" s="1">
        <v>45494</v>
      </c>
      <c r="B2259" s="1" t="str">
        <f>TEXT(Table1[[#This Row],[Date]],"yyyy")</f>
        <v>2024</v>
      </c>
      <c r="C2259" s="1" t="str">
        <f>TEXT(Table1[[#This Row],[Date]],"mmmm")</f>
        <v>July</v>
      </c>
      <c r="D2259" s="1" t="str">
        <f>TEXT(Table1[[#This Row],[Date]],"dddd")</f>
        <v>Sunday</v>
      </c>
      <c r="E2259" s="5">
        <v>1</v>
      </c>
      <c r="F2259" t="s">
        <v>5</v>
      </c>
      <c r="G2259" t="s">
        <v>10</v>
      </c>
      <c r="H2259" s="6">
        <f>60%*Table1[[#This Row],[Price]]</f>
        <v>480</v>
      </c>
      <c r="I2259" s="6">
        <v>800</v>
      </c>
      <c r="J2259">
        <v>10</v>
      </c>
      <c r="K2259" s="6">
        <f>Table1[[#This Row],[Cost]]*Table1[[#This Row],[Quantity Sold]]</f>
        <v>4800</v>
      </c>
      <c r="L2259" s="6">
        <v>8000</v>
      </c>
      <c r="M2259">
        <v>20</v>
      </c>
      <c r="N2259" s="6">
        <v>6400</v>
      </c>
      <c r="O2259" s="6">
        <f>Table1[[#This Row],[Revenue]]-Table1[[#This Row],[Total Cost Of Production]]</f>
        <v>1600</v>
      </c>
      <c r="P2259" s="6">
        <v>641</v>
      </c>
      <c r="Q2259" s="6">
        <f>Table1[[#This Row],[Revenue]]-Table1[[#This Row],[Marketing Spend]]</f>
        <v>5759</v>
      </c>
      <c r="R2259" t="s">
        <v>54</v>
      </c>
      <c r="S2259" s="6">
        <v>843</v>
      </c>
      <c r="T2259"/>
      <c r="U2259"/>
    </row>
    <row r="2260" spans="1:21" hidden="1" x14ac:dyDescent="0.2">
      <c r="A2260" s="1">
        <v>45494</v>
      </c>
      <c r="B2260" s="1" t="str">
        <f>TEXT(Table1[[#This Row],[Date]],"yyyy")</f>
        <v>2024</v>
      </c>
      <c r="C2260" s="1" t="str">
        <f>TEXT(Table1[[#This Row],[Date]],"mmmm")</f>
        <v>July</v>
      </c>
      <c r="D2260" s="1" t="str">
        <f>TEXT(Table1[[#This Row],[Date]],"dddd")</f>
        <v>Sunday</v>
      </c>
      <c r="E2260" s="5">
        <v>7</v>
      </c>
      <c r="F2260" t="s">
        <v>9</v>
      </c>
      <c r="G2260" t="s">
        <v>8</v>
      </c>
      <c r="H2260" s="6">
        <f>60%*Table1[[#This Row],[Price]]</f>
        <v>180</v>
      </c>
      <c r="I2260" s="6">
        <v>300</v>
      </c>
      <c r="J2260">
        <v>9</v>
      </c>
      <c r="K2260" s="6">
        <f>Table1[[#This Row],[Cost]]*Table1[[#This Row],[Quantity Sold]]</f>
        <v>1620</v>
      </c>
      <c r="L2260" s="6">
        <v>2700</v>
      </c>
      <c r="M2260">
        <v>15</v>
      </c>
      <c r="N2260" s="6">
        <v>2295</v>
      </c>
      <c r="O2260" s="6">
        <f>Table1[[#This Row],[Revenue]]-Table1[[#This Row],[Total Cost Of Production]]</f>
        <v>675</v>
      </c>
      <c r="P2260" s="6">
        <v>438</v>
      </c>
      <c r="Q2260" s="6">
        <f>Table1[[#This Row],[Revenue]]-Table1[[#This Row],[Marketing Spend]]</f>
        <v>1857</v>
      </c>
      <c r="R2260" t="s">
        <v>54</v>
      </c>
      <c r="S2260" s="6">
        <v>295</v>
      </c>
      <c r="T2260"/>
      <c r="U2260"/>
    </row>
    <row r="2261" spans="1:21" hidden="1" x14ac:dyDescent="0.2">
      <c r="A2261" s="1">
        <v>45495</v>
      </c>
      <c r="B2261" s="1" t="str">
        <f>TEXT(Table1[[#This Row],[Date]],"yyyy")</f>
        <v>2024</v>
      </c>
      <c r="C2261" s="1" t="str">
        <f>TEXT(Table1[[#This Row],[Date]],"mmmm")</f>
        <v>July</v>
      </c>
      <c r="D2261" s="1" t="str">
        <f>TEXT(Table1[[#This Row],[Date]],"dddd")</f>
        <v>Monday</v>
      </c>
      <c r="E2261" s="5">
        <v>4</v>
      </c>
      <c r="F2261" t="s">
        <v>13</v>
      </c>
      <c r="G2261" t="s">
        <v>12</v>
      </c>
      <c r="H2261" s="6">
        <f>60%*Table1[[#This Row],[Price]]</f>
        <v>42</v>
      </c>
      <c r="I2261" s="6">
        <v>70</v>
      </c>
      <c r="J2261">
        <v>3</v>
      </c>
      <c r="K2261" s="6">
        <f>Table1[[#This Row],[Cost]]*Table1[[#This Row],[Quantity Sold]]</f>
        <v>126</v>
      </c>
      <c r="L2261" s="6">
        <v>210</v>
      </c>
      <c r="M2261">
        <v>10</v>
      </c>
      <c r="N2261" s="6">
        <v>189</v>
      </c>
      <c r="O2261" s="6">
        <f>Table1[[#This Row],[Revenue]]-Table1[[#This Row],[Total Cost Of Production]]</f>
        <v>63</v>
      </c>
      <c r="P2261" s="6">
        <v>681</v>
      </c>
      <c r="Q2261" s="6">
        <f>Table1[[#This Row],[Revenue]]-Table1[[#This Row],[Marketing Spend]]</f>
        <v>-492</v>
      </c>
      <c r="R2261" t="s">
        <v>55</v>
      </c>
      <c r="S2261" s="6">
        <v>120</v>
      </c>
      <c r="T2261"/>
      <c r="U2261"/>
    </row>
    <row r="2262" spans="1:21" hidden="1" x14ac:dyDescent="0.2">
      <c r="A2262" s="1">
        <v>45495</v>
      </c>
      <c r="B2262" s="1" t="str">
        <f>TEXT(Table1[[#This Row],[Date]],"yyyy")</f>
        <v>2024</v>
      </c>
      <c r="C2262" s="1" t="str">
        <f>TEXT(Table1[[#This Row],[Date]],"mmmm")</f>
        <v>July</v>
      </c>
      <c r="D2262" s="1" t="str">
        <f>TEXT(Table1[[#This Row],[Date]],"dddd")</f>
        <v>Monday</v>
      </c>
      <c r="E2262" s="5">
        <v>2</v>
      </c>
      <c r="F2262" t="s">
        <v>7</v>
      </c>
      <c r="G2262" t="s">
        <v>10</v>
      </c>
      <c r="H2262" s="6">
        <f>60%*Table1[[#This Row],[Price]]</f>
        <v>300</v>
      </c>
      <c r="I2262" s="6">
        <v>500</v>
      </c>
      <c r="J2262">
        <v>6</v>
      </c>
      <c r="K2262" s="6">
        <f>Table1[[#This Row],[Cost]]*Table1[[#This Row],[Quantity Sold]]</f>
        <v>1800</v>
      </c>
      <c r="L2262" s="6">
        <v>3000</v>
      </c>
      <c r="M2262">
        <v>5</v>
      </c>
      <c r="N2262" s="6">
        <v>2850</v>
      </c>
      <c r="O2262" s="6">
        <f>Table1[[#This Row],[Revenue]]-Table1[[#This Row],[Total Cost Of Production]]</f>
        <v>1050</v>
      </c>
      <c r="P2262" s="6">
        <v>752</v>
      </c>
      <c r="Q2262" s="6">
        <f>Table1[[#This Row],[Revenue]]-Table1[[#This Row],[Marketing Spend]]</f>
        <v>2098</v>
      </c>
      <c r="R2262" t="s">
        <v>54</v>
      </c>
      <c r="S2262" s="6">
        <v>465</v>
      </c>
      <c r="T2262"/>
      <c r="U2262"/>
    </row>
    <row r="2263" spans="1:21" hidden="1" x14ac:dyDescent="0.2">
      <c r="A2263" s="1">
        <v>45495</v>
      </c>
      <c r="B2263" s="1" t="str">
        <f>TEXT(Table1[[#This Row],[Date]],"yyyy")</f>
        <v>2024</v>
      </c>
      <c r="C2263" s="1" t="str">
        <f>TEXT(Table1[[#This Row],[Date]],"mmmm")</f>
        <v>July</v>
      </c>
      <c r="D2263" s="1" t="str">
        <f>TEXT(Table1[[#This Row],[Date]],"dddd")</f>
        <v>Monday</v>
      </c>
      <c r="E2263" s="5">
        <v>5</v>
      </c>
      <c r="F2263" t="s">
        <v>11</v>
      </c>
      <c r="G2263" t="s">
        <v>12</v>
      </c>
      <c r="H2263" s="6">
        <f>60%*Table1[[#This Row],[Price]]</f>
        <v>90</v>
      </c>
      <c r="I2263" s="6">
        <v>150</v>
      </c>
      <c r="J2263">
        <v>8</v>
      </c>
      <c r="K2263" s="6">
        <f>Table1[[#This Row],[Cost]]*Table1[[#This Row],[Quantity Sold]]</f>
        <v>720</v>
      </c>
      <c r="L2263" s="6">
        <v>1200</v>
      </c>
      <c r="M2263">
        <v>15</v>
      </c>
      <c r="N2263" s="6">
        <v>1020</v>
      </c>
      <c r="O2263" s="6">
        <f>Table1[[#This Row],[Revenue]]-Table1[[#This Row],[Total Cost Of Production]]</f>
        <v>300</v>
      </c>
      <c r="P2263" s="6">
        <v>792</v>
      </c>
      <c r="Q2263" s="6">
        <f>Table1[[#This Row],[Revenue]]-Table1[[#This Row],[Marketing Spend]]</f>
        <v>228</v>
      </c>
      <c r="R2263" t="s">
        <v>55</v>
      </c>
      <c r="S2263" s="6">
        <v>154</v>
      </c>
      <c r="T2263"/>
      <c r="U2263"/>
    </row>
    <row r="2264" spans="1:21" hidden="1" x14ac:dyDescent="0.2">
      <c r="A2264" s="1">
        <v>45495</v>
      </c>
      <c r="B2264" s="1" t="str">
        <f>TEXT(Table1[[#This Row],[Date]],"yyyy")</f>
        <v>2024</v>
      </c>
      <c r="C2264" s="1" t="str">
        <f>TEXT(Table1[[#This Row],[Date]],"mmmm")</f>
        <v>July</v>
      </c>
      <c r="D2264" s="1" t="str">
        <f>TEXT(Table1[[#This Row],[Date]],"dddd")</f>
        <v>Monday</v>
      </c>
      <c r="E2264" s="5">
        <v>6</v>
      </c>
      <c r="F2264" t="s">
        <v>2</v>
      </c>
      <c r="G2264" t="s">
        <v>8</v>
      </c>
      <c r="H2264" s="6">
        <f>60%*Table1[[#This Row],[Price]]</f>
        <v>720</v>
      </c>
      <c r="I2264" s="6">
        <v>1200</v>
      </c>
      <c r="J2264">
        <v>5</v>
      </c>
      <c r="K2264" s="6">
        <f>Table1[[#This Row],[Cost]]*Table1[[#This Row],[Quantity Sold]]</f>
        <v>3600</v>
      </c>
      <c r="L2264" s="6">
        <v>6000</v>
      </c>
      <c r="M2264">
        <v>10</v>
      </c>
      <c r="N2264" s="6">
        <v>5400</v>
      </c>
      <c r="O2264" s="6">
        <f>Table1[[#This Row],[Revenue]]-Table1[[#This Row],[Total Cost Of Production]]</f>
        <v>1800</v>
      </c>
      <c r="P2264" s="6">
        <v>476</v>
      </c>
      <c r="Q2264" s="6">
        <f>Table1[[#This Row],[Revenue]]-Table1[[#This Row],[Marketing Spend]]</f>
        <v>4924</v>
      </c>
      <c r="R2264" t="s">
        <v>54</v>
      </c>
      <c r="S2264" s="6">
        <v>1166</v>
      </c>
      <c r="T2264"/>
      <c r="U2264"/>
    </row>
    <row r="2265" spans="1:21" hidden="1" x14ac:dyDescent="0.2">
      <c r="A2265" s="1">
        <v>45495</v>
      </c>
      <c r="B2265" s="1" t="str">
        <f>TEXT(Table1[[#This Row],[Date]],"yyyy")</f>
        <v>2024</v>
      </c>
      <c r="C2265" s="1" t="str">
        <f>TEXT(Table1[[#This Row],[Date]],"mmmm")</f>
        <v>July</v>
      </c>
      <c r="D2265" s="1" t="str">
        <f>TEXT(Table1[[#This Row],[Date]],"dddd")</f>
        <v>Monday</v>
      </c>
      <c r="E2265" s="5">
        <v>3</v>
      </c>
      <c r="F2265" t="s">
        <v>15</v>
      </c>
      <c r="G2265" t="s">
        <v>6</v>
      </c>
      <c r="H2265" s="6">
        <f>60%*Table1[[#This Row],[Price]]</f>
        <v>30</v>
      </c>
      <c r="I2265" s="6">
        <v>50</v>
      </c>
      <c r="J2265">
        <v>10</v>
      </c>
      <c r="K2265" s="6">
        <f>Table1[[#This Row],[Cost]]*Table1[[#This Row],[Quantity Sold]]</f>
        <v>300</v>
      </c>
      <c r="L2265" s="6">
        <v>500</v>
      </c>
      <c r="M2265">
        <v>10</v>
      </c>
      <c r="N2265" s="6">
        <v>450</v>
      </c>
      <c r="O2265" s="6">
        <f>Table1[[#This Row],[Revenue]]-Table1[[#This Row],[Total Cost Of Production]]</f>
        <v>150</v>
      </c>
      <c r="P2265" s="6">
        <v>920</v>
      </c>
      <c r="Q2265" s="6">
        <f>Table1[[#This Row],[Revenue]]-Table1[[#This Row],[Marketing Spend]]</f>
        <v>-470</v>
      </c>
      <c r="R2265" t="s">
        <v>53</v>
      </c>
      <c r="S2265" s="6">
        <v>13</v>
      </c>
      <c r="T2265"/>
      <c r="U2265"/>
    </row>
    <row r="2266" spans="1:21" hidden="1" x14ac:dyDescent="0.2">
      <c r="A2266" s="1">
        <v>45495</v>
      </c>
      <c r="B2266" s="1" t="str">
        <f>TEXT(Table1[[#This Row],[Date]],"yyyy")</f>
        <v>2024</v>
      </c>
      <c r="C2266" s="1" t="str">
        <f>TEXT(Table1[[#This Row],[Date]],"mmmm")</f>
        <v>July</v>
      </c>
      <c r="D2266" s="1" t="str">
        <f>TEXT(Table1[[#This Row],[Date]],"dddd")</f>
        <v>Monday</v>
      </c>
      <c r="E2266" s="5">
        <v>1</v>
      </c>
      <c r="F2266" t="s">
        <v>5</v>
      </c>
      <c r="G2266" t="s">
        <v>10</v>
      </c>
      <c r="H2266" s="6">
        <f>60%*Table1[[#This Row],[Price]]</f>
        <v>480</v>
      </c>
      <c r="I2266" s="6">
        <v>800</v>
      </c>
      <c r="J2266">
        <v>7</v>
      </c>
      <c r="K2266" s="6">
        <f>Table1[[#This Row],[Cost]]*Table1[[#This Row],[Quantity Sold]]</f>
        <v>3360</v>
      </c>
      <c r="L2266" s="6">
        <v>5600</v>
      </c>
      <c r="M2266">
        <v>10</v>
      </c>
      <c r="N2266" s="6">
        <v>5040</v>
      </c>
      <c r="O2266" s="6">
        <f>Table1[[#This Row],[Revenue]]-Table1[[#This Row],[Total Cost Of Production]]</f>
        <v>1680</v>
      </c>
      <c r="P2266" s="6">
        <v>788</v>
      </c>
      <c r="Q2266" s="6">
        <f>Table1[[#This Row],[Revenue]]-Table1[[#This Row],[Marketing Spend]]</f>
        <v>4252</v>
      </c>
      <c r="R2266" t="s">
        <v>53</v>
      </c>
      <c r="S2266" s="6">
        <v>838</v>
      </c>
      <c r="T2266"/>
      <c r="U2266"/>
    </row>
    <row r="2267" spans="1:21" hidden="1" x14ac:dyDescent="0.2">
      <c r="A2267" s="1">
        <v>45495</v>
      </c>
      <c r="B2267" s="1" t="str">
        <f>TEXT(Table1[[#This Row],[Date]],"yyyy")</f>
        <v>2024</v>
      </c>
      <c r="C2267" s="1" t="str">
        <f>TEXT(Table1[[#This Row],[Date]],"mmmm")</f>
        <v>July</v>
      </c>
      <c r="D2267" s="1" t="str">
        <f>TEXT(Table1[[#This Row],[Date]],"dddd")</f>
        <v>Monday</v>
      </c>
      <c r="E2267" s="5">
        <v>7</v>
      </c>
      <c r="F2267" t="s">
        <v>9</v>
      </c>
      <c r="G2267" t="s">
        <v>8</v>
      </c>
      <c r="H2267" s="6">
        <f>60%*Table1[[#This Row],[Price]]</f>
        <v>180</v>
      </c>
      <c r="I2267" s="6">
        <v>300</v>
      </c>
      <c r="J2267">
        <v>1</v>
      </c>
      <c r="K2267" s="6">
        <f>Table1[[#This Row],[Cost]]*Table1[[#This Row],[Quantity Sold]]</f>
        <v>180</v>
      </c>
      <c r="L2267" s="6">
        <v>300</v>
      </c>
      <c r="M2267">
        <v>20</v>
      </c>
      <c r="N2267" s="6">
        <v>240</v>
      </c>
      <c r="O2267" s="6">
        <f>Table1[[#This Row],[Revenue]]-Table1[[#This Row],[Total Cost Of Production]]</f>
        <v>60</v>
      </c>
      <c r="P2267" s="6">
        <v>954</v>
      </c>
      <c r="Q2267" s="6">
        <f>Table1[[#This Row],[Revenue]]-Table1[[#This Row],[Marketing Spend]]</f>
        <v>-714</v>
      </c>
      <c r="R2267" t="s">
        <v>54</v>
      </c>
      <c r="S2267" s="6">
        <v>314</v>
      </c>
      <c r="T2267"/>
      <c r="U2267"/>
    </row>
    <row r="2268" spans="1:21" hidden="1" x14ac:dyDescent="0.2">
      <c r="A2268" s="1">
        <v>45496</v>
      </c>
      <c r="B2268" s="1" t="str">
        <f>TEXT(Table1[[#This Row],[Date]],"yyyy")</f>
        <v>2024</v>
      </c>
      <c r="C2268" s="1" t="str">
        <f>TEXT(Table1[[#This Row],[Date]],"mmmm")</f>
        <v>July</v>
      </c>
      <c r="D2268" s="1" t="str">
        <f>TEXT(Table1[[#This Row],[Date]],"dddd")</f>
        <v>Tuesday</v>
      </c>
      <c r="E2268" s="5">
        <v>4</v>
      </c>
      <c r="F2268" t="s">
        <v>13</v>
      </c>
      <c r="G2268" t="s">
        <v>12</v>
      </c>
      <c r="H2268" s="6">
        <f>60%*Table1[[#This Row],[Price]]</f>
        <v>42</v>
      </c>
      <c r="I2268" s="6">
        <v>70</v>
      </c>
      <c r="J2268">
        <v>5</v>
      </c>
      <c r="K2268" s="6">
        <f>Table1[[#This Row],[Cost]]*Table1[[#This Row],[Quantity Sold]]</f>
        <v>210</v>
      </c>
      <c r="L2268" s="6">
        <v>350</v>
      </c>
      <c r="M2268">
        <v>5</v>
      </c>
      <c r="N2268" s="6">
        <v>332.5</v>
      </c>
      <c r="O2268" s="6">
        <f>Table1[[#This Row],[Revenue]]-Table1[[#This Row],[Total Cost Of Production]]</f>
        <v>122.5</v>
      </c>
      <c r="P2268" s="6">
        <v>648</v>
      </c>
      <c r="Q2268" s="6">
        <f>Table1[[#This Row],[Revenue]]-Table1[[#This Row],[Marketing Spend]]</f>
        <v>-315.5</v>
      </c>
      <c r="R2268" t="s">
        <v>51</v>
      </c>
      <c r="S2268" s="6">
        <v>43</v>
      </c>
      <c r="T2268"/>
      <c r="U2268"/>
    </row>
    <row r="2269" spans="1:21" hidden="1" x14ac:dyDescent="0.2">
      <c r="A2269" s="1">
        <v>45496</v>
      </c>
      <c r="B2269" s="1" t="str">
        <f>TEXT(Table1[[#This Row],[Date]],"yyyy")</f>
        <v>2024</v>
      </c>
      <c r="C2269" s="1" t="str">
        <f>TEXT(Table1[[#This Row],[Date]],"mmmm")</f>
        <v>July</v>
      </c>
      <c r="D2269" s="1" t="str">
        <f>TEXT(Table1[[#This Row],[Date]],"dddd")</f>
        <v>Tuesday</v>
      </c>
      <c r="E2269" s="5">
        <v>2</v>
      </c>
      <c r="F2269" t="s">
        <v>7</v>
      </c>
      <c r="G2269" t="s">
        <v>10</v>
      </c>
      <c r="H2269" s="6">
        <f>60%*Table1[[#This Row],[Price]]</f>
        <v>300</v>
      </c>
      <c r="I2269" s="6">
        <v>500</v>
      </c>
      <c r="J2269">
        <v>8</v>
      </c>
      <c r="K2269" s="6">
        <f>Table1[[#This Row],[Cost]]*Table1[[#This Row],[Quantity Sold]]</f>
        <v>2400</v>
      </c>
      <c r="L2269" s="6">
        <v>4000</v>
      </c>
      <c r="M2269">
        <v>10</v>
      </c>
      <c r="N2269" s="6">
        <v>3600</v>
      </c>
      <c r="O2269" s="6">
        <f>Table1[[#This Row],[Revenue]]-Table1[[#This Row],[Total Cost Of Production]]</f>
        <v>1200</v>
      </c>
      <c r="P2269" s="6">
        <v>875</v>
      </c>
      <c r="Q2269" s="6">
        <f>Table1[[#This Row],[Revenue]]-Table1[[#This Row],[Marketing Spend]]</f>
        <v>2725</v>
      </c>
      <c r="R2269" t="s">
        <v>51</v>
      </c>
      <c r="S2269" s="6">
        <v>548</v>
      </c>
      <c r="T2269"/>
      <c r="U2269"/>
    </row>
    <row r="2270" spans="1:21" x14ac:dyDescent="0.2">
      <c r="A2270" s="1">
        <v>45496</v>
      </c>
      <c r="B2270" s="1" t="str">
        <f>TEXT(Table1[[#This Row],[Date]],"yyyy")</f>
        <v>2024</v>
      </c>
      <c r="C2270" s="1" t="str">
        <f>TEXT(Table1[[#This Row],[Date]],"mmmm")</f>
        <v>July</v>
      </c>
      <c r="D2270" s="1" t="str">
        <f>TEXT(Table1[[#This Row],[Date]],"dddd")</f>
        <v>Tuesday</v>
      </c>
      <c r="E2270" s="5">
        <v>5</v>
      </c>
      <c r="F2270" t="s">
        <v>11</v>
      </c>
      <c r="G2270" t="s">
        <v>12</v>
      </c>
      <c r="H2270" s="6">
        <f>60%*Table1[[#This Row],[Price]]</f>
        <v>90</v>
      </c>
      <c r="I2270" s="6">
        <v>150</v>
      </c>
      <c r="J2270">
        <v>9</v>
      </c>
      <c r="K2270" s="6">
        <f>Table1[[#This Row],[Cost]]*Table1[[#This Row],[Quantity Sold]]</f>
        <v>810</v>
      </c>
      <c r="L2270" s="6">
        <v>1350</v>
      </c>
      <c r="M2270">
        <v>20</v>
      </c>
      <c r="N2270" s="6">
        <v>1080</v>
      </c>
      <c r="O2270" s="6">
        <f>Table1[[#This Row],[Revenue]]-Table1[[#This Row],[Total Cost Of Production]]</f>
        <v>270</v>
      </c>
      <c r="P2270" s="6">
        <v>990</v>
      </c>
      <c r="Q2270" s="6">
        <f>Table1[[#This Row],[Revenue]]-Table1[[#This Row],[Marketing Spend]]</f>
        <v>90</v>
      </c>
      <c r="R2270" t="s">
        <v>52</v>
      </c>
      <c r="S2270" s="6">
        <v>164</v>
      </c>
      <c r="T2270"/>
      <c r="U2270"/>
    </row>
    <row r="2271" spans="1:21" hidden="1" x14ac:dyDescent="0.2">
      <c r="A2271" s="1">
        <v>45496</v>
      </c>
      <c r="B2271" s="1" t="str">
        <f>TEXT(Table1[[#This Row],[Date]],"yyyy")</f>
        <v>2024</v>
      </c>
      <c r="C2271" s="1" t="str">
        <f>TEXT(Table1[[#This Row],[Date]],"mmmm")</f>
        <v>July</v>
      </c>
      <c r="D2271" s="1" t="str">
        <f>TEXT(Table1[[#This Row],[Date]],"dddd")</f>
        <v>Tuesday</v>
      </c>
      <c r="E2271" s="5">
        <v>6</v>
      </c>
      <c r="F2271" t="s">
        <v>2</v>
      </c>
      <c r="G2271" t="s">
        <v>8</v>
      </c>
      <c r="H2271" s="6">
        <f>60%*Table1[[#This Row],[Price]]</f>
        <v>720</v>
      </c>
      <c r="I2271" s="6">
        <v>1200</v>
      </c>
      <c r="J2271">
        <v>3</v>
      </c>
      <c r="K2271" s="6">
        <f>Table1[[#This Row],[Cost]]*Table1[[#This Row],[Quantity Sold]]</f>
        <v>2160</v>
      </c>
      <c r="L2271" s="6">
        <v>3600</v>
      </c>
      <c r="M2271">
        <v>5</v>
      </c>
      <c r="N2271" s="6">
        <v>3420</v>
      </c>
      <c r="O2271" s="6">
        <f>Table1[[#This Row],[Revenue]]-Table1[[#This Row],[Total Cost Of Production]]</f>
        <v>1260</v>
      </c>
      <c r="P2271" s="6">
        <v>644</v>
      </c>
      <c r="Q2271" s="6">
        <f>Table1[[#This Row],[Revenue]]-Table1[[#This Row],[Marketing Spend]]</f>
        <v>2776</v>
      </c>
      <c r="R2271" t="s">
        <v>55</v>
      </c>
      <c r="S2271" s="6">
        <v>1179</v>
      </c>
      <c r="T2271"/>
      <c r="U2271"/>
    </row>
    <row r="2272" spans="1:21" hidden="1" x14ac:dyDescent="0.2">
      <c r="A2272" s="1">
        <v>45496</v>
      </c>
      <c r="B2272" s="1" t="str">
        <f>TEXT(Table1[[#This Row],[Date]],"yyyy")</f>
        <v>2024</v>
      </c>
      <c r="C2272" s="1" t="str">
        <f>TEXT(Table1[[#This Row],[Date]],"mmmm")</f>
        <v>July</v>
      </c>
      <c r="D2272" s="1" t="str">
        <f>TEXT(Table1[[#This Row],[Date]],"dddd")</f>
        <v>Tuesday</v>
      </c>
      <c r="E2272" s="5">
        <v>3</v>
      </c>
      <c r="F2272" t="s">
        <v>15</v>
      </c>
      <c r="G2272" t="s">
        <v>6</v>
      </c>
      <c r="H2272" s="6">
        <f>60%*Table1[[#This Row],[Price]]</f>
        <v>30</v>
      </c>
      <c r="I2272" s="6">
        <v>50</v>
      </c>
      <c r="J2272">
        <v>6</v>
      </c>
      <c r="K2272" s="6">
        <f>Table1[[#This Row],[Cost]]*Table1[[#This Row],[Quantity Sold]]</f>
        <v>180</v>
      </c>
      <c r="L2272" s="6">
        <v>300</v>
      </c>
      <c r="M2272">
        <v>20</v>
      </c>
      <c r="N2272" s="6">
        <v>240</v>
      </c>
      <c r="O2272" s="6">
        <f>Table1[[#This Row],[Revenue]]-Table1[[#This Row],[Total Cost Of Production]]</f>
        <v>60</v>
      </c>
      <c r="P2272" s="6">
        <v>668</v>
      </c>
      <c r="Q2272" s="6">
        <f>Table1[[#This Row],[Revenue]]-Table1[[#This Row],[Marketing Spend]]</f>
        <v>-428</v>
      </c>
      <c r="R2272" t="s">
        <v>53</v>
      </c>
      <c r="S2272" s="6">
        <v>46</v>
      </c>
      <c r="T2272"/>
      <c r="U2272"/>
    </row>
    <row r="2273" spans="1:21" hidden="1" x14ac:dyDescent="0.2">
      <c r="A2273" s="1">
        <v>45496</v>
      </c>
      <c r="B2273" s="1" t="str">
        <f>TEXT(Table1[[#This Row],[Date]],"yyyy")</f>
        <v>2024</v>
      </c>
      <c r="C2273" s="1" t="str">
        <f>TEXT(Table1[[#This Row],[Date]],"mmmm")</f>
        <v>July</v>
      </c>
      <c r="D2273" s="1" t="str">
        <f>TEXT(Table1[[#This Row],[Date]],"dddd")</f>
        <v>Tuesday</v>
      </c>
      <c r="E2273" s="5">
        <v>1</v>
      </c>
      <c r="F2273" t="s">
        <v>5</v>
      </c>
      <c r="G2273" t="s">
        <v>10</v>
      </c>
      <c r="H2273" s="6">
        <f>60%*Table1[[#This Row],[Price]]</f>
        <v>480</v>
      </c>
      <c r="I2273" s="6">
        <v>800</v>
      </c>
      <c r="J2273">
        <v>8</v>
      </c>
      <c r="K2273" s="6">
        <f>Table1[[#This Row],[Cost]]*Table1[[#This Row],[Quantity Sold]]</f>
        <v>3840</v>
      </c>
      <c r="L2273" s="6">
        <v>6400</v>
      </c>
      <c r="M2273">
        <v>15</v>
      </c>
      <c r="N2273" s="6">
        <v>5440</v>
      </c>
      <c r="O2273" s="6">
        <f>Table1[[#This Row],[Revenue]]-Table1[[#This Row],[Total Cost Of Production]]</f>
        <v>1600</v>
      </c>
      <c r="P2273" s="6">
        <v>526</v>
      </c>
      <c r="Q2273" s="6">
        <f>Table1[[#This Row],[Revenue]]-Table1[[#This Row],[Marketing Spend]]</f>
        <v>4914</v>
      </c>
      <c r="R2273" t="s">
        <v>55</v>
      </c>
      <c r="S2273" s="6">
        <v>823</v>
      </c>
      <c r="T2273"/>
      <c r="U2273"/>
    </row>
    <row r="2274" spans="1:21" x14ac:dyDescent="0.2">
      <c r="A2274" s="1">
        <v>45496</v>
      </c>
      <c r="B2274" s="1" t="str">
        <f>TEXT(Table1[[#This Row],[Date]],"yyyy")</f>
        <v>2024</v>
      </c>
      <c r="C2274" s="1" t="str">
        <f>TEXT(Table1[[#This Row],[Date]],"mmmm")</f>
        <v>July</v>
      </c>
      <c r="D2274" s="1" t="str">
        <f>TEXT(Table1[[#This Row],[Date]],"dddd")</f>
        <v>Tuesday</v>
      </c>
      <c r="E2274" s="5">
        <v>7</v>
      </c>
      <c r="F2274" t="s">
        <v>9</v>
      </c>
      <c r="G2274" t="s">
        <v>8</v>
      </c>
      <c r="H2274" s="6">
        <f>60%*Table1[[#This Row],[Price]]</f>
        <v>180</v>
      </c>
      <c r="I2274" s="6">
        <v>300</v>
      </c>
      <c r="J2274">
        <v>5</v>
      </c>
      <c r="K2274" s="6">
        <f>Table1[[#This Row],[Cost]]*Table1[[#This Row],[Quantity Sold]]</f>
        <v>900</v>
      </c>
      <c r="L2274" s="6">
        <v>1500</v>
      </c>
      <c r="M2274">
        <v>5</v>
      </c>
      <c r="N2274" s="6">
        <v>1425</v>
      </c>
      <c r="O2274" s="6">
        <f>Table1[[#This Row],[Revenue]]-Table1[[#This Row],[Total Cost Of Production]]</f>
        <v>525</v>
      </c>
      <c r="P2274" s="6">
        <v>879</v>
      </c>
      <c r="Q2274" s="6">
        <f>Table1[[#This Row],[Revenue]]-Table1[[#This Row],[Marketing Spend]]</f>
        <v>546</v>
      </c>
      <c r="R2274" t="s">
        <v>52</v>
      </c>
      <c r="S2274" s="6">
        <v>317</v>
      </c>
      <c r="T2274"/>
      <c r="U2274"/>
    </row>
    <row r="2275" spans="1:21" hidden="1" x14ac:dyDescent="0.2">
      <c r="A2275" s="1">
        <v>45497</v>
      </c>
      <c r="B2275" s="1" t="str">
        <f>TEXT(Table1[[#This Row],[Date]],"yyyy")</f>
        <v>2024</v>
      </c>
      <c r="C2275" s="1" t="str">
        <f>TEXT(Table1[[#This Row],[Date]],"mmmm")</f>
        <v>July</v>
      </c>
      <c r="D2275" s="1" t="str">
        <f>TEXT(Table1[[#This Row],[Date]],"dddd")</f>
        <v>Wednesday</v>
      </c>
      <c r="E2275" s="5">
        <v>4</v>
      </c>
      <c r="F2275" t="s">
        <v>13</v>
      </c>
      <c r="G2275" t="s">
        <v>12</v>
      </c>
      <c r="H2275" s="6">
        <f>60%*Table1[[#This Row],[Price]]</f>
        <v>42</v>
      </c>
      <c r="I2275" s="6">
        <v>70</v>
      </c>
      <c r="J2275">
        <v>10</v>
      </c>
      <c r="K2275" s="6">
        <f>Table1[[#This Row],[Cost]]*Table1[[#This Row],[Quantity Sold]]</f>
        <v>420</v>
      </c>
      <c r="L2275" s="6">
        <v>700</v>
      </c>
      <c r="M2275">
        <v>20</v>
      </c>
      <c r="N2275" s="6">
        <v>560</v>
      </c>
      <c r="O2275" s="6">
        <f>Table1[[#This Row],[Revenue]]-Table1[[#This Row],[Total Cost Of Production]]</f>
        <v>140</v>
      </c>
      <c r="P2275" s="6">
        <v>933</v>
      </c>
      <c r="Q2275" s="6">
        <f>Table1[[#This Row],[Revenue]]-Table1[[#This Row],[Marketing Spend]]</f>
        <v>-373</v>
      </c>
      <c r="R2275" t="s">
        <v>55</v>
      </c>
      <c r="S2275" s="6">
        <v>94</v>
      </c>
      <c r="T2275"/>
      <c r="U2275"/>
    </row>
    <row r="2276" spans="1:21" hidden="1" x14ac:dyDescent="0.2">
      <c r="A2276" s="1">
        <v>45497</v>
      </c>
      <c r="B2276" s="1" t="str">
        <f>TEXT(Table1[[#This Row],[Date]],"yyyy")</f>
        <v>2024</v>
      </c>
      <c r="C2276" s="1" t="str">
        <f>TEXT(Table1[[#This Row],[Date]],"mmmm")</f>
        <v>July</v>
      </c>
      <c r="D2276" s="1" t="str">
        <f>TEXT(Table1[[#This Row],[Date]],"dddd")</f>
        <v>Wednesday</v>
      </c>
      <c r="E2276" s="5">
        <v>2</v>
      </c>
      <c r="F2276" t="s">
        <v>7</v>
      </c>
      <c r="G2276" t="s">
        <v>10</v>
      </c>
      <c r="H2276" s="6">
        <f>60%*Table1[[#This Row],[Price]]</f>
        <v>300</v>
      </c>
      <c r="I2276" s="6">
        <v>500</v>
      </c>
      <c r="J2276">
        <v>9</v>
      </c>
      <c r="K2276" s="6">
        <f>Table1[[#This Row],[Cost]]*Table1[[#This Row],[Quantity Sold]]</f>
        <v>2700</v>
      </c>
      <c r="L2276" s="6">
        <v>4500</v>
      </c>
      <c r="M2276">
        <v>5</v>
      </c>
      <c r="N2276" s="6">
        <v>4275</v>
      </c>
      <c r="O2276" s="6">
        <f>Table1[[#This Row],[Revenue]]-Table1[[#This Row],[Total Cost Of Production]]</f>
        <v>1575</v>
      </c>
      <c r="P2276" s="6">
        <v>687</v>
      </c>
      <c r="Q2276" s="6">
        <f>Table1[[#This Row],[Revenue]]-Table1[[#This Row],[Marketing Spend]]</f>
        <v>3588</v>
      </c>
      <c r="R2276" t="s">
        <v>55</v>
      </c>
      <c r="S2276" s="6">
        <v>537</v>
      </c>
      <c r="T2276"/>
      <c r="U2276"/>
    </row>
    <row r="2277" spans="1:21" hidden="1" x14ac:dyDescent="0.2">
      <c r="A2277" s="1">
        <v>45497</v>
      </c>
      <c r="B2277" s="1" t="str">
        <f>TEXT(Table1[[#This Row],[Date]],"yyyy")</f>
        <v>2024</v>
      </c>
      <c r="C2277" s="1" t="str">
        <f>TEXT(Table1[[#This Row],[Date]],"mmmm")</f>
        <v>July</v>
      </c>
      <c r="D2277" s="1" t="str">
        <f>TEXT(Table1[[#This Row],[Date]],"dddd")</f>
        <v>Wednesday</v>
      </c>
      <c r="E2277" s="5">
        <v>5</v>
      </c>
      <c r="F2277" t="s">
        <v>11</v>
      </c>
      <c r="G2277" t="s">
        <v>12</v>
      </c>
      <c r="H2277" s="6">
        <f>60%*Table1[[#This Row],[Price]]</f>
        <v>90</v>
      </c>
      <c r="I2277" s="6">
        <v>150</v>
      </c>
      <c r="J2277">
        <v>5</v>
      </c>
      <c r="K2277" s="6">
        <f>Table1[[#This Row],[Cost]]*Table1[[#This Row],[Quantity Sold]]</f>
        <v>450</v>
      </c>
      <c r="L2277" s="6">
        <v>750</v>
      </c>
      <c r="M2277">
        <v>10</v>
      </c>
      <c r="N2277" s="6">
        <v>675</v>
      </c>
      <c r="O2277" s="6">
        <f>Table1[[#This Row],[Revenue]]-Table1[[#This Row],[Total Cost Of Production]]</f>
        <v>225</v>
      </c>
      <c r="P2277" s="6">
        <v>308</v>
      </c>
      <c r="Q2277" s="6">
        <f>Table1[[#This Row],[Revenue]]-Table1[[#This Row],[Marketing Spend]]</f>
        <v>367</v>
      </c>
      <c r="R2277" t="s">
        <v>53</v>
      </c>
      <c r="S2277" s="6">
        <v>128</v>
      </c>
      <c r="T2277"/>
      <c r="U2277"/>
    </row>
    <row r="2278" spans="1:21" hidden="1" x14ac:dyDescent="0.2">
      <c r="A2278" s="1">
        <v>45497</v>
      </c>
      <c r="B2278" s="1" t="str">
        <f>TEXT(Table1[[#This Row],[Date]],"yyyy")</f>
        <v>2024</v>
      </c>
      <c r="C2278" s="1" t="str">
        <f>TEXT(Table1[[#This Row],[Date]],"mmmm")</f>
        <v>July</v>
      </c>
      <c r="D2278" s="1" t="str">
        <f>TEXT(Table1[[#This Row],[Date]],"dddd")</f>
        <v>Wednesday</v>
      </c>
      <c r="E2278" s="5">
        <v>6</v>
      </c>
      <c r="F2278" t="s">
        <v>2</v>
      </c>
      <c r="G2278" t="s">
        <v>8</v>
      </c>
      <c r="H2278" s="6">
        <f>60%*Table1[[#This Row],[Price]]</f>
        <v>720</v>
      </c>
      <c r="I2278" s="6">
        <v>1200</v>
      </c>
      <c r="J2278">
        <v>5</v>
      </c>
      <c r="K2278" s="6">
        <f>Table1[[#This Row],[Cost]]*Table1[[#This Row],[Quantity Sold]]</f>
        <v>3600</v>
      </c>
      <c r="L2278" s="6">
        <v>6000</v>
      </c>
      <c r="M2278">
        <v>15</v>
      </c>
      <c r="N2278" s="6">
        <v>5100</v>
      </c>
      <c r="O2278" s="6">
        <f>Table1[[#This Row],[Revenue]]-Table1[[#This Row],[Total Cost Of Production]]</f>
        <v>1500</v>
      </c>
      <c r="P2278" s="6">
        <v>895</v>
      </c>
      <c r="Q2278" s="6">
        <f>Table1[[#This Row],[Revenue]]-Table1[[#This Row],[Marketing Spend]]</f>
        <v>4205</v>
      </c>
      <c r="R2278" t="s">
        <v>54</v>
      </c>
      <c r="S2278" s="6">
        <v>1243</v>
      </c>
      <c r="T2278"/>
      <c r="U2278"/>
    </row>
    <row r="2279" spans="1:21" hidden="1" x14ac:dyDescent="0.2">
      <c r="A2279" s="1">
        <v>45497</v>
      </c>
      <c r="B2279" s="1" t="str">
        <f>TEXT(Table1[[#This Row],[Date]],"yyyy")</f>
        <v>2024</v>
      </c>
      <c r="C2279" s="1" t="str">
        <f>TEXT(Table1[[#This Row],[Date]],"mmmm")</f>
        <v>July</v>
      </c>
      <c r="D2279" s="1" t="str">
        <f>TEXT(Table1[[#This Row],[Date]],"dddd")</f>
        <v>Wednesday</v>
      </c>
      <c r="E2279" s="5">
        <v>3</v>
      </c>
      <c r="F2279" t="s">
        <v>15</v>
      </c>
      <c r="G2279" t="s">
        <v>6</v>
      </c>
      <c r="H2279" s="6">
        <f>60%*Table1[[#This Row],[Price]]</f>
        <v>30</v>
      </c>
      <c r="I2279" s="6">
        <v>50</v>
      </c>
      <c r="J2279">
        <v>8</v>
      </c>
      <c r="K2279" s="6">
        <f>Table1[[#This Row],[Cost]]*Table1[[#This Row],[Quantity Sold]]</f>
        <v>240</v>
      </c>
      <c r="L2279" s="6">
        <v>400</v>
      </c>
      <c r="M2279">
        <v>20</v>
      </c>
      <c r="N2279" s="6">
        <v>320</v>
      </c>
      <c r="O2279" s="6">
        <f>Table1[[#This Row],[Revenue]]-Table1[[#This Row],[Total Cost Of Production]]</f>
        <v>80</v>
      </c>
      <c r="P2279" s="6">
        <v>530</v>
      </c>
      <c r="Q2279" s="6">
        <f>Table1[[#This Row],[Revenue]]-Table1[[#This Row],[Marketing Spend]]</f>
        <v>-210</v>
      </c>
      <c r="R2279" t="s">
        <v>53</v>
      </c>
      <c r="S2279" s="6">
        <v>53</v>
      </c>
      <c r="T2279"/>
      <c r="U2279"/>
    </row>
    <row r="2280" spans="1:21" hidden="1" x14ac:dyDescent="0.2">
      <c r="A2280" s="1">
        <v>45497</v>
      </c>
      <c r="B2280" s="1" t="str">
        <f>TEXT(Table1[[#This Row],[Date]],"yyyy")</f>
        <v>2024</v>
      </c>
      <c r="C2280" s="1" t="str">
        <f>TEXT(Table1[[#This Row],[Date]],"mmmm")</f>
        <v>July</v>
      </c>
      <c r="D2280" s="1" t="str">
        <f>TEXT(Table1[[#This Row],[Date]],"dddd")</f>
        <v>Wednesday</v>
      </c>
      <c r="E2280" s="5">
        <v>1</v>
      </c>
      <c r="F2280" t="s">
        <v>5</v>
      </c>
      <c r="G2280" t="s">
        <v>10</v>
      </c>
      <c r="H2280" s="6">
        <f>60%*Table1[[#This Row],[Price]]</f>
        <v>480</v>
      </c>
      <c r="I2280" s="6">
        <v>800</v>
      </c>
      <c r="J2280">
        <v>6</v>
      </c>
      <c r="K2280" s="6">
        <f>Table1[[#This Row],[Cost]]*Table1[[#This Row],[Quantity Sold]]</f>
        <v>2880</v>
      </c>
      <c r="L2280" s="6">
        <v>4800</v>
      </c>
      <c r="M2280">
        <v>15</v>
      </c>
      <c r="N2280" s="6">
        <v>4080</v>
      </c>
      <c r="O2280" s="6">
        <f>Table1[[#This Row],[Revenue]]-Table1[[#This Row],[Total Cost Of Production]]</f>
        <v>1200</v>
      </c>
      <c r="P2280" s="6">
        <v>486</v>
      </c>
      <c r="Q2280" s="6">
        <f>Table1[[#This Row],[Revenue]]-Table1[[#This Row],[Marketing Spend]]</f>
        <v>3594</v>
      </c>
      <c r="R2280" t="s">
        <v>54</v>
      </c>
      <c r="S2280" s="6">
        <v>754</v>
      </c>
      <c r="T2280"/>
      <c r="U2280"/>
    </row>
    <row r="2281" spans="1:21" x14ac:dyDescent="0.2">
      <c r="A2281" s="1">
        <v>45497</v>
      </c>
      <c r="B2281" s="1" t="str">
        <f>TEXT(Table1[[#This Row],[Date]],"yyyy")</f>
        <v>2024</v>
      </c>
      <c r="C2281" s="1" t="str">
        <f>TEXT(Table1[[#This Row],[Date]],"mmmm")</f>
        <v>July</v>
      </c>
      <c r="D2281" s="1" t="str">
        <f>TEXT(Table1[[#This Row],[Date]],"dddd")</f>
        <v>Wednesday</v>
      </c>
      <c r="E2281" s="5">
        <v>7</v>
      </c>
      <c r="F2281" t="s">
        <v>9</v>
      </c>
      <c r="G2281" t="s">
        <v>8</v>
      </c>
      <c r="H2281" s="6">
        <f>60%*Table1[[#This Row],[Price]]</f>
        <v>180</v>
      </c>
      <c r="I2281" s="6">
        <v>300</v>
      </c>
      <c r="J2281">
        <v>8</v>
      </c>
      <c r="K2281" s="6">
        <f>Table1[[#This Row],[Cost]]*Table1[[#This Row],[Quantity Sold]]</f>
        <v>1440</v>
      </c>
      <c r="L2281" s="6">
        <v>2400</v>
      </c>
      <c r="M2281">
        <v>15</v>
      </c>
      <c r="N2281" s="6">
        <v>2040</v>
      </c>
      <c r="O2281" s="6">
        <f>Table1[[#This Row],[Revenue]]-Table1[[#This Row],[Total Cost Of Production]]</f>
        <v>600</v>
      </c>
      <c r="P2281" s="6">
        <v>528</v>
      </c>
      <c r="Q2281" s="6">
        <f>Table1[[#This Row],[Revenue]]-Table1[[#This Row],[Marketing Spend]]</f>
        <v>1512</v>
      </c>
      <c r="R2281" t="s">
        <v>52</v>
      </c>
      <c r="S2281" s="6">
        <v>318</v>
      </c>
      <c r="T2281"/>
      <c r="U2281"/>
    </row>
    <row r="2282" spans="1:21" hidden="1" x14ac:dyDescent="0.2">
      <c r="A2282" s="1">
        <v>45498</v>
      </c>
      <c r="B2282" s="1" t="str">
        <f>TEXT(Table1[[#This Row],[Date]],"yyyy")</f>
        <v>2024</v>
      </c>
      <c r="C2282" s="1" t="str">
        <f>TEXT(Table1[[#This Row],[Date]],"mmmm")</f>
        <v>July</v>
      </c>
      <c r="D2282" s="1" t="str">
        <f>TEXT(Table1[[#This Row],[Date]],"dddd")</f>
        <v>Thursday</v>
      </c>
      <c r="E2282" s="5">
        <v>4</v>
      </c>
      <c r="F2282" t="s">
        <v>13</v>
      </c>
      <c r="G2282" t="s">
        <v>12</v>
      </c>
      <c r="H2282" s="6">
        <f>60%*Table1[[#This Row],[Price]]</f>
        <v>42</v>
      </c>
      <c r="I2282" s="6">
        <v>70</v>
      </c>
      <c r="J2282">
        <v>10</v>
      </c>
      <c r="K2282" s="6">
        <f>Table1[[#This Row],[Cost]]*Table1[[#This Row],[Quantity Sold]]</f>
        <v>420</v>
      </c>
      <c r="L2282" s="6">
        <v>700</v>
      </c>
      <c r="M2282">
        <v>10</v>
      </c>
      <c r="N2282" s="6">
        <v>630</v>
      </c>
      <c r="O2282" s="6">
        <f>Table1[[#This Row],[Revenue]]-Table1[[#This Row],[Total Cost Of Production]]</f>
        <v>210</v>
      </c>
      <c r="P2282" s="6">
        <v>768</v>
      </c>
      <c r="Q2282" s="6">
        <f>Table1[[#This Row],[Revenue]]-Table1[[#This Row],[Marketing Spend]]</f>
        <v>-138</v>
      </c>
      <c r="R2282" t="s">
        <v>53</v>
      </c>
      <c r="S2282" s="6">
        <v>76</v>
      </c>
      <c r="T2282"/>
      <c r="U2282"/>
    </row>
    <row r="2283" spans="1:21" hidden="1" x14ac:dyDescent="0.2">
      <c r="A2283" s="1">
        <v>45498</v>
      </c>
      <c r="B2283" s="1" t="str">
        <f>TEXT(Table1[[#This Row],[Date]],"yyyy")</f>
        <v>2024</v>
      </c>
      <c r="C2283" s="1" t="str">
        <f>TEXT(Table1[[#This Row],[Date]],"mmmm")</f>
        <v>July</v>
      </c>
      <c r="D2283" s="1" t="str">
        <f>TEXT(Table1[[#This Row],[Date]],"dddd")</f>
        <v>Thursday</v>
      </c>
      <c r="E2283" s="5">
        <v>2</v>
      </c>
      <c r="F2283" t="s">
        <v>7</v>
      </c>
      <c r="G2283" t="s">
        <v>10</v>
      </c>
      <c r="H2283" s="6">
        <f>60%*Table1[[#This Row],[Price]]</f>
        <v>300</v>
      </c>
      <c r="I2283" s="6">
        <v>500</v>
      </c>
      <c r="J2283">
        <v>6</v>
      </c>
      <c r="K2283" s="6">
        <f>Table1[[#This Row],[Cost]]*Table1[[#This Row],[Quantity Sold]]</f>
        <v>1800</v>
      </c>
      <c r="L2283" s="6">
        <v>3000</v>
      </c>
      <c r="M2283">
        <v>15</v>
      </c>
      <c r="N2283" s="6">
        <v>2550</v>
      </c>
      <c r="O2283" s="6">
        <f>Table1[[#This Row],[Revenue]]-Table1[[#This Row],[Total Cost Of Production]]</f>
        <v>750</v>
      </c>
      <c r="P2283" s="6">
        <v>962</v>
      </c>
      <c r="Q2283" s="6">
        <f>Table1[[#This Row],[Revenue]]-Table1[[#This Row],[Marketing Spend]]</f>
        <v>1588</v>
      </c>
      <c r="R2283" t="s">
        <v>53</v>
      </c>
      <c r="S2283" s="6">
        <v>550</v>
      </c>
      <c r="T2283"/>
      <c r="U2283"/>
    </row>
    <row r="2284" spans="1:21" hidden="1" x14ac:dyDescent="0.2">
      <c r="A2284" s="1">
        <v>45498</v>
      </c>
      <c r="B2284" s="1" t="str">
        <f>TEXT(Table1[[#This Row],[Date]],"yyyy")</f>
        <v>2024</v>
      </c>
      <c r="C2284" s="1" t="str">
        <f>TEXT(Table1[[#This Row],[Date]],"mmmm")</f>
        <v>July</v>
      </c>
      <c r="D2284" s="1" t="str">
        <f>TEXT(Table1[[#This Row],[Date]],"dddd")</f>
        <v>Thursday</v>
      </c>
      <c r="E2284" s="5">
        <v>5</v>
      </c>
      <c r="F2284" t="s">
        <v>11</v>
      </c>
      <c r="G2284" t="s">
        <v>12</v>
      </c>
      <c r="H2284" s="6">
        <f>60%*Table1[[#This Row],[Price]]</f>
        <v>90</v>
      </c>
      <c r="I2284" s="6">
        <v>150</v>
      </c>
      <c r="J2284">
        <v>1</v>
      </c>
      <c r="K2284" s="6">
        <f>Table1[[#This Row],[Cost]]*Table1[[#This Row],[Quantity Sold]]</f>
        <v>90</v>
      </c>
      <c r="L2284" s="6">
        <v>150</v>
      </c>
      <c r="M2284">
        <v>20</v>
      </c>
      <c r="N2284" s="6">
        <v>120</v>
      </c>
      <c r="O2284" s="6">
        <f>Table1[[#This Row],[Revenue]]-Table1[[#This Row],[Total Cost Of Production]]</f>
        <v>30</v>
      </c>
      <c r="P2284" s="6">
        <v>695</v>
      </c>
      <c r="Q2284" s="6">
        <f>Table1[[#This Row],[Revenue]]-Table1[[#This Row],[Marketing Spend]]</f>
        <v>-575</v>
      </c>
      <c r="R2284" t="s">
        <v>54</v>
      </c>
      <c r="S2284" s="6">
        <v>124</v>
      </c>
      <c r="T2284"/>
      <c r="U2284"/>
    </row>
    <row r="2285" spans="1:21" hidden="1" x14ac:dyDescent="0.2">
      <c r="A2285" s="1">
        <v>45498</v>
      </c>
      <c r="B2285" s="1" t="str">
        <f>TEXT(Table1[[#This Row],[Date]],"yyyy")</f>
        <v>2024</v>
      </c>
      <c r="C2285" s="1" t="str">
        <f>TEXT(Table1[[#This Row],[Date]],"mmmm")</f>
        <v>July</v>
      </c>
      <c r="D2285" s="1" t="str">
        <f>TEXT(Table1[[#This Row],[Date]],"dddd")</f>
        <v>Thursday</v>
      </c>
      <c r="E2285" s="5">
        <v>6</v>
      </c>
      <c r="F2285" t="s">
        <v>2</v>
      </c>
      <c r="G2285" t="s">
        <v>8</v>
      </c>
      <c r="H2285" s="6">
        <f>60%*Table1[[#This Row],[Price]]</f>
        <v>720</v>
      </c>
      <c r="I2285" s="6">
        <v>1200</v>
      </c>
      <c r="J2285">
        <v>1</v>
      </c>
      <c r="K2285" s="6">
        <f>Table1[[#This Row],[Cost]]*Table1[[#This Row],[Quantity Sold]]</f>
        <v>720</v>
      </c>
      <c r="L2285" s="6">
        <v>1200</v>
      </c>
      <c r="M2285">
        <v>15</v>
      </c>
      <c r="N2285" s="6">
        <v>1020</v>
      </c>
      <c r="O2285" s="6">
        <f>Table1[[#This Row],[Revenue]]-Table1[[#This Row],[Total Cost Of Production]]</f>
        <v>300</v>
      </c>
      <c r="P2285" s="6">
        <v>657</v>
      </c>
      <c r="Q2285" s="6">
        <f>Table1[[#This Row],[Revenue]]-Table1[[#This Row],[Marketing Spend]]</f>
        <v>363</v>
      </c>
      <c r="R2285" t="s">
        <v>55</v>
      </c>
      <c r="S2285" s="6">
        <v>1233</v>
      </c>
      <c r="T2285"/>
      <c r="U2285"/>
    </row>
    <row r="2286" spans="1:21" hidden="1" x14ac:dyDescent="0.2">
      <c r="A2286" s="1">
        <v>45498</v>
      </c>
      <c r="B2286" s="1" t="str">
        <f>TEXT(Table1[[#This Row],[Date]],"yyyy")</f>
        <v>2024</v>
      </c>
      <c r="C2286" s="1" t="str">
        <f>TEXT(Table1[[#This Row],[Date]],"mmmm")</f>
        <v>July</v>
      </c>
      <c r="D2286" s="1" t="str">
        <f>TEXT(Table1[[#This Row],[Date]],"dddd")</f>
        <v>Thursday</v>
      </c>
      <c r="E2286" s="5">
        <v>3</v>
      </c>
      <c r="F2286" t="s">
        <v>15</v>
      </c>
      <c r="G2286" t="s">
        <v>6</v>
      </c>
      <c r="H2286" s="6">
        <f>60%*Table1[[#This Row],[Price]]</f>
        <v>30</v>
      </c>
      <c r="I2286" s="6">
        <v>50</v>
      </c>
      <c r="J2286">
        <v>8</v>
      </c>
      <c r="K2286" s="6">
        <f>Table1[[#This Row],[Cost]]*Table1[[#This Row],[Quantity Sold]]</f>
        <v>240</v>
      </c>
      <c r="L2286" s="6">
        <v>400</v>
      </c>
      <c r="M2286">
        <v>20</v>
      </c>
      <c r="N2286" s="6">
        <v>320</v>
      </c>
      <c r="O2286" s="6">
        <f>Table1[[#This Row],[Revenue]]-Table1[[#This Row],[Total Cost Of Production]]</f>
        <v>80</v>
      </c>
      <c r="P2286" s="6">
        <v>961</v>
      </c>
      <c r="Q2286" s="6">
        <f>Table1[[#This Row],[Revenue]]-Table1[[#This Row],[Marketing Spend]]</f>
        <v>-641</v>
      </c>
      <c r="R2286" t="s">
        <v>54</v>
      </c>
      <c r="S2286" s="6">
        <v>20</v>
      </c>
      <c r="T2286"/>
      <c r="U2286"/>
    </row>
    <row r="2287" spans="1:21" x14ac:dyDescent="0.2">
      <c r="A2287" s="1">
        <v>45498</v>
      </c>
      <c r="B2287" s="1" t="str">
        <f>TEXT(Table1[[#This Row],[Date]],"yyyy")</f>
        <v>2024</v>
      </c>
      <c r="C2287" s="1" t="str">
        <f>TEXT(Table1[[#This Row],[Date]],"mmmm")</f>
        <v>July</v>
      </c>
      <c r="D2287" s="1" t="str">
        <f>TEXT(Table1[[#This Row],[Date]],"dddd")</f>
        <v>Thursday</v>
      </c>
      <c r="E2287" s="5">
        <v>1</v>
      </c>
      <c r="F2287" t="s">
        <v>5</v>
      </c>
      <c r="G2287" t="s">
        <v>10</v>
      </c>
      <c r="H2287" s="6">
        <f>60%*Table1[[#This Row],[Price]]</f>
        <v>480</v>
      </c>
      <c r="I2287" s="6">
        <v>800</v>
      </c>
      <c r="J2287">
        <v>3</v>
      </c>
      <c r="K2287" s="6">
        <f>Table1[[#This Row],[Cost]]*Table1[[#This Row],[Quantity Sold]]</f>
        <v>1440</v>
      </c>
      <c r="L2287" s="6">
        <v>2400</v>
      </c>
      <c r="M2287">
        <v>5</v>
      </c>
      <c r="N2287" s="6">
        <v>2280</v>
      </c>
      <c r="O2287" s="6">
        <f>Table1[[#This Row],[Revenue]]-Table1[[#This Row],[Total Cost Of Production]]</f>
        <v>840</v>
      </c>
      <c r="P2287" s="6">
        <v>479</v>
      </c>
      <c r="Q2287" s="6">
        <f>Table1[[#This Row],[Revenue]]-Table1[[#This Row],[Marketing Spend]]</f>
        <v>1801</v>
      </c>
      <c r="R2287" t="s">
        <v>52</v>
      </c>
      <c r="S2287" s="6">
        <v>825</v>
      </c>
      <c r="T2287"/>
      <c r="U2287"/>
    </row>
    <row r="2288" spans="1:21" hidden="1" x14ac:dyDescent="0.2">
      <c r="A2288" s="1">
        <v>45498</v>
      </c>
      <c r="B2288" s="1" t="str">
        <f>TEXT(Table1[[#This Row],[Date]],"yyyy")</f>
        <v>2024</v>
      </c>
      <c r="C2288" s="1" t="str">
        <f>TEXT(Table1[[#This Row],[Date]],"mmmm")</f>
        <v>July</v>
      </c>
      <c r="D2288" s="1" t="str">
        <f>TEXT(Table1[[#This Row],[Date]],"dddd")</f>
        <v>Thursday</v>
      </c>
      <c r="E2288" s="5">
        <v>7</v>
      </c>
      <c r="F2288" t="s">
        <v>9</v>
      </c>
      <c r="G2288" t="s">
        <v>8</v>
      </c>
      <c r="H2288" s="6">
        <f>60%*Table1[[#This Row],[Price]]</f>
        <v>180</v>
      </c>
      <c r="I2288" s="6">
        <v>300</v>
      </c>
      <c r="J2288">
        <v>4</v>
      </c>
      <c r="K2288" s="6">
        <f>Table1[[#This Row],[Cost]]*Table1[[#This Row],[Quantity Sold]]</f>
        <v>720</v>
      </c>
      <c r="L2288" s="6">
        <v>1200</v>
      </c>
      <c r="M2288">
        <v>20</v>
      </c>
      <c r="N2288" s="6">
        <v>960</v>
      </c>
      <c r="O2288" s="6">
        <f>Table1[[#This Row],[Revenue]]-Table1[[#This Row],[Total Cost Of Production]]</f>
        <v>240</v>
      </c>
      <c r="P2288" s="6">
        <v>884</v>
      </c>
      <c r="Q2288" s="6">
        <f>Table1[[#This Row],[Revenue]]-Table1[[#This Row],[Marketing Spend]]</f>
        <v>76</v>
      </c>
      <c r="R2288" t="s">
        <v>54</v>
      </c>
      <c r="S2288" s="6">
        <v>337</v>
      </c>
      <c r="T2288"/>
      <c r="U2288"/>
    </row>
    <row r="2289" spans="1:21" hidden="1" x14ac:dyDescent="0.2">
      <c r="A2289" s="1">
        <v>45499</v>
      </c>
      <c r="B2289" s="1" t="str">
        <f>TEXT(Table1[[#This Row],[Date]],"yyyy")</f>
        <v>2024</v>
      </c>
      <c r="C2289" s="1" t="str">
        <f>TEXT(Table1[[#This Row],[Date]],"mmmm")</f>
        <v>July</v>
      </c>
      <c r="D2289" s="1" t="str">
        <f>TEXT(Table1[[#This Row],[Date]],"dddd")</f>
        <v>Friday</v>
      </c>
      <c r="E2289" s="5">
        <v>4</v>
      </c>
      <c r="F2289" t="s">
        <v>13</v>
      </c>
      <c r="G2289" t="s">
        <v>12</v>
      </c>
      <c r="H2289" s="6">
        <f>60%*Table1[[#This Row],[Price]]</f>
        <v>42</v>
      </c>
      <c r="I2289" s="6">
        <v>70</v>
      </c>
      <c r="J2289">
        <v>5</v>
      </c>
      <c r="K2289" s="6">
        <f>Table1[[#This Row],[Cost]]*Table1[[#This Row],[Quantity Sold]]</f>
        <v>210</v>
      </c>
      <c r="L2289" s="6">
        <v>350</v>
      </c>
      <c r="M2289">
        <v>15</v>
      </c>
      <c r="N2289" s="6">
        <v>297.5</v>
      </c>
      <c r="O2289" s="6">
        <f>Table1[[#This Row],[Revenue]]-Table1[[#This Row],[Total Cost Of Production]]</f>
        <v>87.5</v>
      </c>
      <c r="P2289" s="6">
        <v>953</v>
      </c>
      <c r="Q2289" s="6">
        <f>Table1[[#This Row],[Revenue]]-Table1[[#This Row],[Marketing Spend]]</f>
        <v>-655.5</v>
      </c>
      <c r="R2289" t="s">
        <v>54</v>
      </c>
      <c r="S2289" s="6">
        <v>61</v>
      </c>
      <c r="T2289"/>
      <c r="U2289"/>
    </row>
    <row r="2290" spans="1:21" hidden="1" x14ac:dyDescent="0.2">
      <c r="A2290" s="1">
        <v>45499</v>
      </c>
      <c r="B2290" s="1" t="str">
        <f>TEXT(Table1[[#This Row],[Date]],"yyyy")</f>
        <v>2024</v>
      </c>
      <c r="C2290" s="1" t="str">
        <f>TEXT(Table1[[#This Row],[Date]],"mmmm")</f>
        <v>July</v>
      </c>
      <c r="D2290" s="1" t="str">
        <f>TEXT(Table1[[#This Row],[Date]],"dddd")</f>
        <v>Friday</v>
      </c>
      <c r="E2290" s="5">
        <v>2</v>
      </c>
      <c r="F2290" t="s">
        <v>7</v>
      </c>
      <c r="G2290" t="s">
        <v>10</v>
      </c>
      <c r="H2290" s="6">
        <f>60%*Table1[[#This Row],[Price]]</f>
        <v>300</v>
      </c>
      <c r="I2290" s="6">
        <v>500</v>
      </c>
      <c r="J2290">
        <v>10</v>
      </c>
      <c r="K2290" s="6">
        <f>Table1[[#This Row],[Cost]]*Table1[[#This Row],[Quantity Sold]]</f>
        <v>3000</v>
      </c>
      <c r="L2290" s="6">
        <v>5000</v>
      </c>
      <c r="M2290">
        <v>10</v>
      </c>
      <c r="N2290" s="6">
        <v>4500</v>
      </c>
      <c r="O2290" s="6">
        <f>Table1[[#This Row],[Revenue]]-Table1[[#This Row],[Total Cost Of Production]]</f>
        <v>1500</v>
      </c>
      <c r="P2290" s="6">
        <v>935</v>
      </c>
      <c r="Q2290" s="6">
        <f>Table1[[#This Row],[Revenue]]-Table1[[#This Row],[Marketing Spend]]</f>
        <v>3565</v>
      </c>
      <c r="R2290" t="s">
        <v>51</v>
      </c>
      <c r="S2290" s="6">
        <v>537</v>
      </c>
      <c r="T2290"/>
      <c r="U2290"/>
    </row>
    <row r="2291" spans="1:21" hidden="1" x14ac:dyDescent="0.2">
      <c r="A2291" s="1">
        <v>45499</v>
      </c>
      <c r="B2291" s="1" t="str">
        <f>TEXT(Table1[[#This Row],[Date]],"yyyy")</f>
        <v>2024</v>
      </c>
      <c r="C2291" s="1" t="str">
        <f>TEXT(Table1[[#This Row],[Date]],"mmmm")</f>
        <v>July</v>
      </c>
      <c r="D2291" s="1" t="str">
        <f>TEXT(Table1[[#This Row],[Date]],"dddd")</f>
        <v>Friday</v>
      </c>
      <c r="E2291" s="5">
        <v>5</v>
      </c>
      <c r="F2291" t="s">
        <v>11</v>
      </c>
      <c r="G2291" t="s">
        <v>12</v>
      </c>
      <c r="H2291" s="6">
        <f>60%*Table1[[#This Row],[Price]]</f>
        <v>90</v>
      </c>
      <c r="I2291" s="6">
        <v>150</v>
      </c>
      <c r="J2291">
        <v>1</v>
      </c>
      <c r="K2291" s="6">
        <f>Table1[[#This Row],[Cost]]*Table1[[#This Row],[Quantity Sold]]</f>
        <v>90</v>
      </c>
      <c r="L2291" s="6">
        <v>150</v>
      </c>
      <c r="M2291">
        <v>5</v>
      </c>
      <c r="N2291" s="6">
        <v>142.5</v>
      </c>
      <c r="O2291" s="6">
        <f>Table1[[#This Row],[Revenue]]-Table1[[#This Row],[Total Cost Of Production]]</f>
        <v>52.5</v>
      </c>
      <c r="P2291" s="6">
        <v>627</v>
      </c>
      <c r="Q2291" s="6">
        <f>Table1[[#This Row],[Revenue]]-Table1[[#This Row],[Marketing Spend]]</f>
        <v>-484.5</v>
      </c>
      <c r="R2291" t="s">
        <v>53</v>
      </c>
      <c r="S2291" s="6">
        <v>135</v>
      </c>
      <c r="T2291"/>
      <c r="U2291"/>
    </row>
    <row r="2292" spans="1:21" hidden="1" x14ac:dyDescent="0.2">
      <c r="A2292" s="1">
        <v>45499</v>
      </c>
      <c r="B2292" s="1" t="str">
        <f>TEXT(Table1[[#This Row],[Date]],"yyyy")</f>
        <v>2024</v>
      </c>
      <c r="C2292" s="1" t="str">
        <f>TEXT(Table1[[#This Row],[Date]],"mmmm")</f>
        <v>July</v>
      </c>
      <c r="D2292" s="1" t="str">
        <f>TEXT(Table1[[#This Row],[Date]],"dddd")</f>
        <v>Friday</v>
      </c>
      <c r="E2292" s="5">
        <v>6</v>
      </c>
      <c r="F2292" t="s">
        <v>2</v>
      </c>
      <c r="G2292" t="s">
        <v>8</v>
      </c>
      <c r="H2292" s="6">
        <f>60%*Table1[[#This Row],[Price]]</f>
        <v>720</v>
      </c>
      <c r="I2292" s="6">
        <v>1200</v>
      </c>
      <c r="J2292">
        <v>6</v>
      </c>
      <c r="K2292" s="6">
        <f>Table1[[#This Row],[Cost]]*Table1[[#This Row],[Quantity Sold]]</f>
        <v>4320</v>
      </c>
      <c r="L2292" s="6">
        <v>7200</v>
      </c>
      <c r="M2292">
        <v>5</v>
      </c>
      <c r="N2292" s="6">
        <v>6840</v>
      </c>
      <c r="O2292" s="6">
        <f>Table1[[#This Row],[Revenue]]-Table1[[#This Row],[Total Cost Of Production]]</f>
        <v>2520</v>
      </c>
      <c r="P2292" s="6">
        <v>781</v>
      </c>
      <c r="Q2292" s="6">
        <f>Table1[[#This Row],[Revenue]]-Table1[[#This Row],[Marketing Spend]]</f>
        <v>6059</v>
      </c>
      <c r="R2292" t="s">
        <v>54</v>
      </c>
      <c r="S2292" s="6">
        <v>1187</v>
      </c>
      <c r="T2292"/>
      <c r="U2292"/>
    </row>
    <row r="2293" spans="1:21" hidden="1" x14ac:dyDescent="0.2">
      <c r="A2293" s="1">
        <v>45499</v>
      </c>
      <c r="B2293" s="1" t="str">
        <f>TEXT(Table1[[#This Row],[Date]],"yyyy")</f>
        <v>2024</v>
      </c>
      <c r="C2293" s="1" t="str">
        <f>TEXT(Table1[[#This Row],[Date]],"mmmm")</f>
        <v>July</v>
      </c>
      <c r="D2293" s="1" t="str">
        <f>TEXT(Table1[[#This Row],[Date]],"dddd")</f>
        <v>Friday</v>
      </c>
      <c r="E2293" s="5">
        <v>3</v>
      </c>
      <c r="F2293" t="s">
        <v>15</v>
      </c>
      <c r="G2293" t="s">
        <v>6</v>
      </c>
      <c r="H2293" s="6">
        <f>60%*Table1[[#This Row],[Price]]</f>
        <v>30</v>
      </c>
      <c r="I2293" s="6">
        <v>50</v>
      </c>
      <c r="J2293">
        <v>4</v>
      </c>
      <c r="K2293" s="6">
        <f>Table1[[#This Row],[Cost]]*Table1[[#This Row],[Quantity Sold]]</f>
        <v>120</v>
      </c>
      <c r="L2293" s="6">
        <v>200</v>
      </c>
      <c r="M2293">
        <v>20</v>
      </c>
      <c r="N2293" s="6">
        <v>160</v>
      </c>
      <c r="O2293" s="6">
        <f>Table1[[#This Row],[Revenue]]-Table1[[#This Row],[Total Cost Of Production]]</f>
        <v>40</v>
      </c>
      <c r="P2293" s="6">
        <v>660</v>
      </c>
      <c r="Q2293" s="6">
        <f>Table1[[#This Row],[Revenue]]-Table1[[#This Row],[Marketing Spend]]</f>
        <v>-500</v>
      </c>
      <c r="R2293" t="s">
        <v>54</v>
      </c>
      <c r="S2293" s="6">
        <v>34</v>
      </c>
      <c r="T2293"/>
      <c r="U2293"/>
    </row>
    <row r="2294" spans="1:21" hidden="1" x14ac:dyDescent="0.2">
      <c r="A2294" s="1">
        <v>45499</v>
      </c>
      <c r="B2294" s="1" t="str">
        <f>TEXT(Table1[[#This Row],[Date]],"yyyy")</f>
        <v>2024</v>
      </c>
      <c r="C2294" s="1" t="str">
        <f>TEXT(Table1[[#This Row],[Date]],"mmmm")</f>
        <v>July</v>
      </c>
      <c r="D2294" s="1" t="str">
        <f>TEXT(Table1[[#This Row],[Date]],"dddd")</f>
        <v>Friday</v>
      </c>
      <c r="E2294" s="5">
        <v>1</v>
      </c>
      <c r="F2294" t="s">
        <v>5</v>
      </c>
      <c r="G2294" t="s">
        <v>10</v>
      </c>
      <c r="H2294" s="6">
        <f>60%*Table1[[#This Row],[Price]]</f>
        <v>480</v>
      </c>
      <c r="I2294" s="6">
        <v>800</v>
      </c>
      <c r="J2294">
        <v>2</v>
      </c>
      <c r="K2294" s="6">
        <f>Table1[[#This Row],[Cost]]*Table1[[#This Row],[Quantity Sold]]</f>
        <v>960</v>
      </c>
      <c r="L2294" s="6">
        <v>1600</v>
      </c>
      <c r="M2294">
        <v>10</v>
      </c>
      <c r="N2294" s="6">
        <v>1440</v>
      </c>
      <c r="O2294" s="6">
        <f>Table1[[#This Row],[Revenue]]-Table1[[#This Row],[Total Cost Of Production]]</f>
        <v>480</v>
      </c>
      <c r="P2294" s="6">
        <v>678</v>
      </c>
      <c r="Q2294" s="6">
        <f>Table1[[#This Row],[Revenue]]-Table1[[#This Row],[Marketing Spend]]</f>
        <v>762</v>
      </c>
      <c r="R2294" t="s">
        <v>53</v>
      </c>
      <c r="S2294" s="6">
        <v>750</v>
      </c>
      <c r="T2294"/>
      <c r="U2294"/>
    </row>
    <row r="2295" spans="1:21" hidden="1" x14ac:dyDescent="0.2">
      <c r="A2295" s="1">
        <v>45499</v>
      </c>
      <c r="B2295" s="1" t="str">
        <f>TEXT(Table1[[#This Row],[Date]],"yyyy")</f>
        <v>2024</v>
      </c>
      <c r="C2295" s="1" t="str">
        <f>TEXT(Table1[[#This Row],[Date]],"mmmm")</f>
        <v>July</v>
      </c>
      <c r="D2295" s="1" t="str">
        <f>TEXT(Table1[[#This Row],[Date]],"dddd")</f>
        <v>Friday</v>
      </c>
      <c r="E2295" s="5">
        <v>7</v>
      </c>
      <c r="F2295" t="s">
        <v>9</v>
      </c>
      <c r="G2295" t="s">
        <v>8</v>
      </c>
      <c r="H2295" s="6">
        <f>60%*Table1[[#This Row],[Price]]</f>
        <v>180</v>
      </c>
      <c r="I2295" s="6">
        <v>300</v>
      </c>
      <c r="J2295">
        <v>8</v>
      </c>
      <c r="K2295" s="6">
        <f>Table1[[#This Row],[Cost]]*Table1[[#This Row],[Quantity Sold]]</f>
        <v>1440</v>
      </c>
      <c r="L2295" s="6">
        <v>2400</v>
      </c>
      <c r="M2295">
        <v>5</v>
      </c>
      <c r="N2295" s="6">
        <v>2280</v>
      </c>
      <c r="O2295" s="6">
        <f>Table1[[#This Row],[Revenue]]-Table1[[#This Row],[Total Cost Of Production]]</f>
        <v>840</v>
      </c>
      <c r="P2295" s="6">
        <v>883</v>
      </c>
      <c r="Q2295" s="6">
        <f>Table1[[#This Row],[Revenue]]-Table1[[#This Row],[Marketing Spend]]</f>
        <v>1397</v>
      </c>
      <c r="R2295" t="s">
        <v>55</v>
      </c>
      <c r="S2295" s="6">
        <v>314</v>
      </c>
      <c r="T2295"/>
      <c r="U2295"/>
    </row>
    <row r="2296" spans="1:21" hidden="1" x14ac:dyDescent="0.2">
      <c r="A2296" s="1">
        <v>45500</v>
      </c>
      <c r="B2296" s="1" t="str">
        <f>TEXT(Table1[[#This Row],[Date]],"yyyy")</f>
        <v>2024</v>
      </c>
      <c r="C2296" s="1" t="str">
        <f>TEXT(Table1[[#This Row],[Date]],"mmmm")</f>
        <v>July</v>
      </c>
      <c r="D2296" s="1" t="str">
        <f>TEXT(Table1[[#This Row],[Date]],"dddd")</f>
        <v>Saturday</v>
      </c>
      <c r="E2296" s="5">
        <v>4</v>
      </c>
      <c r="F2296" t="s">
        <v>13</v>
      </c>
      <c r="G2296" t="s">
        <v>12</v>
      </c>
      <c r="H2296" s="6">
        <f>60%*Table1[[#This Row],[Price]]</f>
        <v>42</v>
      </c>
      <c r="I2296" s="6">
        <v>70</v>
      </c>
      <c r="J2296">
        <v>9</v>
      </c>
      <c r="K2296" s="6">
        <f>Table1[[#This Row],[Cost]]*Table1[[#This Row],[Quantity Sold]]</f>
        <v>378</v>
      </c>
      <c r="L2296" s="6">
        <v>630</v>
      </c>
      <c r="M2296">
        <v>20</v>
      </c>
      <c r="N2296" s="6">
        <v>504</v>
      </c>
      <c r="O2296" s="6">
        <f>Table1[[#This Row],[Revenue]]-Table1[[#This Row],[Total Cost Of Production]]</f>
        <v>126</v>
      </c>
      <c r="P2296" s="6">
        <v>971</v>
      </c>
      <c r="Q2296" s="6">
        <f>Table1[[#This Row],[Revenue]]-Table1[[#This Row],[Marketing Spend]]</f>
        <v>-467</v>
      </c>
      <c r="R2296" t="s">
        <v>51</v>
      </c>
      <c r="S2296" s="6">
        <v>110</v>
      </c>
      <c r="T2296"/>
      <c r="U2296"/>
    </row>
    <row r="2297" spans="1:21" x14ac:dyDescent="0.2">
      <c r="A2297" s="1">
        <v>45500</v>
      </c>
      <c r="B2297" s="1" t="str">
        <f>TEXT(Table1[[#This Row],[Date]],"yyyy")</f>
        <v>2024</v>
      </c>
      <c r="C2297" s="1" t="str">
        <f>TEXT(Table1[[#This Row],[Date]],"mmmm")</f>
        <v>July</v>
      </c>
      <c r="D2297" s="1" t="str">
        <f>TEXT(Table1[[#This Row],[Date]],"dddd")</f>
        <v>Saturday</v>
      </c>
      <c r="E2297" s="5">
        <v>2</v>
      </c>
      <c r="F2297" t="s">
        <v>7</v>
      </c>
      <c r="G2297" t="s">
        <v>10</v>
      </c>
      <c r="H2297" s="6">
        <f>60%*Table1[[#This Row],[Price]]</f>
        <v>300</v>
      </c>
      <c r="I2297" s="6">
        <v>500</v>
      </c>
      <c r="J2297">
        <v>7</v>
      </c>
      <c r="K2297" s="6">
        <f>Table1[[#This Row],[Cost]]*Table1[[#This Row],[Quantity Sold]]</f>
        <v>2100</v>
      </c>
      <c r="L2297" s="6">
        <v>3500</v>
      </c>
      <c r="M2297">
        <v>15</v>
      </c>
      <c r="N2297" s="6">
        <v>2975</v>
      </c>
      <c r="O2297" s="6">
        <f>Table1[[#This Row],[Revenue]]-Table1[[#This Row],[Total Cost Of Production]]</f>
        <v>875</v>
      </c>
      <c r="P2297" s="6">
        <v>742</v>
      </c>
      <c r="Q2297" s="6">
        <f>Table1[[#This Row],[Revenue]]-Table1[[#This Row],[Marketing Spend]]</f>
        <v>2233</v>
      </c>
      <c r="R2297" t="s">
        <v>52</v>
      </c>
      <c r="S2297" s="6">
        <v>497</v>
      </c>
      <c r="T2297"/>
      <c r="U2297"/>
    </row>
    <row r="2298" spans="1:21" hidden="1" x14ac:dyDescent="0.2">
      <c r="A2298" s="1">
        <v>45500</v>
      </c>
      <c r="B2298" s="1" t="str">
        <f>TEXT(Table1[[#This Row],[Date]],"yyyy")</f>
        <v>2024</v>
      </c>
      <c r="C2298" s="1" t="str">
        <f>TEXT(Table1[[#This Row],[Date]],"mmmm")</f>
        <v>July</v>
      </c>
      <c r="D2298" s="1" t="str">
        <f>TEXT(Table1[[#This Row],[Date]],"dddd")</f>
        <v>Saturday</v>
      </c>
      <c r="E2298" s="5">
        <v>5</v>
      </c>
      <c r="F2298" t="s">
        <v>11</v>
      </c>
      <c r="G2298" t="s">
        <v>12</v>
      </c>
      <c r="H2298" s="6">
        <f>60%*Table1[[#This Row],[Price]]</f>
        <v>90</v>
      </c>
      <c r="I2298" s="6">
        <v>150</v>
      </c>
      <c r="J2298">
        <v>7</v>
      </c>
      <c r="K2298" s="6">
        <f>Table1[[#This Row],[Cost]]*Table1[[#This Row],[Quantity Sold]]</f>
        <v>630</v>
      </c>
      <c r="L2298" s="6">
        <v>1050</v>
      </c>
      <c r="M2298">
        <v>5</v>
      </c>
      <c r="N2298" s="6">
        <v>997.5</v>
      </c>
      <c r="O2298" s="6">
        <f>Table1[[#This Row],[Revenue]]-Table1[[#This Row],[Total Cost Of Production]]</f>
        <v>367.5</v>
      </c>
      <c r="P2298" s="6">
        <v>435</v>
      </c>
      <c r="Q2298" s="6">
        <f>Table1[[#This Row],[Revenue]]-Table1[[#This Row],[Marketing Spend]]</f>
        <v>562.5</v>
      </c>
      <c r="R2298" t="s">
        <v>51</v>
      </c>
      <c r="S2298" s="6">
        <v>184</v>
      </c>
      <c r="T2298"/>
      <c r="U2298"/>
    </row>
    <row r="2299" spans="1:21" hidden="1" x14ac:dyDescent="0.2">
      <c r="A2299" s="1">
        <v>45500</v>
      </c>
      <c r="B2299" s="1" t="str">
        <f>TEXT(Table1[[#This Row],[Date]],"yyyy")</f>
        <v>2024</v>
      </c>
      <c r="C2299" s="1" t="str">
        <f>TEXT(Table1[[#This Row],[Date]],"mmmm")</f>
        <v>July</v>
      </c>
      <c r="D2299" s="1" t="str">
        <f>TEXT(Table1[[#This Row],[Date]],"dddd")</f>
        <v>Saturday</v>
      </c>
      <c r="E2299" s="5">
        <v>6</v>
      </c>
      <c r="F2299" t="s">
        <v>2</v>
      </c>
      <c r="G2299" t="s">
        <v>8</v>
      </c>
      <c r="H2299" s="6">
        <f>60%*Table1[[#This Row],[Price]]</f>
        <v>720</v>
      </c>
      <c r="I2299" s="6">
        <v>1200</v>
      </c>
      <c r="J2299">
        <v>8</v>
      </c>
      <c r="K2299" s="6">
        <f>Table1[[#This Row],[Cost]]*Table1[[#This Row],[Quantity Sold]]</f>
        <v>5760</v>
      </c>
      <c r="L2299" s="6">
        <v>9600</v>
      </c>
      <c r="M2299">
        <v>5</v>
      </c>
      <c r="N2299" s="6">
        <v>9120</v>
      </c>
      <c r="O2299" s="6">
        <f>Table1[[#This Row],[Revenue]]-Table1[[#This Row],[Total Cost Of Production]]</f>
        <v>3360</v>
      </c>
      <c r="P2299" s="6">
        <v>438</v>
      </c>
      <c r="Q2299" s="6">
        <f>Table1[[#This Row],[Revenue]]-Table1[[#This Row],[Marketing Spend]]</f>
        <v>8682</v>
      </c>
      <c r="R2299" t="s">
        <v>54</v>
      </c>
      <c r="S2299" s="6">
        <v>1240</v>
      </c>
      <c r="T2299"/>
      <c r="U2299"/>
    </row>
    <row r="2300" spans="1:21" hidden="1" x14ac:dyDescent="0.2">
      <c r="A2300" s="1">
        <v>45500</v>
      </c>
      <c r="B2300" s="1" t="str">
        <f>TEXT(Table1[[#This Row],[Date]],"yyyy")</f>
        <v>2024</v>
      </c>
      <c r="C2300" s="1" t="str">
        <f>TEXT(Table1[[#This Row],[Date]],"mmmm")</f>
        <v>July</v>
      </c>
      <c r="D2300" s="1" t="str">
        <f>TEXT(Table1[[#This Row],[Date]],"dddd")</f>
        <v>Saturday</v>
      </c>
      <c r="E2300" s="5">
        <v>3</v>
      </c>
      <c r="F2300" t="s">
        <v>15</v>
      </c>
      <c r="G2300" t="s">
        <v>6</v>
      </c>
      <c r="H2300" s="6">
        <f>60%*Table1[[#This Row],[Price]]</f>
        <v>30</v>
      </c>
      <c r="I2300" s="6">
        <v>50</v>
      </c>
      <c r="J2300">
        <v>4</v>
      </c>
      <c r="K2300" s="6">
        <f>Table1[[#This Row],[Cost]]*Table1[[#This Row],[Quantity Sold]]</f>
        <v>120</v>
      </c>
      <c r="L2300" s="6">
        <v>200</v>
      </c>
      <c r="M2300">
        <v>20</v>
      </c>
      <c r="N2300" s="6">
        <v>160</v>
      </c>
      <c r="O2300" s="6">
        <f>Table1[[#This Row],[Revenue]]-Table1[[#This Row],[Total Cost Of Production]]</f>
        <v>40</v>
      </c>
      <c r="P2300" s="6">
        <v>488</v>
      </c>
      <c r="Q2300" s="6">
        <f>Table1[[#This Row],[Revenue]]-Table1[[#This Row],[Marketing Spend]]</f>
        <v>-328</v>
      </c>
      <c r="R2300" t="s">
        <v>54</v>
      </c>
      <c r="S2300" s="6">
        <v>44</v>
      </c>
      <c r="T2300"/>
      <c r="U2300"/>
    </row>
    <row r="2301" spans="1:21" x14ac:dyDescent="0.2">
      <c r="A2301" s="1">
        <v>45500</v>
      </c>
      <c r="B2301" s="1" t="str">
        <f>TEXT(Table1[[#This Row],[Date]],"yyyy")</f>
        <v>2024</v>
      </c>
      <c r="C2301" s="1" t="str">
        <f>TEXT(Table1[[#This Row],[Date]],"mmmm")</f>
        <v>July</v>
      </c>
      <c r="D2301" s="1" t="str">
        <f>TEXT(Table1[[#This Row],[Date]],"dddd")</f>
        <v>Saturday</v>
      </c>
      <c r="E2301" s="5">
        <v>1</v>
      </c>
      <c r="F2301" t="s">
        <v>5</v>
      </c>
      <c r="G2301" t="s">
        <v>10</v>
      </c>
      <c r="H2301" s="6">
        <f>60%*Table1[[#This Row],[Price]]</f>
        <v>480</v>
      </c>
      <c r="I2301" s="6">
        <v>800</v>
      </c>
      <c r="J2301">
        <v>10</v>
      </c>
      <c r="K2301" s="6">
        <f>Table1[[#This Row],[Cost]]*Table1[[#This Row],[Quantity Sold]]</f>
        <v>4800</v>
      </c>
      <c r="L2301" s="6">
        <v>8000</v>
      </c>
      <c r="M2301">
        <v>10</v>
      </c>
      <c r="N2301" s="6">
        <v>7200</v>
      </c>
      <c r="O2301" s="6">
        <f>Table1[[#This Row],[Revenue]]-Table1[[#This Row],[Total Cost Of Production]]</f>
        <v>2400</v>
      </c>
      <c r="P2301" s="6">
        <v>948</v>
      </c>
      <c r="Q2301" s="6">
        <f>Table1[[#This Row],[Revenue]]-Table1[[#This Row],[Marketing Spend]]</f>
        <v>6252</v>
      </c>
      <c r="R2301" t="s">
        <v>52</v>
      </c>
      <c r="S2301" s="6">
        <v>827</v>
      </c>
      <c r="T2301"/>
      <c r="U2301"/>
    </row>
    <row r="2302" spans="1:21" x14ac:dyDescent="0.2">
      <c r="A2302" s="1">
        <v>45500</v>
      </c>
      <c r="B2302" s="1" t="str">
        <f>TEXT(Table1[[#This Row],[Date]],"yyyy")</f>
        <v>2024</v>
      </c>
      <c r="C2302" s="1" t="str">
        <f>TEXT(Table1[[#This Row],[Date]],"mmmm")</f>
        <v>July</v>
      </c>
      <c r="D2302" s="1" t="str">
        <f>TEXT(Table1[[#This Row],[Date]],"dddd")</f>
        <v>Saturday</v>
      </c>
      <c r="E2302" s="5">
        <v>7</v>
      </c>
      <c r="F2302" t="s">
        <v>9</v>
      </c>
      <c r="G2302" t="s">
        <v>8</v>
      </c>
      <c r="H2302" s="6">
        <f>60%*Table1[[#This Row],[Price]]</f>
        <v>180</v>
      </c>
      <c r="I2302" s="6">
        <v>300</v>
      </c>
      <c r="J2302">
        <v>2</v>
      </c>
      <c r="K2302" s="6">
        <f>Table1[[#This Row],[Cost]]*Table1[[#This Row],[Quantity Sold]]</f>
        <v>360</v>
      </c>
      <c r="L2302" s="6">
        <v>600</v>
      </c>
      <c r="M2302">
        <v>10</v>
      </c>
      <c r="N2302" s="6">
        <v>540</v>
      </c>
      <c r="O2302" s="6">
        <f>Table1[[#This Row],[Revenue]]-Table1[[#This Row],[Total Cost Of Production]]</f>
        <v>180</v>
      </c>
      <c r="P2302" s="6">
        <v>950</v>
      </c>
      <c r="Q2302" s="6">
        <f>Table1[[#This Row],[Revenue]]-Table1[[#This Row],[Marketing Spend]]</f>
        <v>-410</v>
      </c>
      <c r="R2302" t="s">
        <v>52</v>
      </c>
      <c r="S2302" s="6">
        <v>324</v>
      </c>
      <c r="T2302"/>
      <c r="U2302"/>
    </row>
    <row r="2303" spans="1:21" hidden="1" x14ac:dyDescent="0.2">
      <c r="A2303" s="1">
        <v>45501</v>
      </c>
      <c r="B2303" s="1" t="str">
        <f>TEXT(Table1[[#This Row],[Date]],"yyyy")</f>
        <v>2024</v>
      </c>
      <c r="C2303" s="1" t="str">
        <f>TEXT(Table1[[#This Row],[Date]],"mmmm")</f>
        <v>July</v>
      </c>
      <c r="D2303" s="1" t="str">
        <f>TEXT(Table1[[#This Row],[Date]],"dddd")</f>
        <v>Sunday</v>
      </c>
      <c r="E2303" s="5">
        <v>4</v>
      </c>
      <c r="F2303" t="s">
        <v>13</v>
      </c>
      <c r="G2303" t="s">
        <v>12</v>
      </c>
      <c r="H2303" s="6">
        <f>60%*Table1[[#This Row],[Price]]</f>
        <v>42</v>
      </c>
      <c r="I2303" s="6">
        <v>70</v>
      </c>
      <c r="J2303">
        <v>8</v>
      </c>
      <c r="K2303" s="6">
        <f>Table1[[#This Row],[Cost]]*Table1[[#This Row],[Quantity Sold]]</f>
        <v>336</v>
      </c>
      <c r="L2303" s="6">
        <v>560</v>
      </c>
      <c r="M2303">
        <v>10</v>
      </c>
      <c r="N2303" s="6">
        <v>504</v>
      </c>
      <c r="O2303" s="6">
        <f>Table1[[#This Row],[Revenue]]-Table1[[#This Row],[Total Cost Of Production]]</f>
        <v>168</v>
      </c>
      <c r="P2303" s="6">
        <v>313</v>
      </c>
      <c r="Q2303" s="6">
        <f>Table1[[#This Row],[Revenue]]-Table1[[#This Row],[Marketing Spend]]</f>
        <v>191</v>
      </c>
      <c r="R2303" t="s">
        <v>55</v>
      </c>
      <c r="S2303" s="6">
        <v>75</v>
      </c>
      <c r="T2303"/>
      <c r="U2303"/>
    </row>
    <row r="2304" spans="1:21" hidden="1" x14ac:dyDescent="0.2">
      <c r="A2304" s="1">
        <v>45501</v>
      </c>
      <c r="B2304" s="1" t="str">
        <f>TEXT(Table1[[#This Row],[Date]],"yyyy")</f>
        <v>2024</v>
      </c>
      <c r="C2304" s="1" t="str">
        <f>TEXT(Table1[[#This Row],[Date]],"mmmm")</f>
        <v>July</v>
      </c>
      <c r="D2304" s="1" t="str">
        <f>TEXT(Table1[[#This Row],[Date]],"dddd")</f>
        <v>Sunday</v>
      </c>
      <c r="E2304" s="5">
        <v>2</v>
      </c>
      <c r="F2304" t="s">
        <v>7</v>
      </c>
      <c r="G2304" t="s">
        <v>10</v>
      </c>
      <c r="H2304" s="6">
        <f>60%*Table1[[#This Row],[Price]]</f>
        <v>300</v>
      </c>
      <c r="I2304" s="6">
        <v>500</v>
      </c>
      <c r="J2304">
        <v>9</v>
      </c>
      <c r="K2304" s="6">
        <f>Table1[[#This Row],[Cost]]*Table1[[#This Row],[Quantity Sold]]</f>
        <v>2700</v>
      </c>
      <c r="L2304" s="6">
        <v>4500</v>
      </c>
      <c r="M2304">
        <v>20</v>
      </c>
      <c r="N2304" s="6">
        <v>3600</v>
      </c>
      <c r="O2304" s="6">
        <f>Table1[[#This Row],[Revenue]]-Table1[[#This Row],[Total Cost Of Production]]</f>
        <v>900</v>
      </c>
      <c r="P2304" s="6">
        <v>312</v>
      </c>
      <c r="Q2304" s="6">
        <f>Table1[[#This Row],[Revenue]]-Table1[[#This Row],[Marketing Spend]]</f>
        <v>3288</v>
      </c>
      <c r="R2304" t="s">
        <v>54</v>
      </c>
      <c r="S2304" s="6">
        <v>550</v>
      </c>
      <c r="T2304"/>
      <c r="U2304"/>
    </row>
    <row r="2305" spans="1:21" hidden="1" x14ac:dyDescent="0.2">
      <c r="A2305" s="1">
        <v>45501</v>
      </c>
      <c r="B2305" s="1" t="str">
        <f>TEXT(Table1[[#This Row],[Date]],"yyyy")</f>
        <v>2024</v>
      </c>
      <c r="C2305" s="1" t="str">
        <f>TEXT(Table1[[#This Row],[Date]],"mmmm")</f>
        <v>July</v>
      </c>
      <c r="D2305" s="1" t="str">
        <f>TEXT(Table1[[#This Row],[Date]],"dddd")</f>
        <v>Sunday</v>
      </c>
      <c r="E2305" s="5">
        <v>5</v>
      </c>
      <c r="F2305" t="s">
        <v>11</v>
      </c>
      <c r="G2305" t="s">
        <v>12</v>
      </c>
      <c r="H2305" s="6">
        <f>60%*Table1[[#This Row],[Price]]</f>
        <v>90</v>
      </c>
      <c r="I2305" s="6">
        <v>150</v>
      </c>
      <c r="J2305">
        <v>7</v>
      </c>
      <c r="K2305" s="6">
        <f>Table1[[#This Row],[Cost]]*Table1[[#This Row],[Quantity Sold]]</f>
        <v>630</v>
      </c>
      <c r="L2305" s="6">
        <v>1050</v>
      </c>
      <c r="M2305">
        <v>20</v>
      </c>
      <c r="N2305" s="6">
        <v>840</v>
      </c>
      <c r="O2305" s="6">
        <f>Table1[[#This Row],[Revenue]]-Table1[[#This Row],[Total Cost Of Production]]</f>
        <v>210</v>
      </c>
      <c r="P2305" s="6">
        <v>367</v>
      </c>
      <c r="Q2305" s="6">
        <f>Table1[[#This Row],[Revenue]]-Table1[[#This Row],[Marketing Spend]]</f>
        <v>473</v>
      </c>
      <c r="R2305" t="s">
        <v>53</v>
      </c>
      <c r="S2305" s="6">
        <v>184</v>
      </c>
      <c r="T2305"/>
      <c r="U2305"/>
    </row>
    <row r="2306" spans="1:21" hidden="1" x14ac:dyDescent="0.2">
      <c r="A2306" s="1">
        <v>45501</v>
      </c>
      <c r="B2306" s="1" t="str">
        <f>TEXT(Table1[[#This Row],[Date]],"yyyy")</f>
        <v>2024</v>
      </c>
      <c r="C2306" s="1" t="str">
        <f>TEXT(Table1[[#This Row],[Date]],"mmmm")</f>
        <v>July</v>
      </c>
      <c r="D2306" s="1" t="str">
        <f>TEXT(Table1[[#This Row],[Date]],"dddd")</f>
        <v>Sunday</v>
      </c>
      <c r="E2306" s="5">
        <v>6</v>
      </c>
      <c r="F2306" t="s">
        <v>2</v>
      </c>
      <c r="G2306" t="s">
        <v>8</v>
      </c>
      <c r="H2306" s="6">
        <f>60%*Table1[[#This Row],[Price]]</f>
        <v>720</v>
      </c>
      <c r="I2306" s="6">
        <v>1200</v>
      </c>
      <c r="J2306">
        <v>8</v>
      </c>
      <c r="K2306" s="6">
        <f>Table1[[#This Row],[Cost]]*Table1[[#This Row],[Quantity Sold]]</f>
        <v>5760</v>
      </c>
      <c r="L2306" s="6">
        <v>9600</v>
      </c>
      <c r="M2306">
        <v>10</v>
      </c>
      <c r="N2306" s="6">
        <v>8640</v>
      </c>
      <c r="O2306" s="6">
        <f>Table1[[#This Row],[Revenue]]-Table1[[#This Row],[Total Cost Of Production]]</f>
        <v>2880</v>
      </c>
      <c r="P2306" s="6">
        <v>305</v>
      </c>
      <c r="Q2306" s="6">
        <f>Table1[[#This Row],[Revenue]]-Table1[[#This Row],[Marketing Spend]]</f>
        <v>8335</v>
      </c>
      <c r="R2306" t="s">
        <v>54</v>
      </c>
      <c r="S2306" s="6">
        <v>1210</v>
      </c>
      <c r="T2306"/>
      <c r="U2306"/>
    </row>
    <row r="2307" spans="1:21" hidden="1" x14ac:dyDescent="0.2">
      <c r="A2307" s="1">
        <v>45501</v>
      </c>
      <c r="B2307" s="1" t="str">
        <f>TEXT(Table1[[#This Row],[Date]],"yyyy")</f>
        <v>2024</v>
      </c>
      <c r="C2307" s="1" t="str">
        <f>TEXT(Table1[[#This Row],[Date]],"mmmm")</f>
        <v>July</v>
      </c>
      <c r="D2307" s="1" t="str">
        <f>TEXT(Table1[[#This Row],[Date]],"dddd")</f>
        <v>Sunday</v>
      </c>
      <c r="E2307" s="5">
        <v>3</v>
      </c>
      <c r="F2307" t="s">
        <v>15</v>
      </c>
      <c r="G2307" t="s">
        <v>6</v>
      </c>
      <c r="H2307" s="6">
        <f>60%*Table1[[#This Row],[Price]]</f>
        <v>30</v>
      </c>
      <c r="I2307" s="6">
        <v>50</v>
      </c>
      <c r="J2307">
        <v>1</v>
      </c>
      <c r="K2307" s="6">
        <f>Table1[[#This Row],[Cost]]*Table1[[#This Row],[Quantity Sold]]</f>
        <v>30</v>
      </c>
      <c r="L2307" s="6">
        <v>50</v>
      </c>
      <c r="M2307">
        <v>20</v>
      </c>
      <c r="N2307" s="6">
        <v>40</v>
      </c>
      <c r="O2307" s="6">
        <f>Table1[[#This Row],[Revenue]]-Table1[[#This Row],[Total Cost Of Production]]</f>
        <v>10</v>
      </c>
      <c r="P2307" s="6">
        <v>520</v>
      </c>
      <c r="Q2307" s="6">
        <f>Table1[[#This Row],[Revenue]]-Table1[[#This Row],[Marketing Spend]]</f>
        <v>-480</v>
      </c>
      <c r="R2307" t="s">
        <v>53</v>
      </c>
      <c r="S2307" s="6">
        <v>45</v>
      </c>
      <c r="T2307"/>
      <c r="U2307"/>
    </row>
    <row r="2308" spans="1:21" hidden="1" x14ac:dyDescent="0.2">
      <c r="A2308" s="1">
        <v>45501</v>
      </c>
      <c r="B2308" s="1" t="str">
        <f>TEXT(Table1[[#This Row],[Date]],"yyyy")</f>
        <v>2024</v>
      </c>
      <c r="C2308" s="1" t="str">
        <f>TEXT(Table1[[#This Row],[Date]],"mmmm")</f>
        <v>July</v>
      </c>
      <c r="D2308" s="1" t="str">
        <f>TEXT(Table1[[#This Row],[Date]],"dddd")</f>
        <v>Sunday</v>
      </c>
      <c r="E2308" s="5">
        <v>1</v>
      </c>
      <c r="F2308" t="s">
        <v>5</v>
      </c>
      <c r="G2308" t="s">
        <v>10</v>
      </c>
      <c r="H2308" s="6">
        <f>60%*Table1[[#This Row],[Price]]</f>
        <v>480</v>
      </c>
      <c r="I2308" s="6">
        <v>800</v>
      </c>
      <c r="J2308">
        <v>2</v>
      </c>
      <c r="K2308" s="6">
        <f>Table1[[#This Row],[Cost]]*Table1[[#This Row],[Quantity Sold]]</f>
        <v>960</v>
      </c>
      <c r="L2308" s="6">
        <v>1600</v>
      </c>
      <c r="M2308">
        <v>15</v>
      </c>
      <c r="N2308" s="6">
        <v>1360</v>
      </c>
      <c r="O2308" s="6">
        <f>Table1[[#This Row],[Revenue]]-Table1[[#This Row],[Total Cost Of Production]]</f>
        <v>400</v>
      </c>
      <c r="P2308" s="6">
        <v>573</v>
      </c>
      <c r="Q2308" s="6">
        <f>Table1[[#This Row],[Revenue]]-Table1[[#This Row],[Marketing Spend]]</f>
        <v>787</v>
      </c>
      <c r="R2308" t="s">
        <v>54</v>
      </c>
      <c r="S2308" s="6">
        <v>776</v>
      </c>
      <c r="T2308"/>
      <c r="U2308"/>
    </row>
    <row r="2309" spans="1:21" hidden="1" x14ac:dyDescent="0.2">
      <c r="A2309" s="1">
        <v>45501</v>
      </c>
      <c r="B2309" s="1" t="str">
        <f>TEXT(Table1[[#This Row],[Date]],"yyyy")</f>
        <v>2024</v>
      </c>
      <c r="C2309" s="1" t="str">
        <f>TEXT(Table1[[#This Row],[Date]],"mmmm")</f>
        <v>July</v>
      </c>
      <c r="D2309" s="1" t="str">
        <f>TEXT(Table1[[#This Row],[Date]],"dddd")</f>
        <v>Sunday</v>
      </c>
      <c r="E2309" s="5">
        <v>7</v>
      </c>
      <c r="F2309" t="s">
        <v>9</v>
      </c>
      <c r="G2309" t="s">
        <v>8</v>
      </c>
      <c r="H2309" s="6">
        <f>60%*Table1[[#This Row],[Price]]</f>
        <v>180</v>
      </c>
      <c r="I2309" s="6">
        <v>300</v>
      </c>
      <c r="J2309">
        <v>8</v>
      </c>
      <c r="K2309" s="6">
        <f>Table1[[#This Row],[Cost]]*Table1[[#This Row],[Quantity Sold]]</f>
        <v>1440</v>
      </c>
      <c r="L2309" s="6">
        <v>2400</v>
      </c>
      <c r="M2309">
        <v>10</v>
      </c>
      <c r="N2309" s="6">
        <v>2160</v>
      </c>
      <c r="O2309" s="6">
        <f>Table1[[#This Row],[Revenue]]-Table1[[#This Row],[Total Cost Of Production]]</f>
        <v>720</v>
      </c>
      <c r="P2309" s="6">
        <v>632</v>
      </c>
      <c r="Q2309" s="6">
        <f>Table1[[#This Row],[Revenue]]-Table1[[#This Row],[Marketing Spend]]</f>
        <v>1528</v>
      </c>
      <c r="R2309" t="s">
        <v>55</v>
      </c>
      <c r="S2309" s="6">
        <v>310</v>
      </c>
      <c r="T2309"/>
      <c r="U2309"/>
    </row>
    <row r="2310" spans="1:21" x14ac:dyDescent="0.2">
      <c r="A2310" s="1">
        <v>45502</v>
      </c>
      <c r="B2310" s="1" t="str">
        <f>TEXT(Table1[[#This Row],[Date]],"yyyy")</f>
        <v>2024</v>
      </c>
      <c r="C2310" s="1" t="str">
        <f>TEXT(Table1[[#This Row],[Date]],"mmmm")</f>
        <v>July</v>
      </c>
      <c r="D2310" s="1" t="str">
        <f>TEXT(Table1[[#This Row],[Date]],"dddd")</f>
        <v>Monday</v>
      </c>
      <c r="E2310" s="5">
        <v>4</v>
      </c>
      <c r="F2310" t="s">
        <v>13</v>
      </c>
      <c r="G2310" t="s">
        <v>12</v>
      </c>
      <c r="H2310" s="6">
        <f>60%*Table1[[#This Row],[Price]]</f>
        <v>42</v>
      </c>
      <c r="I2310" s="6">
        <v>70</v>
      </c>
      <c r="J2310">
        <v>1</v>
      </c>
      <c r="K2310" s="6">
        <f>Table1[[#This Row],[Cost]]*Table1[[#This Row],[Quantity Sold]]</f>
        <v>42</v>
      </c>
      <c r="L2310" s="6">
        <v>70</v>
      </c>
      <c r="M2310">
        <v>15</v>
      </c>
      <c r="N2310" s="6">
        <v>59.5</v>
      </c>
      <c r="O2310" s="6">
        <f>Table1[[#This Row],[Revenue]]-Table1[[#This Row],[Total Cost Of Production]]</f>
        <v>17.5</v>
      </c>
      <c r="P2310" s="6">
        <v>999</v>
      </c>
      <c r="Q2310" s="6">
        <f>Table1[[#This Row],[Revenue]]-Table1[[#This Row],[Marketing Spend]]</f>
        <v>-939.5</v>
      </c>
      <c r="R2310" t="s">
        <v>52</v>
      </c>
      <c r="S2310" s="6">
        <v>30</v>
      </c>
      <c r="T2310"/>
      <c r="U2310"/>
    </row>
    <row r="2311" spans="1:21" hidden="1" x14ac:dyDescent="0.2">
      <c r="A2311" s="1">
        <v>45502</v>
      </c>
      <c r="B2311" s="1" t="str">
        <f>TEXT(Table1[[#This Row],[Date]],"yyyy")</f>
        <v>2024</v>
      </c>
      <c r="C2311" s="1" t="str">
        <f>TEXT(Table1[[#This Row],[Date]],"mmmm")</f>
        <v>July</v>
      </c>
      <c r="D2311" s="1" t="str">
        <f>TEXT(Table1[[#This Row],[Date]],"dddd")</f>
        <v>Monday</v>
      </c>
      <c r="E2311" s="5">
        <v>2</v>
      </c>
      <c r="F2311" t="s">
        <v>7</v>
      </c>
      <c r="G2311" t="s">
        <v>10</v>
      </c>
      <c r="H2311" s="6">
        <f>60%*Table1[[#This Row],[Price]]</f>
        <v>300</v>
      </c>
      <c r="I2311" s="6">
        <v>500</v>
      </c>
      <c r="J2311">
        <v>2</v>
      </c>
      <c r="K2311" s="6">
        <f>Table1[[#This Row],[Cost]]*Table1[[#This Row],[Quantity Sold]]</f>
        <v>600</v>
      </c>
      <c r="L2311" s="6">
        <v>1000</v>
      </c>
      <c r="M2311">
        <v>5</v>
      </c>
      <c r="N2311" s="6">
        <v>950</v>
      </c>
      <c r="O2311" s="6">
        <f>Table1[[#This Row],[Revenue]]-Table1[[#This Row],[Total Cost Of Production]]</f>
        <v>350</v>
      </c>
      <c r="P2311" s="6">
        <v>843</v>
      </c>
      <c r="Q2311" s="6">
        <f>Table1[[#This Row],[Revenue]]-Table1[[#This Row],[Marketing Spend]]</f>
        <v>107</v>
      </c>
      <c r="R2311" t="s">
        <v>51</v>
      </c>
      <c r="S2311" s="6">
        <v>494</v>
      </c>
      <c r="T2311"/>
      <c r="U2311"/>
    </row>
    <row r="2312" spans="1:21" hidden="1" x14ac:dyDescent="0.2">
      <c r="A2312" s="1">
        <v>45502</v>
      </c>
      <c r="B2312" s="1" t="str">
        <f>TEXT(Table1[[#This Row],[Date]],"yyyy")</f>
        <v>2024</v>
      </c>
      <c r="C2312" s="1" t="str">
        <f>TEXT(Table1[[#This Row],[Date]],"mmmm")</f>
        <v>July</v>
      </c>
      <c r="D2312" s="1" t="str">
        <f>TEXT(Table1[[#This Row],[Date]],"dddd")</f>
        <v>Monday</v>
      </c>
      <c r="E2312" s="5">
        <v>5</v>
      </c>
      <c r="F2312" t="s">
        <v>11</v>
      </c>
      <c r="G2312" t="s">
        <v>12</v>
      </c>
      <c r="H2312" s="6">
        <f>60%*Table1[[#This Row],[Price]]</f>
        <v>90</v>
      </c>
      <c r="I2312" s="6">
        <v>150</v>
      </c>
      <c r="J2312">
        <v>1</v>
      </c>
      <c r="K2312" s="6">
        <f>Table1[[#This Row],[Cost]]*Table1[[#This Row],[Quantity Sold]]</f>
        <v>90</v>
      </c>
      <c r="L2312" s="6">
        <v>150</v>
      </c>
      <c r="M2312">
        <v>20</v>
      </c>
      <c r="N2312" s="6">
        <v>120</v>
      </c>
      <c r="O2312" s="6">
        <f>Table1[[#This Row],[Revenue]]-Table1[[#This Row],[Total Cost Of Production]]</f>
        <v>30</v>
      </c>
      <c r="P2312" s="6">
        <v>873</v>
      </c>
      <c r="Q2312" s="6">
        <f>Table1[[#This Row],[Revenue]]-Table1[[#This Row],[Marketing Spend]]</f>
        <v>-753</v>
      </c>
      <c r="R2312" t="s">
        <v>54</v>
      </c>
      <c r="S2312" s="6">
        <v>135</v>
      </c>
      <c r="T2312"/>
      <c r="U2312"/>
    </row>
    <row r="2313" spans="1:21" hidden="1" x14ac:dyDescent="0.2">
      <c r="A2313" s="1">
        <v>45502</v>
      </c>
      <c r="B2313" s="1" t="str">
        <f>TEXT(Table1[[#This Row],[Date]],"yyyy")</f>
        <v>2024</v>
      </c>
      <c r="C2313" s="1" t="str">
        <f>TEXT(Table1[[#This Row],[Date]],"mmmm")</f>
        <v>July</v>
      </c>
      <c r="D2313" s="1" t="str">
        <f>TEXT(Table1[[#This Row],[Date]],"dddd")</f>
        <v>Monday</v>
      </c>
      <c r="E2313" s="5">
        <v>6</v>
      </c>
      <c r="F2313" t="s">
        <v>2</v>
      </c>
      <c r="G2313" t="s">
        <v>8</v>
      </c>
      <c r="H2313" s="6">
        <f>60%*Table1[[#This Row],[Price]]</f>
        <v>720</v>
      </c>
      <c r="I2313" s="6">
        <v>1200</v>
      </c>
      <c r="J2313">
        <v>8</v>
      </c>
      <c r="K2313" s="6">
        <f>Table1[[#This Row],[Cost]]*Table1[[#This Row],[Quantity Sold]]</f>
        <v>5760</v>
      </c>
      <c r="L2313" s="6">
        <v>9600</v>
      </c>
      <c r="M2313">
        <v>10</v>
      </c>
      <c r="N2313" s="6">
        <v>8640</v>
      </c>
      <c r="O2313" s="6">
        <f>Table1[[#This Row],[Revenue]]-Table1[[#This Row],[Total Cost Of Production]]</f>
        <v>2880</v>
      </c>
      <c r="P2313" s="6">
        <v>558</v>
      </c>
      <c r="Q2313" s="6">
        <f>Table1[[#This Row],[Revenue]]-Table1[[#This Row],[Marketing Spend]]</f>
        <v>8082</v>
      </c>
      <c r="R2313" t="s">
        <v>54</v>
      </c>
      <c r="S2313" s="6">
        <v>1245</v>
      </c>
      <c r="T2313"/>
      <c r="U2313"/>
    </row>
    <row r="2314" spans="1:21" hidden="1" x14ac:dyDescent="0.2">
      <c r="A2314" s="1">
        <v>45502</v>
      </c>
      <c r="B2314" s="1" t="str">
        <f>TEXT(Table1[[#This Row],[Date]],"yyyy")</f>
        <v>2024</v>
      </c>
      <c r="C2314" s="1" t="str">
        <f>TEXT(Table1[[#This Row],[Date]],"mmmm")</f>
        <v>July</v>
      </c>
      <c r="D2314" s="1" t="str">
        <f>TEXT(Table1[[#This Row],[Date]],"dddd")</f>
        <v>Monday</v>
      </c>
      <c r="E2314" s="5">
        <v>3</v>
      </c>
      <c r="F2314" t="s">
        <v>15</v>
      </c>
      <c r="G2314" t="s">
        <v>6</v>
      </c>
      <c r="H2314" s="6">
        <f>60%*Table1[[#This Row],[Price]]</f>
        <v>30</v>
      </c>
      <c r="I2314" s="6">
        <v>50</v>
      </c>
      <c r="J2314">
        <v>10</v>
      </c>
      <c r="K2314" s="6">
        <f>Table1[[#This Row],[Cost]]*Table1[[#This Row],[Quantity Sold]]</f>
        <v>300</v>
      </c>
      <c r="L2314" s="6">
        <v>500</v>
      </c>
      <c r="M2314">
        <v>15</v>
      </c>
      <c r="N2314" s="6">
        <v>425</v>
      </c>
      <c r="O2314" s="6">
        <f>Table1[[#This Row],[Revenue]]-Table1[[#This Row],[Total Cost Of Production]]</f>
        <v>125</v>
      </c>
      <c r="P2314" s="6">
        <v>438</v>
      </c>
      <c r="Q2314" s="6">
        <f>Table1[[#This Row],[Revenue]]-Table1[[#This Row],[Marketing Spend]]</f>
        <v>-13</v>
      </c>
      <c r="R2314" t="s">
        <v>53</v>
      </c>
      <c r="S2314" s="6">
        <v>60</v>
      </c>
      <c r="T2314"/>
      <c r="U2314"/>
    </row>
    <row r="2315" spans="1:21" hidden="1" x14ac:dyDescent="0.2">
      <c r="A2315" s="1">
        <v>45502</v>
      </c>
      <c r="B2315" s="1" t="str">
        <f>TEXT(Table1[[#This Row],[Date]],"yyyy")</f>
        <v>2024</v>
      </c>
      <c r="C2315" s="1" t="str">
        <f>TEXT(Table1[[#This Row],[Date]],"mmmm")</f>
        <v>July</v>
      </c>
      <c r="D2315" s="1" t="str">
        <f>TEXT(Table1[[#This Row],[Date]],"dddd")</f>
        <v>Monday</v>
      </c>
      <c r="E2315" s="5">
        <v>1</v>
      </c>
      <c r="F2315" t="s">
        <v>5</v>
      </c>
      <c r="G2315" t="s">
        <v>10</v>
      </c>
      <c r="H2315" s="6">
        <f>60%*Table1[[#This Row],[Price]]</f>
        <v>480</v>
      </c>
      <c r="I2315" s="6">
        <v>800</v>
      </c>
      <c r="J2315">
        <v>2</v>
      </c>
      <c r="K2315" s="6">
        <f>Table1[[#This Row],[Cost]]*Table1[[#This Row],[Quantity Sold]]</f>
        <v>960</v>
      </c>
      <c r="L2315" s="6">
        <v>1600</v>
      </c>
      <c r="M2315">
        <v>10</v>
      </c>
      <c r="N2315" s="6">
        <v>1440</v>
      </c>
      <c r="O2315" s="6">
        <f>Table1[[#This Row],[Revenue]]-Table1[[#This Row],[Total Cost Of Production]]</f>
        <v>480</v>
      </c>
      <c r="P2315" s="6">
        <v>906</v>
      </c>
      <c r="Q2315" s="6">
        <f>Table1[[#This Row],[Revenue]]-Table1[[#This Row],[Marketing Spend]]</f>
        <v>534</v>
      </c>
      <c r="R2315" t="s">
        <v>55</v>
      </c>
      <c r="S2315" s="6">
        <v>787</v>
      </c>
      <c r="T2315"/>
      <c r="U2315"/>
    </row>
    <row r="2316" spans="1:21" hidden="1" x14ac:dyDescent="0.2">
      <c r="A2316" s="1">
        <v>45502</v>
      </c>
      <c r="B2316" s="1" t="str">
        <f>TEXT(Table1[[#This Row],[Date]],"yyyy")</f>
        <v>2024</v>
      </c>
      <c r="C2316" s="1" t="str">
        <f>TEXT(Table1[[#This Row],[Date]],"mmmm")</f>
        <v>July</v>
      </c>
      <c r="D2316" s="1" t="str">
        <f>TEXT(Table1[[#This Row],[Date]],"dddd")</f>
        <v>Monday</v>
      </c>
      <c r="E2316" s="5">
        <v>7</v>
      </c>
      <c r="F2316" t="s">
        <v>9</v>
      </c>
      <c r="G2316" t="s">
        <v>8</v>
      </c>
      <c r="H2316" s="6">
        <f>60%*Table1[[#This Row],[Price]]</f>
        <v>180</v>
      </c>
      <c r="I2316" s="6">
        <v>300</v>
      </c>
      <c r="J2316">
        <v>10</v>
      </c>
      <c r="K2316" s="6">
        <f>Table1[[#This Row],[Cost]]*Table1[[#This Row],[Quantity Sold]]</f>
        <v>1800</v>
      </c>
      <c r="L2316" s="6">
        <v>3000</v>
      </c>
      <c r="M2316">
        <v>15</v>
      </c>
      <c r="N2316" s="6">
        <v>2550</v>
      </c>
      <c r="O2316" s="6">
        <f>Table1[[#This Row],[Revenue]]-Table1[[#This Row],[Total Cost Of Production]]</f>
        <v>750</v>
      </c>
      <c r="P2316" s="6">
        <v>982</v>
      </c>
      <c r="Q2316" s="6">
        <f>Table1[[#This Row],[Revenue]]-Table1[[#This Row],[Marketing Spend]]</f>
        <v>1568</v>
      </c>
      <c r="R2316" t="s">
        <v>51</v>
      </c>
      <c r="S2316" s="6">
        <v>307</v>
      </c>
      <c r="T2316"/>
      <c r="U2316"/>
    </row>
    <row r="2317" spans="1:21" x14ac:dyDescent="0.2">
      <c r="A2317" s="1">
        <v>45503</v>
      </c>
      <c r="B2317" s="1" t="str">
        <f>TEXT(Table1[[#This Row],[Date]],"yyyy")</f>
        <v>2024</v>
      </c>
      <c r="C2317" s="1" t="str">
        <f>TEXT(Table1[[#This Row],[Date]],"mmmm")</f>
        <v>July</v>
      </c>
      <c r="D2317" s="1" t="str">
        <f>TEXT(Table1[[#This Row],[Date]],"dddd")</f>
        <v>Tuesday</v>
      </c>
      <c r="E2317" s="5">
        <v>4</v>
      </c>
      <c r="F2317" t="s">
        <v>13</v>
      </c>
      <c r="G2317" t="s">
        <v>12</v>
      </c>
      <c r="H2317" s="6">
        <f>60%*Table1[[#This Row],[Price]]</f>
        <v>42</v>
      </c>
      <c r="I2317" s="6">
        <v>70</v>
      </c>
      <c r="J2317">
        <v>10</v>
      </c>
      <c r="K2317" s="6">
        <f>Table1[[#This Row],[Cost]]*Table1[[#This Row],[Quantity Sold]]</f>
        <v>420</v>
      </c>
      <c r="L2317" s="6">
        <v>700</v>
      </c>
      <c r="M2317">
        <v>20</v>
      </c>
      <c r="N2317" s="6">
        <v>560</v>
      </c>
      <c r="O2317" s="6">
        <f>Table1[[#This Row],[Revenue]]-Table1[[#This Row],[Total Cost Of Production]]</f>
        <v>140</v>
      </c>
      <c r="P2317" s="6">
        <v>825</v>
      </c>
      <c r="Q2317" s="6">
        <f>Table1[[#This Row],[Revenue]]-Table1[[#This Row],[Marketing Spend]]</f>
        <v>-265</v>
      </c>
      <c r="R2317" t="s">
        <v>52</v>
      </c>
      <c r="S2317" s="6">
        <v>102</v>
      </c>
      <c r="T2317"/>
      <c r="U2317"/>
    </row>
    <row r="2318" spans="1:21" hidden="1" x14ac:dyDescent="0.2">
      <c r="A2318" s="1">
        <v>45503</v>
      </c>
      <c r="B2318" s="1" t="str">
        <f>TEXT(Table1[[#This Row],[Date]],"yyyy")</f>
        <v>2024</v>
      </c>
      <c r="C2318" s="1" t="str">
        <f>TEXT(Table1[[#This Row],[Date]],"mmmm")</f>
        <v>July</v>
      </c>
      <c r="D2318" s="1" t="str">
        <f>TEXT(Table1[[#This Row],[Date]],"dddd")</f>
        <v>Tuesday</v>
      </c>
      <c r="E2318" s="5">
        <v>2</v>
      </c>
      <c r="F2318" t="s">
        <v>7</v>
      </c>
      <c r="G2318" t="s">
        <v>10</v>
      </c>
      <c r="H2318" s="6">
        <f>60%*Table1[[#This Row],[Price]]</f>
        <v>300</v>
      </c>
      <c r="I2318" s="6">
        <v>500</v>
      </c>
      <c r="J2318">
        <v>4</v>
      </c>
      <c r="K2318" s="6">
        <f>Table1[[#This Row],[Cost]]*Table1[[#This Row],[Quantity Sold]]</f>
        <v>1200</v>
      </c>
      <c r="L2318" s="6">
        <v>2000</v>
      </c>
      <c r="M2318">
        <v>15</v>
      </c>
      <c r="N2318" s="6">
        <v>1700</v>
      </c>
      <c r="O2318" s="6">
        <f>Table1[[#This Row],[Revenue]]-Table1[[#This Row],[Total Cost Of Production]]</f>
        <v>500</v>
      </c>
      <c r="P2318" s="6">
        <v>745</v>
      </c>
      <c r="Q2318" s="6">
        <f>Table1[[#This Row],[Revenue]]-Table1[[#This Row],[Marketing Spend]]</f>
        <v>955</v>
      </c>
      <c r="R2318" t="s">
        <v>55</v>
      </c>
      <c r="S2318" s="6">
        <v>508</v>
      </c>
      <c r="T2318"/>
      <c r="U2318"/>
    </row>
    <row r="2319" spans="1:21" hidden="1" x14ac:dyDescent="0.2">
      <c r="A2319" s="1">
        <v>45503</v>
      </c>
      <c r="B2319" s="1" t="str">
        <f>TEXT(Table1[[#This Row],[Date]],"yyyy")</f>
        <v>2024</v>
      </c>
      <c r="C2319" s="1" t="str">
        <f>TEXT(Table1[[#This Row],[Date]],"mmmm")</f>
        <v>July</v>
      </c>
      <c r="D2319" s="1" t="str">
        <f>TEXT(Table1[[#This Row],[Date]],"dddd")</f>
        <v>Tuesday</v>
      </c>
      <c r="E2319" s="5">
        <v>5</v>
      </c>
      <c r="F2319" t="s">
        <v>11</v>
      </c>
      <c r="G2319" t="s">
        <v>12</v>
      </c>
      <c r="H2319" s="6">
        <f>60%*Table1[[#This Row],[Price]]</f>
        <v>90</v>
      </c>
      <c r="I2319" s="6">
        <v>150</v>
      </c>
      <c r="J2319">
        <v>8</v>
      </c>
      <c r="K2319" s="6">
        <f>Table1[[#This Row],[Cost]]*Table1[[#This Row],[Quantity Sold]]</f>
        <v>720</v>
      </c>
      <c r="L2319" s="6">
        <v>1200</v>
      </c>
      <c r="M2319">
        <v>15</v>
      </c>
      <c r="N2319" s="6">
        <v>1020</v>
      </c>
      <c r="O2319" s="6">
        <f>Table1[[#This Row],[Revenue]]-Table1[[#This Row],[Total Cost Of Production]]</f>
        <v>300</v>
      </c>
      <c r="P2319" s="6">
        <v>355</v>
      </c>
      <c r="Q2319" s="6">
        <f>Table1[[#This Row],[Revenue]]-Table1[[#This Row],[Marketing Spend]]</f>
        <v>665</v>
      </c>
      <c r="R2319" t="s">
        <v>51</v>
      </c>
      <c r="S2319" s="6">
        <v>139</v>
      </c>
      <c r="T2319"/>
      <c r="U2319"/>
    </row>
    <row r="2320" spans="1:21" hidden="1" x14ac:dyDescent="0.2">
      <c r="A2320" s="1">
        <v>45503</v>
      </c>
      <c r="B2320" s="1" t="str">
        <f>TEXT(Table1[[#This Row],[Date]],"yyyy")</f>
        <v>2024</v>
      </c>
      <c r="C2320" s="1" t="str">
        <f>TEXT(Table1[[#This Row],[Date]],"mmmm")</f>
        <v>July</v>
      </c>
      <c r="D2320" s="1" t="str">
        <f>TEXT(Table1[[#This Row],[Date]],"dddd")</f>
        <v>Tuesday</v>
      </c>
      <c r="E2320" s="5">
        <v>6</v>
      </c>
      <c r="F2320" t="s">
        <v>2</v>
      </c>
      <c r="G2320" t="s">
        <v>8</v>
      </c>
      <c r="H2320" s="6">
        <f>60%*Table1[[#This Row],[Price]]</f>
        <v>720</v>
      </c>
      <c r="I2320" s="6">
        <v>1200</v>
      </c>
      <c r="J2320">
        <v>1</v>
      </c>
      <c r="K2320" s="6">
        <f>Table1[[#This Row],[Cost]]*Table1[[#This Row],[Quantity Sold]]</f>
        <v>720</v>
      </c>
      <c r="L2320" s="6">
        <v>1200</v>
      </c>
      <c r="M2320">
        <v>20</v>
      </c>
      <c r="N2320" s="6">
        <v>960</v>
      </c>
      <c r="O2320" s="6">
        <f>Table1[[#This Row],[Revenue]]-Table1[[#This Row],[Total Cost Of Production]]</f>
        <v>240</v>
      </c>
      <c r="P2320" s="6">
        <v>659</v>
      </c>
      <c r="Q2320" s="6">
        <f>Table1[[#This Row],[Revenue]]-Table1[[#This Row],[Marketing Spend]]</f>
        <v>301</v>
      </c>
      <c r="R2320" t="s">
        <v>54</v>
      </c>
      <c r="S2320" s="6">
        <v>1216</v>
      </c>
      <c r="T2320"/>
      <c r="U2320"/>
    </row>
    <row r="2321" spans="1:21" hidden="1" x14ac:dyDescent="0.2">
      <c r="A2321" s="1">
        <v>45503</v>
      </c>
      <c r="B2321" s="1" t="str">
        <f>TEXT(Table1[[#This Row],[Date]],"yyyy")</f>
        <v>2024</v>
      </c>
      <c r="C2321" s="1" t="str">
        <f>TEXT(Table1[[#This Row],[Date]],"mmmm")</f>
        <v>July</v>
      </c>
      <c r="D2321" s="1" t="str">
        <f>TEXT(Table1[[#This Row],[Date]],"dddd")</f>
        <v>Tuesday</v>
      </c>
      <c r="E2321" s="5">
        <v>3</v>
      </c>
      <c r="F2321" t="s">
        <v>15</v>
      </c>
      <c r="G2321" t="s">
        <v>6</v>
      </c>
      <c r="H2321" s="6">
        <f>60%*Table1[[#This Row],[Price]]</f>
        <v>30</v>
      </c>
      <c r="I2321" s="6">
        <v>50</v>
      </c>
      <c r="J2321">
        <v>3</v>
      </c>
      <c r="K2321" s="6">
        <f>Table1[[#This Row],[Cost]]*Table1[[#This Row],[Quantity Sold]]</f>
        <v>90</v>
      </c>
      <c r="L2321" s="6">
        <v>150</v>
      </c>
      <c r="M2321">
        <v>20</v>
      </c>
      <c r="N2321" s="6">
        <v>120</v>
      </c>
      <c r="O2321" s="6">
        <f>Table1[[#This Row],[Revenue]]-Table1[[#This Row],[Total Cost Of Production]]</f>
        <v>30</v>
      </c>
      <c r="P2321" s="6">
        <v>446</v>
      </c>
      <c r="Q2321" s="6">
        <f>Table1[[#This Row],[Revenue]]-Table1[[#This Row],[Marketing Spend]]</f>
        <v>-326</v>
      </c>
      <c r="R2321" t="s">
        <v>54</v>
      </c>
      <c r="S2321" s="6">
        <v>11</v>
      </c>
      <c r="T2321"/>
      <c r="U2321"/>
    </row>
    <row r="2322" spans="1:21" x14ac:dyDescent="0.2">
      <c r="A2322" s="1">
        <v>45503</v>
      </c>
      <c r="B2322" s="1" t="str">
        <f>TEXT(Table1[[#This Row],[Date]],"yyyy")</f>
        <v>2024</v>
      </c>
      <c r="C2322" s="1" t="str">
        <f>TEXT(Table1[[#This Row],[Date]],"mmmm")</f>
        <v>July</v>
      </c>
      <c r="D2322" s="1" t="str">
        <f>TEXT(Table1[[#This Row],[Date]],"dddd")</f>
        <v>Tuesday</v>
      </c>
      <c r="E2322" s="5">
        <v>1</v>
      </c>
      <c r="F2322" t="s">
        <v>5</v>
      </c>
      <c r="G2322" t="s">
        <v>10</v>
      </c>
      <c r="H2322" s="6">
        <f>60%*Table1[[#This Row],[Price]]</f>
        <v>480</v>
      </c>
      <c r="I2322" s="6">
        <v>800</v>
      </c>
      <c r="J2322">
        <v>8</v>
      </c>
      <c r="K2322" s="6">
        <f>Table1[[#This Row],[Cost]]*Table1[[#This Row],[Quantity Sold]]</f>
        <v>3840</v>
      </c>
      <c r="L2322" s="6">
        <v>6400</v>
      </c>
      <c r="M2322">
        <v>10</v>
      </c>
      <c r="N2322" s="6">
        <v>5760</v>
      </c>
      <c r="O2322" s="6">
        <f>Table1[[#This Row],[Revenue]]-Table1[[#This Row],[Total Cost Of Production]]</f>
        <v>1920</v>
      </c>
      <c r="P2322" s="6">
        <v>777</v>
      </c>
      <c r="Q2322" s="6">
        <f>Table1[[#This Row],[Revenue]]-Table1[[#This Row],[Marketing Spend]]</f>
        <v>4983</v>
      </c>
      <c r="R2322" t="s">
        <v>52</v>
      </c>
      <c r="S2322" s="6">
        <v>828</v>
      </c>
      <c r="T2322"/>
      <c r="U2322"/>
    </row>
    <row r="2323" spans="1:21" hidden="1" x14ac:dyDescent="0.2">
      <c r="A2323" s="1">
        <v>45503</v>
      </c>
      <c r="B2323" s="1" t="str">
        <f>TEXT(Table1[[#This Row],[Date]],"yyyy")</f>
        <v>2024</v>
      </c>
      <c r="C2323" s="1" t="str">
        <f>TEXT(Table1[[#This Row],[Date]],"mmmm")</f>
        <v>July</v>
      </c>
      <c r="D2323" s="1" t="str">
        <f>TEXT(Table1[[#This Row],[Date]],"dddd")</f>
        <v>Tuesday</v>
      </c>
      <c r="E2323" s="5">
        <v>7</v>
      </c>
      <c r="F2323" t="s">
        <v>9</v>
      </c>
      <c r="G2323" t="s">
        <v>8</v>
      </c>
      <c r="H2323" s="6">
        <f>60%*Table1[[#This Row],[Price]]</f>
        <v>180</v>
      </c>
      <c r="I2323" s="6">
        <v>300</v>
      </c>
      <c r="J2323">
        <v>1</v>
      </c>
      <c r="K2323" s="6">
        <f>Table1[[#This Row],[Cost]]*Table1[[#This Row],[Quantity Sold]]</f>
        <v>180</v>
      </c>
      <c r="L2323" s="6">
        <v>300</v>
      </c>
      <c r="M2323">
        <v>20</v>
      </c>
      <c r="N2323" s="6">
        <v>240</v>
      </c>
      <c r="O2323" s="6">
        <f>Table1[[#This Row],[Revenue]]-Table1[[#This Row],[Total Cost Of Production]]</f>
        <v>60</v>
      </c>
      <c r="P2323" s="6">
        <v>962</v>
      </c>
      <c r="Q2323" s="6">
        <f>Table1[[#This Row],[Revenue]]-Table1[[#This Row],[Marketing Spend]]</f>
        <v>-722</v>
      </c>
      <c r="R2323" t="s">
        <v>53</v>
      </c>
      <c r="S2323" s="6">
        <v>283</v>
      </c>
      <c r="T2323"/>
      <c r="U2323"/>
    </row>
    <row r="2324" spans="1:21" hidden="1" x14ac:dyDescent="0.2">
      <c r="A2324" s="1">
        <v>45504</v>
      </c>
      <c r="B2324" s="1" t="str">
        <f>TEXT(Table1[[#This Row],[Date]],"yyyy")</f>
        <v>2024</v>
      </c>
      <c r="C2324" s="1" t="str">
        <f>TEXT(Table1[[#This Row],[Date]],"mmmm")</f>
        <v>July</v>
      </c>
      <c r="D2324" s="1" t="str">
        <f>TEXT(Table1[[#This Row],[Date]],"dddd")</f>
        <v>Wednesday</v>
      </c>
      <c r="E2324" s="5">
        <v>4</v>
      </c>
      <c r="F2324" t="s">
        <v>13</v>
      </c>
      <c r="G2324" t="s">
        <v>12</v>
      </c>
      <c r="H2324" s="6">
        <f>60%*Table1[[#This Row],[Price]]</f>
        <v>42</v>
      </c>
      <c r="I2324" s="6">
        <v>70</v>
      </c>
      <c r="J2324">
        <v>7</v>
      </c>
      <c r="K2324" s="6">
        <f>Table1[[#This Row],[Cost]]*Table1[[#This Row],[Quantity Sold]]</f>
        <v>294</v>
      </c>
      <c r="L2324" s="6">
        <v>490</v>
      </c>
      <c r="M2324">
        <v>5</v>
      </c>
      <c r="N2324" s="6">
        <v>465.5</v>
      </c>
      <c r="O2324" s="6">
        <f>Table1[[#This Row],[Revenue]]-Table1[[#This Row],[Total Cost Of Production]]</f>
        <v>171.5</v>
      </c>
      <c r="P2324" s="6">
        <v>514</v>
      </c>
      <c r="Q2324" s="6">
        <f>Table1[[#This Row],[Revenue]]-Table1[[#This Row],[Marketing Spend]]</f>
        <v>-48.5</v>
      </c>
      <c r="R2324" t="s">
        <v>54</v>
      </c>
      <c r="S2324" s="6">
        <v>48</v>
      </c>
      <c r="T2324"/>
      <c r="U2324"/>
    </row>
    <row r="2325" spans="1:21" hidden="1" x14ac:dyDescent="0.2">
      <c r="A2325" s="1">
        <v>45504</v>
      </c>
      <c r="B2325" s="1" t="str">
        <f>TEXT(Table1[[#This Row],[Date]],"yyyy")</f>
        <v>2024</v>
      </c>
      <c r="C2325" s="1" t="str">
        <f>TEXT(Table1[[#This Row],[Date]],"mmmm")</f>
        <v>July</v>
      </c>
      <c r="D2325" s="1" t="str">
        <f>TEXT(Table1[[#This Row],[Date]],"dddd")</f>
        <v>Wednesday</v>
      </c>
      <c r="E2325" s="5">
        <v>2</v>
      </c>
      <c r="F2325" t="s">
        <v>7</v>
      </c>
      <c r="G2325" t="s">
        <v>10</v>
      </c>
      <c r="H2325" s="6">
        <f>60%*Table1[[#This Row],[Price]]</f>
        <v>300</v>
      </c>
      <c r="I2325" s="6">
        <v>500</v>
      </c>
      <c r="J2325">
        <v>2</v>
      </c>
      <c r="K2325" s="6">
        <f>Table1[[#This Row],[Cost]]*Table1[[#This Row],[Quantity Sold]]</f>
        <v>600</v>
      </c>
      <c r="L2325" s="6">
        <v>1000</v>
      </c>
      <c r="M2325">
        <v>20</v>
      </c>
      <c r="N2325" s="6">
        <v>800</v>
      </c>
      <c r="O2325" s="6">
        <f>Table1[[#This Row],[Revenue]]-Table1[[#This Row],[Total Cost Of Production]]</f>
        <v>200</v>
      </c>
      <c r="P2325" s="6">
        <v>976</v>
      </c>
      <c r="Q2325" s="6">
        <f>Table1[[#This Row],[Revenue]]-Table1[[#This Row],[Marketing Spend]]</f>
        <v>-176</v>
      </c>
      <c r="R2325" t="s">
        <v>51</v>
      </c>
      <c r="S2325" s="6">
        <v>480</v>
      </c>
      <c r="T2325"/>
      <c r="U2325"/>
    </row>
    <row r="2326" spans="1:21" hidden="1" x14ac:dyDescent="0.2">
      <c r="A2326" s="1">
        <v>45504</v>
      </c>
      <c r="B2326" s="1" t="str">
        <f>TEXT(Table1[[#This Row],[Date]],"yyyy")</f>
        <v>2024</v>
      </c>
      <c r="C2326" s="1" t="str">
        <f>TEXT(Table1[[#This Row],[Date]],"mmmm")</f>
        <v>July</v>
      </c>
      <c r="D2326" s="1" t="str">
        <f>TEXT(Table1[[#This Row],[Date]],"dddd")</f>
        <v>Wednesday</v>
      </c>
      <c r="E2326" s="5">
        <v>5</v>
      </c>
      <c r="F2326" t="s">
        <v>11</v>
      </c>
      <c r="G2326" t="s">
        <v>12</v>
      </c>
      <c r="H2326" s="6">
        <f>60%*Table1[[#This Row],[Price]]</f>
        <v>90</v>
      </c>
      <c r="I2326" s="6">
        <v>150</v>
      </c>
      <c r="J2326">
        <v>3</v>
      </c>
      <c r="K2326" s="6">
        <f>Table1[[#This Row],[Cost]]*Table1[[#This Row],[Quantity Sold]]</f>
        <v>270</v>
      </c>
      <c r="L2326" s="6">
        <v>450</v>
      </c>
      <c r="M2326">
        <v>5</v>
      </c>
      <c r="N2326" s="6">
        <v>427.5</v>
      </c>
      <c r="O2326" s="6">
        <f>Table1[[#This Row],[Revenue]]-Table1[[#This Row],[Total Cost Of Production]]</f>
        <v>157.5</v>
      </c>
      <c r="P2326" s="6">
        <v>989</v>
      </c>
      <c r="Q2326" s="6">
        <f>Table1[[#This Row],[Revenue]]-Table1[[#This Row],[Marketing Spend]]</f>
        <v>-561.5</v>
      </c>
      <c r="R2326" t="s">
        <v>54</v>
      </c>
      <c r="S2326" s="6">
        <v>164</v>
      </c>
      <c r="T2326"/>
      <c r="U2326"/>
    </row>
    <row r="2327" spans="1:21" hidden="1" x14ac:dyDescent="0.2">
      <c r="A2327" s="1">
        <v>45504</v>
      </c>
      <c r="B2327" s="1" t="str">
        <f>TEXT(Table1[[#This Row],[Date]],"yyyy")</f>
        <v>2024</v>
      </c>
      <c r="C2327" s="1" t="str">
        <f>TEXT(Table1[[#This Row],[Date]],"mmmm")</f>
        <v>July</v>
      </c>
      <c r="D2327" s="1" t="str">
        <f>TEXT(Table1[[#This Row],[Date]],"dddd")</f>
        <v>Wednesday</v>
      </c>
      <c r="E2327" s="5">
        <v>6</v>
      </c>
      <c r="F2327" t="s">
        <v>2</v>
      </c>
      <c r="G2327" t="s">
        <v>8</v>
      </c>
      <c r="H2327" s="6">
        <f>60%*Table1[[#This Row],[Price]]</f>
        <v>720</v>
      </c>
      <c r="I2327" s="6">
        <v>1200</v>
      </c>
      <c r="J2327">
        <v>10</v>
      </c>
      <c r="K2327" s="6">
        <f>Table1[[#This Row],[Cost]]*Table1[[#This Row],[Quantity Sold]]</f>
        <v>7200</v>
      </c>
      <c r="L2327" s="6">
        <v>12000</v>
      </c>
      <c r="M2327">
        <v>20</v>
      </c>
      <c r="N2327" s="6">
        <v>9600</v>
      </c>
      <c r="O2327" s="6">
        <f>Table1[[#This Row],[Revenue]]-Table1[[#This Row],[Total Cost Of Production]]</f>
        <v>2400</v>
      </c>
      <c r="P2327" s="6">
        <v>967</v>
      </c>
      <c r="Q2327" s="6">
        <f>Table1[[#This Row],[Revenue]]-Table1[[#This Row],[Marketing Spend]]</f>
        <v>8633</v>
      </c>
      <c r="R2327" t="s">
        <v>55</v>
      </c>
      <c r="S2327" s="6">
        <v>1152</v>
      </c>
      <c r="T2327"/>
      <c r="U2327"/>
    </row>
    <row r="2328" spans="1:21" hidden="1" x14ac:dyDescent="0.2">
      <c r="A2328" s="1">
        <v>45504</v>
      </c>
      <c r="B2328" s="1" t="str">
        <f>TEXT(Table1[[#This Row],[Date]],"yyyy")</f>
        <v>2024</v>
      </c>
      <c r="C2328" s="1" t="str">
        <f>TEXT(Table1[[#This Row],[Date]],"mmmm")</f>
        <v>July</v>
      </c>
      <c r="D2328" s="1" t="str">
        <f>TEXT(Table1[[#This Row],[Date]],"dddd")</f>
        <v>Wednesday</v>
      </c>
      <c r="E2328" s="5">
        <v>3</v>
      </c>
      <c r="F2328" t="s">
        <v>15</v>
      </c>
      <c r="G2328" t="s">
        <v>6</v>
      </c>
      <c r="H2328" s="6">
        <f>60%*Table1[[#This Row],[Price]]</f>
        <v>30</v>
      </c>
      <c r="I2328" s="6">
        <v>50</v>
      </c>
      <c r="J2328">
        <v>5</v>
      </c>
      <c r="K2328" s="6">
        <f>Table1[[#This Row],[Cost]]*Table1[[#This Row],[Quantity Sold]]</f>
        <v>150</v>
      </c>
      <c r="L2328" s="6">
        <v>250</v>
      </c>
      <c r="M2328">
        <v>10</v>
      </c>
      <c r="N2328" s="6">
        <v>225</v>
      </c>
      <c r="O2328" s="6">
        <f>Table1[[#This Row],[Revenue]]-Table1[[#This Row],[Total Cost Of Production]]</f>
        <v>75</v>
      </c>
      <c r="P2328" s="6">
        <v>961</v>
      </c>
      <c r="Q2328" s="6">
        <f>Table1[[#This Row],[Revenue]]-Table1[[#This Row],[Marketing Spend]]</f>
        <v>-736</v>
      </c>
      <c r="R2328" t="s">
        <v>53</v>
      </c>
      <c r="S2328" s="6">
        <v>60</v>
      </c>
      <c r="T2328"/>
      <c r="U2328"/>
    </row>
    <row r="2329" spans="1:21" hidden="1" x14ac:dyDescent="0.2">
      <c r="A2329" s="1">
        <v>45504</v>
      </c>
      <c r="B2329" s="1" t="str">
        <f>TEXT(Table1[[#This Row],[Date]],"yyyy")</f>
        <v>2024</v>
      </c>
      <c r="C2329" s="1" t="str">
        <f>TEXT(Table1[[#This Row],[Date]],"mmmm")</f>
        <v>July</v>
      </c>
      <c r="D2329" s="1" t="str">
        <f>TEXT(Table1[[#This Row],[Date]],"dddd")</f>
        <v>Wednesday</v>
      </c>
      <c r="E2329" s="5">
        <v>1</v>
      </c>
      <c r="F2329" t="s">
        <v>5</v>
      </c>
      <c r="G2329" t="s">
        <v>10</v>
      </c>
      <c r="H2329" s="6">
        <f>60%*Table1[[#This Row],[Price]]</f>
        <v>480</v>
      </c>
      <c r="I2329" s="6">
        <v>800</v>
      </c>
      <c r="J2329">
        <v>4</v>
      </c>
      <c r="K2329" s="6">
        <f>Table1[[#This Row],[Cost]]*Table1[[#This Row],[Quantity Sold]]</f>
        <v>1920</v>
      </c>
      <c r="L2329" s="6">
        <v>3200</v>
      </c>
      <c r="M2329">
        <v>10</v>
      </c>
      <c r="N2329" s="6">
        <v>2880</v>
      </c>
      <c r="O2329" s="6">
        <f>Table1[[#This Row],[Revenue]]-Table1[[#This Row],[Total Cost Of Production]]</f>
        <v>960</v>
      </c>
      <c r="P2329" s="6">
        <v>589</v>
      </c>
      <c r="Q2329" s="6">
        <f>Table1[[#This Row],[Revenue]]-Table1[[#This Row],[Marketing Spend]]</f>
        <v>2291</v>
      </c>
      <c r="R2329" t="s">
        <v>55</v>
      </c>
      <c r="S2329" s="6">
        <v>794</v>
      </c>
      <c r="T2329"/>
      <c r="U2329"/>
    </row>
    <row r="2330" spans="1:21" hidden="1" x14ac:dyDescent="0.2">
      <c r="A2330" s="1">
        <v>45504</v>
      </c>
      <c r="B2330" s="1" t="str">
        <f>TEXT(Table1[[#This Row],[Date]],"yyyy")</f>
        <v>2024</v>
      </c>
      <c r="C2330" s="1" t="str">
        <f>TEXT(Table1[[#This Row],[Date]],"mmmm")</f>
        <v>July</v>
      </c>
      <c r="D2330" s="1" t="str">
        <f>TEXT(Table1[[#This Row],[Date]],"dddd")</f>
        <v>Wednesday</v>
      </c>
      <c r="E2330" s="5">
        <v>7</v>
      </c>
      <c r="F2330" t="s">
        <v>9</v>
      </c>
      <c r="G2330" t="s">
        <v>8</v>
      </c>
      <c r="H2330" s="6">
        <f>60%*Table1[[#This Row],[Price]]</f>
        <v>180</v>
      </c>
      <c r="I2330" s="6">
        <v>300</v>
      </c>
      <c r="J2330">
        <v>8</v>
      </c>
      <c r="K2330" s="6">
        <f>Table1[[#This Row],[Cost]]*Table1[[#This Row],[Quantity Sold]]</f>
        <v>1440</v>
      </c>
      <c r="L2330" s="6">
        <v>2400</v>
      </c>
      <c r="M2330">
        <v>15</v>
      </c>
      <c r="N2330" s="6">
        <v>2040</v>
      </c>
      <c r="O2330" s="6">
        <f>Table1[[#This Row],[Revenue]]-Table1[[#This Row],[Total Cost Of Production]]</f>
        <v>600</v>
      </c>
      <c r="P2330" s="6">
        <v>733</v>
      </c>
      <c r="Q2330" s="6">
        <f>Table1[[#This Row],[Revenue]]-Table1[[#This Row],[Marketing Spend]]</f>
        <v>1307</v>
      </c>
      <c r="R2330" t="s">
        <v>55</v>
      </c>
      <c r="S2330" s="6">
        <v>314</v>
      </c>
      <c r="T2330"/>
      <c r="U2330"/>
    </row>
    <row r="2331" spans="1:21" hidden="1" x14ac:dyDescent="0.2">
      <c r="A2331" s="1">
        <v>45505</v>
      </c>
      <c r="B2331" s="1" t="str">
        <f>TEXT(Table1[[#This Row],[Date]],"yyyy")</f>
        <v>2024</v>
      </c>
      <c r="C2331" s="1" t="str">
        <f>TEXT(Table1[[#This Row],[Date]],"mmmm")</f>
        <v>August</v>
      </c>
      <c r="D2331" s="1" t="str">
        <f>TEXT(Table1[[#This Row],[Date]],"dddd")</f>
        <v>Thursday</v>
      </c>
      <c r="E2331" s="5">
        <v>4</v>
      </c>
      <c r="F2331" t="s">
        <v>13</v>
      </c>
      <c r="G2331" t="s">
        <v>12</v>
      </c>
      <c r="H2331" s="6">
        <f>60%*Table1[[#This Row],[Price]]</f>
        <v>42</v>
      </c>
      <c r="I2331" s="6">
        <v>70</v>
      </c>
      <c r="J2331">
        <v>4</v>
      </c>
      <c r="K2331" s="6">
        <f>Table1[[#This Row],[Cost]]*Table1[[#This Row],[Quantity Sold]]</f>
        <v>168</v>
      </c>
      <c r="L2331" s="6">
        <v>280</v>
      </c>
      <c r="M2331">
        <v>20</v>
      </c>
      <c r="N2331" s="6">
        <v>224</v>
      </c>
      <c r="O2331" s="6">
        <f>Table1[[#This Row],[Revenue]]-Table1[[#This Row],[Total Cost Of Production]]</f>
        <v>56</v>
      </c>
      <c r="P2331" s="6">
        <v>843</v>
      </c>
      <c r="Q2331" s="6">
        <f>Table1[[#This Row],[Revenue]]-Table1[[#This Row],[Marketing Spend]]</f>
        <v>-619</v>
      </c>
      <c r="R2331" t="s">
        <v>53</v>
      </c>
      <c r="S2331" s="6">
        <v>101</v>
      </c>
      <c r="T2331"/>
      <c r="U2331"/>
    </row>
    <row r="2332" spans="1:21" hidden="1" x14ac:dyDescent="0.2">
      <c r="A2332" s="1">
        <v>45505</v>
      </c>
      <c r="B2332" s="1" t="str">
        <f>TEXT(Table1[[#This Row],[Date]],"yyyy")</f>
        <v>2024</v>
      </c>
      <c r="C2332" s="1" t="str">
        <f>TEXT(Table1[[#This Row],[Date]],"mmmm")</f>
        <v>August</v>
      </c>
      <c r="D2332" s="1" t="str">
        <f>TEXT(Table1[[#This Row],[Date]],"dddd")</f>
        <v>Thursday</v>
      </c>
      <c r="E2332" s="5">
        <v>2</v>
      </c>
      <c r="F2332" t="s">
        <v>7</v>
      </c>
      <c r="G2332" t="s">
        <v>10</v>
      </c>
      <c r="H2332" s="6">
        <f>60%*Table1[[#This Row],[Price]]</f>
        <v>300</v>
      </c>
      <c r="I2332" s="6">
        <v>500</v>
      </c>
      <c r="J2332">
        <v>6</v>
      </c>
      <c r="K2332" s="6">
        <f>Table1[[#This Row],[Cost]]*Table1[[#This Row],[Quantity Sold]]</f>
        <v>1800</v>
      </c>
      <c r="L2332" s="6">
        <v>3000</v>
      </c>
      <c r="M2332">
        <v>5</v>
      </c>
      <c r="N2332" s="6">
        <v>2850</v>
      </c>
      <c r="O2332" s="6">
        <f>Table1[[#This Row],[Revenue]]-Table1[[#This Row],[Total Cost Of Production]]</f>
        <v>1050</v>
      </c>
      <c r="P2332" s="6">
        <v>895</v>
      </c>
      <c r="Q2332" s="6">
        <f>Table1[[#This Row],[Revenue]]-Table1[[#This Row],[Marketing Spend]]</f>
        <v>1955</v>
      </c>
      <c r="R2332" t="s">
        <v>51</v>
      </c>
      <c r="S2332" s="6">
        <v>519</v>
      </c>
      <c r="T2332"/>
      <c r="U2332"/>
    </row>
    <row r="2333" spans="1:21" x14ac:dyDescent="0.2">
      <c r="A2333" s="1">
        <v>45505</v>
      </c>
      <c r="B2333" s="1" t="str">
        <f>TEXT(Table1[[#This Row],[Date]],"yyyy")</f>
        <v>2024</v>
      </c>
      <c r="C2333" s="1" t="str">
        <f>TEXT(Table1[[#This Row],[Date]],"mmmm")</f>
        <v>August</v>
      </c>
      <c r="D2333" s="1" t="str">
        <f>TEXT(Table1[[#This Row],[Date]],"dddd")</f>
        <v>Thursday</v>
      </c>
      <c r="E2333" s="5">
        <v>5</v>
      </c>
      <c r="F2333" t="s">
        <v>11</v>
      </c>
      <c r="G2333" t="s">
        <v>12</v>
      </c>
      <c r="H2333" s="6">
        <f>60%*Table1[[#This Row],[Price]]</f>
        <v>90</v>
      </c>
      <c r="I2333" s="6">
        <v>150</v>
      </c>
      <c r="J2333">
        <v>9</v>
      </c>
      <c r="K2333" s="6">
        <f>Table1[[#This Row],[Cost]]*Table1[[#This Row],[Quantity Sold]]</f>
        <v>810</v>
      </c>
      <c r="L2333" s="6">
        <v>1350</v>
      </c>
      <c r="M2333">
        <v>15</v>
      </c>
      <c r="N2333" s="6">
        <v>1147.5</v>
      </c>
      <c r="O2333" s="6">
        <f>Table1[[#This Row],[Revenue]]-Table1[[#This Row],[Total Cost Of Production]]</f>
        <v>337.5</v>
      </c>
      <c r="P2333" s="6">
        <v>783</v>
      </c>
      <c r="Q2333" s="6">
        <f>Table1[[#This Row],[Revenue]]-Table1[[#This Row],[Marketing Spend]]</f>
        <v>364.5</v>
      </c>
      <c r="R2333" t="s">
        <v>52</v>
      </c>
      <c r="S2333" s="6">
        <v>147</v>
      </c>
      <c r="T2333"/>
      <c r="U2333"/>
    </row>
    <row r="2334" spans="1:21" hidden="1" x14ac:dyDescent="0.2">
      <c r="A2334" s="1">
        <v>45505</v>
      </c>
      <c r="B2334" s="1" t="str">
        <f>TEXT(Table1[[#This Row],[Date]],"yyyy")</f>
        <v>2024</v>
      </c>
      <c r="C2334" s="1" t="str">
        <f>TEXT(Table1[[#This Row],[Date]],"mmmm")</f>
        <v>August</v>
      </c>
      <c r="D2334" s="1" t="str">
        <f>TEXT(Table1[[#This Row],[Date]],"dddd")</f>
        <v>Thursday</v>
      </c>
      <c r="E2334" s="5">
        <v>6</v>
      </c>
      <c r="F2334" t="s">
        <v>2</v>
      </c>
      <c r="G2334" t="s">
        <v>8</v>
      </c>
      <c r="H2334" s="6">
        <f>60%*Table1[[#This Row],[Price]]</f>
        <v>720</v>
      </c>
      <c r="I2334" s="6">
        <v>1200</v>
      </c>
      <c r="J2334">
        <v>4</v>
      </c>
      <c r="K2334" s="6">
        <f>Table1[[#This Row],[Cost]]*Table1[[#This Row],[Quantity Sold]]</f>
        <v>2880</v>
      </c>
      <c r="L2334" s="6">
        <v>4800</v>
      </c>
      <c r="M2334">
        <v>15</v>
      </c>
      <c r="N2334" s="6">
        <v>4080</v>
      </c>
      <c r="O2334" s="6">
        <f>Table1[[#This Row],[Revenue]]-Table1[[#This Row],[Total Cost Of Production]]</f>
        <v>1200</v>
      </c>
      <c r="P2334" s="6">
        <v>450</v>
      </c>
      <c r="Q2334" s="6">
        <f>Table1[[#This Row],[Revenue]]-Table1[[#This Row],[Marketing Spend]]</f>
        <v>3630</v>
      </c>
      <c r="R2334" t="s">
        <v>53</v>
      </c>
      <c r="S2334" s="6">
        <v>1224</v>
      </c>
      <c r="T2334"/>
      <c r="U2334"/>
    </row>
    <row r="2335" spans="1:21" hidden="1" x14ac:dyDescent="0.2">
      <c r="A2335" s="1">
        <v>45505</v>
      </c>
      <c r="B2335" s="1" t="str">
        <f>TEXT(Table1[[#This Row],[Date]],"yyyy")</f>
        <v>2024</v>
      </c>
      <c r="C2335" s="1" t="str">
        <f>TEXT(Table1[[#This Row],[Date]],"mmmm")</f>
        <v>August</v>
      </c>
      <c r="D2335" s="1" t="str">
        <f>TEXT(Table1[[#This Row],[Date]],"dddd")</f>
        <v>Thursday</v>
      </c>
      <c r="E2335" s="5">
        <v>3</v>
      </c>
      <c r="F2335" t="s">
        <v>15</v>
      </c>
      <c r="G2335" t="s">
        <v>6</v>
      </c>
      <c r="H2335" s="6">
        <f>60%*Table1[[#This Row],[Price]]</f>
        <v>30</v>
      </c>
      <c r="I2335" s="6">
        <v>50</v>
      </c>
      <c r="J2335">
        <v>6</v>
      </c>
      <c r="K2335" s="6">
        <f>Table1[[#This Row],[Cost]]*Table1[[#This Row],[Quantity Sold]]</f>
        <v>180</v>
      </c>
      <c r="L2335" s="6">
        <v>300</v>
      </c>
      <c r="M2335">
        <v>10</v>
      </c>
      <c r="N2335" s="6">
        <v>270</v>
      </c>
      <c r="O2335" s="6">
        <f>Table1[[#This Row],[Revenue]]-Table1[[#This Row],[Total Cost Of Production]]</f>
        <v>90</v>
      </c>
      <c r="P2335" s="6">
        <v>957</v>
      </c>
      <c r="Q2335" s="6">
        <f>Table1[[#This Row],[Revenue]]-Table1[[#This Row],[Marketing Spend]]</f>
        <v>-687</v>
      </c>
      <c r="R2335" t="s">
        <v>54</v>
      </c>
      <c r="S2335" s="6">
        <v>34</v>
      </c>
      <c r="T2335"/>
      <c r="U2335"/>
    </row>
    <row r="2336" spans="1:21" hidden="1" x14ac:dyDescent="0.2">
      <c r="A2336" s="1">
        <v>45505</v>
      </c>
      <c r="B2336" s="1" t="str">
        <f>TEXT(Table1[[#This Row],[Date]],"yyyy")</f>
        <v>2024</v>
      </c>
      <c r="C2336" s="1" t="str">
        <f>TEXT(Table1[[#This Row],[Date]],"mmmm")</f>
        <v>August</v>
      </c>
      <c r="D2336" s="1" t="str">
        <f>TEXT(Table1[[#This Row],[Date]],"dddd")</f>
        <v>Thursday</v>
      </c>
      <c r="E2336" s="5">
        <v>1</v>
      </c>
      <c r="F2336" t="s">
        <v>5</v>
      </c>
      <c r="G2336" t="s">
        <v>10</v>
      </c>
      <c r="H2336" s="6">
        <f>60%*Table1[[#This Row],[Price]]</f>
        <v>480</v>
      </c>
      <c r="I2336" s="6">
        <v>800</v>
      </c>
      <c r="J2336">
        <v>7</v>
      </c>
      <c r="K2336" s="6">
        <f>Table1[[#This Row],[Cost]]*Table1[[#This Row],[Quantity Sold]]</f>
        <v>3360</v>
      </c>
      <c r="L2336" s="6">
        <v>5600</v>
      </c>
      <c r="M2336">
        <v>15</v>
      </c>
      <c r="N2336" s="6">
        <v>4760</v>
      </c>
      <c r="O2336" s="6">
        <f>Table1[[#This Row],[Revenue]]-Table1[[#This Row],[Total Cost Of Production]]</f>
        <v>1400</v>
      </c>
      <c r="P2336" s="6">
        <v>421</v>
      </c>
      <c r="Q2336" s="6">
        <f>Table1[[#This Row],[Revenue]]-Table1[[#This Row],[Marketing Spend]]</f>
        <v>4339</v>
      </c>
      <c r="R2336" t="s">
        <v>54</v>
      </c>
      <c r="S2336" s="6">
        <v>790</v>
      </c>
      <c r="T2336"/>
      <c r="U2336"/>
    </row>
    <row r="2337" spans="1:21" x14ac:dyDescent="0.2">
      <c r="A2337" s="1">
        <v>45505</v>
      </c>
      <c r="B2337" s="1" t="str">
        <f>TEXT(Table1[[#This Row],[Date]],"yyyy")</f>
        <v>2024</v>
      </c>
      <c r="C2337" s="1" t="str">
        <f>TEXT(Table1[[#This Row],[Date]],"mmmm")</f>
        <v>August</v>
      </c>
      <c r="D2337" s="1" t="str">
        <f>TEXT(Table1[[#This Row],[Date]],"dddd")</f>
        <v>Thursday</v>
      </c>
      <c r="E2337" s="5">
        <v>7</v>
      </c>
      <c r="F2337" t="s">
        <v>9</v>
      </c>
      <c r="G2337" t="s">
        <v>8</v>
      </c>
      <c r="H2337" s="6">
        <f>60%*Table1[[#This Row],[Price]]</f>
        <v>180</v>
      </c>
      <c r="I2337" s="6">
        <v>300</v>
      </c>
      <c r="J2337">
        <v>7</v>
      </c>
      <c r="K2337" s="6">
        <f>Table1[[#This Row],[Cost]]*Table1[[#This Row],[Quantity Sold]]</f>
        <v>1260</v>
      </c>
      <c r="L2337" s="6">
        <v>2100</v>
      </c>
      <c r="M2337">
        <v>5</v>
      </c>
      <c r="N2337" s="6">
        <v>1995</v>
      </c>
      <c r="O2337" s="6">
        <f>Table1[[#This Row],[Revenue]]-Table1[[#This Row],[Total Cost Of Production]]</f>
        <v>735</v>
      </c>
      <c r="P2337" s="6">
        <v>503</v>
      </c>
      <c r="Q2337" s="6">
        <f>Table1[[#This Row],[Revenue]]-Table1[[#This Row],[Marketing Spend]]</f>
        <v>1492</v>
      </c>
      <c r="R2337" t="s">
        <v>52</v>
      </c>
      <c r="S2337" s="6">
        <v>338</v>
      </c>
      <c r="T2337"/>
      <c r="U2337"/>
    </row>
    <row r="2338" spans="1:21" hidden="1" x14ac:dyDescent="0.2">
      <c r="A2338" s="1">
        <v>45506</v>
      </c>
      <c r="B2338" s="1" t="str">
        <f>TEXT(Table1[[#This Row],[Date]],"yyyy")</f>
        <v>2024</v>
      </c>
      <c r="C2338" s="1" t="str">
        <f>TEXT(Table1[[#This Row],[Date]],"mmmm")</f>
        <v>August</v>
      </c>
      <c r="D2338" s="1" t="str">
        <f>TEXT(Table1[[#This Row],[Date]],"dddd")</f>
        <v>Friday</v>
      </c>
      <c r="E2338" s="5">
        <v>4</v>
      </c>
      <c r="F2338" t="s">
        <v>13</v>
      </c>
      <c r="G2338" t="s">
        <v>12</v>
      </c>
      <c r="H2338" s="6">
        <f>60%*Table1[[#This Row],[Price]]</f>
        <v>42</v>
      </c>
      <c r="I2338" s="6">
        <v>70</v>
      </c>
      <c r="J2338">
        <v>3</v>
      </c>
      <c r="K2338" s="6">
        <f>Table1[[#This Row],[Cost]]*Table1[[#This Row],[Quantity Sold]]</f>
        <v>126</v>
      </c>
      <c r="L2338" s="6">
        <v>210</v>
      </c>
      <c r="M2338">
        <v>10</v>
      </c>
      <c r="N2338" s="6">
        <v>189</v>
      </c>
      <c r="O2338" s="6">
        <f>Table1[[#This Row],[Revenue]]-Table1[[#This Row],[Total Cost Of Production]]</f>
        <v>63</v>
      </c>
      <c r="P2338" s="6">
        <v>742</v>
      </c>
      <c r="Q2338" s="6">
        <f>Table1[[#This Row],[Revenue]]-Table1[[#This Row],[Marketing Spend]]</f>
        <v>-553</v>
      </c>
      <c r="R2338" t="s">
        <v>51</v>
      </c>
      <c r="S2338" s="6">
        <v>34</v>
      </c>
      <c r="T2338"/>
      <c r="U2338"/>
    </row>
    <row r="2339" spans="1:21" x14ac:dyDescent="0.2">
      <c r="A2339" s="1">
        <v>45506</v>
      </c>
      <c r="B2339" s="1" t="str">
        <f>TEXT(Table1[[#This Row],[Date]],"yyyy")</f>
        <v>2024</v>
      </c>
      <c r="C2339" s="1" t="str">
        <f>TEXT(Table1[[#This Row],[Date]],"mmmm")</f>
        <v>August</v>
      </c>
      <c r="D2339" s="1" t="str">
        <f>TEXT(Table1[[#This Row],[Date]],"dddd")</f>
        <v>Friday</v>
      </c>
      <c r="E2339" s="5">
        <v>2</v>
      </c>
      <c r="F2339" t="s">
        <v>7</v>
      </c>
      <c r="G2339" t="s">
        <v>10</v>
      </c>
      <c r="H2339" s="6">
        <f>60%*Table1[[#This Row],[Price]]</f>
        <v>300</v>
      </c>
      <c r="I2339" s="6">
        <v>500</v>
      </c>
      <c r="J2339">
        <v>9</v>
      </c>
      <c r="K2339" s="6">
        <f>Table1[[#This Row],[Cost]]*Table1[[#This Row],[Quantity Sold]]</f>
        <v>2700</v>
      </c>
      <c r="L2339" s="6">
        <v>4500</v>
      </c>
      <c r="M2339">
        <v>10</v>
      </c>
      <c r="N2339" s="6">
        <v>4050</v>
      </c>
      <c r="O2339" s="6">
        <f>Table1[[#This Row],[Revenue]]-Table1[[#This Row],[Total Cost Of Production]]</f>
        <v>1350</v>
      </c>
      <c r="P2339" s="6">
        <v>890</v>
      </c>
      <c r="Q2339" s="6">
        <f>Table1[[#This Row],[Revenue]]-Table1[[#This Row],[Marketing Spend]]</f>
        <v>3160</v>
      </c>
      <c r="R2339" t="s">
        <v>52</v>
      </c>
      <c r="S2339" s="6">
        <v>485</v>
      </c>
      <c r="T2339"/>
      <c r="U2339"/>
    </row>
    <row r="2340" spans="1:21" hidden="1" x14ac:dyDescent="0.2">
      <c r="A2340" s="1">
        <v>45506</v>
      </c>
      <c r="B2340" s="1" t="str">
        <f>TEXT(Table1[[#This Row],[Date]],"yyyy")</f>
        <v>2024</v>
      </c>
      <c r="C2340" s="1" t="str">
        <f>TEXT(Table1[[#This Row],[Date]],"mmmm")</f>
        <v>August</v>
      </c>
      <c r="D2340" s="1" t="str">
        <f>TEXT(Table1[[#This Row],[Date]],"dddd")</f>
        <v>Friday</v>
      </c>
      <c r="E2340" s="5">
        <v>5</v>
      </c>
      <c r="F2340" t="s">
        <v>11</v>
      </c>
      <c r="G2340" t="s">
        <v>12</v>
      </c>
      <c r="H2340" s="6">
        <f>60%*Table1[[#This Row],[Price]]</f>
        <v>90</v>
      </c>
      <c r="I2340" s="6">
        <v>150</v>
      </c>
      <c r="J2340">
        <v>10</v>
      </c>
      <c r="K2340" s="6">
        <f>Table1[[#This Row],[Cost]]*Table1[[#This Row],[Quantity Sold]]</f>
        <v>900</v>
      </c>
      <c r="L2340" s="6">
        <v>1500</v>
      </c>
      <c r="M2340">
        <v>20</v>
      </c>
      <c r="N2340" s="6">
        <v>1200</v>
      </c>
      <c r="O2340" s="6">
        <f>Table1[[#This Row],[Revenue]]-Table1[[#This Row],[Total Cost Of Production]]</f>
        <v>300</v>
      </c>
      <c r="P2340" s="6">
        <v>872</v>
      </c>
      <c r="Q2340" s="6">
        <f>Table1[[#This Row],[Revenue]]-Table1[[#This Row],[Marketing Spend]]</f>
        <v>328</v>
      </c>
      <c r="R2340" t="s">
        <v>53</v>
      </c>
      <c r="S2340" s="6">
        <v>185</v>
      </c>
      <c r="T2340"/>
      <c r="U2340"/>
    </row>
    <row r="2341" spans="1:21" hidden="1" x14ac:dyDescent="0.2">
      <c r="A2341" s="1">
        <v>45506</v>
      </c>
      <c r="B2341" s="1" t="str">
        <f>TEXT(Table1[[#This Row],[Date]],"yyyy")</f>
        <v>2024</v>
      </c>
      <c r="C2341" s="1" t="str">
        <f>TEXT(Table1[[#This Row],[Date]],"mmmm")</f>
        <v>August</v>
      </c>
      <c r="D2341" s="1" t="str">
        <f>TEXT(Table1[[#This Row],[Date]],"dddd")</f>
        <v>Friday</v>
      </c>
      <c r="E2341" s="5">
        <v>6</v>
      </c>
      <c r="F2341" t="s">
        <v>2</v>
      </c>
      <c r="G2341" t="s">
        <v>8</v>
      </c>
      <c r="H2341" s="6">
        <f>60%*Table1[[#This Row],[Price]]</f>
        <v>720</v>
      </c>
      <c r="I2341" s="6">
        <v>1200</v>
      </c>
      <c r="J2341">
        <v>3</v>
      </c>
      <c r="K2341" s="6">
        <f>Table1[[#This Row],[Cost]]*Table1[[#This Row],[Quantity Sold]]</f>
        <v>2160</v>
      </c>
      <c r="L2341" s="6">
        <v>3600</v>
      </c>
      <c r="M2341">
        <v>15</v>
      </c>
      <c r="N2341" s="6">
        <v>3060</v>
      </c>
      <c r="O2341" s="6">
        <f>Table1[[#This Row],[Revenue]]-Table1[[#This Row],[Total Cost Of Production]]</f>
        <v>900</v>
      </c>
      <c r="P2341" s="6">
        <v>371</v>
      </c>
      <c r="Q2341" s="6">
        <f>Table1[[#This Row],[Revenue]]-Table1[[#This Row],[Marketing Spend]]</f>
        <v>2689</v>
      </c>
      <c r="R2341" t="s">
        <v>54</v>
      </c>
      <c r="S2341" s="6">
        <v>1239</v>
      </c>
      <c r="T2341"/>
      <c r="U2341"/>
    </row>
    <row r="2342" spans="1:21" hidden="1" x14ac:dyDescent="0.2">
      <c r="A2342" s="1">
        <v>45506</v>
      </c>
      <c r="B2342" s="1" t="str">
        <f>TEXT(Table1[[#This Row],[Date]],"yyyy")</f>
        <v>2024</v>
      </c>
      <c r="C2342" s="1" t="str">
        <f>TEXT(Table1[[#This Row],[Date]],"mmmm")</f>
        <v>August</v>
      </c>
      <c r="D2342" s="1" t="str">
        <f>TEXT(Table1[[#This Row],[Date]],"dddd")</f>
        <v>Friday</v>
      </c>
      <c r="E2342" s="5">
        <v>3</v>
      </c>
      <c r="F2342" t="s">
        <v>15</v>
      </c>
      <c r="G2342" t="s">
        <v>6</v>
      </c>
      <c r="H2342" s="6">
        <f>60%*Table1[[#This Row],[Price]]</f>
        <v>30</v>
      </c>
      <c r="I2342" s="6">
        <v>50</v>
      </c>
      <c r="J2342">
        <v>6</v>
      </c>
      <c r="K2342" s="6">
        <f>Table1[[#This Row],[Cost]]*Table1[[#This Row],[Quantity Sold]]</f>
        <v>180</v>
      </c>
      <c r="L2342" s="6">
        <v>300</v>
      </c>
      <c r="M2342">
        <v>10</v>
      </c>
      <c r="N2342" s="6">
        <v>270</v>
      </c>
      <c r="O2342" s="6">
        <f>Table1[[#This Row],[Revenue]]-Table1[[#This Row],[Total Cost Of Production]]</f>
        <v>90</v>
      </c>
      <c r="P2342" s="6">
        <v>387</v>
      </c>
      <c r="Q2342" s="6">
        <f>Table1[[#This Row],[Revenue]]-Table1[[#This Row],[Marketing Spend]]</f>
        <v>-117</v>
      </c>
      <c r="R2342" t="s">
        <v>51</v>
      </c>
      <c r="S2342" s="6">
        <v>73</v>
      </c>
      <c r="T2342"/>
      <c r="U2342"/>
    </row>
    <row r="2343" spans="1:21" hidden="1" x14ac:dyDescent="0.2">
      <c r="A2343" s="1">
        <v>45506</v>
      </c>
      <c r="B2343" s="1" t="str">
        <f>TEXT(Table1[[#This Row],[Date]],"yyyy")</f>
        <v>2024</v>
      </c>
      <c r="C2343" s="1" t="str">
        <f>TEXT(Table1[[#This Row],[Date]],"mmmm")</f>
        <v>August</v>
      </c>
      <c r="D2343" s="1" t="str">
        <f>TEXT(Table1[[#This Row],[Date]],"dddd")</f>
        <v>Friday</v>
      </c>
      <c r="E2343" s="5">
        <v>1</v>
      </c>
      <c r="F2343" t="s">
        <v>5</v>
      </c>
      <c r="G2343" t="s">
        <v>10</v>
      </c>
      <c r="H2343" s="6">
        <f>60%*Table1[[#This Row],[Price]]</f>
        <v>480</v>
      </c>
      <c r="I2343" s="6">
        <v>800</v>
      </c>
      <c r="J2343">
        <v>8</v>
      </c>
      <c r="K2343" s="6">
        <f>Table1[[#This Row],[Cost]]*Table1[[#This Row],[Quantity Sold]]</f>
        <v>3840</v>
      </c>
      <c r="L2343" s="6">
        <v>6400</v>
      </c>
      <c r="M2343">
        <v>10</v>
      </c>
      <c r="N2343" s="6">
        <v>5760</v>
      </c>
      <c r="O2343" s="6">
        <f>Table1[[#This Row],[Revenue]]-Table1[[#This Row],[Total Cost Of Production]]</f>
        <v>1920</v>
      </c>
      <c r="P2343" s="6">
        <v>408</v>
      </c>
      <c r="Q2343" s="6">
        <f>Table1[[#This Row],[Revenue]]-Table1[[#This Row],[Marketing Spend]]</f>
        <v>5352</v>
      </c>
      <c r="R2343" t="s">
        <v>53</v>
      </c>
      <c r="S2343" s="6">
        <v>761</v>
      </c>
      <c r="T2343"/>
      <c r="U2343"/>
    </row>
    <row r="2344" spans="1:21" hidden="1" x14ac:dyDescent="0.2">
      <c r="A2344" s="1">
        <v>45506</v>
      </c>
      <c r="B2344" s="1" t="str">
        <f>TEXT(Table1[[#This Row],[Date]],"yyyy")</f>
        <v>2024</v>
      </c>
      <c r="C2344" s="1" t="str">
        <f>TEXT(Table1[[#This Row],[Date]],"mmmm")</f>
        <v>August</v>
      </c>
      <c r="D2344" s="1" t="str">
        <f>TEXT(Table1[[#This Row],[Date]],"dddd")</f>
        <v>Friday</v>
      </c>
      <c r="E2344" s="5">
        <v>7</v>
      </c>
      <c r="F2344" t="s">
        <v>9</v>
      </c>
      <c r="G2344" t="s">
        <v>8</v>
      </c>
      <c r="H2344" s="6">
        <f>60%*Table1[[#This Row],[Price]]</f>
        <v>180</v>
      </c>
      <c r="I2344" s="6">
        <v>300</v>
      </c>
      <c r="J2344">
        <v>7</v>
      </c>
      <c r="K2344" s="6">
        <f>Table1[[#This Row],[Cost]]*Table1[[#This Row],[Quantity Sold]]</f>
        <v>1260</v>
      </c>
      <c r="L2344" s="6">
        <v>2100</v>
      </c>
      <c r="M2344">
        <v>20</v>
      </c>
      <c r="N2344" s="6">
        <v>1680</v>
      </c>
      <c r="O2344" s="6">
        <f>Table1[[#This Row],[Revenue]]-Table1[[#This Row],[Total Cost Of Production]]</f>
        <v>420</v>
      </c>
      <c r="P2344" s="6">
        <v>755</v>
      </c>
      <c r="Q2344" s="6">
        <f>Table1[[#This Row],[Revenue]]-Table1[[#This Row],[Marketing Spend]]</f>
        <v>925</v>
      </c>
      <c r="R2344" t="s">
        <v>51</v>
      </c>
      <c r="S2344" s="6">
        <v>322</v>
      </c>
      <c r="T2344"/>
      <c r="U2344"/>
    </row>
    <row r="2345" spans="1:21" hidden="1" x14ac:dyDescent="0.2">
      <c r="A2345" s="1">
        <v>45507</v>
      </c>
      <c r="B2345" s="1" t="str">
        <f>TEXT(Table1[[#This Row],[Date]],"yyyy")</f>
        <v>2024</v>
      </c>
      <c r="C2345" s="1" t="str">
        <f>TEXT(Table1[[#This Row],[Date]],"mmmm")</f>
        <v>August</v>
      </c>
      <c r="D2345" s="1" t="str">
        <f>TEXT(Table1[[#This Row],[Date]],"dddd")</f>
        <v>Saturday</v>
      </c>
      <c r="E2345" s="5">
        <v>4</v>
      </c>
      <c r="F2345" t="s">
        <v>13</v>
      </c>
      <c r="G2345" t="s">
        <v>12</v>
      </c>
      <c r="H2345" s="6">
        <f>60%*Table1[[#This Row],[Price]]</f>
        <v>42</v>
      </c>
      <c r="I2345" s="6">
        <v>70</v>
      </c>
      <c r="J2345">
        <v>3</v>
      </c>
      <c r="K2345" s="6">
        <f>Table1[[#This Row],[Cost]]*Table1[[#This Row],[Quantity Sold]]</f>
        <v>126</v>
      </c>
      <c r="L2345" s="6">
        <v>210</v>
      </c>
      <c r="M2345">
        <v>5</v>
      </c>
      <c r="N2345" s="6">
        <v>199.5</v>
      </c>
      <c r="O2345" s="6">
        <f>Table1[[#This Row],[Revenue]]-Table1[[#This Row],[Total Cost Of Production]]</f>
        <v>73.5</v>
      </c>
      <c r="P2345" s="6">
        <v>608</v>
      </c>
      <c r="Q2345" s="6">
        <f>Table1[[#This Row],[Revenue]]-Table1[[#This Row],[Marketing Spend]]</f>
        <v>-408.5</v>
      </c>
      <c r="R2345" t="s">
        <v>53</v>
      </c>
      <c r="S2345" s="6">
        <v>87</v>
      </c>
      <c r="T2345"/>
      <c r="U2345"/>
    </row>
    <row r="2346" spans="1:21" hidden="1" x14ac:dyDescent="0.2">
      <c r="A2346" s="1">
        <v>45507</v>
      </c>
      <c r="B2346" s="1" t="str">
        <f>TEXT(Table1[[#This Row],[Date]],"yyyy")</f>
        <v>2024</v>
      </c>
      <c r="C2346" s="1" t="str">
        <f>TEXT(Table1[[#This Row],[Date]],"mmmm")</f>
        <v>August</v>
      </c>
      <c r="D2346" s="1" t="str">
        <f>TEXT(Table1[[#This Row],[Date]],"dddd")</f>
        <v>Saturday</v>
      </c>
      <c r="E2346" s="5">
        <v>2</v>
      </c>
      <c r="F2346" t="s">
        <v>7</v>
      </c>
      <c r="G2346" t="s">
        <v>10</v>
      </c>
      <c r="H2346" s="6">
        <f>60%*Table1[[#This Row],[Price]]</f>
        <v>300</v>
      </c>
      <c r="I2346" s="6">
        <v>500</v>
      </c>
      <c r="J2346">
        <v>8</v>
      </c>
      <c r="K2346" s="6">
        <f>Table1[[#This Row],[Cost]]*Table1[[#This Row],[Quantity Sold]]</f>
        <v>2400</v>
      </c>
      <c r="L2346" s="6">
        <v>4000</v>
      </c>
      <c r="M2346">
        <v>10</v>
      </c>
      <c r="N2346" s="6">
        <v>3600</v>
      </c>
      <c r="O2346" s="6">
        <f>Table1[[#This Row],[Revenue]]-Table1[[#This Row],[Total Cost Of Production]]</f>
        <v>1200</v>
      </c>
      <c r="P2346" s="6">
        <v>538</v>
      </c>
      <c r="Q2346" s="6">
        <f>Table1[[#This Row],[Revenue]]-Table1[[#This Row],[Marketing Spend]]</f>
        <v>3062</v>
      </c>
      <c r="R2346" t="s">
        <v>51</v>
      </c>
      <c r="S2346" s="6">
        <v>545</v>
      </c>
      <c r="T2346"/>
      <c r="U2346"/>
    </row>
    <row r="2347" spans="1:21" hidden="1" x14ac:dyDescent="0.2">
      <c r="A2347" s="1">
        <v>45507</v>
      </c>
      <c r="B2347" s="1" t="str">
        <f>TEXT(Table1[[#This Row],[Date]],"yyyy")</f>
        <v>2024</v>
      </c>
      <c r="C2347" s="1" t="str">
        <f>TEXT(Table1[[#This Row],[Date]],"mmmm")</f>
        <v>August</v>
      </c>
      <c r="D2347" s="1" t="str">
        <f>TEXT(Table1[[#This Row],[Date]],"dddd")</f>
        <v>Saturday</v>
      </c>
      <c r="E2347" s="5">
        <v>5</v>
      </c>
      <c r="F2347" t="s">
        <v>11</v>
      </c>
      <c r="G2347" t="s">
        <v>12</v>
      </c>
      <c r="H2347" s="6">
        <f>60%*Table1[[#This Row],[Price]]</f>
        <v>90</v>
      </c>
      <c r="I2347" s="6">
        <v>150</v>
      </c>
      <c r="J2347">
        <v>2</v>
      </c>
      <c r="K2347" s="6">
        <f>Table1[[#This Row],[Cost]]*Table1[[#This Row],[Quantity Sold]]</f>
        <v>180</v>
      </c>
      <c r="L2347" s="6">
        <v>300</v>
      </c>
      <c r="M2347">
        <v>5</v>
      </c>
      <c r="N2347" s="6">
        <v>285</v>
      </c>
      <c r="O2347" s="6">
        <f>Table1[[#This Row],[Revenue]]-Table1[[#This Row],[Total Cost Of Production]]</f>
        <v>105</v>
      </c>
      <c r="P2347" s="6">
        <v>529</v>
      </c>
      <c r="Q2347" s="6">
        <f>Table1[[#This Row],[Revenue]]-Table1[[#This Row],[Marketing Spend]]</f>
        <v>-244</v>
      </c>
      <c r="R2347" t="s">
        <v>55</v>
      </c>
      <c r="S2347" s="6">
        <v>144</v>
      </c>
      <c r="T2347"/>
      <c r="U2347"/>
    </row>
    <row r="2348" spans="1:21" hidden="1" x14ac:dyDescent="0.2">
      <c r="A2348" s="1">
        <v>45507</v>
      </c>
      <c r="B2348" s="1" t="str">
        <f>TEXT(Table1[[#This Row],[Date]],"yyyy")</f>
        <v>2024</v>
      </c>
      <c r="C2348" s="1" t="str">
        <f>TEXT(Table1[[#This Row],[Date]],"mmmm")</f>
        <v>August</v>
      </c>
      <c r="D2348" s="1" t="str">
        <f>TEXT(Table1[[#This Row],[Date]],"dddd")</f>
        <v>Saturday</v>
      </c>
      <c r="E2348" s="5">
        <v>6</v>
      </c>
      <c r="F2348" t="s">
        <v>2</v>
      </c>
      <c r="G2348" t="s">
        <v>8</v>
      </c>
      <c r="H2348" s="6">
        <f>60%*Table1[[#This Row],[Price]]</f>
        <v>720</v>
      </c>
      <c r="I2348" s="6">
        <v>1200</v>
      </c>
      <c r="J2348">
        <v>5</v>
      </c>
      <c r="K2348" s="6">
        <f>Table1[[#This Row],[Cost]]*Table1[[#This Row],[Quantity Sold]]</f>
        <v>3600</v>
      </c>
      <c r="L2348" s="6">
        <v>6000</v>
      </c>
      <c r="M2348">
        <v>5</v>
      </c>
      <c r="N2348" s="6">
        <v>5700</v>
      </c>
      <c r="O2348" s="6">
        <f>Table1[[#This Row],[Revenue]]-Table1[[#This Row],[Total Cost Of Production]]</f>
        <v>2100</v>
      </c>
      <c r="P2348" s="6">
        <v>381</v>
      </c>
      <c r="Q2348" s="6">
        <f>Table1[[#This Row],[Revenue]]-Table1[[#This Row],[Marketing Spend]]</f>
        <v>5319</v>
      </c>
      <c r="R2348" t="s">
        <v>54</v>
      </c>
      <c r="S2348" s="6">
        <v>1206</v>
      </c>
      <c r="T2348"/>
      <c r="U2348"/>
    </row>
    <row r="2349" spans="1:21" hidden="1" x14ac:dyDescent="0.2">
      <c r="A2349" s="1">
        <v>45507</v>
      </c>
      <c r="B2349" s="1" t="str">
        <f>TEXT(Table1[[#This Row],[Date]],"yyyy")</f>
        <v>2024</v>
      </c>
      <c r="C2349" s="1" t="str">
        <f>TEXT(Table1[[#This Row],[Date]],"mmmm")</f>
        <v>August</v>
      </c>
      <c r="D2349" s="1" t="str">
        <f>TEXT(Table1[[#This Row],[Date]],"dddd")</f>
        <v>Saturday</v>
      </c>
      <c r="E2349" s="5">
        <v>3</v>
      </c>
      <c r="F2349" t="s">
        <v>15</v>
      </c>
      <c r="G2349" t="s">
        <v>6</v>
      </c>
      <c r="H2349" s="6">
        <f>60%*Table1[[#This Row],[Price]]</f>
        <v>30</v>
      </c>
      <c r="I2349" s="6">
        <v>50</v>
      </c>
      <c r="J2349">
        <v>8</v>
      </c>
      <c r="K2349" s="6">
        <f>Table1[[#This Row],[Cost]]*Table1[[#This Row],[Quantity Sold]]</f>
        <v>240</v>
      </c>
      <c r="L2349" s="6">
        <v>400</v>
      </c>
      <c r="M2349">
        <v>15</v>
      </c>
      <c r="N2349" s="6">
        <v>340</v>
      </c>
      <c r="O2349" s="6">
        <f>Table1[[#This Row],[Revenue]]-Table1[[#This Row],[Total Cost Of Production]]</f>
        <v>100</v>
      </c>
      <c r="P2349" s="6">
        <v>359</v>
      </c>
      <c r="Q2349" s="6">
        <f>Table1[[#This Row],[Revenue]]-Table1[[#This Row],[Marketing Spend]]</f>
        <v>-19</v>
      </c>
      <c r="R2349" t="s">
        <v>53</v>
      </c>
      <c r="S2349" s="6">
        <v>21</v>
      </c>
      <c r="T2349"/>
      <c r="U2349"/>
    </row>
    <row r="2350" spans="1:21" hidden="1" x14ac:dyDescent="0.2">
      <c r="A2350" s="1">
        <v>45507</v>
      </c>
      <c r="B2350" s="1" t="str">
        <f>TEXT(Table1[[#This Row],[Date]],"yyyy")</f>
        <v>2024</v>
      </c>
      <c r="C2350" s="1" t="str">
        <f>TEXT(Table1[[#This Row],[Date]],"mmmm")</f>
        <v>August</v>
      </c>
      <c r="D2350" s="1" t="str">
        <f>TEXT(Table1[[#This Row],[Date]],"dddd")</f>
        <v>Saturday</v>
      </c>
      <c r="E2350" s="5">
        <v>1</v>
      </c>
      <c r="F2350" t="s">
        <v>5</v>
      </c>
      <c r="G2350" t="s">
        <v>10</v>
      </c>
      <c r="H2350" s="6">
        <f>60%*Table1[[#This Row],[Price]]</f>
        <v>480</v>
      </c>
      <c r="I2350" s="6">
        <v>800</v>
      </c>
      <c r="J2350">
        <v>7</v>
      </c>
      <c r="K2350" s="6">
        <f>Table1[[#This Row],[Cost]]*Table1[[#This Row],[Quantity Sold]]</f>
        <v>3360</v>
      </c>
      <c r="L2350" s="6">
        <v>5600</v>
      </c>
      <c r="M2350">
        <v>10</v>
      </c>
      <c r="N2350" s="6">
        <v>5040</v>
      </c>
      <c r="O2350" s="6">
        <f>Table1[[#This Row],[Revenue]]-Table1[[#This Row],[Total Cost Of Production]]</f>
        <v>1680</v>
      </c>
      <c r="P2350" s="6">
        <v>891</v>
      </c>
      <c r="Q2350" s="6">
        <f>Table1[[#This Row],[Revenue]]-Table1[[#This Row],[Marketing Spend]]</f>
        <v>4149</v>
      </c>
      <c r="R2350" t="s">
        <v>53</v>
      </c>
      <c r="S2350" s="6">
        <v>756</v>
      </c>
      <c r="T2350"/>
      <c r="U2350"/>
    </row>
    <row r="2351" spans="1:21" x14ac:dyDescent="0.2">
      <c r="A2351" s="1">
        <v>45507</v>
      </c>
      <c r="B2351" s="1" t="str">
        <f>TEXT(Table1[[#This Row],[Date]],"yyyy")</f>
        <v>2024</v>
      </c>
      <c r="C2351" s="1" t="str">
        <f>TEXT(Table1[[#This Row],[Date]],"mmmm")</f>
        <v>August</v>
      </c>
      <c r="D2351" s="1" t="str">
        <f>TEXT(Table1[[#This Row],[Date]],"dddd")</f>
        <v>Saturday</v>
      </c>
      <c r="E2351" s="5">
        <v>7</v>
      </c>
      <c r="F2351" t="s">
        <v>9</v>
      </c>
      <c r="G2351" t="s">
        <v>8</v>
      </c>
      <c r="H2351" s="6">
        <f>60%*Table1[[#This Row],[Price]]</f>
        <v>180</v>
      </c>
      <c r="I2351" s="6">
        <v>300</v>
      </c>
      <c r="J2351">
        <v>6</v>
      </c>
      <c r="K2351" s="6">
        <f>Table1[[#This Row],[Cost]]*Table1[[#This Row],[Quantity Sold]]</f>
        <v>1080</v>
      </c>
      <c r="L2351" s="6">
        <v>1800</v>
      </c>
      <c r="M2351">
        <v>5</v>
      </c>
      <c r="N2351" s="6">
        <v>1710</v>
      </c>
      <c r="O2351" s="6">
        <f>Table1[[#This Row],[Revenue]]-Table1[[#This Row],[Total Cost Of Production]]</f>
        <v>630</v>
      </c>
      <c r="P2351" s="6">
        <v>836</v>
      </c>
      <c r="Q2351" s="6">
        <f>Table1[[#This Row],[Revenue]]-Table1[[#This Row],[Marketing Spend]]</f>
        <v>874</v>
      </c>
      <c r="R2351" t="s">
        <v>52</v>
      </c>
      <c r="S2351" s="6">
        <v>327</v>
      </c>
      <c r="T2351"/>
      <c r="U2351"/>
    </row>
    <row r="2352" spans="1:21" hidden="1" x14ac:dyDescent="0.2">
      <c r="A2352" s="1">
        <v>45508</v>
      </c>
      <c r="B2352" s="1" t="str">
        <f>TEXT(Table1[[#This Row],[Date]],"yyyy")</f>
        <v>2024</v>
      </c>
      <c r="C2352" s="1" t="str">
        <f>TEXT(Table1[[#This Row],[Date]],"mmmm")</f>
        <v>August</v>
      </c>
      <c r="D2352" s="1" t="str">
        <f>TEXT(Table1[[#This Row],[Date]],"dddd")</f>
        <v>Sunday</v>
      </c>
      <c r="E2352" s="5">
        <v>4</v>
      </c>
      <c r="F2352" t="s">
        <v>13</v>
      </c>
      <c r="G2352" t="s">
        <v>12</v>
      </c>
      <c r="H2352" s="6">
        <f>60%*Table1[[#This Row],[Price]]</f>
        <v>42</v>
      </c>
      <c r="I2352" s="6">
        <v>70</v>
      </c>
      <c r="J2352">
        <v>2</v>
      </c>
      <c r="K2352" s="6">
        <f>Table1[[#This Row],[Cost]]*Table1[[#This Row],[Quantity Sold]]</f>
        <v>84</v>
      </c>
      <c r="L2352" s="6">
        <v>140</v>
      </c>
      <c r="M2352">
        <v>20</v>
      </c>
      <c r="N2352" s="6">
        <v>112</v>
      </c>
      <c r="O2352" s="6">
        <f>Table1[[#This Row],[Revenue]]-Table1[[#This Row],[Total Cost Of Production]]</f>
        <v>28</v>
      </c>
      <c r="P2352" s="6">
        <v>727</v>
      </c>
      <c r="Q2352" s="6">
        <f>Table1[[#This Row],[Revenue]]-Table1[[#This Row],[Marketing Spend]]</f>
        <v>-615</v>
      </c>
      <c r="R2352" t="s">
        <v>53</v>
      </c>
      <c r="S2352" s="6">
        <v>91</v>
      </c>
      <c r="T2352"/>
      <c r="U2352"/>
    </row>
    <row r="2353" spans="1:21" hidden="1" x14ac:dyDescent="0.2">
      <c r="A2353" s="1">
        <v>45508</v>
      </c>
      <c r="B2353" s="1" t="str">
        <f>TEXT(Table1[[#This Row],[Date]],"yyyy")</f>
        <v>2024</v>
      </c>
      <c r="C2353" s="1" t="str">
        <f>TEXT(Table1[[#This Row],[Date]],"mmmm")</f>
        <v>August</v>
      </c>
      <c r="D2353" s="1" t="str">
        <f>TEXT(Table1[[#This Row],[Date]],"dddd")</f>
        <v>Sunday</v>
      </c>
      <c r="E2353" s="5">
        <v>2</v>
      </c>
      <c r="F2353" t="s">
        <v>7</v>
      </c>
      <c r="G2353" t="s">
        <v>10</v>
      </c>
      <c r="H2353" s="6">
        <f>60%*Table1[[#This Row],[Price]]</f>
        <v>300</v>
      </c>
      <c r="I2353" s="6">
        <v>500</v>
      </c>
      <c r="J2353">
        <v>9</v>
      </c>
      <c r="K2353" s="6">
        <f>Table1[[#This Row],[Cost]]*Table1[[#This Row],[Quantity Sold]]</f>
        <v>2700</v>
      </c>
      <c r="L2353" s="6">
        <v>4500</v>
      </c>
      <c r="M2353">
        <v>20</v>
      </c>
      <c r="N2353" s="6">
        <v>3600</v>
      </c>
      <c r="O2353" s="6">
        <f>Table1[[#This Row],[Revenue]]-Table1[[#This Row],[Total Cost Of Production]]</f>
        <v>900</v>
      </c>
      <c r="P2353" s="6">
        <v>757</v>
      </c>
      <c r="Q2353" s="6">
        <f>Table1[[#This Row],[Revenue]]-Table1[[#This Row],[Marketing Spend]]</f>
        <v>2843</v>
      </c>
      <c r="R2353" t="s">
        <v>53</v>
      </c>
      <c r="S2353" s="6">
        <v>545</v>
      </c>
      <c r="T2353"/>
      <c r="U2353"/>
    </row>
    <row r="2354" spans="1:21" x14ac:dyDescent="0.2">
      <c r="A2354" s="1">
        <v>45508</v>
      </c>
      <c r="B2354" s="1" t="str">
        <f>TEXT(Table1[[#This Row],[Date]],"yyyy")</f>
        <v>2024</v>
      </c>
      <c r="C2354" s="1" t="str">
        <f>TEXT(Table1[[#This Row],[Date]],"mmmm")</f>
        <v>August</v>
      </c>
      <c r="D2354" s="1" t="str">
        <f>TEXT(Table1[[#This Row],[Date]],"dddd")</f>
        <v>Sunday</v>
      </c>
      <c r="E2354" s="5">
        <v>5</v>
      </c>
      <c r="F2354" t="s">
        <v>11</v>
      </c>
      <c r="G2354" t="s">
        <v>12</v>
      </c>
      <c r="H2354" s="6">
        <f>60%*Table1[[#This Row],[Price]]</f>
        <v>90</v>
      </c>
      <c r="I2354" s="6">
        <v>150</v>
      </c>
      <c r="J2354">
        <v>9</v>
      </c>
      <c r="K2354" s="6">
        <f>Table1[[#This Row],[Cost]]*Table1[[#This Row],[Quantity Sold]]</f>
        <v>810</v>
      </c>
      <c r="L2354" s="6">
        <v>1350</v>
      </c>
      <c r="M2354">
        <v>10</v>
      </c>
      <c r="N2354" s="6">
        <v>1215</v>
      </c>
      <c r="O2354" s="6">
        <f>Table1[[#This Row],[Revenue]]-Table1[[#This Row],[Total Cost Of Production]]</f>
        <v>405</v>
      </c>
      <c r="P2354" s="6">
        <v>757</v>
      </c>
      <c r="Q2354" s="6">
        <f>Table1[[#This Row],[Revenue]]-Table1[[#This Row],[Marketing Spend]]</f>
        <v>458</v>
      </c>
      <c r="R2354" t="s">
        <v>52</v>
      </c>
      <c r="S2354" s="6">
        <v>159</v>
      </c>
      <c r="T2354"/>
      <c r="U2354"/>
    </row>
    <row r="2355" spans="1:21" hidden="1" x14ac:dyDescent="0.2">
      <c r="A2355" s="1">
        <v>45508</v>
      </c>
      <c r="B2355" s="1" t="str">
        <f>TEXT(Table1[[#This Row],[Date]],"yyyy")</f>
        <v>2024</v>
      </c>
      <c r="C2355" s="1" t="str">
        <f>TEXT(Table1[[#This Row],[Date]],"mmmm")</f>
        <v>August</v>
      </c>
      <c r="D2355" s="1" t="str">
        <f>TEXT(Table1[[#This Row],[Date]],"dddd")</f>
        <v>Sunday</v>
      </c>
      <c r="E2355" s="5">
        <v>6</v>
      </c>
      <c r="F2355" t="s">
        <v>2</v>
      </c>
      <c r="G2355" t="s">
        <v>8</v>
      </c>
      <c r="H2355" s="6">
        <f>60%*Table1[[#This Row],[Price]]</f>
        <v>720</v>
      </c>
      <c r="I2355" s="6">
        <v>1200</v>
      </c>
      <c r="J2355">
        <v>6</v>
      </c>
      <c r="K2355" s="6">
        <f>Table1[[#This Row],[Cost]]*Table1[[#This Row],[Quantity Sold]]</f>
        <v>4320</v>
      </c>
      <c r="L2355" s="6">
        <v>7200</v>
      </c>
      <c r="M2355">
        <v>10</v>
      </c>
      <c r="N2355" s="6">
        <v>6480</v>
      </c>
      <c r="O2355" s="6">
        <f>Table1[[#This Row],[Revenue]]-Table1[[#This Row],[Total Cost Of Production]]</f>
        <v>2160</v>
      </c>
      <c r="P2355" s="6">
        <v>664</v>
      </c>
      <c r="Q2355" s="6">
        <f>Table1[[#This Row],[Revenue]]-Table1[[#This Row],[Marketing Spend]]</f>
        <v>5816</v>
      </c>
      <c r="R2355" t="s">
        <v>54</v>
      </c>
      <c r="S2355" s="6">
        <v>1216</v>
      </c>
      <c r="T2355"/>
      <c r="U2355"/>
    </row>
    <row r="2356" spans="1:21" hidden="1" x14ac:dyDescent="0.2">
      <c r="A2356" s="1">
        <v>45508</v>
      </c>
      <c r="B2356" s="1" t="str">
        <f>TEXT(Table1[[#This Row],[Date]],"yyyy")</f>
        <v>2024</v>
      </c>
      <c r="C2356" s="1" t="str">
        <f>TEXT(Table1[[#This Row],[Date]],"mmmm")</f>
        <v>August</v>
      </c>
      <c r="D2356" s="1" t="str">
        <f>TEXT(Table1[[#This Row],[Date]],"dddd")</f>
        <v>Sunday</v>
      </c>
      <c r="E2356" s="5">
        <v>3</v>
      </c>
      <c r="F2356" t="s">
        <v>15</v>
      </c>
      <c r="G2356" t="s">
        <v>6</v>
      </c>
      <c r="H2356" s="6">
        <f>60%*Table1[[#This Row],[Price]]</f>
        <v>30</v>
      </c>
      <c r="I2356" s="6">
        <v>50</v>
      </c>
      <c r="J2356">
        <v>10</v>
      </c>
      <c r="K2356" s="6">
        <f>Table1[[#This Row],[Cost]]*Table1[[#This Row],[Quantity Sold]]</f>
        <v>300</v>
      </c>
      <c r="L2356" s="6">
        <v>500</v>
      </c>
      <c r="M2356">
        <v>20</v>
      </c>
      <c r="N2356" s="6">
        <v>400</v>
      </c>
      <c r="O2356" s="6">
        <f>Table1[[#This Row],[Revenue]]-Table1[[#This Row],[Total Cost Of Production]]</f>
        <v>100</v>
      </c>
      <c r="P2356" s="6">
        <v>683</v>
      </c>
      <c r="Q2356" s="6">
        <f>Table1[[#This Row],[Revenue]]-Table1[[#This Row],[Marketing Spend]]</f>
        <v>-283</v>
      </c>
      <c r="R2356" t="s">
        <v>53</v>
      </c>
      <c r="S2356" s="6">
        <v>25</v>
      </c>
      <c r="T2356"/>
      <c r="U2356"/>
    </row>
    <row r="2357" spans="1:21" hidden="1" x14ac:dyDescent="0.2">
      <c r="A2357" s="1">
        <v>45508</v>
      </c>
      <c r="B2357" s="1" t="str">
        <f>TEXT(Table1[[#This Row],[Date]],"yyyy")</f>
        <v>2024</v>
      </c>
      <c r="C2357" s="1" t="str">
        <f>TEXT(Table1[[#This Row],[Date]],"mmmm")</f>
        <v>August</v>
      </c>
      <c r="D2357" s="1" t="str">
        <f>TEXT(Table1[[#This Row],[Date]],"dddd")</f>
        <v>Sunday</v>
      </c>
      <c r="E2357" s="5">
        <v>1</v>
      </c>
      <c r="F2357" t="s">
        <v>5</v>
      </c>
      <c r="G2357" t="s">
        <v>10</v>
      </c>
      <c r="H2357" s="6">
        <f>60%*Table1[[#This Row],[Price]]</f>
        <v>480</v>
      </c>
      <c r="I2357" s="6">
        <v>800</v>
      </c>
      <c r="J2357">
        <v>1</v>
      </c>
      <c r="K2357" s="6">
        <f>Table1[[#This Row],[Cost]]*Table1[[#This Row],[Quantity Sold]]</f>
        <v>480</v>
      </c>
      <c r="L2357" s="6">
        <v>800</v>
      </c>
      <c r="M2357">
        <v>5</v>
      </c>
      <c r="N2357" s="6">
        <v>760</v>
      </c>
      <c r="O2357" s="6">
        <f>Table1[[#This Row],[Revenue]]-Table1[[#This Row],[Total Cost Of Production]]</f>
        <v>280</v>
      </c>
      <c r="P2357" s="6">
        <v>881</v>
      </c>
      <c r="Q2357" s="6">
        <f>Table1[[#This Row],[Revenue]]-Table1[[#This Row],[Marketing Spend]]</f>
        <v>-121</v>
      </c>
      <c r="R2357" t="s">
        <v>54</v>
      </c>
      <c r="S2357" s="6">
        <v>776</v>
      </c>
      <c r="T2357"/>
      <c r="U2357"/>
    </row>
    <row r="2358" spans="1:21" hidden="1" x14ac:dyDescent="0.2">
      <c r="A2358" s="1">
        <v>45508</v>
      </c>
      <c r="B2358" s="1" t="str">
        <f>TEXT(Table1[[#This Row],[Date]],"yyyy")</f>
        <v>2024</v>
      </c>
      <c r="C2358" s="1" t="str">
        <f>TEXT(Table1[[#This Row],[Date]],"mmmm")</f>
        <v>August</v>
      </c>
      <c r="D2358" s="1" t="str">
        <f>TEXT(Table1[[#This Row],[Date]],"dddd")</f>
        <v>Sunday</v>
      </c>
      <c r="E2358" s="5">
        <v>7</v>
      </c>
      <c r="F2358" t="s">
        <v>9</v>
      </c>
      <c r="G2358" t="s">
        <v>8</v>
      </c>
      <c r="H2358" s="6">
        <f>60%*Table1[[#This Row],[Price]]</f>
        <v>180</v>
      </c>
      <c r="I2358" s="6">
        <v>300</v>
      </c>
      <c r="J2358">
        <v>10</v>
      </c>
      <c r="K2358" s="6">
        <f>Table1[[#This Row],[Cost]]*Table1[[#This Row],[Quantity Sold]]</f>
        <v>1800</v>
      </c>
      <c r="L2358" s="6">
        <v>3000</v>
      </c>
      <c r="M2358">
        <v>20</v>
      </c>
      <c r="N2358" s="6">
        <v>2400</v>
      </c>
      <c r="O2358" s="6">
        <f>Table1[[#This Row],[Revenue]]-Table1[[#This Row],[Total Cost Of Production]]</f>
        <v>600</v>
      </c>
      <c r="P2358" s="6">
        <v>397</v>
      </c>
      <c r="Q2358" s="6">
        <f>Table1[[#This Row],[Revenue]]-Table1[[#This Row],[Marketing Spend]]</f>
        <v>2003</v>
      </c>
      <c r="R2358" t="s">
        <v>54</v>
      </c>
      <c r="S2358" s="6">
        <v>264</v>
      </c>
      <c r="T2358"/>
      <c r="U2358"/>
    </row>
    <row r="2359" spans="1:21" hidden="1" x14ac:dyDescent="0.2">
      <c r="A2359" s="1">
        <v>45509</v>
      </c>
      <c r="B2359" s="1" t="str">
        <f>TEXT(Table1[[#This Row],[Date]],"yyyy")</f>
        <v>2024</v>
      </c>
      <c r="C2359" s="1" t="str">
        <f>TEXT(Table1[[#This Row],[Date]],"mmmm")</f>
        <v>August</v>
      </c>
      <c r="D2359" s="1" t="str">
        <f>TEXT(Table1[[#This Row],[Date]],"dddd")</f>
        <v>Monday</v>
      </c>
      <c r="E2359" s="5">
        <v>4</v>
      </c>
      <c r="F2359" t="s">
        <v>13</v>
      </c>
      <c r="G2359" t="s">
        <v>12</v>
      </c>
      <c r="H2359" s="6">
        <f>60%*Table1[[#This Row],[Price]]</f>
        <v>42</v>
      </c>
      <c r="I2359" s="6">
        <v>70</v>
      </c>
      <c r="J2359">
        <v>4</v>
      </c>
      <c r="K2359" s="6">
        <f>Table1[[#This Row],[Cost]]*Table1[[#This Row],[Quantity Sold]]</f>
        <v>168</v>
      </c>
      <c r="L2359" s="6">
        <v>280</v>
      </c>
      <c r="M2359">
        <v>20</v>
      </c>
      <c r="N2359" s="6">
        <v>224</v>
      </c>
      <c r="O2359" s="6">
        <f>Table1[[#This Row],[Revenue]]-Table1[[#This Row],[Total Cost Of Production]]</f>
        <v>56</v>
      </c>
      <c r="P2359" s="6">
        <v>889</v>
      </c>
      <c r="Q2359" s="6">
        <f>Table1[[#This Row],[Revenue]]-Table1[[#This Row],[Marketing Spend]]</f>
        <v>-665</v>
      </c>
      <c r="R2359" t="s">
        <v>51</v>
      </c>
      <c r="S2359" s="6">
        <v>90</v>
      </c>
      <c r="T2359"/>
      <c r="U2359"/>
    </row>
    <row r="2360" spans="1:21" x14ac:dyDescent="0.2">
      <c r="A2360" s="1">
        <v>45509</v>
      </c>
      <c r="B2360" s="1" t="str">
        <f>TEXT(Table1[[#This Row],[Date]],"yyyy")</f>
        <v>2024</v>
      </c>
      <c r="C2360" s="1" t="str">
        <f>TEXT(Table1[[#This Row],[Date]],"mmmm")</f>
        <v>August</v>
      </c>
      <c r="D2360" s="1" t="str">
        <f>TEXT(Table1[[#This Row],[Date]],"dddd")</f>
        <v>Monday</v>
      </c>
      <c r="E2360" s="5">
        <v>2</v>
      </c>
      <c r="F2360" t="s">
        <v>7</v>
      </c>
      <c r="G2360" t="s">
        <v>10</v>
      </c>
      <c r="H2360" s="6">
        <f>60%*Table1[[#This Row],[Price]]</f>
        <v>300</v>
      </c>
      <c r="I2360" s="6">
        <v>500</v>
      </c>
      <c r="J2360">
        <v>8</v>
      </c>
      <c r="K2360" s="6">
        <f>Table1[[#This Row],[Cost]]*Table1[[#This Row],[Quantity Sold]]</f>
        <v>2400</v>
      </c>
      <c r="L2360" s="6">
        <v>4000</v>
      </c>
      <c r="M2360">
        <v>20</v>
      </c>
      <c r="N2360" s="6">
        <v>3200</v>
      </c>
      <c r="O2360" s="6">
        <f>Table1[[#This Row],[Revenue]]-Table1[[#This Row],[Total Cost Of Production]]</f>
        <v>800</v>
      </c>
      <c r="P2360" s="6">
        <v>814</v>
      </c>
      <c r="Q2360" s="6">
        <f>Table1[[#This Row],[Revenue]]-Table1[[#This Row],[Marketing Spend]]</f>
        <v>2386</v>
      </c>
      <c r="R2360" t="s">
        <v>52</v>
      </c>
      <c r="S2360" s="6">
        <v>486</v>
      </c>
      <c r="T2360"/>
      <c r="U2360"/>
    </row>
    <row r="2361" spans="1:21" hidden="1" x14ac:dyDescent="0.2">
      <c r="A2361" s="1">
        <v>45509</v>
      </c>
      <c r="B2361" s="1" t="str">
        <f>TEXT(Table1[[#This Row],[Date]],"yyyy")</f>
        <v>2024</v>
      </c>
      <c r="C2361" s="1" t="str">
        <f>TEXT(Table1[[#This Row],[Date]],"mmmm")</f>
        <v>August</v>
      </c>
      <c r="D2361" s="1" t="str">
        <f>TEXT(Table1[[#This Row],[Date]],"dddd")</f>
        <v>Monday</v>
      </c>
      <c r="E2361" s="5">
        <v>5</v>
      </c>
      <c r="F2361" t="s">
        <v>11</v>
      </c>
      <c r="G2361" t="s">
        <v>12</v>
      </c>
      <c r="H2361" s="6">
        <f>60%*Table1[[#This Row],[Price]]</f>
        <v>90</v>
      </c>
      <c r="I2361" s="6">
        <v>150</v>
      </c>
      <c r="J2361">
        <v>10</v>
      </c>
      <c r="K2361" s="6">
        <f>Table1[[#This Row],[Cost]]*Table1[[#This Row],[Quantity Sold]]</f>
        <v>900</v>
      </c>
      <c r="L2361" s="6">
        <v>1500</v>
      </c>
      <c r="M2361">
        <v>10</v>
      </c>
      <c r="N2361" s="6">
        <v>1350</v>
      </c>
      <c r="O2361" s="6">
        <f>Table1[[#This Row],[Revenue]]-Table1[[#This Row],[Total Cost Of Production]]</f>
        <v>450</v>
      </c>
      <c r="P2361" s="6">
        <v>843</v>
      </c>
      <c r="Q2361" s="6">
        <f>Table1[[#This Row],[Revenue]]-Table1[[#This Row],[Marketing Spend]]</f>
        <v>507</v>
      </c>
      <c r="R2361" t="s">
        <v>51</v>
      </c>
      <c r="S2361" s="6">
        <v>199</v>
      </c>
      <c r="T2361"/>
      <c r="U2361"/>
    </row>
    <row r="2362" spans="1:21" hidden="1" x14ac:dyDescent="0.2">
      <c r="A2362" s="1">
        <v>45509</v>
      </c>
      <c r="B2362" s="1" t="str">
        <f>TEXT(Table1[[#This Row],[Date]],"yyyy")</f>
        <v>2024</v>
      </c>
      <c r="C2362" s="1" t="str">
        <f>TEXT(Table1[[#This Row],[Date]],"mmmm")</f>
        <v>August</v>
      </c>
      <c r="D2362" s="1" t="str">
        <f>TEXT(Table1[[#This Row],[Date]],"dddd")</f>
        <v>Monday</v>
      </c>
      <c r="E2362" s="5">
        <v>6</v>
      </c>
      <c r="F2362" t="s">
        <v>2</v>
      </c>
      <c r="G2362" t="s">
        <v>8</v>
      </c>
      <c r="H2362" s="6">
        <f>60%*Table1[[#This Row],[Price]]</f>
        <v>720</v>
      </c>
      <c r="I2362" s="6">
        <v>1200</v>
      </c>
      <c r="J2362">
        <v>6</v>
      </c>
      <c r="K2362" s="6">
        <f>Table1[[#This Row],[Cost]]*Table1[[#This Row],[Quantity Sold]]</f>
        <v>4320</v>
      </c>
      <c r="L2362" s="6">
        <v>7200</v>
      </c>
      <c r="M2362">
        <v>10</v>
      </c>
      <c r="N2362" s="6">
        <v>6480</v>
      </c>
      <c r="O2362" s="6">
        <f>Table1[[#This Row],[Revenue]]-Table1[[#This Row],[Total Cost Of Production]]</f>
        <v>2160</v>
      </c>
      <c r="P2362" s="6">
        <v>366</v>
      </c>
      <c r="Q2362" s="6">
        <f>Table1[[#This Row],[Revenue]]-Table1[[#This Row],[Marketing Spend]]</f>
        <v>6114</v>
      </c>
      <c r="R2362" t="s">
        <v>51</v>
      </c>
      <c r="S2362" s="6">
        <v>1171</v>
      </c>
      <c r="T2362"/>
      <c r="U2362"/>
    </row>
    <row r="2363" spans="1:21" hidden="1" x14ac:dyDescent="0.2">
      <c r="A2363" s="1">
        <v>45509</v>
      </c>
      <c r="B2363" s="1" t="str">
        <f>TEXT(Table1[[#This Row],[Date]],"yyyy")</f>
        <v>2024</v>
      </c>
      <c r="C2363" s="1" t="str">
        <f>TEXT(Table1[[#This Row],[Date]],"mmmm")</f>
        <v>August</v>
      </c>
      <c r="D2363" s="1" t="str">
        <f>TEXT(Table1[[#This Row],[Date]],"dddd")</f>
        <v>Monday</v>
      </c>
      <c r="E2363" s="5">
        <v>3</v>
      </c>
      <c r="F2363" t="s">
        <v>15</v>
      </c>
      <c r="G2363" t="s">
        <v>6</v>
      </c>
      <c r="H2363" s="6">
        <f>60%*Table1[[#This Row],[Price]]</f>
        <v>30</v>
      </c>
      <c r="I2363" s="6">
        <v>50</v>
      </c>
      <c r="J2363">
        <v>7</v>
      </c>
      <c r="K2363" s="6">
        <f>Table1[[#This Row],[Cost]]*Table1[[#This Row],[Quantity Sold]]</f>
        <v>210</v>
      </c>
      <c r="L2363" s="6">
        <v>350</v>
      </c>
      <c r="M2363">
        <v>10</v>
      </c>
      <c r="N2363" s="6">
        <v>315</v>
      </c>
      <c r="O2363" s="6">
        <f>Table1[[#This Row],[Revenue]]-Table1[[#This Row],[Total Cost Of Production]]</f>
        <v>105</v>
      </c>
      <c r="P2363" s="6">
        <v>758</v>
      </c>
      <c r="Q2363" s="6">
        <f>Table1[[#This Row],[Revenue]]-Table1[[#This Row],[Marketing Spend]]</f>
        <v>-443</v>
      </c>
      <c r="R2363" t="s">
        <v>55</v>
      </c>
      <c r="S2363" s="6">
        <v>58</v>
      </c>
      <c r="T2363"/>
      <c r="U2363"/>
    </row>
    <row r="2364" spans="1:21" x14ac:dyDescent="0.2">
      <c r="A2364" s="1">
        <v>45509</v>
      </c>
      <c r="B2364" s="1" t="str">
        <f>TEXT(Table1[[#This Row],[Date]],"yyyy")</f>
        <v>2024</v>
      </c>
      <c r="C2364" s="1" t="str">
        <f>TEXT(Table1[[#This Row],[Date]],"mmmm")</f>
        <v>August</v>
      </c>
      <c r="D2364" s="1" t="str">
        <f>TEXT(Table1[[#This Row],[Date]],"dddd")</f>
        <v>Monday</v>
      </c>
      <c r="E2364" s="5">
        <v>1</v>
      </c>
      <c r="F2364" t="s">
        <v>5</v>
      </c>
      <c r="G2364" t="s">
        <v>10</v>
      </c>
      <c r="H2364" s="6">
        <f>60%*Table1[[#This Row],[Price]]</f>
        <v>480</v>
      </c>
      <c r="I2364" s="6">
        <v>800</v>
      </c>
      <c r="J2364">
        <v>3</v>
      </c>
      <c r="K2364" s="6">
        <f>Table1[[#This Row],[Cost]]*Table1[[#This Row],[Quantity Sold]]</f>
        <v>1440</v>
      </c>
      <c r="L2364" s="6">
        <v>2400</v>
      </c>
      <c r="M2364">
        <v>10</v>
      </c>
      <c r="N2364" s="6">
        <v>2160</v>
      </c>
      <c r="O2364" s="6">
        <f>Table1[[#This Row],[Revenue]]-Table1[[#This Row],[Total Cost Of Production]]</f>
        <v>720</v>
      </c>
      <c r="P2364" s="6">
        <v>765</v>
      </c>
      <c r="Q2364" s="6">
        <f>Table1[[#This Row],[Revenue]]-Table1[[#This Row],[Marketing Spend]]</f>
        <v>1395</v>
      </c>
      <c r="R2364" t="s">
        <v>52</v>
      </c>
      <c r="S2364" s="6">
        <v>757</v>
      </c>
      <c r="T2364"/>
      <c r="U2364"/>
    </row>
    <row r="2365" spans="1:21" hidden="1" x14ac:dyDescent="0.2">
      <c r="A2365" s="1">
        <v>45509</v>
      </c>
      <c r="B2365" s="1" t="str">
        <f>TEXT(Table1[[#This Row],[Date]],"yyyy")</f>
        <v>2024</v>
      </c>
      <c r="C2365" s="1" t="str">
        <f>TEXT(Table1[[#This Row],[Date]],"mmmm")</f>
        <v>August</v>
      </c>
      <c r="D2365" s="1" t="str">
        <f>TEXT(Table1[[#This Row],[Date]],"dddd")</f>
        <v>Monday</v>
      </c>
      <c r="E2365" s="5">
        <v>7</v>
      </c>
      <c r="F2365" t="s">
        <v>9</v>
      </c>
      <c r="G2365" t="s">
        <v>8</v>
      </c>
      <c r="H2365" s="6">
        <f>60%*Table1[[#This Row],[Price]]</f>
        <v>180</v>
      </c>
      <c r="I2365" s="6">
        <v>300</v>
      </c>
      <c r="J2365">
        <v>10</v>
      </c>
      <c r="K2365" s="6">
        <f>Table1[[#This Row],[Cost]]*Table1[[#This Row],[Quantity Sold]]</f>
        <v>1800</v>
      </c>
      <c r="L2365" s="6">
        <v>3000</v>
      </c>
      <c r="M2365">
        <v>15</v>
      </c>
      <c r="N2365" s="6">
        <v>2550</v>
      </c>
      <c r="O2365" s="6">
        <f>Table1[[#This Row],[Revenue]]-Table1[[#This Row],[Total Cost Of Production]]</f>
        <v>750</v>
      </c>
      <c r="P2365" s="6">
        <v>731</v>
      </c>
      <c r="Q2365" s="6">
        <f>Table1[[#This Row],[Revenue]]-Table1[[#This Row],[Marketing Spend]]</f>
        <v>1819</v>
      </c>
      <c r="R2365" t="s">
        <v>51</v>
      </c>
      <c r="S2365" s="6">
        <v>329</v>
      </c>
      <c r="T2365"/>
      <c r="U2365"/>
    </row>
    <row r="2366" spans="1:21" hidden="1" x14ac:dyDescent="0.2">
      <c r="A2366" s="1">
        <v>45510</v>
      </c>
      <c r="B2366" s="1" t="str">
        <f>TEXT(Table1[[#This Row],[Date]],"yyyy")</f>
        <v>2024</v>
      </c>
      <c r="C2366" s="1" t="str">
        <f>TEXT(Table1[[#This Row],[Date]],"mmmm")</f>
        <v>August</v>
      </c>
      <c r="D2366" s="1" t="str">
        <f>TEXT(Table1[[#This Row],[Date]],"dddd")</f>
        <v>Tuesday</v>
      </c>
      <c r="E2366" s="5">
        <v>4</v>
      </c>
      <c r="F2366" t="s">
        <v>13</v>
      </c>
      <c r="G2366" t="s">
        <v>12</v>
      </c>
      <c r="H2366" s="6">
        <f>60%*Table1[[#This Row],[Price]]</f>
        <v>42</v>
      </c>
      <c r="I2366" s="6">
        <v>70</v>
      </c>
      <c r="J2366">
        <v>3</v>
      </c>
      <c r="K2366" s="6">
        <f>Table1[[#This Row],[Cost]]*Table1[[#This Row],[Quantity Sold]]</f>
        <v>126</v>
      </c>
      <c r="L2366" s="6">
        <v>210</v>
      </c>
      <c r="M2366">
        <v>5</v>
      </c>
      <c r="N2366" s="6">
        <v>199.5</v>
      </c>
      <c r="O2366" s="6">
        <f>Table1[[#This Row],[Revenue]]-Table1[[#This Row],[Total Cost Of Production]]</f>
        <v>73.5</v>
      </c>
      <c r="P2366" s="6">
        <v>303</v>
      </c>
      <c r="Q2366" s="6">
        <f>Table1[[#This Row],[Revenue]]-Table1[[#This Row],[Marketing Spend]]</f>
        <v>-103.5</v>
      </c>
      <c r="R2366" t="s">
        <v>55</v>
      </c>
      <c r="S2366" s="6">
        <v>78</v>
      </c>
      <c r="T2366"/>
      <c r="U2366"/>
    </row>
    <row r="2367" spans="1:21" hidden="1" x14ac:dyDescent="0.2">
      <c r="A2367" s="1">
        <v>45510</v>
      </c>
      <c r="B2367" s="1" t="str">
        <f>TEXT(Table1[[#This Row],[Date]],"yyyy")</f>
        <v>2024</v>
      </c>
      <c r="C2367" s="1" t="str">
        <f>TEXT(Table1[[#This Row],[Date]],"mmmm")</f>
        <v>August</v>
      </c>
      <c r="D2367" s="1" t="str">
        <f>TEXT(Table1[[#This Row],[Date]],"dddd")</f>
        <v>Tuesday</v>
      </c>
      <c r="E2367" s="5">
        <v>2</v>
      </c>
      <c r="F2367" t="s">
        <v>7</v>
      </c>
      <c r="G2367" t="s">
        <v>10</v>
      </c>
      <c r="H2367" s="6">
        <f>60%*Table1[[#This Row],[Price]]</f>
        <v>300</v>
      </c>
      <c r="I2367" s="6">
        <v>500</v>
      </c>
      <c r="J2367">
        <v>8</v>
      </c>
      <c r="K2367" s="6">
        <f>Table1[[#This Row],[Cost]]*Table1[[#This Row],[Quantity Sold]]</f>
        <v>2400</v>
      </c>
      <c r="L2367" s="6">
        <v>4000</v>
      </c>
      <c r="M2367">
        <v>15</v>
      </c>
      <c r="N2367" s="6">
        <v>3400</v>
      </c>
      <c r="O2367" s="6">
        <f>Table1[[#This Row],[Revenue]]-Table1[[#This Row],[Total Cost Of Production]]</f>
        <v>1000</v>
      </c>
      <c r="P2367" s="6">
        <v>393</v>
      </c>
      <c r="Q2367" s="6">
        <f>Table1[[#This Row],[Revenue]]-Table1[[#This Row],[Marketing Spend]]</f>
        <v>3007</v>
      </c>
      <c r="R2367" t="s">
        <v>55</v>
      </c>
      <c r="S2367" s="6">
        <v>495</v>
      </c>
      <c r="T2367"/>
      <c r="U2367"/>
    </row>
    <row r="2368" spans="1:21" hidden="1" x14ac:dyDescent="0.2">
      <c r="A2368" s="1">
        <v>45510</v>
      </c>
      <c r="B2368" s="1" t="str">
        <f>TEXT(Table1[[#This Row],[Date]],"yyyy")</f>
        <v>2024</v>
      </c>
      <c r="C2368" s="1" t="str">
        <f>TEXT(Table1[[#This Row],[Date]],"mmmm")</f>
        <v>August</v>
      </c>
      <c r="D2368" s="1" t="str">
        <f>TEXT(Table1[[#This Row],[Date]],"dddd")</f>
        <v>Tuesday</v>
      </c>
      <c r="E2368" s="5">
        <v>5</v>
      </c>
      <c r="F2368" t="s">
        <v>11</v>
      </c>
      <c r="G2368" t="s">
        <v>12</v>
      </c>
      <c r="H2368" s="6">
        <f>60%*Table1[[#This Row],[Price]]</f>
        <v>90</v>
      </c>
      <c r="I2368" s="6">
        <v>150</v>
      </c>
      <c r="J2368">
        <v>4</v>
      </c>
      <c r="K2368" s="6">
        <f>Table1[[#This Row],[Cost]]*Table1[[#This Row],[Quantity Sold]]</f>
        <v>360</v>
      </c>
      <c r="L2368" s="6">
        <v>600</v>
      </c>
      <c r="M2368">
        <v>10</v>
      </c>
      <c r="N2368" s="6">
        <v>540</v>
      </c>
      <c r="O2368" s="6">
        <f>Table1[[#This Row],[Revenue]]-Table1[[#This Row],[Total Cost Of Production]]</f>
        <v>180</v>
      </c>
      <c r="P2368" s="6">
        <v>442</v>
      </c>
      <c r="Q2368" s="6">
        <f>Table1[[#This Row],[Revenue]]-Table1[[#This Row],[Marketing Spend]]</f>
        <v>98</v>
      </c>
      <c r="R2368" t="s">
        <v>54</v>
      </c>
      <c r="S2368" s="6">
        <v>188</v>
      </c>
      <c r="T2368"/>
      <c r="U2368"/>
    </row>
    <row r="2369" spans="1:21" hidden="1" x14ac:dyDescent="0.2">
      <c r="A2369" s="1">
        <v>45510</v>
      </c>
      <c r="B2369" s="1" t="str">
        <f>TEXT(Table1[[#This Row],[Date]],"yyyy")</f>
        <v>2024</v>
      </c>
      <c r="C2369" s="1" t="str">
        <f>TEXT(Table1[[#This Row],[Date]],"mmmm")</f>
        <v>August</v>
      </c>
      <c r="D2369" s="1" t="str">
        <f>TEXT(Table1[[#This Row],[Date]],"dddd")</f>
        <v>Tuesday</v>
      </c>
      <c r="E2369" s="5">
        <v>6</v>
      </c>
      <c r="F2369" t="s">
        <v>2</v>
      </c>
      <c r="G2369" t="s">
        <v>8</v>
      </c>
      <c r="H2369" s="6">
        <f>60%*Table1[[#This Row],[Price]]</f>
        <v>720</v>
      </c>
      <c r="I2369" s="6">
        <v>1200</v>
      </c>
      <c r="J2369">
        <v>1</v>
      </c>
      <c r="K2369" s="6">
        <f>Table1[[#This Row],[Cost]]*Table1[[#This Row],[Quantity Sold]]</f>
        <v>720</v>
      </c>
      <c r="L2369" s="6">
        <v>1200</v>
      </c>
      <c r="M2369">
        <v>20</v>
      </c>
      <c r="N2369" s="6">
        <v>960</v>
      </c>
      <c r="O2369" s="6">
        <f>Table1[[#This Row],[Revenue]]-Table1[[#This Row],[Total Cost Of Production]]</f>
        <v>240</v>
      </c>
      <c r="P2369" s="6">
        <v>577</v>
      </c>
      <c r="Q2369" s="6">
        <f>Table1[[#This Row],[Revenue]]-Table1[[#This Row],[Marketing Spend]]</f>
        <v>383</v>
      </c>
      <c r="R2369" t="s">
        <v>54</v>
      </c>
      <c r="S2369" s="6">
        <v>1225</v>
      </c>
      <c r="T2369"/>
      <c r="U2369"/>
    </row>
    <row r="2370" spans="1:21" hidden="1" x14ac:dyDescent="0.2">
      <c r="A2370" s="1">
        <v>45510</v>
      </c>
      <c r="B2370" s="1" t="str">
        <f>TEXT(Table1[[#This Row],[Date]],"yyyy")</f>
        <v>2024</v>
      </c>
      <c r="C2370" s="1" t="str">
        <f>TEXT(Table1[[#This Row],[Date]],"mmmm")</f>
        <v>August</v>
      </c>
      <c r="D2370" s="1" t="str">
        <f>TEXT(Table1[[#This Row],[Date]],"dddd")</f>
        <v>Tuesday</v>
      </c>
      <c r="E2370" s="5">
        <v>3</v>
      </c>
      <c r="F2370" t="s">
        <v>15</v>
      </c>
      <c r="G2370" t="s">
        <v>6</v>
      </c>
      <c r="H2370" s="6">
        <f>60%*Table1[[#This Row],[Price]]</f>
        <v>30</v>
      </c>
      <c r="I2370" s="6">
        <v>50</v>
      </c>
      <c r="J2370">
        <v>10</v>
      </c>
      <c r="K2370" s="6">
        <f>Table1[[#This Row],[Cost]]*Table1[[#This Row],[Quantity Sold]]</f>
        <v>300</v>
      </c>
      <c r="L2370" s="6">
        <v>500</v>
      </c>
      <c r="M2370">
        <v>10</v>
      </c>
      <c r="N2370" s="6">
        <v>450</v>
      </c>
      <c r="O2370" s="6">
        <f>Table1[[#This Row],[Revenue]]-Table1[[#This Row],[Total Cost Of Production]]</f>
        <v>150</v>
      </c>
      <c r="P2370" s="6">
        <v>527</v>
      </c>
      <c r="Q2370" s="6">
        <f>Table1[[#This Row],[Revenue]]-Table1[[#This Row],[Marketing Spend]]</f>
        <v>-77</v>
      </c>
      <c r="R2370" t="s">
        <v>53</v>
      </c>
      <c r="S2370" s="6">
        <v>92</v>
      </c>
      <c r="T2370"/>
      <c r="U2370"/>
    </row>
    <row r="2371" spans="1:21" hidden="1" x14ac:dyDescent="0.2">
      <c r="A2371" s="1">
        <v>45510</v>
      </c>
      <c r="B2371" s="1" t="str">
        <f>TEXT(Table1[[#This Row],[Date]],"yyyy")</f>
        <v>2024</v>
      </c>
      <c r="C2371" s="1" t="str">
        <f>TEXT(Table1[[#This Row],[Date]],"mmmm")</f>
        <v>August</v>
      </c>
      <c r="D2371" s="1" t="str">
        <f>TEXT(Table1[[#This Row],[Date]],"dddd")</f>
        <v>Tuesday</v>
      </c>
      <c r="E2371" s="5">
        <v>1</v>
      </c>
      <c r="F2371" t="s">
        <v>5</v>
      </c>
      <c r="G2371" t="s">
        <v>10</v>
      </c>
      <c r="H2371" s="6">
        <f>60%*Table1[[#This Row],[Price]]</f>
        <v>480</v>
      </c>
      <c r="I2371" s="6">
        <v>800</v>
      </c>
      <c r="J2371">
        <v>9</v>
      </c>
      <c r="K2371" s="6">
        <f>Table1[[#This Row],[Cost]]*Table1[[#This Row],[Quantity Sold]]</f>
        <v>4320</v>
      </c>
      <c r="L2371" s="6">
        <v>7200</v>
      </c>
      <c r="M2371">
        <v>10</v>
      </c>
      <c r="N2371" s="6">
        <v>6480</v>
      </c>
      <c r="O2371" s="6">
        <f>Table1[[#This Row],[Revenue]]-Table1[[#This Row],[Total Cost Of Production]]</f>
        <v>2160</v>
      </c>
      <c r="P2371" s="6">
        <v>622</v>
      </c>
      <c r="Q2371" s="6">
        <f>Table1[[#This Row],[Revenue]]-Table1[[#This Row],[Marketing Spend]]</f>
        <v>5858</v>
      </c>
      <c r="R2371" t="s">
        <v>53</v>
      </c>
      <c r="S2371" s="6">
        <v>770</v>
      </c>
      <c r="T2371"/>
      <c r="U2371"/>
    </row>
    <row r="2372" spans="1:21" hidden="1" x14ac:dyDescent="0.2">
      <c r="A2372" s="1">
        <v>45510</v>
      </c>
      <c r="B2372" s="1" t="str">
        <f>TEXT(Table1[[#This Row],[Date]],"yyyy")</f>
        <v>2024</v>
      </c>
      <c r="C2372" s="1" t="str">
        <f>TEXT(Table1[[#This Row],[Date]],"mmmm")</f>
        <v>August</v>
      </c>
      <c r="D2372" s="1" t="str">
        <f>TEXT(Table1[[#This Row],[Date]],"dddd")</f>
        <v>Tuesday</v>
      </c>
      <c r="E2372" s="5">
        <v>7</v>
      </c>
      <c r="F2372" t="s">
        <v>9</v>
      </c>
      <c r="G2372" t="s">
        <v>8</v>
      </c>
      <c r="H2372" s="6">
        <f>60%*Table1[[#This Row],[Price]]</f>
        <v>180</v>
      </c>
      <c r="I2372" s="6">
        <v>300</v>
      </c>
      <c r="J2372">
        <v>2</v>
      </c>
      <c r="K2372" s="6">
        <f>Table1[[#This Row],[Cost]]*Table1[[#This Row],[Quantity Sold]]</f>
        <v>360</v>
      </c>
      <c r="L2372" s="6">
        <v>600</v>
      </c>
      <c r="M2372">
        <v>20</v>
      </c>
      <c r="N2372" s="6">
        <v>480</v>
      </c>
      <c r="O2372" s="6">
        <f>Table1[[#This Row],[Revenue]]-Table1[[#This Row],[Total Cost Of Production]]</f>
        <v>120</v>
      </c>
      <c r="P2372" s="6">
        <v>867</v>
      </c>
      <c r="Q2372" s="6">
        <f>Table1[[#This Row],[Revenue]]-Table1[[#This Row],[Marketing Spend]]</f>
        <v>-387</v>
      </c>
      <c r="R2372" t="s">
        <v>54</v>
      </c>
      <c r="S2372" s="6">
        <v>314</v>
      </c>
      <c r="T2372"/>
      <c r="U2372"/>
    </row>
    <row r="2373" spans="1:21" x14ac:dyDescent="0.2">
      <c r="A2373" s="1">
        <v>45511</v>
      </c>
      <c r="B2373" s="1" t="str">
        <f>TEXT(Table1[[#This Row],[Date]],"yyyy")</f>
        <v>2024</v>
      </c>
      <c r="C2373" s="1" t="str">
        <f>TEXT(Table1[[#This Row],[Date]],"mmmm")</f>
        <v>August</v>
      </c>
      <c r="D2373" s="1" t="str">
        <f>TEXT(Table1[[#This Row],[Date]],"dddd")</f>
        <v>Wednesday</v>
      </c>
      <c r="E2373" s="5">
        <v>4</v>
      </c>
      <c r="F2373" t="s">
        <v>13</v>
      </c>
      <c r="G2373" t="s">
        <v>12</v>
      </c>
      <c r="H2373" s="6">
        <f>60%*Table1[[#This Row],[Price]]</f>
        <v>42</v>
      </c>
      <c r="I2373" s="6">
        <v>70</v>
      </c>
      <c r="J2373">
        <v>3</v>
      </c>
      <c r="K2373" s="6">
        <f>Table1[[#This Row],[Cost]]*Table1[[#This Row],[Quantity Sold]]</f>
        <v>126</v>
      </c>
      <c r="L2373" s="6">
        <v>210</v>
      </c>
      <c r="M2373">
        <v>5</v>
      </c>
      <c r="N2373" s="6">
        <v>199.5</v>
      </c>
      <c r="O2373" s="6">
        <f>Table1[[#This Row],[Revenue]]-Table1[[#This Row],[Total Cost Of Production]]</f>
        <v>73.5</v>
      </c>
      <c r="P2373" s="6">
        <v>528</v>
      </c>
      <c r="Q2373" s="6">
        <f>Table1[[#This Row],[Revenue]]-Table1[[#This Row],[Marketing Spend]]</f>
        <v>-328.5</v>
      </c>
      <c r="R2373" t="s">
        <v>52</v>
      </c>
      <c r="S2373" s="6">
        <v>20</v>
      </c>
      <c r="T2373"/>
      <c r="U2373"/>
    </row>
    <row r="2374" spans="1:21" hidden="1" x14ac:dyDescent="0.2">
      <c r="A2374" s="1">
        <v>45511</v>
      </c>
      <c r="B2374" s="1" t="str">
        <f>TEXT(Table1[[#This Row],[Date]],"yyyy")</f>
        <v>2024</v>
      </c>
      <c r="C2374" s="1" t="str">
        <f>TEXT(Table1[[#This Row],[Date]],"mmmm")</f>
        <v>August</v>
      </c>
      <c r="D2374" s="1" t="str">
        <f>TEXT(Table1[[#This Row],[Date]],"dddd")</f>
        <v>Wednesday</v>
      </c>
      <c r="E2374" s="5">
        <v>2</v>
      </c>
      <c r="F2374" t="s">
        <v>7</v>
      </c>
      <c r="G2374" t="s">
        <v>10</v>
      </c>
      <c r="H2374" s="6">
        <f>60%*Table1[[#This Row],[Price]]</f>
        <v>300</v>
      </c>
      <c r="I2374" s="6">
        <v>500</v>
      </c>
      <c r="J2374">
        <v>5</v>
      </c>
      <c r="K2374" s="6">
        <f>Table1[[#This Row],[Cost]]*Table1[[#This Row],[Quantity Sold]]</f>
        <v>1500</v>
      </c>
      <c r="L2374" s="6">
        <v>2500</v>
      </c>
      <c r="M2374">
        <v>20</v>
      </c>
      <c r="N2374" s="6">
        <v>2000</v>
      </c>
      <c r="O2374" s="6">
        <f>Table1[[#This Row],[Revenue]]-Table1[[#This Row],[Total Cost Of Production]]</f>
        <v>500</v>
      </c>
      <c r="P2374" s="6">
        <v>359</v>
      </c>
      <c r="Q2374" s="6">
        <f>Table1[[#This Row],[Revenue]]-Table1[[#This Row],[Marketing Spend]]</f>
        <v>1641</v>
      </c>
      <c r="R2374" t="s">
        <v>55</v>
      </c>
      <c r="S2374" s="6">
        <v>532</v>
      </c>
      <c r="T2374"/>
      <c r="U2374"/>
    </row>
    <row r="2375" spans="1:21" hidden="1" x14ac:dyDescent="0.2">
      <c r="A2375" s="1">
        <v>45511</v>
      </c>
      <c r="B2375" s="1" t="str">
        <f>TEXT(Table1[[#This Row],[Date]],"yyyy")</f>
        <v>2024</v>
      </c>
      <c r="C2375" s="1" t="str">
        <f>TEXT(Table1[[#This Row],[Date]],"mmmm")</f>
        <v>August</v>
      </c>
      <c r="D2375" s="1" t="str">
        <f>TEXT(Table1[[#This Row],[Date]],"dddd")</f>
        <v>Wednesday</v>
      </c>
      <c r="E2375" s="5">
        <v>5</v>
      </c>
      <c r="F2375" t="s">
        <v>11</v>
      </c>
      <c r="G2375" t="s">
        <v>12</v>
      </c>
      <c r="H2375" s="6">
        <f>60%*Table1[[#This Row],[Price]]</f>
        <v>90</v>
      </c>
      <c r="I2375" s="6">
        <v>150</v>
      </c>
      <c r="J2375">
        <v>10</v>
      </c>
      <c r="K2375" s="6">
        <f>Table1[[#This Row],[Cost]]*Table1[[#This Row],[Quantity Sold]]</f>
        <v>900</v>
      </c>
      <c r="L2375" s="6">
        <v>1500</v>
      </c>
      <c r="M2375">
        <v>15</v>
      </c>
      <c r="N2375" s="6">
        <v>1275</v>
      </c>
      <c r="O2375" s="6">
        <f>Table1[[#This Row],[Revenue]]-Table1[[#This Row],[Total Cost Of Production]]</f>
        <v>375</v>
      </c>
      <c r="P2375" s="6">
        <v>742</v>
      </c>
      <c r="Q2375" s="6">
        <f>Table1[[#This Row],[Revenue]]-Table1[[#This Row],[Marketing Spend]]</f>
        <v>533</v>
      </c>
      <c r="R2375" t="s">
        <v>55</v>
      </c>
      <c r="S2375" s="6">
        <v>114</v>
      </c>
      <c r="T2375"/>
      <c r="U2375"/>
    </row>
    <row r="2376" spans="1:21" x14ac:dyDescent="0.2">
      <c r="A2376" s="1">
        <v>45511</v>
      </c>
      <c r="B2376" s="1" t="str">
        <f>TEXT(Table1[[#This Row],[Date]],"yyyy")</f>
        <v>2024</v>
      </c>
      <c r="C2376" s="1" t="str">
        <f>TEXT(Table1[[#This Row],[Date]],"mmmm")</f>
        <v>August</v>
      </c>
      <c r="D2376" s="1" t="str">
        <f>TEXT(Table1[[#This Row],[Date]],"dddd")</f>
        <v>Wednesday</v>
      </c>
      <c r="E2376" s="5">
        <v>6</v>
      </c>
      <c r="F2376" t="s">
        <v>2</v>
      </c>
      <c r="G2376" t="s">
        <v>8</v>
      </c>
      <c r="H2376" s="6">
        <f>60%*Table1[[#This Row],[Price]]</f>
        <v>720</v>
      </c>
      <c r="I2376" s="6">
        <v>1200</v>
      </c>
      <c r="J2376">
        <v>1</v>
      </c>
      <c r="K2376" s="6">
        <f>Table1[[#This Row],[Cost]]*Table1[[#This Row],[Quantity Sold]]</f>
        <v>720</v>
      </c>
      <c r="L2376" s="6">
        <v>1200</v>
      </c>
      <c r="M2376">
        <v>20</v>
      </c>
      <c r="N2376" s="6">
        <v>960</v>
      </c>
      <c r="O2376" s="6">
        <f>Table1[[#This Row],[Revenue]]-Table1[[#This Row],[Total Cost Of Production]]</f>
        <v>240</v>
      </c>
      <c r="P2376" s="6">
        <v>547</v>
      </c>
      <c r="Q2376" s="6">
        <f>Table1[[#This Row],[Revenue]]-Table1[[#This Row],[Marketing Spend]]</f>
        <v>413</v>
      </c>
      <c r="R2376" t="s">
        <v>52</v>
      </c>
      <c r="S2376" s="6">
        <v>1212</v>
      </c>
      <c r="T2376"/>
      <c r="U2376"/>
    </row>
    <row r="2377" spans="1:21" hidden="1" x14ac:dyDescent="0.2">
      <c r="A2377" s="1">
        <v>45511</v>
      </c>
      <c r="B2377" s="1" t="str">
        <f>TEXT(Table1[[#This Row],[Date]],"yyyy")</f>
        <v>2024</v>
      </c>
      <c r="C2377" s="1" t="str">
        <f>TEXT(Table1[[#This Row],[Date]],"mmmm")</f>
        <v>August</v>
      </c>
      <c r="D2377" s="1" t="str">
        <f>TEXT(Table1[[#This Row],[Date]],"dddd")</f>
        <v>Wednesday</v>
      </c>
      <c r="E2377" s="5">
        <v>3</v>
      </c>
      <c r="F2377" t="s">
        <v>15</v>
      </c>
      <c r="G2377" t="s">
        <v>6</v>
      </c>
      <c r="H2377" s="6">
        <f>60%*Table1[[#This Row],[Price]]</f>
        <v>30</v>
      </c>
      <c r="I2377" s="6">
        <v>50</v>
      </c>
      <c r="J2377">
        <v>9</v>
      </c>
      <c r="K2377" s="6">
        <f>Table1[[#This Row],[Cost]]*Table1[[#This Row],[Quantity Sold]]</f>
        <v>270</v>
      </c>
      <c r="L2377" s="6">
        <v>450</v>
      </c>
      <c r="M2377">
        <v>20</v>
      </c>
      <c r="N2377" s="6">
        <v>360</v>
      </c>
      <c r="O2377" s="6">
        <f>Table1[[#This Row],[Revenue]]-Table1[[#This Row],[Total Cost Of Production]]</f>
        <v>90</v>
      </c>
      <c r="P2377" s="6">
        <v>759</v>
      </c>
      <c r="Q2377" s="6">
        <f>Table1[[#This Row],[Revenue]]-Table1[[#This Row],[Marketing Spend]]</f>
        <v>-399</v>
      </c>
      <c r="R2377" t="s">
        <v>53</v>
      </c>
      <c r="S2377" s="6">
        <v>63</v>
      </c>
      <c r="T2377"/>
      <c r="U2377"/>
    </row>
    <row r="2378" spans="1:21" x14ac:dyDescent="0.2">
      <c r="A2378" s="1">
        <v>45511</v>
      </c>
      <c r="B2378" s="1" t="str">
        <f>TEXT(Table1[[#This Row],[Date]],"yyyy")</f>
        <v>2024</v>
      </c>
      <c r="C2378" s="1" t="str">
        <f>TEXT(Table1[[#This Row],[Date]],"mmmm")</f>
        <v>August</v>
      </c>
      <c r="D2378" s="1" t="str">
        <f>TEXT(Table1[[#This Row],[Date]],"dddd")</f>
        <v>Wednesday</v>
      </c>
      <c r="E2378" s="5">
        <v>1</v>
      </c>
      <c r="F2378" t="s">
        <v>5</v>
      </c>
      <c r="G2378" t="s">
        <v>10</v>
      </c>
      <c r="H2378" s="6">
        <f>60%*Table1[[#This Row],[Price]]</f>
        <v>480</v>
      </c>
      <c r="I2378" s="6">
        <v>800</v>
      </c>
      <c r="J2378">
        <v>4</v>
      </c>
      <c r="K2378" s="6">
        <f>Table1[[#This Row],[Cost]]*Table1[[#This Row],[Quantity Sold]]</f>
        <v>1920</v>
      </c>
      <c r="L2378" s="6">
        <v>3200</v>
      </c>
      <c r="M2378">
        <v>15</v>
      </c>
      <c r="N2378" s="6">
        <v>2720</v>
      </c>
      <c r="O2378" s="6">
        <f>Table1[[#This Row],[Revenue]]-Table1[[#This Row],[Total Cost Of Production]]</f>
        <v>800</v>
      </c>
      <c r="P2378" s="6">
        <v>597</v>
      </c>
      <c r="Q2378" s="6">
        <f>Table1[[#This Row],[Revenue]]-Table1[[#This Row],[Marketing Spend]]</f>
        <v>2123</v>
      </c>
      <c r="R2378" t="s">
        <v>52</v>
      </c>
      <c r="S2378" s="6">
        <v>752</v>
      </c>
      <c r="T2378"/>
      <c r="U2378"/>
    </row>
    <row r="2379" spans="1:21" hidden="1" x14ac:dyDescent="0.2">
      <c r="A2379" s="1">
        <v>45511</v>
      </c>
      <c r="B2379" s="1" t="str">
        <f>TEXT(Table1[[#This Row],[Date]],"yyyy")</f>
        <v>2024</v>
      </c>
      <c r="C2379" s="1" t="str">
        <f>TEXT(Table1[[#This Row],[Date]],"mmmm")</f>
        <v>August</v>
      </c>
      <c r="D2379" s="1" t="str">
        <f>TEXT(Table1[[#This Row],[Date]],"dddd")</f>
        <v>Wednesday</v>
      </c>
      <c r="E2379" s="5">
        <v>7</v>
      </c>
      <c r="F2379" t="s">
        <v>9</v>
      </c>
      <c r="G2379" t="s">
        <v>8</v>
      </c>
      <c r="H2379" s="6">
        <f>60%*Table1[[#This Row],[Price]]</f>
        <v>180</v>
      </c>
      <c r="I2379" s="6">
        <v>300</v>
      </c>
      <c r="J2379">
        <v>7</v>
      </c>
      <c r="K2379" s="6">
        <f>Table1[[#This Row],[Cost]]*Table1[[#This Row],[Quantity Sold]]</f>
        <v>1260</v>
      </c>
      <c r="L2379" s="6">
        <v>2100</v>
      </c>
      <c r="M2379">
        <v>20</v>
      </c>
      <c r="N2379" s="6">
        <v>1680</v>
      </c>
      <c r="O2379" s="6">
        <f>Table1[[#This Row],[Revenue]]-Table1[[#This Row],[Total Cost Of Production]]</f>
        <v>420</v>
      </c>
      <c r="P2379" s="6">
        <v>507</v>
      </c>
      <c r="Q2379" s="6">
        <f>Table1[[#This Row],[Revenue]]-Table1[[#This Row],[Marketing Spend]]</f>
        <v>1173</v>
      </c>
      <c r="R2379" t="s">
        <v>55</v>
      </c>
      <c r="S2379" s="6">
        <v>314</v>
      </c>
      <c r="T2379"/>
      <c r="U2379"/>
    </row>
    <row r="2380" spans="1:21" hidden="1" x14ac:dyDescent="0.2">
      <c r="A2380" s="1">
        <v>45512</v>
      </c>
      <c r="B2380" s="1" t="str">
        <f>TEXT(Table1[[#This Row],[Date]],"yyyy")</f>
        <v>2024</v>
      </c>
      <c r="C2380" s="1" t="str">
        <f>TEXT(Table1[[#This Row],[Date]],"mmmm")</f>
        <v>August</v>
      </c>
      <c r="D2380" s="1" t="str">
        <f>TEXT(Table1[[#This Row],[Date]],"dddd")</f>
        <v>Thursday</v>
      </c>
      <c r="E2380" s="5">
        <v>4</v>
      </c>
      <c r="F2380" t="s">
        <v>13</v>
      </c>
      <c r="G2380" t="s">
        <v>12</v>
      </c>
      <c r="H2380" s="6">
        <f>60%*Table1[[#This Row],[Price]]</f>
        <v>42</v>
      </c>
      <c r="I2380" s="6">
        <v>70</v>
      </c>
      <c r="J2380">
        <v>8</v>
      </c>
      <c r="K2380" s="6">
        <f>Table1[[#This Row],[Cost]]*Table1[[#This Row],[Quantity Sold]]</f>
        <v>336</v>
      </c>
      <c r="L2380" s="6">
        <v>560</v>
      </c>
      <c r="M2380">
        <v>10</v>
      </c>
      <c r="N2380" s="6">
        <v>504</v>
      </c>
      <c r="O2380" s="6">
        <f>Table1[[#This Row],[Revenue]]-Table1[[#This Row],[Total Cost Of Production]]</f>
        <v>168</v>
      </c>
      <c r="P2380" s="6">
        <v>825</v>
      </c>
      <c r="Q2380" s="6">
        <f>Table1[[#This Row],[Revenue]]-Table1[[#This Row],[Marketing Spend]]</f>
        <v>-321</v>
      </c>
      <c r="R2380" t="s">
        <v>54</v>
      </c>
      <c r="S2380" s="6">
        <v>34</v>
      </c>
      <c r="T2380"/>
      <c r="U2380"/>
    </row>
    <row r="2381" spans="1:21" hidden="1" x14ac:dyDescent="0.2">
      <c r="A2381" s="1">
        <v>45512</v>
      </c>
      <c r="B2381" s="1" t="str">
        <f>TEXT(Table1[[#This Row],[Date]],"yyyy")</f>
        <v>2024</v>
      </c>
      <c r="C2381" s="1" t="str">
        <f>TEXT(Table1[[#This Row],[Date]],"mmmm")</f>
        <v>August</v>
      </c>
      <c r="D2381" s="1" t="str">
        <f>TEXT(Table1[[#This Row],[Date]],"dddd")</f>
        <v>Thursday</v>
      </c>
      <c r="E2381" s="5">
        <v>2</v>
      </c>
      <c r="F2381" t="s">
        <v>7</v>
      </c>
      <c r="G2381" t="s">
        <v>10</v>
      </c>
      <c r="H2381" s="6">
        <f>60%*Table1[[#This Row],[Price]]</f>
        <v>300</v>
      </c>
      <c r="I2381" s="6">
        <v>500</v>
      </c>
      <c r="J2381">
        <v>1</v>
      </c>
      <c r="K2381" s="6">
        <f>Table1[[#This Row],[Cost]]*Table1[[#This Row],[Quantity Sold]]</f>
        <v>300</v>
      </c>
      <c r="L2381" s="6">
        <v>500</v>
      </c>
      <c r="M2381">
        <v>15</v>
      </c>
      <c r="N2381" s="6">
        <v>425</v>
      </c>
      <c r="O2381" s="6">
        <f>Table1[[#This Row],[Revenue]]-Table1[[#This Row],[Total Cost Of Production]]</f>
        <v>125</v>
      </c>
      <c r="P2381" s="6">
        <v>509</v>
      </c>
      <c r="Q2381" s="6">
        <f>Table1[[#This Row],[Revenue]]-Table1[[#This Row],[Marketing Spend]]</f>
        <v>-84</v>
      </c>
      <c r="R2381" t="s">
        <v>54</v>
      </c>
      <c r="S2381" s="6">
        <v>490</v>
      </c>
      <c r="T2381"/>
      <c r="U2381"/>
    </row>
    <row r="2382" spans="1:21" hidden="1" x14ac:dyDescent="0.2">
      <c r="A2382" s="1">
        <v>45512</v>
      </c>
      <c r="B2382" s="1" t="str">
        <f>TEXT(Table1[[#This Row],[Date]],"yyyy")</f>
        <v>2024</v>
      </c>
      <c r="C2382" s="1" t="str">
        <f>TEXT(Table1[[#This Row],[Date]],"mmmm")</f>
        <v>August</v>
      </c>
      <c r="D2382" s="1" t="str">
        <f>TEXT(Table1[[#This Row],[Date]],"dddd")</f>
        <v>Thursday</v>
      </c>
      <c r="E2382" s="5">
        <v>5</v>
      </c>
      <c r="F2382" t="s">
        <v>11</v>
      </c>
      <c r="G2382" t="s">
        <v>12</v>
      </c>
      <c r="H2382" s="6">
        <f>60%*Table1[[#This Row],[Price]]</f>
        <v>90</v>
      </c>
      <c r="I2382" s="6">
        <v>150</v>
      </c>
      <c r="J2382">
        <v>2</v>
      </c>
      <c r="K2382" s="6">
        <f>Table1[[#This Row],[Cost]]*Table1[[#This Row],[Quantity Sold]]</f>
        <v>180</v>
      </c>
      <c r="L2382" s="6">
        <v>300</v>
      </c>
      <c r="M2382">
        <v>5</v>
      </c>
      <c r="N2382" s="6">
        <v>285</v>
      </c>
      <c r="O2382" s="6">
        <f>Table1[[#This Row],[Revenue]]-Table1[[#This Row],[Total Cost Of Production]]</f>
        <v>105</v>
      </c>
      <c r="P2382" s="6">
        <v>390</v>
      </c>
      <c r="Q2382" s="6">
        <f>Table1[[#This Row],[Revenue]]-Table1[[#This Row],[Marketing Spend]]</f>
        <v>-105</v>
      </c>
      <c r="R2382" t="s">
        <v>51</v>
      </c>
      <c r="S2382" s="6">
        <v>117</v>
      </c>
      <c r="T2382"/>
      <c r="U2382"/>
    </row>
    <row r="2383" spans="1:21" hidden="1" x14ac:dyDescent="0.2">
      <c r="A2383" s="1">
        <v>45512</v>
      </c>
      <c r="B2383" s="1" t="str">
        <f>TEXT(Table1[[#This Row],[Date]],"yyyy")</f>
        <v>2024</v>
      </c>
      <c r="C2383" s="1" t="str">
        <f>TEXT(Table1[[#This Row],[Date]],"mmmm")</f>
        <v>August</v>
      </c>
      <c r="D2383" s="1" t="str">
        <f>TEXT(Table1[[#This Row],[Date]],"dddd")</f>
        <v>Thursday</v>
      </c>
      <c r="E2383" s="5">
        <v>6</v>
      </c>
      <c r="F2383" t="s">
        <v>2</v>
      </c>
      <c r="G2383" t="s">
        <v>8</v>
      </c>
      <c r="H2383" s="6">
        <f>60%*Table1[[#This Row],[Price]]</f>
        <v>720</v>
      </c>
      <c r="I2383" s="6">
        <v>1200</v>
      </c>
      <c r="J2383">
        <v>5</v>
      </c>
      <c r="K2383" s="6">
        <f>Table1[[#This Row],[Cost]]*Table1[[#This Row],[Quantity Sold]]</f>
        <v>3600</v>
      </c>
      <c r="L2383" s="6">
        <v>6000</v>
      </c>
      <c r="M2383">
        <v>20</v>
      </c>
      <c r="N2383" s="6">
        <v>4800</v>
      </c>
      <c r="O2383" s="6">
        <f>Table1[[#This Row],[Revenue]]-Table1[[#This Row],[Total Cost Of Production]]</f>
        <v>1200</v>
      </c>
      <c r="P2383" s="6">
        <v>353</v>
      </c>
      <c r="Q2383" s="6">
        <f>Table1[[#This Row],[Revenue]]-Table1[[#This Row],[Marketing Spend]]</f>
        <v>4447</v>
      </c>
      <c r="R2383" t="s">
        <v>51</v>
      </c>
      <c r="S2383" s="6">
        <v>1243</v>
      </c>
      <c r="T2383"/>
      <c r="U2383"/>
    </row>
    <row r="2384" spans="1:21" hidden="1" x14ac:dyDescent="0.2">
      <c r="A2384" s="1">
        <v>45512</v>
      </c>
      <c r="B2384" s="1" t="str">
        <f>TEXT(Table1[[#This Row],[Date]],"yyyy")</f>
        <v>2024</v>
      </c>
      <c r="C2384" s="1" t="str">
        <f>TEXT(Table1[[#This Row],[Date]],"mmmm")</f>
        <v>August</v>
      </c>
      <c r="D2384" s="1" t="str">
        <f>TEXT(Table1[[#This Row],[Date]],"dddd")</f>
        <v>Thursday</v>
      </c>
      <c r="E2384" s="5">
        <v>3</v>
      </c>
      <c r="F2384" t="s">
        <v>15</v>
      </c>
      <c r="G2384" t="s">
        <v>6</v>
      </c>
      <c r="H2384" s="6">
        <f>60%*Table1[[#This Row],[Price]]</f>
        <v>30</v>
      </c>
      <c r="I2384" s="6">
        <v>50</v>
      </c>
      <c r="J2384">
        <v>1</v>
      </c>
      <c r="K2384" s="6">
        <f>Table1[[#This Row],[Cost]]*Table1[[#This Row],[Quantity Sold]]</f>
        <v>30</v>
      </c>
      <c r="L2384" s="6">
        <v>50</v>
      </c>
      <c r="M2384">
        <v>20</v>
      </c>
      <c r="N2384" s="6">
        <v>40</v>
      </c>
      <c r="O2384" s="6">
        <f>Table1[[#This Row],[Revenue]]-Table1[[#This Row],[Total Cost Of Production]]</f>
        <v>10</v>
      </c>
      <c r="P2384" s="6">
        <v>447</v>
      </c>
      <c r="Q2384" s="6">
        <f>Table1[[#This Row],[Revenue]]-Table1[[#This Row],[Marketing Spend]]</f>
        <v>-407</v>
      </c>
      <c r="R2384" t="s">
        <v>55</v>
      </c>
      <c r="S2384" s="6">
        <v>59</v>
      </c>
      <c r="T2384"/>
      <c r="U2384"/>
    </row>
    <row r="2385" spans="1:21" hidden="1" x14ac:dyDescent="0.2">
      <c r="A2385" s="1">
        <v>45512</v>
      </c>
      <c r="B2385" s="1" t="str">
        <f>TEXT(Table1[[#This Row],[Date]],"yyyy")</f>
        <v>2024</v>
      </c>
      <c r="C2385" s="1" t="str">
        <f>TEXT(Table1[[#This Row],[Date]],"mmmm")</f>
        <v>August</v>
      </c>
      <c r="D2385" s="1" t="str">
        <f>TEXT(Table1[[#This Row],[Date]],"dddd")</f>
        <v>Thursday</v>
      </c>
      <c r="E2385" s="5">
        <v>1</v>
      </c>
      <c r="F2385" t="s">
        <v>5</v>
      </c>
      <c r="G2385" t="s">
        <v>10</v>
      </c>
      <c r="H2385" s="6">
        <f>60%*Table1[[#This Row],[Price]]</f>
        <v>480</v>
      </c>
      <c r="I2385" s="6">
        <v>800</v>
      </c>
      <c r="J2385">
        <v>6</v>
      </c>
      <c r="K2385" s="6">
        <f>Table1[[#This Row],[Cost]]*Table1[[#This Row],[Quantity Sold]]</f>
        <v>2880</v>
      </c>
      <c r="L2385" s="6">
        <v>4800</v>
      </c>
      <c r="M2385">
        <v>20</v>
      </c>
      <c r="N2385" s="6">
        <v>3840</v>
      </c>
      <c r="O2385" s="6">
        <f>Table1[[#This Row],[Revenue]]-Table1[[#This Row],[Total Cost Of Production]]</f>
        <v>960</v>
      </c>
      <c r="P2385" s="6">
        <v>584</v>
      </c>
      <c r="Q2385" s="6">
        <f>Table1[[#This Row],[Revenue]]-Table1[[#This Row],[Marketing Spend]]</f>
        <v>3256</v>
      </c>
      <c r="R2385" t="s">
        <v>51</v>
      </c>
      <c r="S2385" s="6">
        <v>766</v>
      </c>
      <c r="T2385"/>
      <c r="U2385"/>
    </row>
    <row r="2386" spans="1:21" hidden="1" x14ac:dyDescent="0.2">
      <c r="A2386" s="1">
        <v>45512</v>
      </c>
      <c r="B2386" s="1" t="str">
        <f>TEXT(Table1[[#This Row],[Date]],"yyyy")</f>
        <v>2024</v>
      </c>
      <c r="C2386" s="1" t="str">
        <f>TEXT(Table1[[#This Row],[Date]],"mmmm")</f>
        <v>August</v>
      </c>
      <c r="D2386" s="1" t="str">
        <f>TEXT(Table1[[#This Row],[Date]],"dddd")</f>
        <v>Thursday</v>
      </c>
      <c r="E2386" s="5">
        <v>7</v>
      </c>
      <c r="F2386" t="s">
        <v>9</v>
      </c>
      <c r="G2386" t="s">
        <v>8</v>
      </c>
      <c r="H2386" s="6">
        <f>60%*Table1[[#This Row],[Price]]</f>
        <v>180</v>
      </c>
      <c r="I2386" s="6">
        <v>300</v>
      </c>
      <c r="J2386">
        <v>3</v>
      </c>
      <c r="K2386" s="6">
        <f>Table1[[#This Row],[Cost]]*Table1[[#This Row],[Quantity Sold]]</f>
        <v>540</v>
      </c>
      <c r="L2386" s="6">
        <v>900</v>
      </c>
      <c r="M2386">
        <v>20</v>
      </c>
      <c r="N2386" s="6">
        <v>720</v>
      </c>
      <c r="O2386" s="6">
        <f>Table1[[#This Row],[Revenue]]-Table1[[#This Row],[Total Cost Of Production]]</f>
        <v>180</v>
      </c>
      <c r="P2386" s="6">
        <v>730</v>
      </c>
      <c r="Q2386" s="6">
        <f>Table1[[#This Row],[Revenue]]-Table1[[#This Row],[Marketing Spend]]</f>
        <v>-10</v>
      </c>
      <c r="R2386" t="s">
        <v>55</v>
      </c>
      <c r="S2386" s="6">
        <v>255</v>
      </c>
      <c r="T2386"/>
      <c r="U2386"/>
    </row>
    <row r="2387" spans="1:21" hidden="1" x14ac:dyDescent="0.2">
      <c r="A2387" s="1">
        <v>45513</v>
      </c>
      <c r="B2387" s="1" t="str">
        <f>TEXT(Table1[[#This Row],[Date]],"yyyy")</f>
        <v>2024</v>
      </c>
      <c r="C2387" s="1" t="str">
        <f>TEXT(Table1[[#This Row],[Date]],"mmmm")</f>
        <v>August</v>
      </c>
      <c r="D2387" s="1" t="str">
        <f>TEXT(Table1[[#This Row],[Date]],"dddd")</f>
        <v>Friday</v>
      </c>
      <c r="E2387" s="5">
        <v>4</v>
      </c>
      <c r="F2387" t="s">
        <v>13</v>
      </c>
      <c r="G2387" t="s">
        <v>12</v>
      </c>
      <c r="H2387" s="6">
        <f>60%*Table1[[#This Row],[Price]]</f>
        <v>42</v>
      </c>
      <c r="I2387" s="6">
        <v>70</v>
      </c>
      <c r="J2387">
        <v>6</v>
      </c>
      <c r="K2387" s="6">
        <f>Table1[[#This Row],[Cost]]*Table1[[#This Row],[Quantity Sold]]</f>
        <v>252</v>
      </c>
      <c r="L2387" s="6">
        <v>420</v>
      </c>
      <c r="M2387">
        <v>20</v>
      </c>
      <c r="N2387" s="6">
        <v>336</v>
      </c>
      <c r="O2387" s="6">
        <f>Table1[[#This Row],[Revenue]]-Table1[[#This Row],[Total Cost Of Production]]</f>
        <v>84</v>
      </c>
      <c r="P2387" s="6">
        <v>814</v>
      </c>
      <c r="Q2387" s="6">
        <f>Table1[[#This Row],[Revenue]]-Table1[[#This Row],[Marketing Spend]]</f>
        <v>-478</v>
      </c>
      <c r="R2387" t="s">
        <v>51</v>
      </c>
      <c r="S2387" s="6">
        <v>23</v>
      </c>
      <c r="T2387"/>
      <c r="U2387"/>
    </row>
    <row r="2388" spans="1:21" x14ac:dyDescent="0.2">
      <c r="A2388" s="1">
        <v>45513</v>
      </c>
      <c r="B2388" s="1" t="str">
        <f>TEXT(Table1[[#This Row],[Date]],"yyyy")</f>
        <v>2024</v>
      </c>
      <c r="C2388" s="1" t="str">
        <f>TEXT(Table1[[#This Row],[Date]],"mmmm")</f>
        <v>August</v>
      </c>
      <c r="D2388" s="1" t="str">
        <f>TEXT(Table1[[#This Row],[Date]],"dddd")</f>
        <v>Friday</v>
      </c>
      <c r="E2388" s="5">
        <v>2</v>
      </c>
      <c r="F2388" t="s">
        <v>7</v>
      </c>
      <c r="G2388" t="s">
        <v>10</v>
      </c>
      <c r="H2388" s="6">
        <f>60%*Table1[[#This Row],[Price]]</f>
        <v>300</v>
      </c>
      <c r="I2388" s="6">
        <v>500</v>
      </c>
      <c r="J2388">
        <v>4</v>
      </c>
      <c r="K2388" s="6">
        <f>Table1[[#This Row],[Cost]]*Table1[[#This Row],[Quantity Sold]]</f>
        <v>1200</v>
      </c>
      <c r="L2388" s="6">
        <v>2000</v>
      </c>
      <c r="M2388">
        <v>5</v>
      </c>
      <c r="N2388" s="6">
        <v>1900</v>
      </c>
      <c r="O2388" s="6">
        <f>Table1[[#This Row],[Revenue]]-Table1[[#This Row],[Total Cost Of Production]]</f>
        <v>700</v>
      </c>
      <c r="P2388" s="6">
        <v>848</v>
      </c>
      <c r="Q2388" s="6">
        <f>Table1[[#This Row],[Revenue]]-Table1[[#This Row],[Marketing Spend]]</f>
        <v>1052</v>
      </c>
      <c r="R2388" t="s">
        <v>52</v>
      </c>
      <c r="S2388" s="6">
        <v>470</v>
      </c>
      <c r="T2388"/>
      <c r="U2388"/>
    </row>
    <row r="2389" spans="1:21" x14ac:dyDescent="0.2">
      <c r="A2389" s="1">
        <v>45513</v>
      </c>
      <c r="B2389" s="1" t="str">
        <f>TEXT(Table1[[#This Row],[Date]],"yyyy")</f>
        <v>2024</v>
      </c>
      <c r="C2389" s="1" t="str">
        <f>TEXT(Table1[[#This Row],[Date]],"mmmm")</f>
        <v>August</v>
      </c>
      <c r="D2389" s="1" t="str">
        <f>TEXT(Table1[[#This Row],[Date]],"dddd")</f>
        <v>Friday</v>
      </c>
      <c r="E2389" s="5">
        <v>5</v>
      </c>
      <c r="F2389" t="s">
        <v>11</v>
      </c>
      <c r="G2389" t="s">
        <v>12</v>
      </c>
      <c r="H2389" s="6">
        <f>60%*Table1[[#This Row],[Price]]</f>
        <v>90</v>
      </c>
      <c r="I2389" s="6">
        <v>150</v>
      </c>
      <c r="J2389">
        <v>6</v>
      </c>
      <c r="K2389" s="6">
        <f>Table1[[#This Row],[Cost]]*Table1[[#This Row],[Quantity Sold]]</f>
        <v>540</v>
      </c>
      <c r="L2389" s="6">
        <v>900</v>
      </c>
      <c r="M2389">
        <v>10</v>
      </c>
      <c r="N2389" s="6">
        <v>810</v>
      </c>
      <c r="O2389" s="6">
        <f>Table1[[#This Row],[Revenue]]-Table1[[#This Row],[Total Cost Of Production]]</f>
        <v>270</v>
      </c>
      <c r="P2389" s="6">
        <v>690</v>
      </c>
      <c r="Q2389" s="6">
        <f>Table1[[#This Row],[Revenue]]-Table1[[#This Row],[Marketing Spend]]</f>
        <v>120</v>
      </c>
      <c r="R2389" t="s">
        <v>52</v>
      </c>
      <c r="S2389" s="6">
        <v>120</v>
      </c>
      <c r="T2389"/>
      <c r="U2389"/>
    </row>
    <row r="2390" spans="1:21" hidden="1" x14ac:dyDescent="0.2">
      <c r="A2390" s="1">
        <v>45513</v>
      </c>
      <c r="B2390" s="1" t="str">
        <f>TEXT(Table1[[#This Row],[Date]],"yyyy")</f>
        <v>2024</v>
      </c>
      <c r="C2390" s="1" t="str">
        <f>TEXT(Table1[[#This Row],[Date]],"mmmm")</f>
        <v>August</v>
      </c>
      <c r="D2390" s="1" t="str">
        <f>TEXT(Table1[[#This Row],[Date]],"dddd")</f>
        <v>Friday</v>
      </c>
      <c r="E2390" s="5">
        <v>6</v>
      </c>
      <c r="F2390" t="s">
        <v>2</v>
      </c>
      <c r="G2390" t="s">
        <v>8</v>
      </c>
      <c r="H2390" s="6">
        <f>60%*Table1[[#This Row],[Price]]</f>
        <v>720</v>
      </c>
      <c r="I2390" s="6">
        <v>1200</v>
      </c>
      <c r="J2390">
        <v>2</v>
      </c>
      <c r="K2390" s="6">
        <f>Table1[[#This Row],[Cost]]*Table1[[#This Row],[Quantity Sold]]</f>
        <v>1440</v>
      </c>
      <c r="L2390" s="6">
        <v>2400</v>
      </c>
      <c r="M2390">
        <v>10</v>
      </c>
      <c r="N2390" s="6">
        <v>2160</v>
      </c>
      <c r="O2390" s="6">
        <f>Table1[[#This Row],[Revenue]]-Table1[[#This Row],[Total Cost Of Production]]</f>
        <v>720</v>
      </c>
      <c r="P2390" s="6">
        <v>629</v>
      </c>
      <c r="Q2390" s="6">
        <f>Table1[[#This Row],[Revenue]]-Table1[[#This Row],[Marketing Spend]]</f>
        <v>1531</v>
      </c>
      <c r="R2390" t="s">
        <v>54</v>
      </c>
      <c r="S2390" s="6">
        <v>1246</v>
      </c>
      <c r="T2390"/>
      <c r="U2390"/>
    </row>
    <row r="2391" spans="1:21" x14ac:dyDescent="0.2">
      <c r="A2391" s="1">
        <v>45513</v>
      </c>
      <c r="B2391" s="1" t="str">
        <f>TEXT(Table1[[#This Row],[Date]],"yyyy")</f>
        <v>2024</v>
      </c>
      <c r="C2391" s="1" t="str">
        <f>TEXT(Table1[[#This Row],[Date]],"mmmm")</f>
        <v>August</v>
      </c>
      <c r="D2391" s="1" t="str">
        <f>TEXT(Table1[[#This Row],[Date]],"dddd")</f>
        <v>Friday</v>
      </c>
      <c r="E2391" s="5">
        <v>3</v>
      </c>
      <c r="F2391" t="s">
        <v>15</v>
      </c>
      <c r="G2391" t="s">
        <v>6</v>
      </c>
      <c r="H2391" s="6">
        <f>60%*Table1[[#This Row],[Price]]</f>
        <v>30</v>
      </c>
      <c r="I2391" s="6">
        <v>50</v>
      </c>
      <c r="J2391">
        <v>10</v>
      </c>
      <c r="K2391" s="6">
        <f>Table1[[#This Row],[Cost]]*Table1[[#This Row],[Quantity Sold]]</f>
        <v>300</v>
      </c>
      <c r="L2391" s="6">
        <v>500</v>
      </c>
      <c r="M2391">
        <v>10</v>
      </c>
      <c r="N2391" s="6">
        <v>450</v>
      </c>
      <c r="O2391" s="6">
        <f>Table1[[#This Row],[Revenue]]-Table1[[#This Row],[Total Cost Of Production]]</f>
        <v>150</v>
      </c>
      <c r="P2391" s="6">
        <v>776</v>
      </c>
      <c r="Q2391" s="6">
        <f>Table1[[#This Row],[Revenue]]-Table1[[#This Row],[Marketing Spend]]</f>
        <v>-326</v>
      </c>
      <c r="R2391" t="s">
        <v>52</v>
      </c>
      <c r="S2391" s="6">
        <v>72</v>
      </c>
      <c r="T2391"/>
      <c r="U2391"/>
    </row>
    <row r="2392" spans="1:21" hidden="1" x14ac:dyDescent="0.2">
      <c r="A2392" s="1">
        <v>45513</v>
      </c>
      <c r="B2392" s="1" t="str">
        <f>TEXT(Table1[[#This Row],[Date]],"yyyy")</f>
        <v>2024</v>
      </c>
      <c r="C2392" s="1" t="str">
        <f>TEXT(Table1[[#This Row],[Date]],"mmmm")</f>
        <v>August</v>
      </c>
      <c r="D2392" s="1" t="str">
        <f>TEXT(Table1[[#This Row],[Date]],"dddd")</f>
        <v>Friday</v>
      </c>
      <c r="E2392" s="5">
        <v>1</v>
      </c>
      <c r="F2392" t="s">
        <v>5</v>
      </c>
      <c r="G2392" t="s">
        <v>10</v>
      </c>
      <c r="H2392" s="6">
        <f>60%*Table1[[#This Row],[Price]]</f>
        <v>480</v>
      </c>
      <c r="I2392" s="6">
        <v>800</v>
      </c>
      <c r="J2392">
        <v>1</v>
      </c>
      <c r="K2392" s="6">
        <f>Table1[[#This Row],[Cost]]*Table1[[#This Row],[Quantity Sold]]</f>
        <v>480</v>
      </c>
      <c r="L2392" s="6">
        <v>800</v>
      </c>
      <c r="M2392">
        <v>15</v>
      </c>
      <c r="N2392" s="6">
        <v>680</v>
      </c>
      <c r="O2392" s="6">
        <f>Table1[[#This Row],[Revenue]]-Table1[[#This Row],[Total Cost Of Production]]</f>
        <v>200</v>
      </c>
      <c r="P2392" s="6">
        <v>487</v>
      </c>
      <c r="Q2392" s="6">
        <f>Table1[[#This Row],[Revenue]]-Table1[[#This Row],[Marketing Spend]]</f>
        <v>193</v>
      </c>
      <c r="R2392" t="s">
        <v>53</v>
      </c>
      <c r="S2392" s="6">
        <v>770</v>
      </c>
      <c r="T2392"/>
      <c r="U2392"/>
    </row>
    <row r="2393" spans="1:21" hidden="1" x14ac:dyDescent="0.2">
      <c r="A2393" s="1">
        <v>45513</v>
      </c>
      <c r="B2393" s="1" t="str">
        <f>TEXT(Table1[[#This Row],[Date]],"yyyy")</f>
        <v>2024</v>
      </c>
      <c r="C2393" s="1" t="str">
        <f>TEXT(Table1[[#This Row],[Date]],"mmmm")</f>
        <v>August</v>
      </c>
      <c r="D2393" s="1" t="str">
        <f>TEXT(Table1[[#This Row],[Date]],"dddd")</f>
        <v>Friday</v>
      </c>
      <c r="E2393" s="5">
        <v>7</v>
      </c>
      <c r="F2393" t="s">
        <v>9</v>
      </c>
      <c r="G2393" t="s">
        <v>8</v>
      </c>
      <c r="H2393" s="6">
        <f>60%*Table1[[#This Row],[Price]]</f>
        <v>180</v>
      </c>
      <c r="I2393" s="6">
        <v>300</v>
      </c>
      <c r="J2393">
        <v>6</v>
      </c>
      <c r="K2393" s="6">
        <f>Table1[[#This Row],[Cost]]*Table1[[#This Row],[Quantity Sold]]</f>
        <v>1080</v>
      </c>
      <c r="L2393" s="6">
        <v>1800</v>
      </c>
      <c r="M2393">
        <v>20</v>
      </c>
      <c r="N2393" s="6">
        <v>1440</v>
      </c>
      <c r="O2393" s="6">
        <f>Table1[[#This Row],[Revenue]]-Table1[[#This Row],[Total Cost Of Production]]</f>
        <v>360</v>
      </c>
      <c r="P2393" s="6">
        <v>479</v>
      </c>
      <c r="Q2393" s="6">
        <f>Table1[[#This Row],[Revenue]]-Table1[[#This Row],[Marketing Spend]]</f>
        <v>961</v>
      </c>
      <c r="R2393" t="s">
        <v>54</v>
      </c>
      <c r="S2393" s="6">
        <v>325</v>
      </c>
      <c r="T2393"/>
      <c r="U2393"/>
    </row>
    <row r="2394" spans="1:21" hidden="1" x14ac:dyDescent="0.2">
      <c r="A2394" s="1">
        <v>45514</v>
      </c>
      <c r="B2394" s="1" t="str">
        <f>TEXT(Table1[[#This Row],[Date]],"yyyy")</f>
        <v>2024</v>
      </c>
      <c r="C2394" s="1" t="str">
        <f>TEXT(Table1[[#This Row],[Date]],"mmmm")</f>
        <v>August</v>
      </c>
      <c r="D2394" s="1" t="str">
        <f>TEXT(Table1[[#This Row],[Date]],"dddd")</f>
        <v>Saturday</v>
      </c>
      <c r="E2394" s="5">
        <v>4</v>
      </c>
      <c r="F2394" t="s">
        <v>13</v>
      </c>
      <c r="G2394" t="s">
        <v>12</v>
      </c>
      <c r="H2394" s="6">
        <f>60%*Table1[[#This Row],[Price]]</f>
        <v>42</v>
      </c>
      <c r="I2394" s="6">
        <v>70</v>
      </c>
      <c r="J2394">
        <v>7</v>
      </c>
      <c r="K2394" s="6">
        <f>Table1[[#This Row],[Cost]]*Table1[[#This Row],[Quantity Sold]]</f>
        <v>294</v>
      </c>
      <c r="L2394" s="6">
        <v>490</v>
      </c>
      <c r="M2394">
        <v>10</v>
      </c>
      <c r="N2394" s="6">
        <v>441</v>
      </c>
      <c r="O2394" s="6">
        <f>Table1[[#This Row],[Revenue]]-Table1[[#This Row],[Total Cost Of Production]]</f>
        <v>147</v>
      </c>
      <c r="P2394" s="6">
        <v>391</v>
      </c>
      <c r="Q2394" s="6">
        <f>Table1[[#This Row],[Revenue]]-Table1[[#This Row],[Marketing Spend]]</f>
        <v>50</v>
      </c>
      <c r="R2394" t="s">
        <v>54</v>
      </c>
      <c r="S2394" s="6">
        <v>98</v>
      </c>
      <c r="T2394"/>
      <c r="U2394"/>
    </row>
    <row r="2395" spans="1:21" hidden="1" x14ac:dyDescent="0.2">
      <c r="A2395" s="1">
        <v>45514</v>
      </c>
      <c r="B2395" s="1" t="str">
        <f>TEXT(Table1[[#This Row],[Date]],"yyyy")</f>
        <v>2024</v>
      </c>
      <c r="C2395" s="1" t="str">
        <f>TEXT(Table1[[#This Row],[Date]],"mmmm")</f>
        <v>August</v>
      </c>
      <c r="D2395" s="1" t="str">
        <f>TEXT(Table1[[#This Row],[Date]],"dddd")</f>
        <v>Saturday</v>
      </c>
      <c r="E2395" s="5">
        <v>2</v>
      </c>
      <c r="F2395" t="s">
        <v>7</v>
      </c>
      <c r="G2395" t="s">
        <v>10</v>
      </c>
      <c r="H2395" s="6">
        <f>60%*Table1[[#This Row],[Price]]</f>
        <v>300</v>
      </c>
      <c r="I2395" s="6">
        <v>500</v>
      </c>
      <c r="J2395">
        <v>8</v>
      </c>
      <c r="K2395" s="6">
        <f>Table1[[#This Row],[Cost]]*Table1[[#This Row],[Quantity Sold]]</f>
        <v>2400</v>
      </c>
      <c r="L2395" s="6">
        <v>4000</v>
      </c>
      <c r="M2395">
        <v>20</v>
      </c>
      <c r="N2395" s="6">
        <v>3200</v>
      </c>
      <c r="O2395" s="6">
        <f>Table1[[#This Row],[Revenue]]-Table1[[#This Row],[Total Cost Of Production]]</f>
        <v>800</v>
      </c>
      <c r="P2395" s="6">
        <v>466</v>
      </c>
      <c r="Q2395" s="6">
        <f>Table1[[#This Row],[Revenue]]-Table1[[#This Row],[Marketing Spend]]</f>
        <v>2734</v>
      </c>
      <c r="R2395" t="s">
        <v>51</v>
      </c>
      <c r="S2395" s="6">
        <v>531</v>
      </c>
      <c r="T2395"/>
      <c r="U2395"/>
    </row>
    <row r="2396" spans="1:21" hidden="1" x14ac:dyDescent="0.2">
      <c r="A2396" s="1">
        <v>45514</v>
      </c>
      <c r="B2396" s="1" t="str">
        <f>TEXT(Table1[[#This Row],[Date]],"yyyy")</f>
        <v>2024</v>
      </c>
      <c r="C2396" s="1" t="str">
        <f>TEXT(Table1[[#This Row],[Date]],"mmmm")</f>
        <v>August</v>
      </c>
      <c r="D2396" s="1" t="str">
        <f>TEXT(Table1[[#This Row],[Date]],"dddd")</f>
        <v>Saturday</v>
      </c>
      <c r="E2396" s="5">
        <v>5</v>
      </c>
      <c r="F2396" t="s">
        <v>11</v>
      </c>
      <c r="G2396" t="s">
        <v>12</v>
      </c>
      <c r="H2396" s="6">
        <f>60%*Table1[[#This Row],[Price]]</f>
        <v>90</v>
      </c>
      <c r="I2396" s="6">
        <v>150</v>
      </c>
      <c r="J2396">
        <v>4</v>
      </c>
      <c r="K2396" s="6">
        <f>Table1[[#This Row],[Cost]]*Table1[[#This Row],[Quantity Sold]]</f>
        <v>360</v>
      </c>
      <c r="L2396" s="6">
        <v>600</v>
      </c>
      <c r="M2396">
        <v>20</v>
      </c>
      <c r="N2396" s="6">
        <v>480</v>
      </c>
      <c r="O2396" s="6">
        <f>Table1[[#This Row],[Revenue]]-Table1[[#This Row],[Total Cost Of Production]]</f>
        <v>120</v>
      </c>
      <c r="P2396" s="6">
        <v>715</v>
      </c>
      <c r="Q2396" s="6">
        <f>Table1[[#This Row],[Revenue]]-Table1[[#This Row],[Marketing Spend]]</f>
        <v>-235</v>
      </c>
      <c r="R2396" t="s">
        <v>51</v>
      </c>
      <c r="S2396" s="6">
        <v>187</v>
      </c>
      <c r="T2396"/>
      <c r="U2396"/>
    </row>
    <row r="2397" spans="1:21" hidden="1" x14ac:dyDescent="0.2">
      <c r="A2397" s="1">
        <v>45514</v>
      </c>
      <c r="B2397" s="1" t="str">
        <f>TEXT(Table1[[#This Row],[Date]],"yyyy")</f>
        <v>2024</v>
      </c>
      <c r="C2397" s="1" t="str">
        <f>TEXT(Table1[[#This Row],[Date]],"mmmm")</f>
        <v>August</v>
      </c>
      <c r="D2397" s="1" t="str">
        <f>TEXT(Table1[[#This Row],[Date]],"dddd")</f>
        <v>Saturday</v>
      </c>
      <c r="E2397" s="5">
        <v>6</v>
      </c>
      <c r="F2397" t="s">
        <v>2</v>
      </c>
      <c r="G2397" t="s">
        <v>8</v>
      </c>
      <c r="H2397" s="6">
        <f>60%*Table1[[#This Row],[Price]]</f>
        <v>720</v>
      </c>
      <c r="I2397" s="6">
        <v>1200</v>
      </c>
      <c r="J2397">
        <v>7</v>
      </c>
      <c r="K2397" s="6">
        <f>Table1[[#This Row],[Cost]]*Table1[[#This Row],[Quantity Sold]]</f>
        <v>5040</v>
      </c>
      <c r="L2397" s="6">
        <v>8400</v>
      </c>
      <c r="M2397">
        <v>20</v>
      </c>
      <c r="N2397" s="6">
        <v>6720</v>
      </c>
      <c r="O2397" s="6">
        <f>Table1[[#This Row],[Revenue]]-Table1[[#This Row],[Total Cost Of Production]]</f>
        <v>1680</v>
      </c>
      <c r="P2397" s="6">
        <v>734</v>
      </c>
      <c r="Q2397" s="6">
        <f>Table1[[#This Row],[Revenue]]-Table1[[#This Row],[Marketing Spend]]</f>
        <v>5986</v>
      </c>
      <c r="R2397" t="s">
        <v>53</v>
      </c>
      <c r="S2397" s="6">
        <v>1162</v>
      </c>
      <c r="T2397"/>
      <c r="U2397"/>
    </row>
    <row r="2398" spans="1:21" hidden="1" x14ac:dyDescent="0.2">
      <c r="A2398" s="1">
        <v>45514</v>
      </c>
      <c r="B2398" s="1" t="str">
        <f>TEXT(Table1[[#This Row],[Date]],"yyyy")</f>
        <v>2024</v>
      </c>
      <c r="C2398" s="1" t="str">
        <f>TEXT(Table1[[#This Row],[Date]],"mmmm")</f>
        <v>August</v>
      </c>
      <c r="D2398" s="1" t="str">
        <f>TEXT(Table1[[#This Row],[Date]],"dddd")</f>
        <v>Saturday</v>
      </c>
      <c r="E2398" s="5">
        <v>3</v>
      </c>
      <c r="F2398" t="s">
        <v>15</v>
      </c>
      <c r="G2398" t="s">
        <v>6</v>
      </c>
      <c r="H2398" s="6">
        <f>60%*Table1[[#This Row],[Price]]</f>
        <v>30</v>
      </c>
      <c r="I2398" s="6">
        <v>50</v>
      </c>
      <c r="J2398">
        <v>6</v>
      </c>
      <c r="K2398" s="6">
        <f>Table1[[#This Row],[Cost]]*Table1[[#This Row],[Quantity Sold]]</f>
        <v>180</v>
      </c>
      <c r="L2398" s="6">
        <v>300</v>
      </c>
      <c r="M2398">
        <v>15</v>
      </c>
      <c r="N2398" s="6">
        <v>255</v>
      </c>
      <c r="O2398" s="6">
        <f>Table1[[#This Row],[Revenue]]-Table1[[#This Row],[Total Cost Of Production]]</f>
        <v>75</v>
      </c>
      <c r="P2398" s="6">
        <v>435</v>
      </c>
      <c r="Q2398" s="6">
        <f>Table1[[#This Row],[Revenue]]-Table1[[#This Row],[Marketing Spend]]</f>
        <v>-180</v>
      </c>
      <c r="R2398" t="s">
        <v>53</v>
      </c>
      <c r="S2398" s="6">
        <v>23</v>
      </c>
      <c r="T2398"/>
      <c r="U2398"/>
    </row>
    <row r="2399" spans="1:21" hidden="1" x14ac:dyDescent="0.2">
      <c r="A2399" s="1">
        <v>45514</v>
      </c>
      <c r="B2399" s="1" t="str">
        <f>TEXT(Table1[[#This Row],[Date]],"yyyy")</f>
        <v>2024</v>
      </c>
      <c r="C2399" s="1" t="str">
        <f>TEXT(Table1[[#This Row],[Date]],"mmmm")</f>
        <v>August</v>
      </c>
      <c r="D2399" s="1" t="str">
        <f>TEXT(Table1[[#This Row],[Date]],"dddd")</f>
        <v>Saturday</v>
      </c>
      <c r="E2399" s="5">
        <v>1</v>
      </c>
      <c r="F2399" t="s">
        <v>5</v>
      </c>
      <c r="G2399" t="s">
        <v>10</v>
      </c>
      <c r="H2399" s="6">
        <f>60%*Table1[[#This Row],[Price]]</f>
        <v>480</v>
      </c>
      <c r="I2399" s="6">
        <v>800</v>
      </c>
      <c r="J2399">
        <v>2</v>
      </c>
      <c r="K2399" s="6">
        <f>Table1[[#This Row],[Cost]]*Table1[[#This Row],[Quantity Sold]]</f>
        <v>960</v>
      </c>
      <c r="L2399" s="6">
        <v>1600</v>
      </c>
      <c r="M2399">
        <v>15</v>
      </c>
      <c r="N2399" s="6">
        <v>1360</v>
      </c>
      <c r="O2399" s="6">
        <f>Table1[[#This Row],[Revenue]]-Table1[[#This Row],[Total Cost Of Production]]</f>
        <v>400</v>
      </c>
      <c r="P2399" s="6">
        <v>889</v>
      </c>
      <c r="Q2399" s="6">
        <f>Table1[[#This Row],[Revenue]]-Table1[[#This Row],[Marketing Spend]]</f>
        <v>471</v>
      </c>
      <c r="R2399" t="s">
        <v>55</v>
      </c>
      <c r="S2399" s="6">
        <v>751</v>
      </c>
      <c r="T2399"/>
      <c r="U2399"/>
    </row>
    <row r="2400" spans="1:21" hidden="1" x14ac:dyDescent="0.2">
      <c r="A2400" s="1">
        <v>45514</v>
      </c>
      <c r="B2400" s="1" t="str">
        <f>TEXT(Table1[[#This Row],[Date]],"yyyy")</f>
        <v>2024</v>
      </c>
      <c r="C2400" s="1" t="str">
        <f>TEXT(Table1[[#This Row],[Date]],"mmmm")</f>
        <v>August</v>
      </c>
      <c r="D2400" s="1" t="str">
        <f>TEXT(Table1[[#This Row],[Date]],"dddd")</f>
        <v>Saturday</v>
      </c>
      <c r="E2400" s="5">
        <v>7</v>
      </c>
      <c r="F2400" t="s">
        <v>9</v>
      </c>
      <c r="G2400" t="s">
        <v>8</v>
      </c>
      <c r="H2400" s="6">
        <f>60%*Table1[[#This Row],[Price]]</f>
        <v>180</v>
      </c>
      <c r="I2400" s="6">
        <v>300</v>
      </c>
      <c r="J2400">
        <v>1</v>
      </c>
      <c r="K2400" s="6">
        <f>Table1[[#This Row],[Cost]]*Table1[[#This Row],[Quantity Sold]]</f>
        <v>180</v>
      </c>
      <c r="L2400" s="6">
        <v>300</v>
      </c>
      <c r="M2400">
        <v>5</v>
      </c>
      <c r="N2400" s="6">
        <v>285</v>
      </c>
      <c r="O2400" s="6">
        <f>Table1[[#This Row],[Revenue]]-Table1[[#This Row],[Total Cost Of Production]]</f>
        <v>105</v>
      </c>
      <c r="P2400" s="6">
        <v>809</v>
      </c>
      <c r="Q2400" s="6">
        <f>Table1[[#This Row],[Revenue]]-Table1[[#This Row],[Marketing Spend]]</f>
        <v>-524</v>
      </c>
      <c r="R2400" t="s">
        <v>53</v>
      </c>
      <c r="S2400" s="6">
        <v>267</v>
      </c>
      <c r="T2400"/>
      <c r="U2400"/>
    </row>
    <row r="2401" spans="1:21" hidden="1" x14ac:dyDescent="0.2">
      <c r="A2401" s="1">
        <v>45515</v>
      </c>
      <c r="B2401" s="1" t="str">
        <f>TEXT(Table1[[#This Row],[Date]],"yyyy")</f>
        <v>2024</v>
      </c>
      <c r="C2401" s="1" t="str">
        <f>TEXT(Table1[[#This Row],[Date]],"mmmm")</f>
        <v>August</v>
      </c>
      <c r="D2401" s="1" t="str">
        <f>TEXT(Table1[[#This Row],[Date]],"dddd")</f>
        <v>Sunday</v>
      </c>
      <c r="E2401" s="5">
        <v>4</v>
      </c>
      <c r="F2401" t="s">
        <v>13</v>
      </c>
      <c r="G2401" t="s">
        <v>12</v>
      </c>
      <c r="H2401" s="6">
        <f>60%*Table1[[#This Row],[Price]]</f>
        <v>42</v>
      </c>
      <c r="I2401" s="6">
        <v>70</v>
      </c>
      <c r="J2401">
        <v>1</v>
      </c>
      <c r="K2401" s="6">
        <f>Table1[[#This Row],[Cost]]*Table1[[#This Row],[Quantity Sold]]</f>
        <v>42</v>
      </c>
      <c r="L2401" s="6">
        <v>70</v>
      </c>
      <c r="M2401">
        <v>15</v>
      </c>
      <c r="N2401" s="6">
        <v>59.5</v>
      </c>
      <c r="O2401" s="6">
        <f>Table1[[#This Row],[Revenue]]-Table1[[#This Row],[Total Cost Of Production]]</f>
        <v>17.5</v>
      </c>
      <c r="P2401" s="6">
        <v>740</v>
      </c>
      <c r="Q2401" s="6">
        <f>Table1[[#This Row],[Revenue]]-Table1[[#This Row],[Marketing Spend]]</f>
        <v>-680.5</v>
      </c>
      <c r="R2401" t="s">
        <v>54</v>
      </c>
      <c r="S2401" s="6">
        <v>95</v>
      </c>
      <c r="T2401"/>
      <c r="U2401"/>
    </row>
    <row r="2402" spans="1:21" x14ac:dyDescent="0.2">
      <c r="A2402" s="1">
        <v>45515</v>
      </c>
      <c r="B2402" s="1" t="str">
        <f>TEXT(Table1[[#This Row],[Date]],"yyyy")</f>
        <v>2024</v>
      </c>
      <c r="C2402" s="1" t="str">
        <f>TEXT(Table1[[#This Row],[Date]],"mmmm")</f>
        <v>August</v>
      </c>
      <c r="D2402" s="1" t="str">
        <f>TEXT(Table1[[#This Row],[Date]],"dddd")</f>
        <v>Sunday</v>
      </c>
      <c r="E2402" s="5">
        <v>2</v>
      </c>
      <c r="F2402" t="s">
        <v>7</v>
      </c>
      <c r="G2402" t="s">
        <v>10</v>
      </c>
      <c r="H2402" s="6">
        <f>60%*Table1[[#This Row],[Price]]</f>
        <v>300</v>
      </c>
      <c r="I2402" s="6">
        <v>500</v>
      </c>
      <c r="J2402">
        <v>3</v>
      </c>
      <c r="K2402" s="6">
        <f>Table1[[#This Row],[Cost]]*Table1[[#This Row],[Quantity Sold]]</f>
        <v>900</v>
      </c>
      <c r="L2402" s="6">
        <v>1500</v>
      </c>
      <c r="M2402">
        <v>20</v>
      </c>
      <c r="N2402" s="6">
        <v>1200</v>
      </c>
      <c r="O2402" s="6">
        <f>Table1[[#This Row],[Revenue]]-Table1[[#This Row],[Total Cost Of Production]]</f>
        <v>300</v>
      </c>
      <c r="P2402" s="6">
        <v>924</v>
      </c>
      <c r="Q2402" s="6">
        <f>Table1[[#This Row],[Revenue]]-Table1[[#This Row],[Marketing Spend]]</f>
        <v>276</v>
      </c>
      <c r="R2402" t="s">
        <v>52</v>
      </c>
      <c r="S2402" s="6">
        <v>469</v>
      </c>
      <c r="T2402"/>
      <c r="U2402"/>
    </row>
    <row r="2403" spans="1:21" hidden="1" x14ac:dyDescent="0.2">
      <c r="A2403" s="1">
        <v>45515</v>
      </c>
      <c r="B2403" s="1" t="str">
        <f>TEXT(Table1[[#This Row],[Date]],"yyyy")</f>
        <v>2024</v>
      </c>
      <c r="C2403" s="1" t="str">
        <f>TEXT(Table1[[#This Row],[Date]],"mmmm")</f>
        <v>August</v>
      </c>
      <c r="D2403" s="1" t="str">
        <f>TEXT(Table1[[#This Row],[Date]],"dddd")</f>
        <v>Sunday</v>
      </c>
      <c r="E2403" s="5">
        <v>5</v>
      </c>
      <c r="F2403" t="s">
        <v>11</v>
      </c>
      <c r="G2403" t="s">
        <v>12</v>
      </c>
      <c r="H2403" s="6">
        <f>60%*Table1[[#This Row],[Price]]</f>
        <v>90</v>
      </c>
      <c r="I2403" s="6">
        <v>150</v>
      </c>
      <c r="J2403">
        <v>4</v>
      </c>
      <c r="K2403" s="6">
        <f>Table1[[#This Row],[Cost]]*Table1[[#This Row],[Quantity Sold]]</f>
        <v>360</v>
      </c>
      <c r="L2403" s="6">
        <v>600</v>
      </c>
      <c r="M2403">
        <v>15</v>
      </c>
      <c r="N2403" s="6">
        <v>510</v>
      </c>
      <c r="O2403" s="6">
        <f>Table1[[#This Row],[Revenue]]-Table1[[#This Row],[Total Cost Of Production]]</f>
        <v>150</v>
      </c>
      <c r="P2403" s="6">
        <v>859</v>
      </c>
      <c r="Q2403" s="6">
        <f>Table1[[#This Row],[Revenue]]-Table1[[#This Row],[Marketing Spend]]</f>
        <v>-349</v>
      </c>
      <c r="R2403" t="s">
        <v>53</v>
      </c>
      <c r="S2403" s="6">
        <v>128</v>
      </c>
      <c r="T2403"/>
      <c r="U2403"/>
    </row>
    <row r="2404" spans="1:21" hidden="1" x14ac:dyDescent="0.2">
      <c r="A2404" s="1">
        <v>45515</v>
      </c>
      <c r="B2404" s="1" t="str">
        <f>TEXT(Table1[[#This Row],[Date]],"yyyy")</f>
        <v>2024</v>
      </c>
      <c r="C2404" s="1" t="str">
        <f>TEXT(Table1[[#This Row],[Date]],"mmmm")</f>
        <v>August</v>
      </c>
      <c r="D2404" s="1" t="str">
        <f>TEXT(Table1[[#This Row],[Date]],"dddd")</f>
        <v>Sunday</v>
      </c>
      <c r="E2404" s="5">
        <v>6</v>
      </c>
      <c r="F2404" t="s">
        <v>2</v>
      </c>
      <c r="G2404" t="s">
        <v>8</v>
      </c>
      <c r="H2404" s="6">
        <f>60%*Table1[[#This Row],[Price]]</f>
        <v>720</v>
      </c>
      <c r="I2404" s="6">
        <v>1200</v>
      </c>
      <c r="J2404">
        <v>2</v>
      </c>
      <c r="K2404" s="6">
        <f>Table1[[#This Row],[Cost]]*Table1[[#This Row],[Quantity Sold]]</f>
        <v>1440</v>
      </c>
      <c r="L2404" s="6">
        <v>2400</v>
      </c>
      <c r="M2404">
        <v>5</v>
      </c>
      <c r="N2404" s="6">
        <v>2280</v>
      </c>
      <c r="O2404" s="6">
        <f>Table1[[#This Row],[Revenue]]-Table1[[#This Row],[Total Cost Of Production]]</f>
        <v>840</v>
      </c>
      <c r="P2404" s="6">
        <v>442</v>
      </c>
      <c r="Q2404" s="6">
        <f>Table1[[#This Row],[Revenue]]-Table1[[#This Row],[Marketing Spend]]</f>
        <v>1838</v>
      </c>
      <c r="R2404" t="s">
        <v>54</v>
      </c>
      <c r="S2404" s="6">
        <v>1168</v>
      </c>
      <c r="T2404"/>
      <c r="U2404"/>
    </row>
    <row r="2405" spans="1:21" hidden="1" x14ac:dyDescent="0.2">
      <c r="A2405" s="1">
        <v>45515</v>
      </c>
      <c r="B2405" s="1" t="str">
        <f>TEXT(Table1[[#This Row],[Date]],"yyyy")</f>
        <v>2024</v>
      </c>
      <c r="C2405" s="1" t="str">
        <f>TEXT(Table1[[#This Row],[Date]],"mmmm")</f>
        <v>August</v>
      </c>
      <c r="D2405" s="1" t="str">
        <f>TEXT(Table1[[#This Row],[Date]],"dddd")</f>
        <v>Sunday</v>
      </c>
      <c r="E2405" s="5">
        <v>3</v>
      </c>
      <c r="F2405" t="s">
        <v>15</v>
      </c>
      <c r="G2405" t="s">
        <v>6</v>
      </c>
      <c r="H2405" s="6">
        <f>60%*Table1[[#This Row],[Price]]</f>
        <v>30</v>
      </c>
      <c r="I2405" s="6">
        <v>50</v>
      </c>
      <c r="J2405">
        <v>8</v>
      </c>
      <c r="K2405" s="6">
        <f>Table1[[#This Row],[Cost]]*Table1[[#This Row],[Quantity Sold]]</f>
        <v>240</v>
      </c>
      <c r="L2405" s="6">
        <v>400</v>
      </c>
      <c r="M2405">
        <v>15</v>
      </c>
      <c r="N2405" s="6">
        <v>340</v>
      </c>
      <c r="O2405" s="6">
        <f>Table1[[#This Row],[Revenue]]-Table1[[#This Row],[Total Cost Of Production]]</f>
        <v>100</v>
      </c>
      <c r="P2405" s="6">
        <v>421</v>
      </c>
      <c r="Q2405" s="6">
        <f>Table1[[#This Row],[Revenue]]-Table1[[#This Row],[Marketing Spend]]</f>
        <v>-81</v>
      </c>
      <c r="R2405" t="s">
        <v>55</v>
      </c>
      <c r="S2405" s="6">
        <v>100</v>
      </c>
      <c r="T2405"/>
      <c r="U2405"/>
    </row>
    <row r="2406" spans="1:21" hidden="1" x14ac:dyDescent="0.2">
      <c r="A2406" s="1">
        <v>45515</v>
      </c>
      <c r="B2406" s="1" t="str">
        <f>TEXT(Table1[[#This Row],[Date]],"yyyy")</f>
        <v>2024</v>
      </c>
      <c r="C2406" s="1" t="str">
        <f>TEXT(Table1[[#This Row],[Date]],"mmmm")</f>
        <v>August</v>
      </c>
      <c r="D2406" s="1" t="str">
        <f>TEXT(Table1[[#This Row],[Date]],"dddd")</f>
        <v>Sunday</v>
      </c>
      <c r="E2406" s="5">
        <v>1</v>
      </c>
      <c r="F2406" t="s">
        <v>5</v>
      </c>
      <c r="G2406" t="s">
        <v>10</v>
      </c>
      <c r="H2406" s="6">
        <f>60%*Table1[[#This Row],[Price]]</f>
        <v>480</v>
      </c>
      <c r="I2406" s="6">
        <v>800</v>
      </c>
      <c r="J2406">
        <v>10</v>
      </c>
      <c r="K2406" s="6">
        <f>Table1[[#This Row],[Cost]]*Table1[[#This Row],[Quantity Sold]]</f>
        <v>4800</v>
      </c>
      <c r="L2406" s="6">
        <v>8000</v>
      </c>
      <c r="M2406">
        <v>5</v>
      </c>
      <c r="N2406" s="6">
        <v>7600</v>
      </c>
      <c r="O2406" s="6">
        <f>Table1[[#This Row],[Revenue]]-Table1[[#This Row],[Total Cost Of Production]]</f>
        <v>2800</v>
      </c>
      <c r="P2406" s="6">
        <v>714</v>
      </c>
      <c r="Q2406" s="6">
        <f>Table1[[#This Row],[Revenue]]-Table1[[#This Row],[Marketing Spend]]</f>
        <v>6886</v>
      </c>
      <c r="R2406" t="s">
        <v>55</v>
      </c>
      <c r="S2406" s="6">
        <v>838</v>
      </c>
      <c r="T2406"/>
      <c r="U2406"/>
    </row>
    <row r="2407" spans="1:21" x14ac:dyDescent="0.2">
      <c r="A2407" s="1">
        <v>45515</v>
      </c>
      <c r="B2407" s="1" t="str">
        <f>TEXT(Table1[[#This Row],[Date]],"yyyy")</f>
        <v>2024</v>
      </c>
      <c r="C2407" s="1" t="str">
        <f>TEXT(Table1[[#This Row],[Date]],"mmmm")</f>
        <v>August</v>
      </c>
      <c r="D2407" s="1" t="str">
        <f>TEXT(Table1[[#This Row],[Date]],"dddd")</f>
        <v>Sunday</v>
      </c>
      <c r="E2407" s="5">
        <v>7</v>
      </c>
      <c r="F2407" t="s">
        <v>9</v>
      </c>
      <c r="G2407" t="s">
        <v>8</v>
      </c>
      <c r="H2407" s="6">
        <f>60%*Table1[[#This Row],[Price]]</f>
        <v>180</v>
      </c>
      <c r="I2407" s="6">
        <v>300</v>
      </c>
      <c r="J2407">
        <v>2</v>
      </c>
      <c r="K2407" s="6">
        <f>Table1[[#This Row],[Cost]]*Table1[[#This Row],[Quantity Sold]]</f>
        <v>360</v>
      </c>
      <c r="L2407" s="6">
        <v>600</v>
      </c>
      <c r="M2407">
        <v>15</v>
      </c>
      <c r="N2407" s="6">
        <v>510</v>
      </c>
      <c r="O2407" s="6">
        <f>Table1[[#This Row],[Revenue]]-Table1[[#This Row],[Total Cost Of Production]]</f>
        <v>150</v>
      </c>
      <c r="P2407" s="6">
        <v>967</v>
      </c>
      <c r="Q2407" s="6">
        <f>Table1[[#This Row],[Revenue]]-Table1[[#This Row],[Marketing Spend]]</f>
        <v>-457</v>
      </c>
      <c r="R2407" t="s">
        <v>52</v>
      </c>
      <c r="S2407" s="6">
        <v>327</v>
      </c>
      <c r="T2407"/>
      <c r="U2407"/>
    </row>
    <row r="2408" spans="1:21" hidden="1" x14ac:dyDescent="0.2">
      <c r="A2408" s="1">
        <v>45516</v>
      </c>
      <c r="B2408" s="1" t="str">
        <f>TEXT(Table1[[#This Row],[Date]],"yyyy")</f>
        <v>2024</v>
      </c>
      <c r="C2408" s="1" t="str">
        <f>TEXT(Table1[[#This Row],[Date]],"mmmm")</f>
        <v>August</v>
      </c>
      <c r="D2408" s="1" t="str">
        <f>TEXT(Table1[[#This Row],[Date]],"dddd")</f>
        <v>Monday</v>
      </c>
      <c r="E2408" s="5">
        <v>4</v>
      </c>
      <c r="F2408" t="s">
        <v>13</v>
      </c>
      <c r="G2408" t="s">
        <v>12</v>
      </c>
      <c r="H2408" s="6">
        <f>60%*Table1[[#This Row],[Price]]</f>
        <v>42</v>
      </c>
      <c r="I2408" s="6">
        <v>70</v>
      </c>
      <c r="J2408">
        <v>8</v>
      </c>
      <c r="K2408" s="6">
        <f>Table1[[#This Row],[Cost]]*Table1[[#This Row],[Quantity Sold]]</f>
        <v>336</v>
      </c>
      <c r="L2408" s="6">
        <v>560</v>
      </c>
      <c r="M2408">
        <v>20</v>
      </c>
      <c r="N2408" s="6">
        <v>448</v>
      </c>
      <c r="O2408" s="6">
        <f>Table1[[#This Row],[Revenue]]-Table1[[#This Row],[Total Cost Of Production]]</f>
        <v>112</v>
      </c>
      <c r="P2408" s="6">
        <v>989</v>
      </c>
      <c r="Q2408" s="6">
        <f>Table1[[#This Row],[Revenue]]-Table1[[#This Row],[Marketing Spend]]</f>
        <v>-541</v>
      </c>
      <c r="R2408" t="s">
        <v>54</v>
      </c>
      <c r="S2408" s="6">
        <v>92</v>
      </c>
      <c r="T2408"/>
      <c r="U2408"/>
    </row>
    <row r="2409" spans="1:21" x14ac:dyDescent="0.2">
      <c r="A2409" s="1">
        <v>45516</v>
      </c>
      <c r="B2409" s="1" t="str">
        <f>TEXT(Table1[[#This Row],[Date]],"yyyy")</f>
        <v>2024</v>
      </c>
      <c r="C2409" s="1" t="str">
        <f>TEXT(Table1[[#This Row],[Date]],"mmmm")</f>
        <v>August</v>
      </c>
      <c r="D2409" s="1" t="str">
        <f>TEXT(Table1[[#This Row],[Date]],"dddd")</f>
        <v>Monday</v>
      </c>
      <c r="E2409" s="5">
        <v>2</v>
      </c>
      <c r="F2409" t="s">
        <v>7</v>
      </c>
      <c r="G2409" t="s">
        <v>10</v>
      </c>
      <c r="H2409" s="6">
        <f>60%*Table1[[#This Row],[Price]]</f>
        <v>300</v>
      </c>
      <c r="I2409" s="6">
        <v>500</v>
      </c>
      <c r="J2409">
        <v>7</v>
      </c>
      <c r="K2409" s="6">
        <f>Table1[[#This Row],[Cost]]*Table1[[#This Row],[Quantity Sold]]</f>
        <v>2100</v>
      </c>
      <c r="L2409" s="6">
        <v>3500</v>
      </c>
      <c r="M2409">
        <v>20</v>
      </c>
      <c r="N2409" s="6">
        <v>2800</v>
      </c>
      <c r="O2409" s="6">
        <f>Table1[[#This Row],[Revenue]]-Table1[[#This Row],[Total Cost Of Production]]</f>
        <v>700</v>
      </c>
      <c r="P2409" s="6">
        <v>789</v>
      </c>
      <c r="Q2409" s="6">
        <f>Table1[[#This Row],[Revenue]]-Table1[[#This Row],[Marketing Spend]]</f>
        <v>2011</v>
      </c>
      <c r="R2409" t="s">
        <v>52</v>
      </c>
      <c r="S2409" s="6">
        <v>532</v>
      </c>
      <c r="T2409"/>
      <c r="U2409"/>
    </row>
    <row r="2410" spans="1:21" hidden="1" x14ac:dyDescent="0.2">
      <c r="A2410" s="1">
        <v>45516</v>
      </c>
      <c r="B2410" s="1" t="str">
        <f>TEXT(Table1[[#This Row],[Date]],"yyyy")</f>
        <v>2024</v>
      </c>
      <c r="C2410" s="1" t="str">
        <f>TEXT(Table1[[#This Row],[Date]],"mmmm")</f>
        <v>August</v>
      </c>
      <c r="D2410" s="1" t="str">
        <f>TEXT(Table1[[#This Row],[Date]],"dddd")</f>
        <v>Monday</v>
      </c>
      <c r="E2410" s="5">
        <v>5</v>
      </c>
      <c r="F2410" t="s">
        <v>11</v>
      </c>
      <c r="G2410" t="s">
        <v>12</v>
      </c>
      <c r="H2410" s="6">
        <f>60%*Table1[[#This Row],[Price]]</f>
        <v>90</v>
      </c>
      <c r="I2410" s="6">
        <v>150</v>
      </c>
      <c r="J2410">
        <v>1</v>
      </c>
      <c r="K2410" s="6">
        <f>Table1[[#This Row],[Cost]]*Table1[[#This Row],[Quantity Sold]]</f>
        <v>90</v>
      </c>
      <c r="L2410" s="6">
        <v>150</v>
      </c>
      <c r="M2410">
        <v>20</v>
      </c>
      <c r="N2410" s="6">
        <v>120</v>
      </c>
      <c r="O2410" s="6">
        <f>Table1[[#This Row],[Revenue]]-Table1[[#This Row],[Total Cost Of Production]]</f>
        <v>30</v>
      </c>
      <c r="P2410" s="6">
        <v>458</v>
      </c>
      <c r="Q2410" s="6">
        <f>Table1[[#This Row],[Revenue]]-Table1[[#This Row],[Marketing Spend]]</f>
        <v>-338</v>
      </c>
      <c r="R2410" t="s">
        <v>54</v>
      </c>
      <c r="S2410" s="6">
        <v>104</v>
      </c>
      <c r="T2410"/>
      <c r="U2410"/>
    </row>
    <row r="2411" spans="1:21" hidden="1" x14ac:dyDescent="0.2">
      <c r="A2411" s="1">
        <v>45516</v>
      </c>
      <c r="B2411" s="1" t="str">
        <f>TEXT(Table1[[#This Row],[Date]],"yyyy")</f>
        <v>2024</v>
      </c>
      <c r="C2411" s="1" t="str">
        <f>TEXT(Table1[[#This Row],[Date]],"mmmm")</f>
        <v>August</v>
      </c>
      <c r="D2411" s="1" t="str">
        <f>TEXT(Table1[[#This Row],[Date]],"dddd")</f>
        <v>Monday</v>
      </c>
      <c r="E2411" s="5">
        <v>6</v>
      </c>
      <c r="F2411" t="s">
        <v>2</v>
      </c>
      <c r="G2411" t="s">
        <v>8</v>
      </c>
      <c r="H2411" s="6">
        <f>60%*Table1[[#This Row],[Price]]</f>
        <v>720</v>
      </c>
      <c r="I2411" s="6">
        <v>1200</v>
      </c>
      <c r="J2411">
        <v>1</v>
      </c>
      <c r="K2411" s="6">
        <f>Table1[[#This Row],[Cost]]*Table1[[#This Row],[Quantity Sold]]</f>
        <v>720</v>
      </c>
      <c r="L2411" s="6">
        <v>1200</v>
      </c>
      <c r="M2411">
        <v>10</v>
      </c>
      <c r="N2411" s="6">
        <v>1080</v>
      </c>
      <c r="O2411" s="6">
        <f>Table1[[#This Row],[Revenue]]-Table1[[#This Row],[Total Cost Of Production]]</f>
        <v>360</v>
      </c>
      <c r="P2411" s="6">
        <v>578</v>
      </c>
      <c r="Q2411" s="6">
        <f>Table1[[#This Row],[Revenue]]-Table1[[#This Row],[Marketing Spend]]</f>
        <v>502</v>
      </c>
      <c r="R2411" t="s">
        <v>51</v>
      </c>
      <c r="S2411" s="6">
        <v>1158</v>
      </c>
      <c r="T2411"/>
      <c r="U2411"/>
    </row>
    <row r="2412" spans="1:21" hidden="1" x14ac:dyDescent="0.2">
      <c r="A2412" s="1">
        <v>45516</v>
      </c>
      <c r="B2412" s="1" t="str">
        <f>TEXT(Table1[[#This Row],[Date]],"yyyy")</f>
        <v>2024</v>
      </c>
      <c r="C2412" s="1" t="str">
        <f>TEXT(Table1[[#This Row],[Date]],"mmmm")</f>
        <v>August</v>
      </c>
      <c r="D2412" s="1" t="str">
        <f>TEXT(Table1[[#This Row],[Date]],"dddd")</f>
        <v>Monday</v>
      </c>
      <c r="E2412" s="5">
        <v>3</v>
      </c>
      <c r="F2412" t="s">
        <v>15</v>
      </c>
      <c r="G2412" t="s">
        <v>6</v>
      </c>
      <c r="H2412" s="6">
        <f>60%*Table1[[#This Row],[Price]]</f>
        <v>30</v>
      </c>
      <c r="I2412" s="6">
        <v>50</v>
      </c>
      <c r="J2412">
        <v>4</v>
      </c>
      <c r="K2412" s="6">
        <f>Table1[[#This Row],[Cost]]*Table1[[#This Row],[Quantity Sold]]</f>
        <v>120</v>
      </c>
      <c r="L2412" s="6">
        <v>200</v>
      </c>
      <c r="M2412">
        <v>10</v>
      </c>
      <c r="N2412" s="6">
        <v>180</v>
      </c>
      <c r="O2412" s="6">
        <f>Table1[[#This Row],[Revenue]]-Table1[[#This Row],[Total Cost Of Production]]</f>
        <v>60</v>
      </c>
      <c r="P2412" s="6">
        <v>792</v>
      </c>
      <c r="Q2412" s="6">
        <f>Table1[[#This Row],[Revenue]]-Table1[[#This Row],[Marketing Spend]]</f>
        <v>-612</v>
      </c>
      <c r="R2412" t="s">
        <v>55</v>
      </c>
      <c r="S2412" s="6">
        <v>61</v>
      </c>
      <c r="T2412"/>
      <c r="U2412"/>
    </row>
    <row r="2413" spans="1:21" hidden="1" x14ac:dyDescent="0.2">
      <c r="A2413" s="1">
        <v>45516</v>
      </c>
      <c r="B2413" s="1" t="str">
        <f>TEXT(Table1[[#This Row],[Date]],"yyyy")</f>
        <v>2024</v>
      </c>
      <c r="C2413" s="1" t="str">
        <f>TEXT(Table1[[#This Row],[Date]],"mmmm")</f>
        <v>August</v>
      </c>
      <c r="D2413" s="1" t="str">
        <f>TEXT(Table1[[#This Row],[Date]],"dddd")</f>
        <v>Monday</v>
      </c>
      <c r="E2413" s="5">
        <v>1</v>
      </c>
      <c r="F2413" t="s">
        <v>5</v>
      </c>
      <c r="G2413" t="s">
        <v>10</v>
      </c>
      <c r="H2413" s="6">
        <f>60%*Table1[[#This Row],[Price]]</f>
        <v>480</v>
      </c>
      <c r="I2413" s="6">
        <v>800</v>
      </c>
      <c r="J2413">
        <v>10</v>
      </c>
      <c r="K2413" s="6">
        <f>Table1[[#This Row],[Cost]]*Table1[[#This Row],[Quantity Sold]]</f>
        <v>4800</v>
      </c>
      <c r="L2413" s="6">
        <v>8000</v>
      </c>
      <c r="M2413">
        <v>5</v>
      </c>
      <c r="N2413" s="6">
        <v>7600</v>
      </c>
      <c r="O2413" s="6">
        <f>Table1[[#This Row],[Revenue]]-Table1[[#This Row],[Total Cost Of Production]]</f>
        <v>2800</v>
      </c>
      <c r="P2413" s="6">
        <v>785</v>
      </c>
      <c r="Q2413" s="6">
        <f>Table1[[#This Row],[Revenue]]-Table1[[#This Row],[Marketing Spend]]</f>
        <v>6815</v>
      </c>
      <c r="R2413" t="s">
        <v>55</v>
      </c>
      <c r="S2413" s="6">
        <v>759</v>
      </c>
      <c r="T2413"/>
      <c r="U2413"/>
    </row>
    <row r="2414" spans="1:21" hidden="1" x14ac:dyDescent="0.2">
      <c r="A2414" s="1">
        <v>45516</v>
      </c>
      <c r="B2414" s="1" t="str">
        <f>TEXT(Table1[[#This Row],[Date]],"yyyy")</f>
        <v>2024</v>
      </c>
      <c r="C2414" s="1" t="str">
        <f>TEXT(Table1[[#This Row],[Date]],"mmmm")</f>
        <v>August</v>
      </c>
      <c r="D2414" s="1" t="str">
        <f>TEXT(Table1[[#This Row],[Date]],"dddd")</f>
        <v>Monday</v>
      </c>
      <c r="E2414" s="5">
        <v>7</v>
      </c>
      <c r="F2414" t="s">
        <v>9</v>
      </c>
      <c r="G2414" t="s">
        <v>8</v>
      </c>
      <c r="H2414" s="6">
        <f>60%*Table1[[#This Row],[Price]]</f>
        <v>180</v>
      </c>
      <c r="I2414" s="6">
        <v>300</v>
      </c>
      <c r="J2414">
        <v>1</v>
      </c>
      <c r="K2414" s="6">
        <f>Table1[[#This Row],[Cost]]*Table1[[#This Row],[Quantity Sold]]</f>
        <v>180</v>
      </c>
      <c r="L2414" s="6">
        <v>300</v>
      </c>
      <c r="M2414">
        <v>10</v>
      </c>
      <c r="N2414" s="6">
        <v>270</v>
      </c>
      <c r="O2414" s="6">
        <f>Table1[[#This Row],[Revenue]]-Table1[[#This Row],[Total Cost Of Production]]</f>
        <v>90</v>
      </c>
      <c r="P2414" s="6">
        <v>603</v>
      </c>
      <c r="Q2414" s="6">
        <f>Table1[[#This Row],[Revenue]]-Table1[[#This Row],[Marketing Spend]]</f>
        <v>-333</v>
      </c>
      <c r="R2414" t="s">
        <v>51</v>
      </c>
      <c r="S2414" s="6">
        <v>298</v>
      </c>
      <c r="T2414"/>
      <c r="U2414"/>
    </row>
    <row r="2415" spans="1:21" hidden="1" x14ac:dyDescent="0.2">
      <c r="A2415" s="1">
        <v>45517</v>
      </c>
      <c r="B2415" s="1" t="str">
        <f>TEXT(Table1[[#This Row],[Date]],"yyyy")</f>
        <v>2024</v>
      </c>
      <c r="C2415" s="1" t="str">
        <f>TEXT(Table1[[#This Row],[Date]],"mmmm")</f>
        <v>August</v>
      </c>
      <c r="D2415" s="1" t="str">
        <f>TEXT(Table1[[#This Row],[Date]],"dddd")</f>
        <v>Tuesday</v>
      </c>
      <c r="E2415" s="5">
        <v>4</v>
      </c>
      <c r="F2415" t="s">
        <v>13</v>
      </c>
      <c r="G2415" t="s">
        <v>12</v>
      </c>
      <c r="H2415" s="6">
        <f>60%*Table1[[#This Row],[Price]]</f>
        <v>42</v>
      </c>
      <c r="I2415" s="6">
        <v>70</v>
      </c>
      <c r="J2415">
        <v>7</v>
      </c>
      <c r="K2415" s="6">
        <f>Table1[[#This Row],[Cost]]*Table1[[#This Row],[Quantity Sold]]</f>
        <v>294</v>
      </c>
      <c r="L2415" s="6">
        <v>490</v>
      </c>
      <c r="M2415">
        <v>5</v>
      </c>
      <c r="N2415" s="6">
        <v>465.5</v>
      </c>
      <c r="O2415" s="6">
        <f>Table1[[#This Row],[Revenue]]-Table1[[#This Row],[Total Cost Of Production]]</f>
        <v>171.5</v>
      </c>
      <c r="P2415" s="6">
        <v>893</v>
      </c>
      <c r="Q2415" s="6">
        <f>Table1[[#This Row],[Revenue]]-Table1[[#This Row],[Marketing Spend]]</f>
        <v>-427.5</v>
      </c>
      <c r="R2415" t="s">
        <v>55</v>
      </c>
      <c r="S2415" s="6">
        <v>70</v>
      </c>
      <c r="T2415"/>
      <c r="U2415"/>
    </row>
    <row r="2416" spans="1:21" hidden="1" x14ac:dyDescent="0.2">
      <c r="A2416" s="1">
        <v>45517</v>
      </c>
      <c r="B2416" s="1" t="str">
        <f>TEXT(Table1[[#This Row],[Date]],"yyyy")</f>
        <v>2024</v>
      </c>
      <c r="C2416" s="1" t="str">
        <f>TEXT(Table1[[#This Row],[Date]],"mmmm")</f>
        <v>August</v>
      </c>
      <c r="D2416" s="1" t="str">
        <f>TEXT(Table1[[#This Row],[Date]],"dddd")</f>
        <v>Tuesday</v>
      </c>
      <c r="E2416" s="5">
        <v>2</v>
      </c>
      <c r="F2416" t="s">
        <v>7</v>
      </c>
      <c r="G2416" t="s">
        <v>10</v>
      </c>
      <c r="H2416" s="6">
        <f>60%*Table1[[#This Row],[Price]]</f>
        <v>300</v>
      </c>
      <c r="I2416" s="6">
        <v>500</v>
      </c>
      <c r="J2416">
        <v>3</v>
      </c>
      <c r="K2416" s="6">
        <f>Table1[[#This Row],[Cost]]*Table1[[#This Row],[Quantity Sold]]</f>
        <v>900</v>
      </c>
      <c r="L2416" s="6">
        <v>1500</v>
      </c>
      <c r="M2416">
        <v>5</v>
      </c>
      <c r="N2416" s="6">
        <v>1425</v>
      </c>
      <c r="O2416" s="6">
        <f>Table1[[#This Row],[Revenue]]-Table1[[#This Row],[Total Cost Of Production]]</f>
        <v>525</v>
      </c>
      <c r="P2416" s="6">
        <v>642</v>
      </c>
      <c r="Q2416" s="6">
        <f>Table1[[#This Row],[Revenue]]-Table1[[#This Row],[Marketing Spend]]</f>
        <v>783</v>
      </c>
      <c r="R2416" t="s">
        <v>55</v>
      </c>
      <c r="S2416" s="6">
        <v>525</v>
      </c>
      <c r="T2416"/>
      <c r="U2416"/>
    </row>
    <row r="2417" spans="1:21" hidden="1" x14ac:dyDescent="0.2">
      <c r="A2417" s="1">
        <v>45517</v>
      </c>
      <c r="B2417" s="1" t="str">
        <f>TEXT(Table1[[#This Row],[Date]],"yyyy")</f>
        <v>2024</v>
      </c>
      <c r="C2417" s="1" t="str">
        <f>TEXT(Table1[[#This Row],[Date]],"mmmm")</f>
        <v>August</v>
      </c>
      <c r="D2417" s="1" t="str">
        <f>TEXT(Table1[[#This Row],[Date]],"dddd")</f>
        <v>Tuesday</v>
      </c>
      <c r="E2417" s="5">
        <v>5</v>
      </c>
      <c r="F2417" t="s">
        <v>11</v>
      </c>
      <c r="G2417" t="s">
        <v>12</v>
      </c>
      <c r="H2417" s="6">
        <f>60%*Table1[[#This Row],[Price]]</f>
        <v>90</v>
      </c>
      <c r="I2417" s="6">
        <v>150</v>
      </c>
      <c r="J2417">
        <v>5</v>
      </c>
      <c r="K2417" s="6">
        <f>Table1[[#This Row],[Cost]]*Table1[[#This Row],[Quantity Sold]]</f>
        <v>450</v>
      </c>
      <c r="L2417" s="6">
        <v>750</v>
      </c>
      <c r="M2417">
        <v>20</v>
      </c>
      <c r="N2417" s="6">
        <v>600</v>
      </c>
      <c r="O2417" s="6">
        <f>Table1[[#This Row],[Revenue]]-Table1[[#This Row],[Total Cost Of Production]]</f>
        <v>150</v>
      </c>
      <c r="P2417" s="6">
        <v>824</v>
      </c>
      <c r="Q2417" s="6">
        <f>Table1[[#This Row],[Revenue]]-Table1[[#This Row],[Marketing Spend]]</f>
        <v>-224</v>
      </c>
      <c r="R2417" t="s">
        <v>55</v>
      </c>
      <c r="S2417" s="6">
        <v>161</v>
      </c>
      <c r="T2417"/>
      <c r="U2417"/>
    </row>
    <row r="2418" spans="1:21" hidden="1" x14ac:dyDescent="0.2">
      <c r="A2418" s="1">
        <v>45517</v>
      </c>
      <c r="B2418" s="1" t="str">
        <f>TEXT(Table1[[#This Row],[Date]],"yyyy")</f>
        <v>2024</v>
      </c>
      <c r="C2418" s="1" t="str">
        <f>TEXT(Table1[[#This Row],[Date]],"mmmm")</f>
        <v>August</v>
      </c>
      <c r="D2418" s="1" t="str">
        <f>TEXT(Table1[[#This Row],[Date]],"dddd")</f>
        <v>Tuesday</v>
      </c>
      <c r="E2418" s="5">
        <v>6</v>
      </c>
      <c r="F2418" t="s">
        <v>2</v>
      </c>
      <c r="G2418" t="s">
        <v>8</v>
      </c>
      <c r="H2418" s="6">
        <f>60%*Table1[[#This Row],[Price]]</f>
        <v>720</v>
      </c>
      <c r="I2418" s="6">
        <v>1200</v>
      </c>
      <c r="J2418">
        <v>8</v>
      </c>
      <c r="K2418" s="6">
        <f>Table1[[#This Row],[Cost]]*Table1[[#This Row],[Quantity Sold]]</f>
        <v>5760</v>
      </c>
      <c r="L2418" s="6">
        <v>9600</v>
      </c>
      <c r="M2418">
        <v>10</v>
      </c>
      <c r="N2418" s="6">
        <v>8640</v>
      </c>
      <c r="O2418" s="6">
        <f>Table1[[#This Row],[Revenue]]-Table1[[#This Row],[Total Cost Of Production]]</f>
        <v>2880</v>
      </c>
      <c r="P2418" s="6">
        <v>417</v>
      </c>
      <c r="Q2418" s="6">
        <f>Table1[[#This Row],[Revenue]]-Table1[[#This Row],[Marketing Spend]]</f>
        <v>8223</v>
      </c>
      <c r="R2418" t="s">
        <v>54</v>
      </c>
      <c r="S2418" s="6">
        <v>1178</v>
      </c>
      <c r="T2418"/>
      <c r="U2418"/>
    </row>
    <row r="2419" spans="1:21" x14ac:dyDescent="0.2">
      <c r="A2419" s="1">
        <v>45517</v>
      </c>
      <c r="B2419" s="1" t="str">
        <f>TEXT(Table1[[#This Row],[Date]],"yyyy")</f>
        <v>2024</v>
      </c>
      <c r="C2419" s="1" t="str">
        <f>TEXT(Table1[[#This Row],[Date]],"mmmm")</f>
        <v>August</v>
      </c>
      <c r="D2419" s="1" t="str">
        <f>TEXT(Table1[[#This Row],[Date]],"dddd")</f>
        <v>Tuesday</v>
      </c>
      <c r="E2419" s="5">
        <v>3</v>
      </c>
      <c r="F2419" t="s">
        <v>15</v>
      </c>
      <c r="G2419" t="s">
        <v>6</v>
      </c>
      <c r="H2419" s="6">
        <f>60%*Table1[[#This Row],[Price]]</f>
        <v>30</v>
      </c>
      <c r="I2419" s="6">
        <v>50</v>
      </c>
      <c r="J2419">
        <v>7</v>
      </c>
      <c r="K2419" s="6">
        <f>Table1[[#This Row],[Cost]]*Table1[[#This Row],[Quantity Sold]]</f>
        <v>210</v>
      </c>
      <c r="L2419" s="6">
        <v>350</v>
      </c>
      <c r="M2419">
        <v>20</v>
      </c>
      <c r="N2419" s="6">
        <v>280</v>
      </c>
      <c r="O2419" s="6">
        <f>Table1[[#This Row],[Revenue]]-Table1[[#This Row],[Total Cost Of Production]]</f>
        <v>70</v>
      </c>
      <c r="P2419" s="6">
        <v>717</v>
      </c>
      <c r="Q2419" s="6">
        <f>Table1[[#This Row],[Revenue]]-Table1[[#This Row],[Marketing Spend]]</f>
        <v>-437</v>
      </c>
      <c r="R2419" t="s">
        <v>52</v>
      </c>
      <c r="S2419" s="6">
        <v>28</v>
      </c>
      <c r="T2419"/>
      <c r="U2419"/>
    </row>
    <row r="2420" spans="1:21" x14ac:dyDescent="0.2">
      <c r="A2420" s="1">
        <v>45517</v>
      </c>
      <c r="B2420" s="1" t="str">
        <f>TEXT(Table1[[#This Row],[Date]],"yyyy")</f>
        <v>2024</v>
      </c>
      <c r="C2420" s="1" t="str">
        <f>TEXT(Table1[[#This Row],[Date]],"mmmm")</f>
        <v>August</v>
      </c>
      <c r="D2420" s="1" t="str">
        <f>TEXT(Table1[[#This Row],[Date]],"dddd")</f>
        <v>Tuesday</v>
      </c>
      <c r="E2420" s="5">
        <v>1</v>
      </c>
      <c r="F2420" t="s">
        <v>5</v>
      </c>
      <c r="G2420" t="s">
        <v>10</v>
      </c>
      <c r="H2420" s="6">
        <f>60%*Table1[[#This Row],[Price]]</f>
        <v>480</v>
      </c>
      <c r="I2420" s="6">
        <v>800</v>
      </c>
      <c r="J2420">
        <v>1</v>
      </c>
      <c r="K2420" s="6">
        <f>Table1[[#This Row],[Cost]]*Table1[[#This Row],[Quantity Sold]]</f>
        <v>480</v>
      </c>
      <c r="L2420" s="6">
        <v>800</v>
      </c>
      <c r="M2420">
        <v>5</v>
      </c>
      <c r="N2420" s="6">
        <v>760</v>
      </c>
      <c r="O2420" s="6">
        <f>Table1[[#This Row],[Revenue]]-Table1[[#This Row],[Total Cost Of Production]]</f>
        <v>280</v>
      </c>
      <c r="P2420" s="6">
        <v>803</v>
      </c>
      <c r="Q2420" s="6">
        <f>Table1[[#This Row],[Revenue]]-Table1[[#This Row],[Marketing Spend]]</f>
        <v>-43</v>
      </c>
      <c r="R2420" t="s">
        <v>52</v>
      </c>
      <c r="S2420" s="6">
        <v>792</v>
      </c>
      <c r="T2420"/>
      <c r="U2420"/>
    </row>
    <row r="2421" spans="1:21" hidden="1" x14ac:dyDescent="0.2">
      <c r="A2421" s="1">
        <v>45517</v>
      </c>
      <c r="B2421" s="1" t="str">
        <f>TEXT(Table1[[#This Row],[Date]],"yyyy")</f>
        <v>2024</v>
      </c>
      <c r="C2421" s="1" t="str">
        <f>TEXT(Table1[[#This Row],[Date]],"mmmm")</f>
        <v>August</v>
      </c>
      <c r="D2421" s="1" t="str">
        <f>TEXT(Table1[[#This Row],[Date]],"dddd")</f>
        <v>Tuesday</v>
      </c>
      <c r="E2421" s="5">
        <v>7</v>
      </c>
      <c r="F2421" t="s">
        <v>9</v>
      </c>
      <c r="G2421" t="s">
        <v>8</v>
      </c>
      <c r="H2421" s="6">
        <f>60%*Table1[[#This Row],[Price]]</f>
        <v>180</v>
      </c>
      <c r="I2421" s="6">
        <v>300</v>
      </c>
      <c r="J2421">
        <v>7</v>
      </c>
      <c r="K2421" s="6">
        <f>Table1[[#This Row],[Cost]]*Table1[[#This Row],[Quantity Sold]]</f>
        <v>1260</v>
      </c>
      <c r="L2421" s="6">
        <v>2100</v>
      </c>
      <c r="M2421">
        <v>10</v>
      </c>
      <c r="N2421" s="6">
        <v>1890</v>
      </c>
      <c r="O2421" s="6">
        <f>Table1[[#This Row],[Revenue]]-Table1[[#This Row],[Total Cost Of Production]]</f>
        <v>630</v>
      </c>
      <c r="P2421" s="6">
        <v>937</v>
      </c>
      <c r="Q2421" s="6">
        <f>Table1[[#This Row],[Revenue]]-Table1[[#This Row],[Marketing Spend]]</f>
        <v>953</v>
      </c>
      <c r="R2421" t="s">
        <v>54</v>
      </c>
      <c r="S2421" s="6">
        <v>348</v>
      </c>
      <c r="T2421"/>
      <c r="U2421"/>
    </row>
    <row r="2422" spans="1:21" hidden="1" x14ac:dyDescent="0.2">
      <c r="A2422" s="1">
        <v>45518</v>
      </c>
      <c r="B2422" s="1" t="str">
        <f>TEXT(Table1[[#This Row],[Date]],"yyyy")</f>
        <v>2024</v>
      </c>
      <c r="C2422" s="1" t="str">
        <f>TEXT(Table1[[#This Row],[Date]],"mmmm")</f>
        <v>August</v>
      </c>
      <c r="D2422" s="1" t="str">
        <f>TEXT(Table1[[#This Row],[Date]],"dddd")</f>
        <v>Wednesday</v>
      </c>
      <c r="E2422" s="5">
        <v>4</v>
      </c>
      <c r="F2422" t="s">
        <v>13</v>
      </c>
      <c r="G2422" t="s">
        <v>12</v>
      </c>
      <c r="H2422" s="6">
        <f>60%*Table1[[#This Row],[Price]]</f>
        <v>42</v>
      </c>
      <c r="I2422" s="6">
        <v>70</v>
      </c>
      <c r="J2422">
        <v>6</v>
      </c>
      <c r="K2422" s="6">
        <f>Table1[[#This Row],[Cost]]*Table1[[#This Row],[Quantity Sold]]</f>
        <v>252</v>
      </c>
      <c r="L2422" s="6">
        <v>420</v>
      </c>
      <c r="M2422">
        <v>10</v>
      </c>
      <c r="N2422" s="6">
        <v>378</v>
      </c>
      <c r="O2422" s="6">
        <f>Table1[[#This Row],[Revenue]]-Table1[[#This Row],[Total Cost Of Production]]</f>
        <v>126</v>
      </c>
      <c r="P2422" s="6">
        <v>503</v>
      </c>
      <c r="Q2422" s="6">
        <f>Table1[[#This Row],[Revenue]]-Table1[[#This Row],[Marketing Spend]]</f>
        <v>-125</v>
      </c>
      <c r="R2422" t="s">
        <v>53</v>
      </c>
      <c r="S2422" s="6">
        <v>94</v>
      </c>
      <c r="T2422"/>
      <c r="U2422"/>
    </row>
    <row r="2423" spans="1:21" hidden="1" x14ac:dyDescent="0.2">
      <c r="A2423" s="1">
        <v>45518</v>
      </c>
      <c r="B2423" s="1" t="str">
        <f>TEXT(Table1[[#This Row],[Date]],"yyyy")</f>
        <v>2024</v>
      </c>
      <c r="C2423" s="1" t="str">
        <f>TEXT(Table1[[#This Row],[Date]],"mmmm")</f>
        <v>August</v>
      </c>
      <c r="D2423" s="1" t="str">
        <f>TEXT(Table1[[#This Row],[Date]],"dddd")</f>
        <v>Wednesday</v>
      </c>
      <c r="E2423" s="5">
        <v>2</v>
      </c>
      <c r="F2423" t="s">
        <v>7</v>
      </c>
      <c r="G2423" t="s">
        <v>10</v>
      </c>
      <c r="H2423" s="6">
        <f>60%*Table1[[#This Row],[Price]]</f>
        <v>300</v>
      </c>
      <c r="I2423" s="6">
        <v>500</v>
      </c>
      <c r="J2423">
        <v>1</v>
      </c>
      <c r="K2423" s="6">
        <f>Table1[[#This Row],[Cost]]*Table1[[#This Row],[Quantity Sold]]</f>
        <v>300</v>
      </c>
      <c r="L2423" s="6">
        <v>500</v>
      </c>
      <c r="M2423">
        <v>15</v>
      </c>
      <c r="N2423" s="6">
        <v>425</v>
      </c>
      <c r="O2423" s="6">
        <f>Table1[[#This Row],[Revenue]]-Table1[[#This Row],[Total Cost Of Production]]</f>
        <v>125</v>
      </c>
      <c r="P2423" s="6">
        <v>586</v>
      </c>
      <c r="Q2423" s="6">
        <f>Table1[[#This Row],[Revenue]]-Table1[[#This Row],[Marketing Spend]]</f>
        <v>-161</v>
      </c>
      <c r="R2423" t="s">
        <v>55</v>
      </c>
      <c r="S2423" s="6">
        <v>550</v>
      </c>
      <c r="T2423"/>
      <c r="U2423"/>
    </row>
    <row r="2424" spans="1:21" hidden="1" x14ac:dyDescent="0.2">
      <c r="A2424" s="1">
        <v>45518</v>
      </c>
      <c r="B2424" s="1" t="str">
        <f>TEXT(Table1[[#This Row],[Date]],"yyyy")</f>
        <v>2024</v>
      </c>
      <c r="C2424" s="1" t="str">
        <f>TEXT(Table1[[#This Row],[Date]],"mmmm")</f>
        <v>August</v>
      </c>
      <c r="D2424" s="1" t="str">
        <f>TEXT(Table1[[#This Row],[Date]],"dddd")</f>
        <v>Wednesday</v>
      </c>
      <c r="E2424" s="5">
        <v>5</v>
      </c>
      <c r="F2424" t="s">
        <v>11</v>
      </c>
      <c r="G2424" t="s">
        <v>12</v>
      </c>
      <c r="H2424" s="6">
        <f>60%*Table1[[#This Row],[Price]]</f>
        <v>90</v>
      </c>
      <c r="I2424" s="6">
        <v>150</v>
      </c>
      <c r="J2424">
        <v>5</v>
      </c>
      <c r="K2424" s="6">
        <f>Table1[[#This Row],[Cost]]*Table1[[#This Row],[Quantity Sold]]</f>
        <v>450</v>
      </c>
      <c r="L2424" s="6">
        <v>750</v>
      </c>
      <c r="M2424">
        <v>20</v>
      </c>
      <c r="N2424" s="6">
        <v>600</v>
      </c>
      <c r="O2424" s="6">
        <f>Table1[[#This Row],[Revenue]]-Table1[[#This Row],[Total Cost Of Production]]</f>
        <v>150</v>
      </c>
      <c r="P2424" s="6">
        <v>356</v>
      </c>
      <c r="Q2424" s="6">
        <f>Table1[[#This Row],[Revenue]]-Table1[[#This Row],[Marketing Spend]]</f>
        <v>244</v>
      </c>
      <c r="R2424" t="s">
        <v>51</v>
      </c>
      <c r="S2424" s="6">
        <v>173</v>
      </c>
      <c r="T2424"/>
      <c r="U2424"/>
    </row>
    <row r="2425" spans="1:21" hidden="1" x14ac:dyDescent="0.2">
      <c r="A2425" s="1">
        <v>45518</v>
      </c>
      <c r="B2425" s="1" t="str">
        <f>TEXT(Table1[[#This Row],[Date]],"yyyy")</f>
        <v>2024</v>
      </c>
      <c r="C2425" s="1" t="str">
        <f>TEXT(Table1[[#This Row],[Date]],"mmmm")</f>
        <v>August</v>
      </c>
      <c r="D2425" s="1" t="str">
        <f>TEXT(Table1[[#This Row],[Date]],"dddd")</f>
        <v>Wednesday</v>
      </c>
      <c r="E2425" s="5">
        <v>6</v>
      </c>
      <c r="F2425" t="s">
        <v>2</v>
      </c>
      <c r="G2425" t="s">
        <v>8</v>
      </c>
      <c r="H2425" s="6">
        <f>60%*Table1[[#This Row],[Price]]</f>
        <v>720</v>
      </c>
      <c r="I2425" s="6">
        <v>1200</v>
      </c>
      <c r="J2425">
        <v>5</v>
      </c>
      <c r="K2425" s="6">
        <f>Table1[[#This Row],[Cost]]*Table1[[#This Row],[Quantity Sold]]</f>
        <v>3600</v>
      </c>
      <c r="L2425" s="6">
        <v>6000</v>
      </c>
      <c r="M2425">
        <v>20</v>
      </c>
      <c r="N2425" s="6">
        <v>4800</v>
      </c>
      <c r="O2425" s="6">
        <f>Table1[[#This Row],[Revenue]]-Table1[[#This Row],[Total Cost Of Production]]</f>
        <v>1200</v>
      </c>
      <c r="P2425" s="6">
        <v>865</v>
      </c>
      <c r="Q2425" s="6">
        <f>Table1[[#This Row],[Revenue]]-Table1[[#This Row],[Marketing Spend]]</f>
        <v>3935</v>
      </c>
      <c r="R2425" t="s">
        <v>53</v>
      </c>
      <c r="S2425" s="6">
        <v>1191</v>
      </c>
      <c r="T2425"/>
      <c r="U2425"/>
    </row>
    <row r="2426" spans="1:21" hidden="1" x14ac:dyDescent="0.2">
      <c r="A2426" s="1">
        <v>45518</v>
      </c>
      <c r="B2426" s="1" t="str">
        <f>TEXT(Table1[[#This Row],[Date]],"yyyy")</f>
        <v>2024</v>
      </c>
      <c r="C2426" s="1" t="str">
        <f>TEXT(Table1[[#This Row],[Date]],"mmmm")</f>
        <v>August</v>
      </c>
      <c r="D2426" s="1" t="str">
        <f>TEXT(Table1[[#This Row],[Date]],"dddd")</f>
        <v>Wednesday</v>
      </c>
      <c r="E2426" s="5">
        <v>3</v>
      </c>
      <c r="F2426" t="s">
        <v>15</v>
      </c>
      <c r="G2426" t="s">
        <v>6</v>
      </c>
      <c r="H2426" s="6">
        <f>60%*Table1[[#This Row],[Price]]</f>
        <v>30</v>
      </c>
      <c r="I2426" s="6">
        <v>50</v>
      </c>
      <c r="J2426">
        <v>5</v>
      </c>
      <c r="K2426" s="6">
        <f>Table1[[#This Row],[Cost]]*Table1[[#This Row],[Quantity Sold]]</f>
        <v>150</v>
      </c>
      <c r="L2426" s="6">
        <v>250</v>
      </c>
      <c r="M2426">
        <v>5</v>
      </c>
      <c r="N2426" s="6">
        <v>237.5</v>
      </c>
      <c r="O2426" s="6">
        <f>Table1[[#This Row],[Revenue]]-Table1[[#This Row],[Total Cost Of Production]]</f>
        <v>87.5</v>
      </c>
      <c r="P2426" s="6">
        <v>649</v>
      </c>
      <c r="Q2426" s="6">
        <f>Table1[[#This Row],[Revenue]]-Table1[[#This Row],[Marketing Spend]]</f>
        <v>-411.5</v>
      </c>
      <c r="R2426" t="s">
        <v>51</v>
      </c>
      <c r="S2426" s="6">
        <v>38</v>
      </c>
      <c r="T2426"/>
      <c r="U2426"/>
    </row>
    <row r="2427" spans="1:21" hidden="1" x14ac:dyDescent="0.2">
      <c r="A2427" s="1">
        <v>45518</v>
      </c>
      <c r="B2427" s="1" t="str">
        <f>TEXT(Table1[[#This Row],[Date]],"yyyy")</f>
        <v>2024</v>
      </c>
      <c r="C2427" s="1" t="str">
        <f>TEXT(Table1[[#This Row],[Date]],"mmmm")</f>
        <v>August</v>
      </c>
      <c r="D2427" s="1" t="str">
        <f>TEXT(Table1[[#This Row],[Date]],"dddd")</f>
        <v>Wednesday</v>
      </c>
      <c r="E2427" s="5">
        <v>1</v>
      </c>
      <c r="F2427" t="s">
        <v>5</v>
      </c>
      <c r="G2427" t="s">
        <v>10</v>
      </c>
      <c r="H2427" s="6">
        <f>60%*Table1[[#This Row],[Price]]</f>
        <v>480</v>
      </c>
      <c r="I2427" s="6">
        <v>800</v>
      </c>
      <c r="J2427">
        <v>7</v>
      </c>
      <c r="K2427" s="6">
        <f>Table1[[#This Row],[Cost]]*Table1[[#This Row],[Quantity Sold]]</f>
        <v>3360</v>
      </c>
      <c r="L2427" s="6">
        <v>5600</v>
      </c>
      <c r="M2427">
        <v>10</v>
      </c>
      <c r="N2427" s="6">
        <v>5040</v>
      </c>
      <c r="O2427" s="6">
        <f>Table1[[#This Row],[Revenue]]-Table1[[#This Row],[Total Cost Of Production]]</f>
        <v>1680</v>
      </c>
      <c r="P2427" s="6">
        <v>384</v>
      </c>
      <c r="Q2427" s="6">
        <f>Table1[[#This Row],[Revenue]]-Table1[[#This Row],[Marketing Spend]]</f>
        <v>4656</v>
      </c>
      <c r="R2427" t="s">
        <v>55</v>
      </c>
      <c r="S2427" s="6">
        <v>819</v>
      </c>
      <c r="T2427"/>
      <c r="U2427"/>
    </row>
    <row r="2428" spans="1:21" hidden="1" x14ac:dyDescent="0.2">
      <c r="A2428" s="1">
        <v>45518</v>
      </c>
      <c r="B2428" s="1" t="str">
        <f>TEXT(Table1[[#This Row],[Date]],"yyyy")</f>
        <v>2024</v>
      </c>
      <c r="C2428" s="1" t="str">
        <f>TEXT(Table1[[#This Row],[Date]],"mmmm")</f>
        <v>August</v>
      </c>
      <c r="D2428" s="1" t="str">
        <f>TEXT(Table1[[#This Row],[Date]],"dddd")</f>
        <v>Wednesday</v>
      </c>
      <c r="E2428" s="5">
        <v>7</v>
      </c>
      <c r="F2428" t="s">
        <v>9</v>
      </c>
      <c r="G2428" t="s">
        <v>8</v>
      </c>
      <c r="H2428" s="6">
        <f>60%*Table1[[#This Row],[Price]]</f>
        <v>180</v>
      </c>
      <c r="I2428" s="6">
        <v>300</v>
      </c>
      <c r="J2428">
        <v>1</v>
      </c>
      <c r="K2428" s="6">
        <f>Table1[[#This Row],[Cost]]*Table1[[#This Row],[Quantity Sold]]</f>
        <v>180</v>
      </c>
      <c r="L2428" s="6">
        <v>300</v>
      </c>
      <c r="M2428">
        <v>20</v>
      </c>
      <c r="N2428" s="6">
        <v>240</v>
      </c>
      <c r="O2428" s="6">
        <f>Table1[[#This Row],[Revenue]]-Table1[[#This Row],[Total Cost Of Production]]</f>
        <v>60</v>
      </c>
      <c r="P2428" s="6">
        <v>446</v>
      </c>
      <c r="Q2428" s="6">
        <f>Table1[[#This Row],[Revenue]]-Table1[[#This Row],[Marketing Spend]]</f>
        <v>-206</v>
      </c>
      <c r="R2428" t="s">
        <v>54</v>
      </c>
      <c r="S2428" s="6">
        <v>306</v>
      </c>
      <c r="T2428"/>
      <c r="U2428"/>
    </row>
    <row r="2429" spans="1:21" x14ac:dyDescent="0.2">
      <c r="A2429" s="1">
        <v>45519</v>
      </c>
      <c r="B2429" s="1" t="str">
        <f>TEXT(Table1[[#This Row],[Date]],"yyyy")</f>
        <v>2024</v>
      </c>
      <c r="C2429" s="1" t="str">
        <f>TEXT(Table1[[#This Row],[Date]],"mmmm")</f>
        <v>August</v>
      </c>
      <c r="D2429" s="1" t="str">
        <f>TEXT(Table1[[#This Row],[Date]],"dddd")</f>
        <v>Thursday</v>
      </c>
      <c r="E2429" s="5">
        <v>4</v>
      </c>
      <c r="F2429" t="s">
        <v>13</v>
      </c>
      <c r="G2429" t="s">
        <v>12</v>
      </c>
      <c r="H2429" s="6">
        <f>60%*Table1[[#This Row],[Price]]</f>
        <v>42</v>
      </c>
      <c r="I2429" s="6">
        <v>70</v>
      </c>
      <c r="J2429">
        <v>2</v>
      </c>
      <c r="K2429" s="6">
        <f>Table1[[#This Row],[Cost]]*Table1[[#This Row],[Quantity Sold]]</f>
        <v>84</v>
      </c>
      <c r="L2429" s="6">
        <v>140</v>
      </c>
      <c r="M2429">
        <v>10</v>
      </c>
      <c r="N2429" s="6">
        <v>126</v>
      </c>
      <c r="O2429" s="6">
        <f>Table1[[#This Row],[Revenue]]-Table1[[#This Row],[Total Cost Of Production]]</f>
        <v>42</v>
      </c>
      <c r="P2429" s="6">
        <v>454</v>
      </c>
      <c r="Q2429" s="6">
        <f>Table1[[#This Row],[Revenue]]-Table1[[#This Row],[Marketing Spend]]</f>
        <v>-328</v>
      </c>
      <c r="R2429" t="s">
        <v>52</v>
      </c>
      <c r="S2429" s="6">
        <v>84</v>
      </c>
      <c r="T2429"/>
      <c r="U2429"/>
    </row>
    <row r="2430" spans="1:21" hidden="1" x14ac:dyDescent="0.2">
      <c r="A2430" s="1">
        <v>45519</v>
      </c>
      <c r="B2430" s="1" t="str">
        <f>TEXT(Table1[[#This Row],[Date]],"yyyy")</f>
        <v>2024</v>
      </c>
      <c r="C2430" s="1" t="str">
        <f>TEXT(Table1[[#This Row],[Date]],"mmmm")</f>
        <v>August</v>
      </c>
      <c r="D2430" s="1" t="str">
        <f>TEXT(Table1[[#This Row],[Date]],"dddd")</f>
        <v>Thursday</v>
      </c>
      <c r="E2430" s="5">
        <v>2</v>
      </c>
      <c r="F2430" t="s">
        <v>7</v>
      </c>
      <c r="G2430" t="s">
        <v>10</v>
      </c>
      <c r="H2430" s="6">
        <f>60%*Table1[[#This Row],[Price]]</f>
        <v>300</v>
      </c>
      <c r="I2430" s="6">
        <v>500</v>
      </c>
      <c r="J2430">
        <v>8</v>
      </c>
      <c r="K2430" s="6">
        <f>Table1[[#This Row],[Cost]]*Table1[[#This Row],[Quantity Sold]]</f>
        <v>2400</v>
      </c>
      <c r="L2430" s="6">
        <v>4000</v>
      </c>
      <c r="M2430">
        <v>20</v>
      </c>
      <c r="N2430" s="6">
        <v>3200</v>
      </c>
      <c r="O2430" s="6">
        <f>Table1[[#This Row],[Revenue]]-Table1[[#This Row],[Total Cost Of Production]]</f>
        <v>800</v>
      </c>
      <c r="P2430" s="6">
        <v>392</v>
      </c>
      <c r="Q2430" s="6">
        <f>Table1[[#This Row],[Revenue]]-Table1[[#This Row],[Marketing Spend]]</f>
        <v>2808</v>
      </c>
      <c r="R2430" t="s">
        <v>55</v>
      </c>
      <c r="S2430" s="6">
        <v>543</v>
      </c>
      <c r="T2430"/>
      <c r="U2430"/>
    </row>
    <row r="2431" spans="1:21" hidden="1" x14ac:dyDescent="0.2">
      <c r="A2431" s="1">
        <v>45519</v>
      </c>
      <c r="B2431" s="1" t="str">
        <f>TEXT(Table1[[#This Row],[Date]],"yyyy")</f>
        <v>2024</v>
      </c>
      <c r="C2431" s="1" t="str">
        <f>TEXT(Table1[[#This Row],[Date]],"mmmm")</f>
        <v>August</v>
      </c>
      <c r="D2431" s="1" t="str">
        <f>TEXT(Table1[[#This Row],[Date]],"dddd")</f>
        <v>Thursday</v>
      </c>
      <c r="E2431" s="5">
        <v>5</v>
      </c>
      <c r="F2431" t="s">
        <v>11</v>
      </c>
      <c r="G2431" t="s">
        <v>12</v>
      </c>
      <c r="H2431" s="6">
        <f>60%*Table1[[#This Row],[Price]]</f>
        <v>90</v>
      </c>
      <c r="I2431" s="6">
        <v>150</v>
      </c>
      <c r="J2431">
        <v>10</v>
      </c>
      <c r="K2431" s="6">
        <f>Table1[[#This Row],[Cost]]*Table1[[#This Row],[Quantity Sold]]</f>
        <v>900</v>
      </c>
      <c r="L2431" s="6">
        <v>1500</v>
      </c>
      <c r="M2431">
        <v>5</v>
      </c>
      <c r="N2431" s="6">
        <v>1425</v>
      </c>
      <c r="O2431" s="6">
        <f>Table1[[#This Row],[Revenue]]-Table1[[#This Row],[Total Cost Of Production]]</f>
        <v>525</v>
      </c>
      <c r="P2431" s="6">
        <v>988</v>
      </c>
      <c r="Q2431" s="6">
        <f>Table1[[#This Row],[Revenue]]-Table1[[#This Row],[Marketing Spend]]</f>
        <v>437</v>
      </c>
      <c r="R2431" t="s">
        <v>55</v>
      </c>
      <c r="S2431" s="6">
        <v>147</v>
      </c>
      <c r="T2431"/>
      <c r="U2431"/>
    </row>
    <row r="2432" spans="1:21" hidden="1" x14ac:dyDescent="0.2">
      <c r="A2432" s="1">
        <v>45519</v>
      </c>
      <c r="B2432" s="1" t="str">
        <f>TEXT(Table1[[#This Row],[Date]],"yyyy")</f>
        <v>2024</v>
      </c>
      <c r="C2432" s="1" t="str">
        <f>TEXT(Table1[[#This Row],[Date]],"mmmm")</f>
        <v>August</v>
      </c>
      <c r="D2432" s="1" t="str">
        <f>TEXT(Table1[[#This Row],[Date]],"dddd")</f>
        <v>Thursday</v>
      </c>
      <c r="E2432" s="5">
        <v>6</v>
      </c>
      <c r="F2432" t="s">
        <v>2</v>
      </c>
      <c r="G2432" t="s">
        <v>8</v>
      </c>
      <c r="H2432" s="6">
        <f>60%*Table1[[#This Row],[Price]]</f>
        <v>720</v>
      </c>
      <c r="I2432" s="6">
        <v>1200</v>
      </c>
      <c r="J2432">
        <v>10</v>
      </c>
      <c r="K2432" s="6">
        <f>Table1[[#This Row],[Cost]]*Table1[[#This Row],[Quantity Sold]]</f>
        <v>7200</v>
      </c>
      <c r="L2432" s="6">
        <v>12000</v>
      </c>
      <c r="M2432">
        <v>15</v>
      </c>
      <c r="N2432" s="6">
        <v>10200</v>
      </c>
      <c r="O2432" s="6">
        <f>Table1[[#This Row],[Revenue]]-Table1[[#This Row],[Total Cost Of Production]]</f>
        <v>3000</v>
      </c>
      <c r="P2432" s="6">
        <v>449</v>
      </c>
      <c r="Q2432" s="6">
        <f>Table1[[#This Row],[Revenue]]-Table1[[#This Row],[Marketing Spend]]</f>
        <v>9751</v>
      </c>
      <c r="R2432" t="s">
        <v>54</v>
      </c>
      <c r="S2432" s="6">
        <v>1176</v>
      </c>
      <c r="T2432"/>
      <c r="U2432"/>
    </row>
    <row r="2433" spans="1:21" hidden="1" x14ac:dyDescent="0.2">
      <c r="A2433" s="1">
        <v>45519</v>
      </c>
      <c r="B2433" s="1" t="str">
        <f>TEXT(Table1[[#This Row],[Date]],"yyyy")</f>
        <v>2024</v>
      </c>
      <c r="C2433" s="1" t="str">
        <f>TEXT(Table1[[#This Row],[Date]],"mmmm")</f>
        <v>August</v>
      </c>
      <c r="D2433" s="1" t="str">
        <f>TEXT(Table1[[#This Row],[Date]],"dddd")</f>
        <v>Thursday</v>
      </c>
      <c r="E2433" s="5">
        <v>3</v>
      </c>
      <c r="F2433" t="s">
        <v>15</v>
      </c>
      <c r="G2433" t="s">
        <v>6</v>
      </c>
      <c r="H2433" s="6">
        <f>60%*Table1[[#This Row],[Price]]</f>
        <v>30</v>
      </c>
      <c r="I2433" s="6">
        <v>50</v>
      </c>
      <c r="J2433">
        <v>1</v>
      </c>
      <c r="K2433" s="6">
        <f>Table1[[#This Row],[Cost]]*Table1[[#This Row],[Quantity Sold]]</f>
        <v>30</v>
      </c>
      <c r="L2433" s="6">
        <v>50</v>
      </c>
      <c r="M2433">
        <v>15</v>
      </c>
      <c r="N2433" s="6">
        <v>42.5</v>
      </c>
      <c r="O2433" s="6">
        <f>Table1[[#This Row],[Revenue]]-Table1[[#This Row],[Total Cost Of Production]]</f>
        <v>12.5</v>
      </c>
      <c r="P2433" s="6">
        <v>487</v>
      </c>
      <c r="Q2433" s="6">
        <f>Table1[[#This Row],[Revenue]]-Table1[[#This Row],[Marketing Spend]]</f>
        <v>-444.5</v>
      </c>
      <c r="R2433" t="s">
        <v>53</v>
      </c>
      <c r="S2433" s="6">
        <v>8</v>
      </c>
      <c r="T2433"/>
      <c r="U2433"/>
    </row>
    <row r="2434" spans="1:21" hidden="1" x14ac:dyDescent="0.2">
      <c r="A2434" s="1">
        <v>45519</v>
      </c>
      <c r="B2434" s="1" t="str">
        <f>TEXT(Table1[[#This Row],[Date]],"yyyy")</f>
        <v>2024</v>
      </c>
      <c r="C2434" s="1" t="str">
        <f>TEXT(Table1[[#This Row],[Date]],"mmmm")</f>
        <v>August</v>
      </c>
      <c r="D2434" s="1" t="str">
        <f>TEXT(Table1[[#This Row],[Date]],"dddd")</f>
        <v>Thursday</v>
      </c>
      <c r="E2434" s="5">
        <v>1</v>
      </c>
      <c r="F2434" t="s">
        <v>5</v>
      </c>
      <c r="G2434" t="s">
        <v>10</v>
      </c>
      <c r="H2434" s="6">
        <f>60%*Table1[[#This Row],[Price]]</f>
        <v>480</v>
      </c>
      <c r="I2434" s="6">
        <v>800</v>
      </c>
      <c r="J2434">
        <v>3</v>
      </c>
      <c r="K2434" s="6">
        <f>Table1[[#This Row],[Cost]]*Table1[[#This Row],[Quantity Sold]]</f>
        <v>1440</v>
      </c>
      <c r="L2434" s="6">
        <v>2400</v>
      </c>
      <c r="M2434">
        <v>15</v>
      </c>
      <c r="N2434" s="6">
        <v>2040</v>
      </c>
      <c r="O2434" s="6">
        <f>Table1[[#This Row],[Revenue]]-Table1[[#This Row],[Total Cost Of Production]]</f>
        <v>600</v>
      </c>
      <c r="P2434" s="6">
        <v>758</v>
      </c>
      <c r="Q2434" s="6">
        <f>Table1[[#This Row],[Revenue]]-Table1[[#This Row],[Marketing Spend]]</f>
        <v>1282</v>
      </c>
      <c r="R2434" t="s">
        <v>55</v>
      </c>
      <c r="S2434" s="6">
        <v>827</v>
      </c>
      <c r="T2434"/>
      <c r="U2434"/>
    </row>
    <row r="2435" spans="1:21" hidden="1" x14ac:dyDescent="0.2">
      <c r="A2435" s="1">
        <v>45519</v>
      </c>
      <c r="B2435" s="1" t="str">
        <f>TEXT(Table1[[#This Row],[Date]],"yyyy")</f>
        <v>2024</v>
      </c>
      <c r="C2435" s="1" t="str">
        <f>TEXT(Table1[[#This Row],[Date]],"mmmm")</f>
        <v>August</v>
      </c>
      <c r="D2435" s="1" t="str">
        <f>TEXT(Table1[[#This Row],[Date]],"dddd")</f>
        <v>Thursday</v>
      </c>
      <c r="E2435" s="5">
        <v>7</v>
      </c>
      <c r="F2435" t="s">
        <v>9</v>
      </c>
      <c r="G2435" t="s">
        <v>8</v>
      </c>
      <c r="H2435" s="6">
        <f>60%*Table1[[#This Row],[Price]]</f>
        <v>180</v>
      </c>
      <c r="I2435" s="6">
        <v>300</v>
      </c>
      <c r="J2435">
        <v>6</v>
      </c>
      <c r="K2435" s="6">
        <f>Table1[[#This Row],[Cost]]*Table1[[#This Row],[Quantity Sold]]</f>
        <v>1080</v>
      </c>
      <c r="L2435" s="6">
        <v>1800</v>
      </c>
      <c r="M2435">
        <v>5</v>
      </c>
      <c r="N2435" s="6">
        <v>1710</v>
      </c>
      <c r="O2435" s="6">
        <f>Table1[[#This Row],[Revenue]]-Table1[[#This Row],[Total Cost Of Production]]</f>
        <v>630</v>
      </c>
      <c r="P2435" s="6">
        <v>862</v>
      </c>
      <c r="Q2435" s="6">
        <f>Table1[[#This Row],[Revenue]]-Table1[[#This Row],[Marketing Spend]]</f>
        <v>848</v>
      </c>
      <c r="R2435" t="s">
        <v>55</v>
      </c>
      <c r="S2435" s="6">
        <v>265</v>
      </c>
      <c r="T2435"/>
      <c r="U2435"/>
    </row>
    <row r="2436" spans="1:21" hidden="1" x14ac:dyDescent="0.2">
      <c r="A2436" s="1">
        <v>45520</v>
      </c>
      <c r="B2436" s="1" t="str">
        <f>TEXT(Table1[[#This Row],[Date]],"yyyy")</f>
        <v>2024</v>
      </c>
      <c r="C2436" s="1" t="str">
        <f>TEXT(Table1[[#This Row],[Date]],"mmmm")</f>
        <v>August</v>
      </c>
      <c r="D2436" s="1" t="str">
        <f>TEXT(Table1[[#This Row],[Date]],"dddd")</f>
        <v>Friday</v>
      </c>
      <c r="E2436" s="5">
        <v>4</v>
      </c>
      <c r="F2436" t="s">
        <v>13</v>
      </c>
      <c r="G2436" t="s">
        <v>12</v>
      </c>
      <c r="H2436" s="6">
        <f>60%*Table1[[#This Row],[Price]]</f>
        <v>42</v>
      </c>
      <c r="I2436" s="6">
        <v>70</v>
      </c>
      <c r="J2436">
        <v>4</v>
      </c>
      <c r="K2436" s="6">
        <f>Table1[[#This Row],[Cost]]*Table1[[#This Row],[Quantity Sold]]</f>
        <v>168</v>
      </c>
      <c r="L2436" s="6">
        <v>280</v>
      </c>
      <c r="M2436">
        <v>15</v>
      </c>
      <c r="N2436" s="6">
        <v>238</v>
      </c>
      <c r="O2436" s="6">
        <f>Table1[[#This Row],[Revenue]]-Table1[[#This Row],[Total Cost Of Production]]</f>
        <v>70</v>
      </c>
      <c r="P2436" s="6">
        <v>340</v>
      </c>
      <c r="Q2436" s="6">
        <f>Table1[[#This Row],[Revenue]]-Table1[[#This Row],[Marketing Spend]]</f>
        <v>-102</v>
      </c>
      <c r="R2436" t="s">
        <v>51</v>
      </c>
      <c r="S2436" s="6">
        <v>109</v>
      </c>
      <c r="T2436"/>
      <c r="U2436"/>
    </row>
    <row r="2437" spans="1:21" hidden="1" x14ac:dyDescent="0.2">
      <c r="A2437" s="1">
        <v>45520</v>
      </c>
      <c r="B2437" s="1" t="str">
        <f>TEXT(Table1[[#This Row],[Date]],"yyyy")</f>
        <v>2024</v>
      </c>
      <c r="C2437" s="1" t="str">
        <f>TEXT(Table1[[#This Row],[Date]],"mmmm")</f>
        <v>August</v>
      </c>
      <c r="D2437" s="1" t="str">
        <f>TEXT(Table1[[#This Row],[Date]],"dddd")</f>
        <v>Friday</v>
      </c>
      <c r="E2437" s="5">
        <v>2</v>
      </c>
      <c r="F2437" t="s">
        <v>7</v>
      </c>
      <c r="G2437" t="s">
        <v>10</v>
      </c>
      <c r="H2437" s="6">
        <f>60%*Table1[[#This Row],[Price]]</f>
        <v>300</v>
      </c>
      <c r="I2437" s="6">
        <v>500</v>
      </c>
      <c r="J2437">
        <v>2</v>
      </c>
      <c r="K2437" s="6">
        <f>Table1[[#This Row],[Cost]]*Table1[[#This Row],[Quantity Sold]]</f>
        <v>600</v>
      </c>
      <c r="L2437" s="6">
        <v>1000</v>
      </c>
      <c r="M2437">
        <v>15</v>
      </c>
      <c r="N2437" s="6">
        <v>850</v>
      </c>
      <c r="O2437" s="6">
        <f>Table1[[#This Row],[Revenue]]-Table1[[#This Row],[Total Cost Of Production]]</f>
        <v>250</v>
      </c>
      <c r="P2437" s="6">
        <v>491</v>
      </c>
      <c r="Q2437" s="6">
        <f>Table1[[#This Row],[Revenue]]-Table1[[#This Row],[Marketing Spend]]</f>
        <v>359</v>
      </c>
      <c r="R2437" t="s">
        <v>51</v>
      </c>
      <c r="S2437" s="6">
        <v>487</v>
      </c>
      <c r="T2437"/>
      <c r="U2437"/>
    </row>
    <row r="2438" spans="1:21" hidden="1" x14ac:dyDescent="0.2">
      <c r="A2438" s="1">
        <v>45520</v>
      </c>
      <c r="B2438" s="1" t="str">
        <f>TEXT(Table1[[#This Row],[Date]],"yyyy")</f>
        <v>2024</v>
      </c>
      <c r="C2438" s="1" t="str">
        <f>TEXT(Table1[[#This Row],[Date]],"mmmm")</f>
        <v>August</v>
      </c>
      <c r="D2438" s="1" t="str">
        <f>TEXT(Table1[[#This Row],[Date]],"dddd")</f>
        <v>Friday</v>
      </c>
      <c r="E2438" s="5">
        <v>5</v>
      </c>
      <c r="F2438" t="s">
        <v>11</v>
      </c>
      <c r="G2438" t="s">
        <v>12</v>
      </c>
      <c r="H2438" s="6">
        <f>60%*Table1[[#This Row],[Price]]</f>
        <v>90</v>
      </c>
      <c r="I2438" s="6">
        <v>150</v>
      </c>
      <c r="J2438">
        <v>7</v>
      </c>
      <c r="K2438" s="6">
        <f>Table1[[#This Row],[Cost]]*Table1[[#This Row],[Quantity Sold]]</f>
        <v>630</v>
      </c>
      <c r="L2438" s="6">
        <v>1050</v>
      </c>
      <c r="M2438">
        <v>10</v>
      </c>
      <c r="N2438" s="6">
        <v>945</v>
      </c>
      <c r="O2438" s="6">
        <f>Table1[[#This Row],[Revenue]]-Table1[[#This Row],[Total Cost Of Production]]</f>
        <v>315</v>
      </c>
      <c r="P2438" s="6">
        <v>720</v>
      </c>
      <c r="Q2438" s="6">
        <f>Table1[[#This Row],[Revenue]]-Table1[[#This Row],[Marketing Spend]]</f>
        <v>225</v>
      </c>
      <c r="R2438" t="s">
        <v>53</v>
      </c>
      <c r="S2438" s="6">
        <v>117</v>
      </c>
      <c r="T2438"/>
      <c r="U2438"/>
    </row>
    <row r="2439" spans="1:21" hidden="1" x14ac:dyDescent="0.2">
      <c r="A2439" s="1">
        <v>45520</v>
      </c>
      <c r="B2439" s="1" t="str">
        <f>TEXT(Table1[[#This Row],[Date]],"yyyy")</f>
        <v>2024</v>
      </c>
      <c r="C2439" s="1" t="str">
        <f>TEXT(Table1[[#This Row],[Date]],"mmmm")</f>
        <v>August</v>
      </c>
      <c r="D2439" s="1" t="str">
        <f>TEXT(Table1[[#This Row],[Date]],"dddd")</f>
        <v>Friday</v>
      </c>
      <c r="E2439" s="5">
        <v>6</v>
      </c>
      <c r="F2439" t="s">
        <v>2</v>
      </c>
      <c r="G2439" t="s">
        <v>8</v>
      </c>
      <c r="H2439" s="6">
        <f>60%*Table1[[#This Row],[Price]]</f>
        <v>720</v>
      </c>
      <c r="I2439" s="6">
        <v>1200</v>
      </c>
      <c r="J2439">
        <v>1</v>
      </c>
      <c r="K2439" s="6">
        <f>Table1[[#This Row],[Cost]]*Table1[[#This Row],[Quantity Sold]]</f>
        <v>720</v>
      </c>
      <c r="L2439" s="6">
        <v>1200</v>
      </c>
      <c r="M2439">
        <v>5</v>
      </c>
      <c r="N2439" s="6">
        <v>1140</v>
      </c>
      <c r="O2439" s="6">
        <f>Table1[[#This Row],[Revenue]]-Table1[[#This Row],[Total Cost Of Production]]</f>
        <v>420</v>
      </c>
      <c r="P2439" s="6">
        <v>856</v>
      </c>
      <c r="Q2439" s="6">
        <f>Table1[[#This Row],[Revenue]]-Table1[[#This Row],[Marketing Spend]]</f>
        <v>284</v>
      </c>
      <c r="R2439" t="s">
        <v>51</v>
      </c>
      <c r="S2439" s="6">
        <v>1211</v>
      </c>
      <c r="T2439"/>
      <c r="U2439"/>
    </row>
    <row r="2440" spans="1:21" x14ac:dyDescent="0.2">
      <c r="A2440" s="1">
        <v>45520</v>
      </c>
      <c r="B2440" s="1" t="str">
        <f>TEXT(Table1[[#This Row],[Date]],"yyyy")</f>
        <v>2024</v>
      </c>
      <c r="C2440" s="1" t="str">
        <f>TEXT(Table1[[#This Row],[Date]],"mmmm")</f>
        <v>August</v>
      </c>
      <c r="D2440" s="1" t="str">
        <f>TEXT(Table1[[#This Row],[Date]],"dddd")</f>
        <v>Friday</v>
      </c>
      <c r="E2440" s="5">
        <v>3</v>
      </c>
      <c r="F2440" t="s">
        <v>15</v>
      </c>
      <c r="G2440" t="s">
        <v>6</v>
      </c>
      <c r="H2440" s="6">
        <f>60%*Table1[[#This Row],[Price]]</f>
        <v>30</v>
      </c>
      <c r="I2440" s="6">
        <v>50</v>
      </c>
      <c r="J2440">
        <v>5</v>
      </c>
      <c r="K2440" s="6">
        <f>Table1[[#This Row],[Cost]]*Table1[[#This Row],[Quantity Sold]]</f>
        <v>150</v>
      </c>
      <c r="L2440" s="6">
        <v>250</v>
      </c>
      <c r="M2440">
        <v>5</v>
      </c>
      <c r="N2440" s="6">
        <v>237.5</v>
      </c>
      <c r="O2440" s="6">
        <f>Table1[[#This Row],[Revenue]]-Table1[[#This Row],[Total Cost Of Production]]</f>
        <v>87.5</v>
      </c>
      <c r="P2440" s="6">
        <v>412</v>
      </c>
      <c r="Q2440" s="6">
        <f>Table1[[#This Row],[Revenue]]-Table1[[#This Row],[Marketing Spend]]</f>
        <v>-174.5</v>
      </c>
      <c r="R2440" t="s">
        <v>52</v>
      </c>
      <c r="S2440" s="6">
        <v>2</v>
      </c>
      <c r="T2440"/>
      <c r="U2440"/>
    </row>
    <row r="2441" spans="1:21" hidden="1" x14ac:dyDescent="0.2">
      <c r="A2441" s="1">
        <v>45520</v>
      </c>
      <c r="B2441" s="1" t="str">
        <f>TEXT(Table1[[#This Row],[Date]],"yyyy")</f>
        <v>2024</v>
      </c>
      <c r="C2441" s="1" t="str">
        <f>TEXT(Table1[[#This Row],[Date]],"mmmm")</f>
        <v>August</v>
      </c>
      <c r="D2441" s="1" t="str">
        <f>TEXT(Table1[[#This Row],[Date]],"dddd")</f>
        <v>Friday</v>
      </c>
      <c r="E2441" s="5">
        <v>1</v>
      </c>
      <c r="F2441" t="s">
        <v>5</v>
      </c>
      <c r="G2441" t="s">
        <v>10</v>
      </c>
      <c r="H2441" s="6">
        <f>60%*Table1[[#This Row],[Price]]</f>
        <v>480</v>
      </c>
      <c r="I2441" s="6">
        <v>800</v>
      </c>
      <c r="J2441">
        <v>2</v>
      </c>
      <c r="K2441" s="6">
        <f>Table1[[#This Row],[Cost]]*Table1[[#This Row],[Quantity Sold]]</f>
        <v>960</v>
      </c>
      <c r="L2441" s="6">
        <v>1600</v>
      </c>
      <c r="M2441">
        <v>5</v>
      </c>
      <c r="N2441" s="6">
        <v>1520</v>
      </c>
      <c r="O2441" s="6">
        <f>Table1[[#This Row],[Revenue]]-Table1[[#This Row],[Total Cost Of Production]]</f>
        <v>560</v>
      </c>
      <c r="P2441" s="6">
        <v>552</v>
      </c>
      <c r="Q2441" s="6">
        <f>Table1[[#This Row],[Revenue]]-Table1[[#This Row],[Marketing Spend]]</f>
        <v>968</v>
      </c>
      <c r="R2441" t="s">
        <v>55</v>
      </c>
      <c r="S2441" s="6">
        <v>830</v>
      </c>
      <c r="T2441"/>
      <c r="U2441"/>
    </row>
    <row r="2442" spans="1:21" hidden="1" x14ac:dyDescent="0.2">
      <c r="A2442" s="1">
        <v>45520</v>
      </c>
      <c r="B2442" s="1" t="str">
        <f>TEXT(Table1[[#This Row],[Date]],"yyyy")</f>
        <v>2024</v>
      </c>
      <c r="C2442" s="1" t="str">
        <f>TEXT(Table1[[#This Row],[Date]],"mmmm")</f>
        <v>August</v>
      </c>
      <c r="D2442" s="1" t="str">
        <f>TEXT(Table1[[#This Row],[Date]],"dddd")</f>
        <v>Friday</v>
      </c>
      <c r="E2442" s="5">
        <v>7</v>
      </c>
      <c r="F2442" t="s">
        <v>9</v>
      </c>
      <c r="G2442" t="s">
        <v>8</v>
      </c>
      <c r="H2442" s="6">
        <f>60%*Table1[[#This Row],[Price]]</f>
        <v>180</v>
      </c>
      <c r="I2442" s="6">
        <v>300</v>
      </c>
      <c r="J2442">
        <v>10</v>
      </c>
      <c r="K2442" s="6">
        <f>Table1[[#This Row],[Cost]]*Table1[[#This Row],[Quantity Sold]]</f>
        <v>1800</v>
      </c>
      <c r="L2442" s="6">
        <v>3000</v>
      </c>
      <c r="M2442">
        <v>20</v>
      </c>
      <c r="N2442" s="6">
        <v>2400</v>
      </c>
      <c r="O2442" s="6">
        <f>Table1[[#This Row],[Revenue]]-Table1[[#This Row],[Total Cost Of Production]]</f>
        <v>600</v>
      </c>
      <c r="P2442" s="6">
        <v>415</v>
      </c>
      <c r="Q2442" s="6">
        <f>Table1[[#This Row],[Revenue]]-Table1[[#This Row],[Marketing Spend]]</f>
        <v>1985</v>
      </c>
      <c r="R2442" t="s">
        <v>54</v>
      </c>
      <c r="S2442" s="6">
        <v>280</v>
      </c>
      <c r="T2442"/>
      <c r="U2442"/>
    </row>
    <row r="2443" spans="1:21" x14ac:dyDescent="0.2">
      <c r="A2443" s="1">
        <v>45521</v>
      </c>
      <c r="B2443" s="1" t="str">
        <f>TEXT(Table1[[#This Row],[Date]],"yyyy")</f>
        <v>2024</v>
      </c>
      <c r="C2443" s="1" t="str">
        <f>TEXT(Table1[[#This Row],[Date]],"mmmm")</f>
        <v>August</v>
      </c>
      <c r="D2443" s="1" t="str">
        <f>TEXT(Table1[[#This Row],[Date]],"dddd")</f>
        <v>Saturday</v>
      </c>
      <c r="E2443" s="5">
        <v>4</v>
      </c>
      <c r="F2443" t="s">
        <v>13</v>
      </c>
      <c r="G2443" t="s">
        <v>12</v>
      </c>
      <c r="H2443" s="6">
        <f>60%*Table1[[#This Row],[Price]]</f>
        <v>42</v>
      </c>
      <c r="I2443" s="6">
        <v>70</v>
      </c>
      <c r="J2443">
        <v>6</v>
      </c>
      <c r="K2443" s="6">
        <f>Table1[[#This Row],[Cost]]*Table1[[#This Row],[Quantity Sold]]</f>
        <v>252</v>
      </c>
      <c r="L2443" s="6">
        <v>420</v>
      </c>
      <c r="M2443">
        <v>5</v>
      </c>
      <c r="N2443" s="6">
        <v>399</v>
      </c>
      <c r="O2443" s="6">
        <f>Table1[[#This Row],[Revenue]]-Table1[[#This Row],[Total Cost Of Production]]</f>
        <v>147</v>
      </c>
      <c r="P2443" s="6">
        <v>553</v>
      </c>
      <c r="Q2443" s="6">
        <f>Table1[[#This Row],[Revenue]]-Table1[[#This Row],[Marketing Spend]]</f>
        <v>-154</v>
      </c>
      <c r="R2443" t="s">
        <v>52</v>
      </c>
      <c r="S2443" s="6">
        <v>113</v>
      </c>
      <c r="T2443"/>
      <c r="U2443"/>
    </row>
    <row r="2444" spans="1:21" hidden="1" x14ac:dyDescent="0.2">
      <c r="A2444" s="1">
        <v>45521</v>
      </c>
      <c r="B2444" s="1" t="str">
        <f>TEXT(Table1[[#This Row],[Date]],"yyyy")</f>
        <v>2024</v>
      </c>
      <c r="C2444" s="1" t="str">
        <f>TEXT(Table1[[#This Row],[Date]],"mmmm")</f>
        <v>August</v>
      </c>
      <c r="D2444" s="1" t="str">
        <f>TEXT(Table1[[#This Row],[Date]],"dddd")</f>
        <v>Saturday</v>
      </c>
      <c r="E2444" s="5">
        <v>2</v>
      </c>
      <c r="F2444" t="s">
        <v>7</v>
      </c>
      <c r="G2444" t="s">
        <v>10</v>
      </c>
      <c r="H2444" s="6">
        <f>60%*Table1[[#This Row],[Price]]</f>
        <v>300</v>
      </c>
      <c r="I2444" s="6">
        <v>500</v>
      </c>
      <c r="J2444">
        <v>8</v>
      </c>
      <c r="K2444" s="6">
        <f>Table1[[#This Row],[Cost]]*Table1[[#This Row],[Quantity Sold]]</f>
        <v>2400</v>
      </c>
      <c r="L2444" s="6">
        <v>4000</v>
      </c>
      <c r="M2444">
        <v>10</v>
      </c>
      <c r="N2444" s="6">
        <v>3600</v>
      </c>
      <c r="O2444" s="6">
        <f>Table1[[#This Row],[Revenue]]-Table1[[#This Row],[Total Cost Of Production]]</f>
        <v>1200</v>
      </c>
      <c r="P2444" s="6">
        <v>910</v>
      </c>
      <c r="Q2444" s="6">
        <f>Table1[[#This Row],[Revenue]]-Table1[[#This Row],[Marketing Spend]]</f>
        <v>2690</v>
      </c>
      <c r="R2444" t="s">
        <v>53</v>
      </c>
      <c r="S2444" s="6">
        <v>536</v>
      </c>
      <c r="T2444"/>
      <c r="U2444"/>
    </row>
    <row r="2445" spans="1:21" x14ac:dyDescent="0.2">
      <c r="A2445" s="1">
        <v>45521</v>
      </c>
      <c r="B2445" s="1" t="str">
        <f>TEXT(Table1[[#This Row],[Date]],"yyyy")</f>
        <v>2024</v>
      </c>
      <c r="C2445" s="1" t="str">
        <f>TEXT(Table1[[#This Row],[Date]],"mmmm")</f>
        <v>August</v>
      </c>
      <c r="D2445" s="1" t="str">
        <f>TEXT(Table1[[#This Row],[Date]],"dddd")</f>
        <v>Saturday</v>
      </c>
      <c r="E2445" s="5">
        <v>5</v>
      </c>
      <c r="F2445" t="s">
        <v>11</v>
      </c>
      <c r="G2445" t="s">
        <v>12</v>
      </c>
      <c r="H2445" s="6">
        <f>60%*Table1[[#This Row],[Price]]</f>
        <v>90</v>
      </c>
      <c r="I2445" s="6">
        <v>150</v>
      </c>
      <c r="J2445">
        <v>2</v>
      </c>
      <c r="K2445" s="6">
        <f>Table1[[#This Row],[Cost]]*Table1[[#This Row],[Quantity Sold]]</f>
        <v>180</v>
      </c>
      <c r="L2445" s="6">
        <v>300</v>
      </c>
      <c r="M2445">
        <v>20</v>
      </c>
      <c r="N2445" s="6">
        <v>240</v>
      </c>
      <c r="O2445" s="6">
        <f>Table1[[#This Row],[Revenue]]-Table1[[#This Row],[Total Cost Of Production]]</f>
        <v>60</v>
      </c>
      <c r="P2445" s="6">
        <v>993</v>
      </c>
      <c r="Q2445" s="6">
        <f>Table1[[#This Row],[Revenue]]-Table1[[#This Row],[Marketing Spend]]</f>
        <v>-753</v>
      </c>
      <c r="R2445" t="s">
        <v>52</v>
      </c>
      <c r="S2445" s="6">
        <v>109</v>
      </c>
      <c r="T2445"/>
      <c r="U2445"/>
    </row>
    <row r="2446" spans="1:21" hidden="1" x14ac:dyDescent="0.2">
      <c r="A2446" s="1">
        <v>45521</v>
      </c>
      <c r="B2446" s="1" t="str">
        <f>TEXT(Table1[[#This Row],[Date]],"yyyy")</f>
        <v>2024</v>
      </c>
      <c r="C2446" s="1" t="str">
        <f>TEXT(Table1[[#This Row],[Date]],"mmmm")</f>
        <v>August</v>
      </c>
      <c r="D2446" s="1" t="str">
        <f>TEXT(Table1[[#This Row],[Date]],"dddd")</f>
        <v>Saturday</v>
      </c>
      <c r="E2446" s="5">
        <v>6</v>
      </c>
      <c r="F2446" t="s">
        <v>2</v>
      </c>
      <c r="G2446" t="s">
        <v>8</v>
      </c>
      <c r="H2446" s="6">
        <f>60%*Table1[[#This Row],[Price]]</f>
        <v>720</v>
      </c>
      <c r="I2446" s="6">
        <v>1200</v>
      </c>
      <c r="J2446">
        <v>10</v>
      </c>
      <c r="K2446" s="6">
        <f>Table1[[#This Row],[Cost]]*Table1[[#This Row],[Quantity Sold]]</f>
        <v>7200</v>
      </c>
      <c r="L2446" s="6">
        <v>12000</v>
      </c>
      <c r="M2446">
        <v>20</v>
      </c>
      <c r="N2446" s="6">
        <v>9600</v>
      </c>
      <c r="O2446" s="6">
        <f>Table1[[#This Row],[Revenue]]-Table1[[#This Row],[Total Cost Of Production]]</f>
        <v>2400</v>
      </c>
      <c r="P2446" s="6">
        <v>464</v>
      </c>
      <c r="Q2446" s="6">
        <f>Table1[[#This Row],[Revenue]]-Table1[[#This Row],[Marketing Spend]]</f>
        <v>9136</v>
      </c>
      <c r="R2446" t="s">
        <v>53</v>
      </c>
      <c r="S2446" s="6">
        <v>1196</v>
      </c>
      <c r="T2446"/>
      <c r="U2446"/>
    </row>
    <row r="2447" spans="1:21" hidden="1" x14ac:dyDescent="0.2">
      <c r="A2447" s="1">
        <v>45521</v>
      </c>
      <c r="B2447" s="1" t="str">
        <f>TEXT(Table1[[#This Row],[Date]],"yyyy")</f>
        <v>2024</v>
      </c>
      <c r="C2447" s="1" t="str">
        <f>TEXT(Table1[[#This Row],[Date]],"mmmm")</f>
        <v>August</v>
      </c>
      <c r="D2447" s="1" t="str">
        <f>TEXT(Table1[[#This Row],[Date]],"dddd")</f>
        <v>Saturday</v>
      </c>
      <c r="E2447" s="5">
        <v>3</v>
      </c>
      <c r="F2447" t="s">
        <v>15</v>
      </c>
      <c r="G2447" t="s">
        <v>6</v>
      </c>
      <c r="H2447" s="6">
        <f>60%*Table1[[#This Row],[Price]]</f>
        <v>30</v>
      </c>
      <c r="I2447" s="6">
        <v>50</v>
      </c>
      <c r="J2447">
        <v>3</v>
      </c>
      <c r="K2447" s="6">
        <f>Table1[[#This Row],[Cost]]*Table1[[#This Row],[Quantity Sold]]</f>
        <v>90</v>
      </c>
      <c r="L2447" s="6">
        <v>150</v>
      </c>
      <c r="M2447">
        <v>10</v>
      </c>
      <c r="N2447" s="6">
        <v>135</v>
      </c>
      <c r="O2447" s="6">
        <f>Table1[[#This Row],[Revenue]]-Table1[[#This Row],[Total Cost Of Production]]</f>
        <v>45</v>
      </c>
      <c r="P2447" s="6">
        <v>516</v>
      </c>
      <c r="Q2447" s="6">
        <f>Table1[[#This Row],[Revenue]]-Table1[[#This Row],[Marketing Spend]]</f>
        <v>-381</v>
      </c>
      <c r="R2447" t="s">
        <v>51</v>
      </c>
      <c r="S2447" s="6">
        <v>30</v>
      </c>
      <c r="T2447"/>
      <c r="U2447"/>
    </row>
    <row r="2448" spans="1:21" hidden="1" x14ac:dyDescent="0.2">
      <c r="A2448" s="1">
        <v>45521</v>
      </c>
      <c r="B2448" s="1" t="str">
        <f>TEXT(Table1[[#This Row],[Date]],"yyyy")</f>
        <v>2024</v>
      </c>
      <c r="C2448" s="1" t="str">
        <f>TEXT(Table1[[#This Row],[Date]],"mmmm")</f>
        <v>August</v>
      </c>
      <c r="D2448" s="1" t="str">
        <f>TEXT(Table1[[#This Row],[Date]],"dddd")</f>
        <v>Saturday</v>
      </c>
      <c r="E2448" s="5">
        <v>1</v>
      </c>
      <c r="F2448" t="s">
        <v>5</v>
      </c>
      <c r="G2448" t="s">
        <v>10</v>
      </c>
      <c r="H2448" s="6">
        <f>60%*Table1[[#This Row],[Price]]</f>
        <v>480</v>
      </c>
      <c r="I2448" s="6">
        <v>800</v>
      </c>
      <c r="J2448">
        <v>3</v>
      </c>
      <c r="K2448" s="6">
        <f>Table1[[#This Row],[Cost]]*Table1[[#This Row],[Quantity Sold]]</f>
        <v>1440</v>
      </c>
      <c r="L2448" s="6">
        <v>2400</v>
      </c>
      <c r="M2448">
        <v>20</v>
      </c>
      <c r="N2448" s="6">
        <v>1920</v>
      </c>
      <c r="O2448" s="6">
        <f>Table1[[#This Row],[Revenue]]-Table1[[#This Row],[Total Cost Of Production]]</f>
        <v>480</v>
      </c>
      <c r="P2448" s="6">
        <v>460</v>
      </c>
      <c r="Q2448" s="6">
        <f>Table1[[#This Row],[Revenue]]-Table1[[#This Row],[Marketing Spend]]</f>
        <v>1460</v>
      </c>
      <c r="R2448" t="s">
        <v>51</v>
      </c>
      <c r="S2448" s="6">
        <v>800</v>
      </c>
      <c r="T2448"/>
      <c r="U2448"/>
    </row>
    <row r="2449" spans="1:21" hidden="1" x14ac:dyDescent="0.2">
      <c r="A2449" s="1">
        <v>45521</v>
      </c>
      <c r="B2449" s="1" t="str">
        <f>TEXT(Table1[[#This Row],[Date]],"yyyy")</f>
        <v>2024</v>
      </c>
      <c r="C2449" s="1" t="str">
        <f>TEXT(Table1[[#This Row],[Date]],"mmmm")</f>
        <v>August</v>
      </c>
      <c r="D2449" s="1" t="str">
        <f>TEXT(Table1[[#This Row],[Date]],"dddd")</f>
        <v>Saturday</v>
      </c>
      <c r="E2449" s="5">
        <v>7</v>
      </c>
      <c r="F2449" t="s">
        <v>9</v>
      </c>
      <c r="G2449" t="s">
        <v>8</v>
      </c>
      <c r="H2449" s="6">
        <f>60%*Table1[[#This Row],[Price]]</f>
        <v>180</v>
      </c>
      <c r="I2449" s="6">
        <v>300</v>
      </c>
      <c r="J2449">
        <v>5</v>
      </c>
      <c r="K2449" s="6">
        <f>Table1[[#This Row],[Cost]]*Table1[[#This Row],[Quantity Sold]]</f>
        <v>900</v>
      </c>
      <c r="L2449" s="6">
        <v>1500</v>
      </c>
      <c r="M2449">
        <v>10</v>
      </c>
      <c r="N2449" s="6">
        <v>1350</v>
      </c>
      <c r="O2449" s="6">
        <f>Table1[[#This Row],[Revenue]]-Table1[[#This Row],[Total Cost Of Production]]</f>
        <v>450</v>
      </c>
      <c r="P2449" s="6">
        <v>758</v>
      </c>
      <c r="Q2449" s="6">
        <f>Table1[[#This Row],[Revenue]]-Table1[[#This Row],[Marketing Spend]]</f>
        <v>592</v>
      </c>
      <c r="R2449" t="s">
        <v>54</v>
      </c>
      <c r="S2449" s="6">
        <v>306</v>
      </c>
      <c r="T2449"/>
      <c r="U2449"/>
    </row>
    <row r="2450" spans="1:21" hidden="1" x14ac:dyDescent="0.2">
      <c r="A2450" s="1">
        <v>45522</v>
      </c>
      <c r="B2450" s="1" t="str">
        <f>TEXT(Table1[[#This Row],[Date]],"yyyy")</f>
        <v>2024</v>
      </c>
      <c r="C2450" s="1" t="str">
        <f>TEXT(Table1[[#This Row],[Date]],"mmmm")</f>
        <v>August</v>
      </c>
      <c r="D2450" s="1" t="str">
        <f>TEXT(Table1[[#This Row],[Date]],"dddd")</f>
        <v>Sunday</v>
      </c>
      <c r="E2450" s="5">
        <v>4</v>
      </c>
      <c r="F2450" t="s">
        <v>13</v>
      </c>
      <c r="G2450" t="s">
        <v>12</v>
      </c>
      <c r="H2450" s="6">
        <f>60%*Table1[[#This Row],[Price]]</f>
        <v>42</v>
      </c>
      <c r="I2450" s="6">
        <v>70</v>
      </c>
      <c r="J2450">
        <v>1</v>
      </c>
      <c r="K2450" s="6">
        <f>Table1[[#This Row],[Cost]]*Table1[[#This Row],[Quantity Sold]]</f>
        <v>42</v>
      </c>
      <c r="L2450" s="6">
        <v>70</v>
      </c>
      <c r="M2450">
        <v>15</v>
      </c>
      <c r="N2450" s="6">
        <v>59.5</v>
      </c>
      <c r="O2450" s="6">
        <f>Table1[[#This Row],[Revenue]]-Table1[[#This Row],[Total Cost Of Production]]</f>
        <v>17.5</v>
      </c>
      <c r="P2450" s="6">
        <v>459</v>
      </c>
      <c r="Q2450" s="6">
        <f>Table1[[#This Row],[Revenue]]-Table1[[#This Row],[Marketing Spend]]</f>
        <v>-399.5</v>
      </c>
      <c r="R2450" t="s">
        <v>54</v>
      </c>
      <c r="S2450" s="6">
        <v>62</v>
      </c>
      <c r="T2450"/>
      <c r="U2450"/>
    </row>
    <row r="2451" spans="1:21" x14ac:dyDescent="0.2">
      <c r="A2451" s="1">
        <v>45522</v>
      </c>
      <c r="B2451" s="1" t="str">
        <f>TEXT(Table1[[#This Row],[Date]],"yyyy")</f>
        <v>2024</v>
      </c>
      <c r="C2451" s="1" t="str">
        <f>TEXT(Table1[[#This Row],[Date]],"mmmm")</f>
        <v>August</v>
      </c>
      <c r="D2451" s="1" t="str">
        <f>TEXT(Table1[[#This Row],[Date]],"dddd")</f>
        <v>Sunday</v>
      </c>
      <c r="E2451" s="5">
        <v>2</v>
      </c>
      <c r="F2451" t="s">
        <v>7</v>
      </c>
      <c r="G2451" t="s">
        <v>10</v>
      </c>
      <c r="H2451" s="6">
        <f>60%*Table1[[#This Row],[Price]]</f>
        <v>300</v>
      </c>
      <c r="I2451" s="6">
        <v>500</v>
      </c>
      <c r="J2451">
        <v>3</v>
      </c>
      <c r="K2451" s="6">
        <f>Table1[[#This Row],[Cost]]*Table1[[#This Row],[Quantity Sold]]</f>
        <v>900</v>
      </c>
      <c r="L2451" s="6">
        <v>1500</v>
      </c>
      <c r="M2451">
        <v>10</v>
      </c>
      <c r="N2451" s="6">
        <v>1350</v>
      </c>
      <c r="O2451" s="6">
        <f>Table1[[#This Row],[Revenue]]-Table1[[#This Row],[Total Cost Of Production]]</f>
        <v>450</v>
      </c>
      <c r="P2451" s="6">
        <v>858</v>
      </c>
      <c r="Q2451" s="6">
        <f>Table1[[#This Row],[Revenue]]-Table1[[#This Row],[Marketing Spend]]</f>
        <v>492</v>
      </c>
      <c r="R2451" t="s">
        <v>52</v>
      </c>
      <c r="S2451" s="6">
        <v>543</v>
      </c>
      <c r="T2451"/>
      <c r="U2451"/>
    </row>
    <row r="2452" spans="1:21" hidden="1" x14ac:dyDescent="0.2">
      <c r="A2452" s="1">
        <v>45522</v>
      </c>
      <c r="B2452" s="1" t="str">
        <f>TEXT(Table1[[#This Row],[Date]],"yyyy")</f>
        <v>2024</v>
      </c>
      <c r="C2452" s="1" t="str">
        <f>TEXT(Table1[[#This Row],[Date]],"mmmm")</f>
        <v>August</v>
      </c>
      <c r="D2452" s="1" t="str">
        <f>TEXT(Table1[[#This Row],[Date]],"dddd")</f>
        <v>Sunday</v>
      </c>
      <c r="E2452" s="5">
        <v>5</v>
      </c>
      <c r="F2452" t="s">
        <v>11</v>
      </c>
      <c r="G2452" t="s">
        <v>12</v>
      </c>
      <c r="H2452" s="6">
        <f>60%*Table1[[#This Row],[Price]]</f>
        <v>90</v>
      </c>
      <c r="I2452" s="6">
        <v>150</v>
      </c>
      <c r="J2452">
        <v>4</v>
      </c>
      <c r="K2452" s="6">
        <f>Table1[[#This Row],[Cost]]*Table1[[#This Row],[Quantity Sold]]</f>
        <v>360</v>
      </c>
      <c r="L2452" s="6">
        <v>600</v>
      </c>
      <c r="M2452">
        <v>20</v>
      </c>
      <c r="N2452" s="6">
        <v>480</v>
      </c>
      <c r="O2452" s="6">
        <f>Table1[[#This Row],[Revenue]]-Table1[[#This Row],[Total Cost Of Production]]</f>
        <v>120</v>
      </c>
      <c r="P2452" s="6">
        <v>372</v>
      </c>
      <c r="Q2452" s="6">
        <f>Table1[[#This Row],[Revenue]]-Table1[[#This Row],[Marketing Spend]]</f>
        <v>108</v>
      </c>
      <c r="R2452" t="s">
        <v>51</v>
      </c>
      <c r="S2452" s="6">
        <v>111</v>
      </c>
      <c r="T2452"/>
      <c r="U2452"/>
    </row>
    <row r="2453" spans="1:21" x14ac:dyDescent="0.2">
      <c r="A2453" s="1">
        <v>45522</v>
      </c>
      <c r="B2453" s="1" t="str">
        <f>TEXT(Table1[[#This Row],[Date]],"yyyy")</f>
        <v>2024</v>
      </c>
      <c r="C2453" s="1" t="str">
        <f>TEXT(Table1[[#This Row],[Date]],"mmmm")</f>
        <v>August</v>
      </c>
      <c r="D2453" s="1" t="str">
        <f>TEXT(Table1[[#This Row],[Date]],"dddd")</f>
        <v>Sunday</v>
      </c>
      <c r="E2453" s="5">
        <v>6</v>
      </c>
      <c r="F2453" t="s">
        <v>2</v>
      </c>
      <c r="G2453" t="s">
        <v>8</v>
      </c>
      <c r="H2453" s="6">
        <f>60%*Table1[[#This Row],[Price]]</f>
        <v>720</v>
      </c>
      <c r="I2453" s="6">
        <v>1200</v>
      </c>
      <c r="J2453">
        <v>4</v>
      </c>
      <c r="K2453" s="6">
        <f>Table1[[#This Row],[Cost]]*Table1[[#This Row],[Quantity Sold]]</f>
        <v>2880</v>
      </c>
      <c r="L2453" s="6">
        <v>4800</v>
      </c>
      <c r="M2453">
        <v>10</v>
      </c>
      <c r="N2453" s="6">
        <v>4320</v>
      </c>
      <c r="O2453" s="6">
        <f>Table1[[#This Row],[Revenue]]-Table1[[#This Row],[Total Cost Of Production]]</f>
        <v>1440</v>
      </c>
      <c r="P2453" s="6">
        <v>589</v>
      </c>
      <c r="Q2453" s="6">
        <f>Table1[[#This Row],[Revenue]]-Table1[[#This Row],[Marketing Spend]]</f>
        <v>3731</v>
      </c>
      <c r="R2453" t="s">
        <v>52</v>
      </c>
      <c r="S2453" s="6">
        <v>1165</v>
      </c>
      <c r="T2453"/>
      <c r="U2453"/>
    </row>
    <row r="2454" spans="1:21" x14ac:dyDescent="0.2">
      <c r="A2454" s="1">
        <v>45522</v>
      </c>
      <c r="B2454" s="1" t="str">
        <f>TEXT(Table1[[#This Row],[Date]],"yyyy")</f>
        <v>2024</v>
      </c>
      <c r="C2454" s="1" t="str">
        <f>TEXT(Table1[[#This Row],[Date]],"mmmm")</f>
        <v>August</v>
      </c>
      <c r="D2454" s="1" t="str">
        <f>TEXT(Table1[[#This Row],[Date]],"dddd")</f>
        <v>Sunday</v>
      </c>
      <c r="E2454" s="5">
        <v>3</v>
      </c>
      <c r="F2454" t="s">
        <v>15</v>
      </c>
      <c r="G2454" t="s">
        <v>6</v>
      </c>
      <c r="H2454" s="6">
        <f>60%*Table1[[#This Row],[Price]]</f>
        <v>30</v>
      </c>
      <c r="I2454" s="6">
        <v>50</v>
      </c>
      <c r="J2454">
        <v>2</v>
      </c>
      <c r="K2454" s="6">
        <f>Table1[[#This Row],[Cost]]*Table1[[#This Row],[Quantity Sold]]</f>
        <v>60</v>
      </c>
      <c r="L2454" s="6">
        <v>100</v>
      </c>
      <c r="M2454">
        <v>15</v>
      </c>
      <c r="N2454" s="6">
        <v>85</v>
      </c>
      <c r="O2454" s="6">
        <f>Table1[[#This Row],[Revenue]]-Table1[[#This Row],[Total Cost Of Production]]</f>
        <v>25</v>
      </c>
      <c r="P2454" s="6">
        <v>591</v>
      </c>
      <c r="Q2454" s="6">
        <f>Table1[[#This Row],[Revenue]]-Table1[[#This Row],[Marketing Spend]]</f>
        <v>-506</v>
      </c>
      <c r="R2454" t="s">
        <v>52</v>
      </c>
      <c r="S2454" s="6">
        <v>87</v>
      </c>
      <c r="T2454"/>
      <c r="U2454"/>
    </row>
    <row r="2455" spans="1:21" hidden="1" x14ac:dyDescent="0.2">
      <c r="A2455" s="1">
        <v>45522</v>
      </c>
      <c r="B2455" s="1" t="str">
        <f>TEXT(Table1[[#This Row],[Date]],"yyyy")</f>
        <v>2024</v>
      </c>
      <c r="C2455" s="1" t="str">
        <f>TEXT(Table1[[#This Row],[Date]],"mmmm")</f>
        <v>August</v>
      </c>
      <c r="D2455" s="1" t="str">
        <f>TEXT(Table1[[#This Row],[Date]],"dddd")</f>
        <v>Sunday</v>
      </c>
      <c r="E2455" s="5">
        <v>1</v>
      </c>
      <c r="F2455" t="s">
        <v>5</v>
      </c>
      <c r="G2455" t="s">
        <v>10</v>
      </c>
      <c r="H2455" s="6">
        <f>60%*Table1[[#This Row],[Price]]</f>
        <v>480</v>
      </c>
      <c r="I2455" s="6">
        <v>800</v>
      </c>
      <c r="J2455">
        <v>7</v>
      </c>
      <c r="K2455" s="6">
        <f>Table1[[#This Row],[Cost]]*Table1[[#This Row],[Quantity Sold]]</f>
        <v>3360</v>
      </c>
      <c r="L2455" s="6">
        <v>5600</v>
      </c>
      <c r="M2455">
        <v>10</v>
      </c>
      <c r="N2455" s="6">
        <v>5040</v>
      </c>
      <c r="O2455" s="6">
        <f>Table1[[#This Row],[Revenue]]-Table1[[#This Row],[Total Cost Of Production]]</f>
        <v>1680</v>
      </c>
      <c r="P2455" s="6">
        <v>326</v>
      </c>
      <c r="Q2455" s="6">
        <f>Table1[[#This Row],[Revenue]]-Table1[[#This Row],[Marketing Spend]]</f>
        <v>4714</v>
      </c>
      <c r="R2455" t="s">
        <v>55</v>
      </c>
      <c r="S2455" s="6">
        <v>794</v>
      </c>
      <c r="T2455"/>
      <c r="U2455"/>
    </row>
    <row r="2456" spans="1:21" hidden="1" x14ac:dyDescent="0.2">
      <c r="A2456" s="1">
        <v>45522</v>
      </c>
      <c r="B2456" s="1" t="str">
        <f>TEXT(Table1[[#This Row],[Date]],"yyyy")</f>
        <v>2024</v>
      </c>
      <c r="C2456" s="1" t="str">
        <f>TEXT(Table1[[#This Row],[Date]],"mmmm")</f>
        <v>August</v>
      </c>
      <c r="D2456" s="1" t="str">
        <f>TEXT(Table1[[#This Row],[Date]],"dddd")</f>
        <v>Sunday</v>
      </c>
      <c r="E2456" s="5">
        <v>7</v>
      </c>
      <c r="F2456" t="s">
        <v>9</v>
      </c>
      <c r="G2456" t="s">
        <v>8</v>
      </c>
      <c r="H2456" s="6">
        <f>60%*Table1[[#This Row],[Price]]</f>
        <v>180</v>
      </c>
      <c r="I2456" s="6">
        <v>300</v>
      </c>
      <c r="J2456">
        <v>1</v>
      </c>
      <c r="K2456" s="6">
        <f>Table1[[#This Row],[Cost]]*Table1[[#This Row],[Quantity Sold]]</f>
        <v>180</v>
      </c>
      <c r="L2456" s="6">
        <v>300</v>
      </c>
      <c r="M2456">
        <v>20</v>
      </c>
      <c r="N2456" s="6">
        <v>240</v>
      </c>
      <c r="O2456" s="6">
        <f>Table1[[#This Row],[Revenue]]-Table1[[#This Row],[Total Cost Of Production]]</f>
        <v>60</v>
      </c>
      <c r="P2456" s="6">
        <v>500</v>
      </c>
      <c r="Q2456" s="6">
        <f>Table1[[#This Row],[Revenue]]-Table1[[#This Row],[Marketing Spend]]</f>
        <v>-260</v>
      </c>
      <c r="R2456" t="s">
        <v>54</v>
      </c>
      <c r="S2456" s="6">
        <v>308</v>
      </c>
      <c r="T2456"/>
      <c r="U2456"/>
    </row>
    <row r="2457" spans="1:21" x14ac:dyDescent="0.2">
      <c r="A2457" s="1">
        <v>45523</v>
      </c>
      <c r="B2457" s="1" t="str">
        <f>TEXT(Table1[[#This Row],[Date]],"yyyy")</f>
        <v>2024</v>
      </c>
      <c r="C2457" s="1" t="str">
        <f>TEXT(Table1[[#This Row],[Date]],"mmmm")</f>
        <v>August</v>
      </c>
      <c r="D2457" s="1" t="str">
        <f>TEXT(Table1[[#This Row],[Date]],"dddd")</f>
        <v>Monday</v>
      </c>
      <c r="E2457" s="5">
        <v>4</v>
      </c>
      <c r="F2457" t="s">
        <v>13</v>
      </c>
      <c r="G2457" t="s">
        <v>12</v>
      </c>
      <c r="H2457" s="6">
        <f>60%*Table1[[#This Row],[Price]]</f>
        <v>42</v>
      </c>
      <c r="I2457" s="6">
        <v>70</v>
      </c>
      <c r="J2457">
        <v>1</v>
      </c>
      <c r="K2457" s="6">
        <f>Table1[[#This Row],[Cost]]*Table1[[#This Row],[Quantity Sold]]</f>
        <v>42</v>
      </c>
      <c r="L2457" s="6">
        <v>70</v>
      </c>
      <c r="M2457">
        <v>5</v>
      </c>
      <c r="N2457" s="6">
        <v>66.5</v>
      </c>
      <c r="O2457" s="6">
        <f>Table1[[#This Row],[Revenue]]-Table1[[#This Row],[Total Cost Of Production]]</f>
        <v>24.5</v>
      </c>
      <c r="P2457" s="6">
        <v>554</v>
      </c>
      <c r="Q2457" s="6">
        <f>Table1[[#This Row],[Revenue]]-Table1[[#This Row],[Marketing Spend]]</f>
        <v>-487.5</v>
      </c>
      <c r="R2457" t="s">
        <v>52</v>
      </c>
      <c r="S2457" s="6">
        <v>53</v>
      </c>
      <c r="T2457"/>
      <c r="U2457"/>
    </row>
    <row r="2458" spans="1:21" x14ac:dyDescent="0.2">
      <c r="A2458" s="1">
        <v>45523</v>
      </c>
      <c r="B2458" s="1" t="str">
        <f>TEXT(Table1[[#This Row],[Date]],"yyyy")</f>
        <v>2024</v>
      </c>
      <c r="C2458" s="1" t="str">
        <f>TEXT(Table1[[#This Row],[Date]],"mmmm")</f>
        <v>August</v>
      </c>
      <c r="D2458" s="1" t="str">
        <f>TEXT(Table1[[#This Row],[Date]],"dddd")</f>
        <v>Monday</v>
      </c>
      <c r="E2458" s="5">
        <v>2</v>
      </c>
      <c r="F2458" t="s">
        <v>7</v>
      </c>
      <c r="G2458" t="s">
        <v>10</v>
      </c>
      <c r="H2458" s="6">
        <f>60%*Table1[[#This Row],[Price]]</f>
        <v>300</v>
      </c>
      <c r="I2458" s="6">
        <v>500</v>
      </c>
      <c r="J2458">
        <v>7</v>
      </c>
      <c r="K2458" s="6">
        <f>Table1[[#This Row],[Cost]]*Table1[[#This Row],[Quantity Sold]]</f>
        <v>2100</v>
      </c>
      <c r="L2458" s="6">
        <v>3500</v>
      </c>
      <c r="M2458">
        <v>5</v>
      </c>
      <c r="N2458" s="6">
        <v>3325</v>
      </c>
      <c r="O2458" s="6">
        <f>Table1[[#This Row],[Revenue]]-Table1[[#This Row],[Total Cost Of Production]]</f>
        <v>1225</v>
      </c>
      <c r="P2458" s="6">
        <v>800</v>
      </c>
      <c r="Q2458" s="6">
        <f>Table1[[#This Row],[Revenue]]-Table1[[#This Row],[Marketing Spend]]</f>
        <v>2525</v>
      </c>
      <c r="R2458" t="s">
        <v>52</v>
      </c>
      <c r="S2458" s="6">
        <v>534</v>
      </c>
      <c r="T2458"/>
      <c r="U2458"/>
    </row>
    <row r="2459" spans="1:21" hidden="1" x14ac:dyDescent="0.2">
      <c r="A2459" s="1">
        <v>45523</v>
      </c>
      <c r="B2459" s="1" t="str">
        <f>TEXT(Table1[[#This Row],[Date]],"yyyy")</f>
        <v>2024</v>
      </c>
      <c r="C2459" s="1" t="str">
        <f>TEXT(Table1[[#This Row],[Date]],"mmmm")</f>
        <v>August</v>
      </c>
      <c r="D2459" s="1" t="str">
        <f>TEXT(Table1[[#This Row],[Date]],"dddd")</f>
        <v>Monday</v>
      </c>
      <c r="E2459" s="5">
        <v>5</v>
      </c>
      <c r="F2459" t="s">
        <v>11</v>
      </c>
      <c r="G2459" t="s">
        <v>12</v>
      </c>
      <c r="H2459" s="6">
        <f>60%*Table1[[#This Row],[Price]]</f>
        <v>90</v>
      </c>
      <c r="I2459" s="6">
        <v>150</v>
      </c>
      <c r="J2459">
        <v>8</v>
      </c>
      <c r="K2459" s="6">
        <f>Table1[[#This Row],[Cost]]*Table1[[#This Row],[Quantity Sold]]</f>
        <v>720</v>
      </c>
      <c r="L2459" s="6">
        <v>1200</v>
      </c>
      <c r="M2459">
        <v>15</v>
      </c>
      <c r="N2459" s="6">
        <v>1020</v>
      </c>
      <c r="O2459" s="6">
        <f>Table1[[#This Row],[Revenue]]-Table1[[#This Row],[Total Cost Of Production]]</f>
        <v>300</v>
      </c>
      <c r="P2459" s="6">
        <v>765</v>
      </c>
      <c r="Q2459" s="6">
        <f>Table1[[#This Row],[Revenue]]-Table1[[#This Row],[Marketing Spend]]</f>
        <v>255</v>
      </c>
      <c r="R2459" t="s">
        <v>54</v>
      </c>
      <c r="S2459" s="6">
        <v>158</v>
      </c>
      <c r="T2459"/>
      <c r="U2459"/>
    </row>
    <row r="2460" spans="1:21" x14ac:dyDescent="0.2">
      <c r="A2460" s="1">
        <v>45523</v>
      </c>
      <c r="B2460" s="1" t="str">
        <f>TEXT(Table1[[#This Row],[Date]],"yyyy")</f>
        <v>2024</v>
      </c>
      <c r="C2460" s="1" t="str">
        <f>TEXT(Table1[[#This Row],[Date]],"mmmm")</f>
        <v>August</v>
      </c>
      <c r="D2460" s="1" t="str">
        <f>TEXT(Table1[[#This Row],[Date]],"dddd")</f>
        <v>Monday</v>
      </c>
      <c r="E2460" s="5">
        <v>6</v>
      </c>
      <c r="F2460" t="s">
        <v>2</v>
      </c>
      <c r="G2460" t="s">
        <v>8</v>
      </c>
      <c r="H2460" s="6">
        <f>60%*Table1[[#This Row],[Price]]</f>
        <v>720</v>
      </c>
      <c r="I2460" s="6">
        <v>1200</v>
      </c>
      <c r="J2460">
        <v>6</v>
      </c>
      <c r="K2460" s="6">
        <f>Table1[[#This Row],[Cost]]*Table1[[#This Row],[Quantity Sold]]</f>
        <v>4320</v>
      </c>
      <c r="L2460" s="6">
        <v>7200</v>
      </c>
      <c r="M2460">
        <v>5</v>
      </c>
      <c r="N2460" s="6">
        <v>6840</v>
      </c>
      <c r="O2460" s="6">
        <f>Table1[[#This Row],[Revenue]]-Table1[[#This Row],[Total Cost Of Production]]</f>
        <v>2520</v>
      </c>
      <c r="P2460" s="6">
        <v>593</v>
      </c>
      <c r="Q2460" s="6">
        <f>Table1[[#This Row],[Revenue]]-Table1[[#This Row],[Marketing Spend]]</f>
        <v>6247</v>
      </c>
      <c r="R2460" t="s">
        <v>52</v>
      </c>
      <c r="S2460" s="6">
        <v>1250</v>
      </c>
      <c r="T2460"/>
      <c r="U2460"/>
    </row>
    <row r="2461" spans="1:21" hidden="1" x14ac:dyDescent="0.2">
      <c r="A2461" s="1">
        <v>45523</v>
      </c>
      <c r="B2461" s="1" t="str">
        <f>TEXT(Table1[[#This Row],[Date]],"yyyy")</f>
        <v>2024</v>
      </c>
      <c r="C2461" s="1" t="str">
        <f>TEXT(Table1[[#This Row],[Date]],"mmmm")</f>
        <v>August</v>
      </c>
      <c r="D2461" s="1" t="str">
        <f>TEXT(Table1[[#This Row],[Date]],"dddd")</f>
        <v>Monday</v>
      </c>
      <c r="E2461" s="5">
        <v>3</v>
      </c>
      <c r="F2461" t="s">
        <v>15</v>
      </c>
      <c r="G2461" t="s">
        <v>6</v>
      </c>
      <c r="H2461" s="6">
        <f>60%*Table1[[#This Row],[Price]]</f>
        <v>30</v>
      </c>
      <c r="I2461" s="6">
        <v>50</v>
      </c>
      <c r="J2461">
        <v>3</v>
      </c>
      <c r="K2461" s="6">
        <f>Table1[[#This Row],[Cost]]*Table1[[#This Row],[Quantity Sold]]</f>
        <v>90</v>
      </c>
      <c r="L2461" s="6">
        <v>150</v>
      </c>
      <c r="M2461">
        <v>10</v>
      </c>
      <c r="N2461" s="6">
        <v>135</v>
      </c>
      <c r="O2461" s="6">
        <f>Table1[[#This Row],[Revenue]]-Table1[[#This Row],[Total Cost Of Production]]</f>
        <v>45</v>
      </c>
      <c r="P2461" s="6">
        <v>847</v>
      </c>
      <c r="Q2461" s="6">
        <f>Table1[[#This Row],[Revenue]]-Table1[[#This Row],[Marketing Spend]]</f>
        <v>-712</v>
      </c>
      <c r="R2461" t="s">
        <v>51</v>
      </c>
      <c r="S2461" s="6">
        <v>14</v>
      </c>
      <c r="T2461"/>
      <c r="U2461"/>
    </row>
    <row r="2462" spans="1:21" hidden="1" x14ac:dyDescent="0.2">
      <c r="A2462" s="1">
        <v>45523</v>
      </c>
      <c r="B2462" s="1" t="str">
        <f>TEXT(Table1[[#This Row],[Date]],"yyyy")</f>
        <v>2024</v>
      </c>
      <c r="C2462" s="1" t="str">
        <f>TEXT(Table1[[#This Row],[Date]],"mmmm")</f>
        <v>August</v>
      </c>
      <c r="D2462" s="1" t="str">
        <f>TEXT(Table1[[#This Row],[Date]],"dddd")</f>
        <v>Monday</v>
      </c>
      <c r="E2462" s="5">
        <v>1</v>
      </c>
      <c r="F2462" t="s">
        <v>5</v>
      </c>
      <c r="G2462" t="s">
        <v>10</v>
      </c>
      <c r="H2462" s="6">
        <f>60%*Table1[[#This Row],[Price]]</f>
        <v>480</v>
      </c>
      <c r="I2462" s="6">
        <v>800</v>
      </c>
      <c r="J2462">
        <v>9</v>
      </c>
      <c r="K2462" s="6">
        <f>Table1[[#This Row],[Cost]]*Table1[[#This Row],[Quantity Sold]]</f>
        <v>4320</v>
      </c>
      <c r="L2462" s="6">
        <v>7200</v>
      </c>
      <c r="M2462">
        <v>10</v>
      </c>
      <c r="N2462" s="6">
        <v>6480</v>
      </c>
      <c r="O2462" s="6">
        <f>Table1[[#This Row],[Revenue]]-Table1[[#This Row],[Total Cost Of Production]]</f>
        <v>2160</v>
      </c>
      <c r="P2462" s="6">
        <v>572</v>
      </c>
      <c r="Q2462" s="6">
        <f>Table1[[#This Row],[Revenue]]-Table1[[#This Row],[Marketing Spend]]</f>
        <v>5908</v>
      </c>
      <c r="R2462" t="s">
        <v>54</v>
      </c>
      <c r="S2462" s="6">
        <v>801</v>
      </c>
      <c r="T2462"/>
      <c r="U2462"/>
    </row>
    <row r="2463" spans="1:21" x14ac:dyDescent="0.2">
      <c r="A2463" s="1">
        <v>45523</v>
      </c>
      <c r="B2463" s="1" t="str">
        <f>TEXT(Table1[[#This Row],[Date]],"yyyy")</f>
        <v>2024</v>
      </c>
      <c r="C2463" s="1" t="str">
        <f>TEXT(Table1[[#This Row],[Date]],"mmmm")</f>
        <v>August</v>
      </c>
      <c r="D2463" s="1" t="str">
        <f>TEXT(Table1[[#This Row],[Date]],"dddd")</f>
        <v>Monday</v>
      </c>
      <c r="E2463" s="5">
        <v>7</v>
      </c>
      <c r="F2463" t="s">
        <v>9</v>
      </c>
      <c r="G2463" t="s">
        <v>8</v>
      </c>
      <c r="H2463" s="6">
        <f>60%*Table1[[#This Row],[Price]]</f>
        <v>180</v>
      </c>
      <c r="I2463" s="6">
        <v>300</v>
      </c>
      <c r="J2463">
        <v>2</v>
      </c>
      <c r="K2463" s="6">
        <f>Table1[[#This Row],[Cost]]*Table1[[#This Row],[Quantity Sold]]</f>
        <v>360</v>
      </c>
      <c r="L2463" s="6">
        <v>600</v>
      </c>
      <c r="M2463">
        <v>10</v>
      </c>
      <c r="N2463" s="6">
        <v>540</v>
      </c>
      <c r="O2463" s="6">
        <f>Table1[[#This Row],[Revenue]]-Table1[[#This Row],[Total Cost Of Production]]</f>
        <v>180</v>
      </c>
      <c r="P2463" s="6">
        <v>900</v>
      </c>
      <c r="Q2463" s="6">
        <f>Table1[[#This Row],[Revenue]]-Table1[[#This Row],[Marketing Spend]]</f>
        <v>-360</v>
      </c>
      <c r="R2463" t="s">
        <v>52</v>
      </c>
      <c r="S2463" s="6">
        <v>259</v>
      </c>
      <c r="T2463"/>
      <c r="U2463"/>
    </row>
    <row r="2464" spans="1:21" hidden="1" x14ac:dyDescent="0.2">
      <c r="A2464" s="1">
        <v>45524</v>
      </c>
      <c r="B2464" s="1" t="str">
        <f>TEXT(Table1[[#This Row],[Date]],"yyyy")</f>
        <v>2024</v>
      </c>
      <c r="C2464" s="1" t="str">
        <f>TEXT(Table1[[#This Row],[Date]],"mmmm")</f>
        <v>August</v>
      </c>
      <c r="D2464" s="1" t="str">
        <f>TEXT(Table1[[#This Row],[Date]],"dddd")</f>
        <v>Tuesday</v>
      </c>
      <c r="E2464" s="5">
        <v>4</v>
      </c>
      <c r="F2464" t="s">
        <v>13</v>
      </c>
      <c r="G2464" t="s">
        <v>12</v>
      </c>
      <c r="H2464" s="6">
        <f>60%*Table1[[#This Row],[Price]]</f>
        <v>42</v>
      </c>
      <c r="I2464" s="6">
        <v>70</v>
      </c>
      <c r="J2464">
        <v>3</v>
      </c>
      <c r="K2464" s="6">
        <f>Table1[[#This Row],[Cost]]*Table1[[#This Row],[Quantity Sold]]</f>
        <v>126</v>
      </c>
      <c r="L2464" s="6">
        <v>210</v>
      </c>
      <c r="M2464">
        <v>5</v>
      </c>
      <c r="N2464" s="6">
        <v>199.5</v>
      </c>
      <c r="O2464" s="6">
        <f>Table1[[#This Row],[Revenue]]-Table1[[#This Row],[Total Cost Of Production]]</f>
        <v>73.5</v>
      </c>
      <c r="P2464" s="6">
        <v>778</v>
      </c>
      <c r="Q2464" s="6">
        <f>Table1[[#This Row],[Revenue]]-Table1[[#This Row],[Marketing Spend]]</f>
        <v>-578.5</v>
      </c>
      <c r="R2464" t="s">
        <v>53</v>
      </c>
      <c r="S2464" s="6">
        <v>38</v>
      </c>
      <c r="T2464"/>
      <c r="U2464"/>
    </row>
    <row r="2465" spans="1:21" hidden="1" x14ac:dyDescent="0.2">
      <c r="A2465" s="1">
        <v>45524</v>
      </c>
      <c r="B2465" s="1" t="str">
        <f>TEXT(Table1[[#This Row],[Date]],"yyyy")</f>
        <v>2024</v>
      </c>
      <c r="C2465" s="1" t="str">
        <f>TEXT(Table1[[#This Row],[Date]],"mmmm")</f>
        <v>August</v>
      </c>
      <c r="D2465" s="1" t="str">
        <f>TEXT(Table1[[#This Row],[Date]],"dddd")</f>
        <v>Tuesday</v>
      </c>
      <c r="E2465" s="5">
        <v>2</v>
      </c>
      <c r="F2465" t="s">
        <v>7</v>
      </c>
      <c r="G2465" t="s">
        <v>10</v>
      </c>
      <c r="H2465" s="6">
        <f>60%*Table1[[#This Row],[Price]]</f>
        <v>300</v>
      </c>
      <c r="I2465" s="6">
        <v>500</v>
      </c>
      <c r="J2465">
        <v>1</v>
      </c>
      <c r="K2465" s="6">
        <f>Table1[[#This Row],[Cost]]*Table1[[#This Row],[Quantity Sold]]</f>
        <v>300</v>
      </c>
      <c r="L2465" s="6">
        <v>500</v>
      </c>
      <c r="M2465">
        <v>15</v>
      </c>
      <c r="N2465" s="6">
        <v>425</v>
      </c>
      <c r="O2465" s="6">
        <f>Table1[[#This Row],[Revenue]]-Table1[[#This Row],[Total Cost Of Production]]</f>
        <v>125</v>
      </c>
      <c r="P2465" s="6">
        <v>586</v>
      </c>
      <c r="Q2465" s="6">
        <f>Table1[[#This Row],[Revenue]]-Table1[[#This Row],[Marketing Spend]]</f>
        <v>-161</v>
      </c>
      <c r="R2465" t="s">
        <v>54</v>
      </c>
      <c r="S2465" s="6">
        <v>485</v>
      </c>
      <c r="T2465"/>
      <c r="U2465"/>
    </row>
    <row r="2466" spans="1:21" hidden="1" x14ac:dyDescent="0.2">
      <c r="A2466" s="1">
        <v>45524</v>
      </c>
      <c r="B2466" s="1" t="str">
        <f>TEXT(Table1[[#This Row],[Date]],"yyyy")</f>
        <v>2024</v>
      </c>
      <c r="C2466" s="1" t="str">
        <f>TEXT(Table1[[#This Row],[Date]],"mmmm")</f>
        <v>August</v>
      </c>
      <c r="D2466" s="1" t="str">
        <f>TEXT(Table1[[#This Row],[Date]],"dddd")</f>
        <v>Tuesday</v>
      </c>
      <c r="E2466" s="5">
        <v>5</v>
      </c>
      <c r="F2466" t="s">
        <v>11</v>
      </c>
      <c r="G2466" t="s">
        <v>12</v>
      </c>
      <c r="H2466" s="6">
        <f>60%*Table1[[#This Row],[Price]]</f>
        <v>90</v>
      </c>
      <c r="I2466" s="6">
        <v>150</v>
      </c>
      <c r="J2466">
        <v>7</v>
      </c>
      <c r="K2466" s="6">
        <f>Table1[[#This Row],[Cost]]*Table1[[#This Row],[Quantity Sold]]</f>
        <v>630</v>
      </c>
      <c r="L2466" s="6">
        <v>1050</v>
      </c>
      <c r="M2466">
        <v>5</v>
      </c>
      <c r="N2466" s="6">
        <v>997.5</v>
      </c>
      <c r="O2466" s="6">
        <f>Table1[[#This Row],[Revenue]]-Table1[[#This Row],[Total Cost Of Production]]</f>
        <v>367.5</v>
      </c>
      <c r="P2466" s="6">
        <v>693</v>
      </c>
      <c r="Q2466" s="6">
        <f>Table1[[#This Row],[Revenue]]-Table1[[#This Row],[Marketing Spend]]</f>
        <v>304.5</v>
      </c>
      <c r="R2466" t="s">
        <v>51</v>
      </c>
      <c r="S2466" s="6">
        <v>182</v>
      </c>
      <c r="T2466"/>
      <c r="U2466"/>
    </row>
    <row r="2467" spans="1:21" hidden="1" x14ac:dyDescent="0.2">
      <c r="A2467" s="1">
        <v>45524</v>
      </c>
      <c r="B2467" s="1" t="str">
        <f>TEXT(Table1[[#This Row],[Date]],"yyyy")</f>
        <v>2024</v>
      </c>
      <c r="C2467" s="1" t="str">
        <f>TEXT(Table1[[#This Row],[Date]],"mmmm")</f>
        <v>August</v>
      </c>
      <c r="D2467" s="1" t="str">
        <f>TEXT(Table1[[#This Row],[Date]],"dddd")</f>
        <v>Tuesday</v>
      </c>
      <c r="E2467" s="5">
        <v>6</v>
      </c>
      <c r="F2467" t="s">
        <v>2</v>
      </c>
      <c r="G2467" t="s">
        <v>8</v>
      </c>
      <c r="H2467" s="6">
        <f>60%*Table1[[#This Row],[Price]]</f>
        <v>720</v>
      </c>
      <c r="I2467" s="6">
        <v>1200</v>
      </c>
      <c r="J2467">
        <v>8</v>
      </c>
      <c r="K2467" s="6">
        <f>Table1[[#This Row],[Cost]]*Table1[[#This Row],[Quantity Sold]]</f>
        <v>5760</v>
      </c>
      <c r="L2467" s="6">
        <v>9600</v>
      </c>
      <c r="M2467">
        <v>10</v>
      </c>
      <c r="N2467" s="6">
        <v>8640</v>
      </c>
      <c r="O2467" s="6">
        <f>Table1[[#This Row],[Revenue]]-Table1[[#This Row],[Total Cost Of Production]]</f>
        <v>2880</v>
      </c>
      <c r="P2467" s="6">
        <v>525</v>
      </c>
      <c r="Q2467" s="6">
        <f>Table1[[#This Row],[Revenue]]-Table1[[#This Row],[Marketing Spend]]</f>
        <v>8115</v>
      </c>
      <c r="R2467" t="s">
        <v>51</v>
      </c>
      <c r="S2467" s="6">
        <v>1194</v>
      </c>
      <c r="T2467"/>
      <c r="U2467"/>
    </row>
    <row r="2468" spans="1:21" hidden="1" x14ac:dyDescent="0.2">
      <c r="A2468" s="1">
        <v>45524</v>
      </c>
      <c r="B2468" s="1" t="str">
        <f>TEXT(Table1[[#This Row],[Date]],"yyyy")</f>
        <v>2024</v>
      </c>
      <c r="C2468" s="1" t="str">
        <f>TEXT(Table1[[#This Row],[Date]],"mmmm")</f>
        <v>August</v>
      </c>
      <c r="D2468" s="1" t="str">
        <f>TEXT(Table1[[#This Row],[Date]],"dddd")</f>
        <v>Tuesday</v>
      </c>
      <c r="E2468" s="5">
        <v>3</v>
      </c>
      <c r="F2468" t="s">
        <v>15</v>
      </c>
      <c r="G2468" t="s">
        <v>6</v>
      </c>
      <c r="H2468" s="6">
        <f>60%*Table1[[#This Row],[Price]]</f>
        <v>30</v>
      </c>
      <c r="I2468" s="6">
        <v>50</v>
      </c>
      <c r="J2468">
        <v>3</v>
      </c>
      <c r="K2468" s="6">
        <f>Table1[[#This Row],[Cost]]*Table1[[#This Row],[Quantity Sold]]</f>
        <v>90</v>
      </c>
      <c r="L2468" s="6">
        <v>150</v>
      </c>
      <c r="M2468">
        <v>10</v>
      </c>
      <c r="N2468" s="6">
        <v>135</v>
      </c>
      <c r="O2468" s="6">
        <f>Table1[[#This Row],[Revenue]]-Table1[[#This Row],[Total Cost Of Production]]</f>
        <v>45</v>
      </c>
      <c r="P2468" s="6">
        <v>862</v>
      </c>
      <c r="Q2468" s="6">
        <f>Table1[[#This Row],[Revenue]]-Table1[[#This Row],[Marketing Spend]]</f>
        <v>-727</v>
      </c>
      <c r="R2468" t="s">
        <v>53</v>
      </c>
      <c r="S2468" s="6">
        <v>4</v>
      </c>
      <c r="T2468"/>
      <c r="U2468"/>
    </row>
    <row r="2469" spans="1:21" hidden="1" x14ac:dyDescent="0.2">
      <c r="A2469" s="1">
        <v>45524</v>
      </c>
      <c r="B2469" s="1" t="str">
        <f>TEXT(Table1[[#This Row],[Date]],"yyyy")</f>
        <v>2024</v>
      </c>
      <c r="C2469" s="1" t="str">
        <f>TEXT(Table1[[#This Row],[Date]],"mmmm")</f>
        <v>August</v>
      </c>
      <c r="D2469" s="1" t="str">
        <f>TEXT(Table1[[#This Row],[Date]],"dddd")</f>
        <v>Tuesday</v>
      </c>
      <c r="E2469" s="5">
        <v>1</v>
      </c>
      <c r="F2469" t="s">
        <v>5</v>
      </c>
      <c r="G2469" t="s">
        <v>10</v>
      </c>
      <c r="H2469" s="6">
        <f>60%*Table1[[#This Row],[Price]]</f>
        <v>480</v>
      </c>
      <c r="I2469" s="6">
        <v>800</v>
      </c>
      <c r="J2469">
        <v>5</v>
      </c>
      <c r="K2469" s="6">
        <f>Table1[[#This Row],[Cost]]*Table1[[#This Row],[Quantity Sold]]</f>
        <v>2400</v>
      </c>
      <c r="L2469" s="6">
        <v>4000</v>
      </c>
      <c r="M2469">
        <v>10</v>
      </c>
      <c r="N2469" s="6">
        <v>3600</v>
      </c>
      <c r="O2469" s="6">
        <f>Table1[[#This Row],[Revenue]]-Table1[[#This Row],[Total Cost Of Production]]</f>
        <v>1200</v>
      </c>
      <c r="P2469" s="6">
        <v>684</v>
      </c>
      <c r="Q2469" s="6">
        <f>Table1[[#This Row],[Revenue]]-Table1[[#This Row],[Marketing Spend]]</f>
        <v>2916</v>
      </c>
      <c r="R2469" t="s">
        <v>53</v>
      </c>
      <c r="S2469" s="6">
        <v>757</v>
      </c>
      <c r="T2469"/>
      <c r="U2469"/>
    </row>
    <row r="2470" spans="1:21" hidden="1" x14ac:dyDescent="0.2">
      <c r="A2470" s="1">
        <v>45524</v>
      </c>
      <c r="B2470" s="1" t="str">
        <f>TEXT(Table1[[#This Row],[Date]],"yyyy")</f>
        <v>2024</v>
      </c>
      <c r="C2470" s="1" t="str">
        <f>TEXT(Table1[[#This Row],[Date]],"mmmm")</f>
        <v>August</v>
      </c>
      <c r="D2470" s="1" t="str">
        <f>TEXT(Table1[[#This Row],[Date]],"dddd")</f>
        <v>Tuesday</v>
      </c>
      <c r="E2470" s="5">
        <v>7</v>
      </c>
      <c r="F2470" t="s">
        <v>9</v>
      </c>
      <c r="G2470" t="s">
        <v>8</v>
      </c>
      <c r="H2470" s="6">
        <f>60%*Table1[[#This Row],[Price]]</f>
        <v>180</v>
      </c>
      <c r="I2470" s="6">
        <v>300</v>
      </c>
      <c r="J2470">
        <v>5</v>
      </c>
      <c r="K2470" s="6">
        <f>Table1[[#This Row],[Cost]]*Table1[[#This Row],[Quantity Sold]]</f>
        <v>900</v>
      </c>
      <c r="L2470" s="6">
        <v>1500</v>
      </c>
      <c r="M2470">
        <v>5</v>
      </c>
      <c r="N2470" s="6">
        <v>1425</v>
      </c>
      <c r="O2470" s="6">
        <f>Table1[[#This Row],[Revenue]]-Table1[[#This Row],[Total Cost Of Production]]</f>
        <v>525</v>
      </c>
      <c r="P2470" s="6">
        <v>593</v>
      </c>
      <c r="Q2470" s="6">
        <f>Table1[[#This Row],[Revenue]]-Table1[[#This Row],[Marketing Spend]]</f>
        <v>832</v>
      </c>
      <c r="R2470" t="s">
        <v>51</v>
      </c>
      <c r="S2470" s="6">
        <v>296</v>
      </c>
      <c r="T2470"/>
      <c r="U2470"/>
    </row>
    <row r="2471" spans="1:21" x14ac:dyDescent="0.2">
      <c r="A2471" s="1">
        <v>45525</v>
      </c>
      <c r="B2471" s="1" t="str">
        <f>TEXT(Table1[[#This Row],[Date]],"yyyy")</f>
        <v>2024</v>
      </c>
      <c r="C2471" s="1" t="str">
        <f>TEXT(Table1[[#This Row],[Date]],"mmmm")</f>
        <v>August</v>
      </c>
      <c r="D2471" s="1" t="str">
        <f>TEXT(Table1[[#This Row],[Date]],"dddd")</f>
        <v>Wednesday</v>
      </c>
      <c r="E2471" s="5">
        <v>4</v>
      </c>
      <c r="F2471" t="s">
        <v>13</v>
      </c>
      <c r="G2471" t="s">
        <v>12</v>
      </c>
      <c r="H2471" s="6">
        <f>60%*Table1[[#This Row],[Price]]</f>
        <v>42</v>
      </c>
      <c r="I2471" s="6">
        <v>70</v>
      </c>
      <c r="J2471">
        <v>8</v>
      </c>
      <c r="K2471" s="6">
        <f>Table1[[#This Row],[Cost]]*Table1[[#This Row],[Quantity Sold]]</f>
        <v>336</v>
      </c>
      <c r="L2471" s="6">
        <v>560</v>
      </c>
      <c r="M2471">
        <v>5</v>
      </c>
      <c r="N2471" s="6">
        <v>532</v>
      </c>
      <c r="O2471" s="6">
        <f>Table1[[#This Row],[Revenue]]-Table1[[#This Row],[Total Cost Of Production]]</f>
        <v>196</v>
      </c>
      <c r="P2471" s="6">
        <v>933</v>
      </c>
      <c r="Q2471" s="6">
        <f>Table1[[#This Row],[Revenue]]-Table1[[#This Row],[Marketing Spend]]</f>
        <v>-401</v>
      </c>
      <c r="R2471" t="s">
        <v>52</v>
      </c>
      <c r="S2471" s="6">
        <v>73</v>
      </c>
      <c r="T2471"/>
      <c r="U2471"/>
    </row>
    <row r="2472" spans="1:21" hidden="1" x14ac:dyDescent="0.2">
      <c r="A2472" s="1">
        <v>45525</v>
      </c>
      <c r="B2472" s="1" t="str">
        <f>TEXT(Table1[[#This Row],[Date]],"yyyy")</f>
        <v>2024</v>
      </c>
      <c r="C2472" s="1" t="str">
        <f>TEXT(Table1[[#This Row],[Date]],"mmmm")</f>
        <v>August</v>
      </c>
      <c r="D2472" s="1" t="str">
        <f>TEXT(Table1[[#This Row],[Date]],"dddd")</f>
        <v>Wednesday</v>
      </c>
      <c r="E2472" s="5">
        <v>2</v>
      </c>
      <c r="F2472" t="s">
        <v>7</v>
      </c>
      <c r="G2472" t="s">
        <v>10</v>
      </c>
      <c r="H2472" s="6">
        <f>60%*Table1[[#This Row],[Price]]</f>
        <v>300</v>
      </c>
      <c r="I2472" s="6">
        <v>500</v>
      </c>
      <c r="J2472">
        <v>1</v>
      </c>
      <c r="K2472" s="6">
        <f>Table1[[#This Row],[Cost]]*Table1[[#This Row],[Quantity Sold]]</f>
        <v>300</v>
      </c>
      <c r="L2472" s="6">
        <v>500</v>
      </c>
      <c r="M2472">
        <v>5</v>
      </c>
      <c r="N2472" s="6">
        <v>475</v>
      </c>
      <c r="O2472" s="6">
        <f>Table1[[#This Row],[Revenue]]-Table1[[#This Row],[Total Cost Of Production]]</f>
        <v>175</v>
      </c>
      <c r="P2472" s="6">
        <v>561</v>
      </c>
      <c r="Q2472" s="6">
        <f>Table1[[#This Row],[Revenue]]-Table1[[#This Row],[Marketing Spend]]</f>
        <v>-86</v>
      </c>
      <c r="R2472" t="s">
        <v>51</v>
      </c>
      <c r="S2472" s="6">
        <v>468</v>
      </c>
      <c r="T2472"/>
      <c r="U2472"/>
    </row>
    <row r="2473" spans="1:21" x14ac:dyDescent="0.2">
      <c r="A2473" s="1">
        <v>45525</v>
      </c>
      <c r="B2473" s="1" t="str">
        <f>TEXT(Table1[[#This Row],[Date]],"yyyy")</f>
        <v>2024</v>
      </c>
      <c r="C2473" s="1" t="str">
        <f>TEXT(Table1[[#This Row],[Date]],"mmmm")</f>
        <v>August</v>
      </c>
      <c r="D2473" s="1" t="str">
        <f>TEXT(Table1[[#This Row],[Date]],"dddd")</f>
        <v>Wednesday</v>
      </c>
      <c r="E2473" s="5">
        <v>5</v>
      </c>
      <c r="F2473" t="s">
        <v>11</v>
      </c>
      <c r="G2473" t="s">
        <v>12</v>
      </c>
      <c r="H2473" s="6">
        <f>60%*Table1[[#This Row],[Price]]</f>
        <v>90</v>
      </c>
      <c r="I2473" s="6">
        <v>150</v>
      </c>
      <c r="J2473">
        <v>5</v>
      </c>
      <c r="K2473" s="6">
        <f>Table1[[#This Row],[Cost]]*Table1[[#This Row],[Quantity Sold]]</f>
        <v>450</v>
      </c>
      <c r="L2473" s="6">
        <v>750</v>
      </c>
      <c r="M2473">
        <v>10</v>
      </c>
      <c r="N2473" s="6">
        <v>675</v>
      </c>
      <c r="O2473" s="6">
        <f>Table1[[#This Row],[Revenue]]-Table1[[#This Row],[Total Cost Of Production]]</f>
        <v>225</v>
      </c>
      <c r="P2473" s="6">
        <v>888</v>
      </c>
      <c r="Q2473" s="6">
        <f>Table1[[#This Row],[Revenue]]-Table1[[#This Row],[Marketing Spend]]</f>
        <v>-213</v>
      </c>
      <c r="R2473" t="s">
        <v>52</v>
      </c>
      <c r="S2473" s="6">
        <v>126</v>
      </c>
      <c r="T2473"/>
      <c r="U2473"/>
    </row>
    <row r="2474" spans="1:21" hidden="1" x14ac:dyDescent="0.2">
      <c r="A2474" s="1">
        <v>45525</v>
      </c>
      <c r="B2474" s="1" t="str">
        <f>TEXT(Table1[[#This Row],[Date]],"yyyy")</f>
        <v>2024</v>
      </c>
      <c r="C2474" s="1" t="str">
        <f>TEXT(Table1[[#This Row],[Date]],"mmmm")</f>
        <v>August</v>
      </c>
      <c r="D2474" s="1" t="str">
        <f>TEXT(Table1[[#This Row],[Date]],"dddd")</f>
        <v>Wednesday</v>
      </c>
      <c r="E2474" s="5">
        <v>6</v>
      </c>
      <c r="F2474" t="s">
        <v>2</v>
      </c>
      <c r="G2474" t="s">
        <v>8</v>
      </c>
      <c r="H2474" s="6">
        <f>60%*Table1[[#This Row],[Price]]</f>
        <v>720</v>
      </c>
      <c r="I2474" s="6">
        <v>1200</v>
      </c>
      <c r="J2474">
        <v>8</v>
      </c>
      <c r="K2474" s="6">
        <f>Table1[[#This Row],[Cost]]*Table1[[#This Row],[Quantity Sold]]</f>
        <v>5760</v>
      </c>
      <c r="L2474" s="6">
        <v>9600</v>
      </c>
      <c r="M2474">
        <v>15</v>
      </c>
      <c r="N2474" s="6">
        <v>8160</v>
      </c>
      <c r="O2474" s="6">
        <f>Table1[[#This Row],[Revenue]]-Table1[[#This Row],[Total Cost Of Production]]</f>
        <v>2400</v>
      </c>
      <c r="P2474" s="6">
        <v>310</v>
      </c>
      <c r="Q2474" s="6">
        <f>Table1[[#This Row],[Revenue]]-Table1[[#This Row],[Marketing Spend]]</f>
        <v>7850</v>
      </c>
      <c r="R2474" t="s">
        <v>51</v>
      </c>
      <c r="S2474" s="6">
        <v>1159</v>
      </c>
      <c r="T2474"/>
      <c r="U2474"/>
    </row>
    <row r="2475" spans="1:21" hidden="1" x14ac:dyDescent="0.2">
      <c r="A2475" s="1">
        <v>45525</v>
      </c>
      <c r="B2475" s="1" t="str">
        <f>TEXT(Table1[[#This Row],[Date]],"yyyy")</f>
        <v>2024</v>
      </c>
      <c r="C2475" s="1" t="str">
        <f>TEXT(Table1[[#This Row],[Date]],"mmmm")</f>
        <v>August</v>
      </c>
      <c r="D2475" s="1" t="str">
        <f>TEXT(Table1[[#This Row],[Date]],"dddd")</f>
        <v>Wednesday</v>
      </c>
      <c r="E2475" s="5">
        <v>3</v>
      </c>
      <c r="F2475" t="s">
        <v>15</v>
      </c>
      <c r="G2475" t="s">
        <v>6</v>
      </c>
      <c r="H2475" s="6">
        <f>60%*Table1[[#This Row],[Price]]</f>
        <v>30</v>
      </c>
      <c r="I2475" s="6">
        <v>50</v>
      </c>
      <c r="J2475">
        <v>8</v>
      </c>
      <c r="K2475" s="6">
        <f>Table1[[#This Row],[Cost]]*Table1[[#This Row],[Quantity Sold]]</f>
        <v>240</v>
      </c>
      <c r="L2475" s="6">
        <v>400</v>
      </c>
      <c r="M2475">
        <v>10</v>
      </c>
      <c r="N2475" s="6">
        <v>360</v>
      </c>
      <c r="O2475" s="6">
        <f>Table1[[#This Row],[Revenue]]-Table1[[#This Row],[Total Cost Of Production]]</f>
        <v>120</v>
      </c>
      <c r="P2475" s="6">
        <v>469</v>
      </c>
      <c r="Q2475" s="6">
        <f>Table1[[#This Row],[Revenue]]-Table1[[#This Row],[Marketing Spend]]</f>
        <v>-109</v>
      </c>
      <c r="R2475" t="s">
        <v>55</v>
      </c>
      <c r="S2475" s="6">
        <v>29</v>
      </c>
      <c r="T2475"/>
      <c r="U2475"/>
    </row>
    <row r="2476" spans="1:21" hidden="1" x14ac:dyDescent="0.2">
      <c r="A2476" s="1">
        <v>45525</v>
      </c>
      <c r="B2476" s="1" t="str">
        <f>TEXT(Table1[[#This Row],[Date]],"yyyy")</f>
        <v>2024</v>
      </c>
      <c r="C2476" s="1" t="str">
        <f>TEXT(Table1[[#This Row],[Date]],"mmmm")</f>
        <v>August</v>
      </c>
      <c r="D2476" s="1" t="str">
        <f>TEXT(Table1[[#This Row],[Date]],"dddd")</f>
        <v>Wednesday</v>
      </c>
      <c r="E2476" s="5">
        <v>1</v>
      </c>
      <c r="F2476" t="s">
        <v>5</v>
      </c>
      <c r="G2476" t="s">
        <v>10</v>
      </c>
      <c r="H2476" s="6">
        <f>60%*Table1[[#This Row],[Price]]</f>
        <v>480</v>
      </c>
      <c r="I2476" s="6">
        <v>800</v>
      </c>
      <c r="J2476">
        <v>10</v>
      </c>
      <c r="K2476" s="6">
        <f>Table1[[#This Row],[Cost]]*Table1[[#This Row],[Quantity Sold]]</f>
        <v>4800</v>
      </c>
      <c r="L2476" s="6">
        <v>8000</v>
      </c>
      <c r="M2476">
        <v>10</v>
      </c>
      <c r="N2476" s="6">
        <v>7200</v>
      </c>
      <c r="O2476" s="6">
        <f>Table1[[#This Row],[Revenue]]-Table1[[#This Row],[Total Cost Of Production]]</f>
        <v>2400</v>
      </c>
      <c r="P2476" s="6">
        <v>545</v>
      </c>
      <c r="Q2476" s="6">
        <f>Table1[[#This Row],[Revenue]]-Table1[[#This Row],[Marketing Spend]]</f>
        <v>6655</v>
      </c>
      <c r="R2476" t="s">
        <v>51</v>
      </c>
      <c r="S2476" s="6">
        <v>753</v>
      </c>
      <c r="T2476"/>
      <c r="U2476"/>
    </row>
    <row r="2477" spans="1:21" x14ac:dyDescent="0.2">
      <c r="A2477" s="1">
        <v>45525</v>
      </c>
      <c r="B2477" s="1" t="str">
        <f>TEXT(Table1[[#This Row],[Date]],"yyyy")</f>
        <v>2024</v>
      </c>
      <c r="C2477" s="1" t="str">
        <f>TEXT(Table1[[#This Row],[Date]],"mmmm")</f>
        <v>August</v>
      </c>
      <c r="D2477" s="1" t="str">
        <f>TEXT(Table1[[#This Row],[Date]],"dddd")</f>
        <v>Wednesday</v>
      </c>
      <c r="E2477" s="5">
        <v>7</v>
      </c>
      <c r="F2477" t="s">
        <v>9</v>
      </c>
      <c r="G2477" t="s">
        <v>8</v>
      </c>
      <c r="H2477" s="6">
        <f>60%*Table1[[#This Row],[Price]]</f>
        <v>180</v>
      </c>
      <c r="I2477" s="6">
        <v>300</v>
      </c>
      <c r="J2477">
        <v>4</v>
      </c>
      <c r="K2477" s="6">
        <f>Table1[[#This Row],[Cost]]*Table1[[#This Row],[Quantity Sold]]</f>
        <v>720</v>
      </c>
      <c r="L2477" s="6">
        <v>1200</v>
      </c>
      <c r="M2477">
        <v>10</v>
      </c>
      <c r="N2477" s="6">
        <v>1080</v>
      </c>
      <c r="O2477" s="6">
        <f>Table1[[#This Row],[Revenue]]-Table1[[#This Row],[Total Cost Of Production]]</f>
        <v>360</v>
      </c>
      <c r="P2477" s="6">
        <v>580</v>
      </c>
      <c r="Q2477" s="6">
        <f>Table1[[#This Row],[Revenue]]-Table1[[#This Row],[Marketing Spend]]</f>
        <v>500</v>
      </c>
      <c r="R2477" t="s">
        <v>52</v>
      </c>
      <c r="S2477" s="6">
        <v>316</v>
      </c>
      <c r="T2477"/>
      <c r="U2477"/>
    </row>
    <row r="2478" spans="1:21" hidden="1" x14ac:dyDescent="0.2">
      <c r="A2478" s="1">
        <v>45526</v>
      </c>
      <c r="B2478" s="1" t="str">
        <f>TEXT(Table1[[#This Row],[Date]],"yyyy")</f>
        <v>2024</v>
      </c>
      <c r="C2478" s="1" t="str">
        <f>TEXT(Table1[[#This Row],[Date]],"mmmm")</f>
        <v>August</v>
      </c>
      <c r="D2478" s="1" t="str">
        <f>TEXT(Table1[[#This Row],[Date]],"dddd")</f>
        <v>Thursday</v>
      </c>
      <c r="E2478" s="5">
        <v>4</v>
      </c>
      <c r="F2478" t="s">
        <v>13</v>
      </c>
      <c r="G2478" t="s">
        <v>12</v>
      </c>
      <c r="H2478" s="6">
        <f>60%*Table1[[#This Row],[Price]]</f>
        <v>42</v>
      </c>
      <c r="I2478" s="6">
        <v>70</v>
      </c>
      <c r="J2478">
        <v>6</v>
      </c>
      <c r="K2478" s="6">
        <f>Table1[[#This Row],[Cost]]*Table1[[#This Row],[Quantity Sold]]</f>
        <v>252</v>
      </c>
      <c r="L2478" s="6">
        <v>420</v>
      </c>
      <c r="M2478">
        <v>5</v>
      </c>
      <c r="N2478" s="6">
        <v>399</v>
      </c>
      <c r="O2478" s="6">
        <f>Table1[[#This Row],[Revenue]]-Table1[[#This Row],[Total Cost Of Production]]</f>
        <v>147</v>
      </c>
      <c r="P2478" s="6">
        <v>953</v>
      </c>
      <c r="Q2478" s="6">
        <f>Table1[[#This Row],[Revenue]]-Table1[[#This Row],[Marketing Spend]]</f>
        <v>-554</v>
      </c>
      <c r="R2478" t="s">
        <v>51</v>
      </c>
      <c r="S2478" s="6">
        <v>85</v>
      </c>
      <c r="T2478"/>
      <c r="U2478"/>
    </row>
    <row r="2479" spans="1:21" x14ac:dyDescent="0.2">
      <c r="A2479" s="1">
        <v>45526</v>
      </c>
      <c r="B2479" s="1" t="str">
        <f>TEXT(Table1[[#This Row],[Date]],"yyyy")</f>
        <v>2024</v>
      </c>
      <c r="C2479" s="1" t="str">
        <f>TEXT(Table1[[#This Row],[Date]],"mmmm")</f>
        <v>August</v>
      </c>
      <c r="D2479" s="1" t="str">
        <f>TEXT(Table1[[#This Row],[Date]],"dddd")</f>
        <v>Thursday</v>
      </c>
      <c r="E2479" s="5">
        <v>2</v>
      </c>
      <c r="F2479" t="s">
        <v>7</v>
      </c>
      <c r="G2479" t="s">
        <v>10</v>
      </c>
      <c r="H2479" s="6">
        <f>60%*Table1[[#This Row],[Price]]</f>
        <v>300</v>
      </c>
      <c r="I2479" s="6">
        <v>500</v>
      </c>
      <c r="J2479">
        <v>7</v>
      </c>
      <c r="K2479" s="6">
        <f>Table1[[#This Row],[Cost]]*Table1[[#This Row],[Quantity Sold]]</f>
        <v>2100</v>
      </c>
      <c r="L2479" s="6">
        <v>3500</v>
      </c>
      <c r="M2479">
        <v>20</v>
      </c>
      <c r="N2479" s="6">
        <v>2800</v>
      </c>
      <c r="O2479" s="6">
        <f>Table1[[#This Row],[Revenue]]-Table1[[#This Row],[Total Cost Of Production]]</f>
        <v>700</v>
      </c>
      <c r="P2479" s="6">
        <v>401</v>
      </c>
      <c r="Q2479" s="6">
        <f>Table1[[#This Row],[Revenue]]-Table1[[#This Row],[Marketing Spend]]</f>
        <v>2399</v>
      </c>
      <c r="R2479" t="s">
        <v>52</v>
      </c>
      <c r="S2479" s="6">
        <v>532</v>
      </c>
      <c r="T2479"/>
      <c r="U2479"/>
    </row>
    <row r="2480" spans="1:21" hidden="1" x14ac:dyDescent="0.2">
      <c r="A2480" s="1">
        <v>45526</v>
      </c>
      <c r="B2480" s="1" t="str">
        <f>TEXT(Table1[[#This Row],[Date]],"yyyy")</f>
        <v>2024</v>
      </c>
      <c r="C2480" s="1" t="str">
        <f>TEXT(Table1[[#This Row],[Date]],"mmmm")</f>
        <v>August</v>
      </c>
      <c r="D2480" s="1" t="str">
        <f>TEXT(Table1[[#This Row],[Date]],"dddd")</f>
        <v>Thursday</v>
      </c>
      <c r="E2480" s="5">
        <v>5</v>
      </c>
      <c r="F2480" t="s">
        <v>11</v>
      </c>
      <c r="G2480" t="s">
        <v>12</v>
      </c>
      <c r="H2480" s="6">
        <f>60%*Table1[[#This Row],[Price]]</f>
        <v>90</v>
      </c>
      <c r="I2480" s="6">
        <v>150</v>
      </c>
      <c r="J2480">
        <v>9</v>
      </c>
      <c r="K2480" s="6">
        <f>Table1[[#This Row],[Cost]]*Table1[[#This Row],[Quantity Sold]]</f>
        <v>810</v>
      </c>
      <c r="L2480" s="6">
        <v>1350</v>
      </c>
      <c r="M2480">
        <v>20</v>
      </c>
      <c r="N2480" s="6">
        <v>1080</v>
      </c>
      <c r="O2480" s="6">
        <f>Table1[[#This Row],[Revenue]]-Table1[[#This Row],[Total Cost Of Production]]</f>
        <v>270</v>
      </c>
      <c r="P2480" s="6">
        <v>868</v>
      </c>
      <c r="Q2480" s="6">
        <f>Table1[[#This Row],[Revenue]]-Table1[[#This Row],[Marketing Spend]]</f>
        <v>212</v>
      </c>
      <c r="R2480" t="s">
        <v>53</v>
      </c>
      <c r="S2480" s="6">
        <v>118</v>
      </c>
      <c r="T2480"/>
      <c r="U2480"/>
    </row>
    <row r="2481" spans="1:21" hidden="1" x14ac:dyDescent="0.2">
      <c r="A2481" s="1">
        <v>45526</v>
      </c>
      <c r="B2481" s="1" t="str">
        <f>TEXT(Table1[[#This Row],[Date]],"yyyy")</f>
        <v>2024</v>
      </c>
      <c r="C2481" s="1" t="str">
        <f>TEXT(Table1[[#This Row],[Date]],"mmmm")</f>
        <v>August</v>
      </c>
      <c r="D2481" s="1" t="str">
        <f>TEXT(Table1[[#This Row],[Date]],"dddd")</f>
        <v>Thursday</v>
      </c>
      <c r="E2481" s="5">
        <v>6</v>
      </c>
      <c r="F2481" t="s">
        <v>2</v>
      </c>
      <c r="G2481" t="s">
        <v>8</v>
      </c>
      <c r="H2481" s="6">
        <f>60%*Table1[[#This Row],[Price]]</f>
        <v>720</v>
      </c>
      <c r="I2481" s="6">
        <v>1200</v>
      </c>
      <c r="J2481">
        <v>2</v>
      </c>
      <c r="K2481" s="6">
        <f>Table1[[#This Row],[Cost]]*Table1[[#This Row],[Quantity Sold]]</f>
        <v>1440</v>
      </c>
      <c r="L2481" s="6">
        <v>2400</v>
      </c>
      <c r="M2481">
        <v>5</v>
      </c>
      <c r="N2481" s="6">
        <v>2280</v>
      </c>
      <c r="O2481" s="6">
        <f>Table1[[#This Row],[Revenue]]-Table1[[#This Row],[Total Cost Of Production]]</f>
        <v>840</v>
      </c>
      <c r="P2481" s="6">
        <v>348</v>
      </c>
      <c r="Q2481" s="6">
        <f>Table1[[#This Row],[Revenue]]-Table1[[#This Row],[Marketing Spend]]</f>
        <v>1932</v>
      </c>
      <c r="R2481" t="s">
        <v>54</v>
      </c>
      <c r="S2481" s="6">
        <v>1183</v>
      </c>
      <c r="T2481"/>
      <c r="U2481"/>
    </row>
    <row r="2482" spans="1:21" hidden="1" x14ac:dyDescent="0.2">
      <c r="A2482" s="1">
        <v>45526</v>
      </c>
      <c r="B2482" s="1" t="str">
        <f>TEXT(Table1[[#This Row],[Date]],"yyyy")</f>
        <v>2024</v>
      </c>
      <c r="C2482" s="1" t="str">
        <f>TEXT(Table1[[#This Row],[Date]],"mmmm")</f>
        <v>August</v>
      </c>
      <c r="D2482" s="1" t="str">
        <f>TEXT(Table1[[#This Row],[Date]],"dddd")</f>
        <v>Thursday</v>
      </c>
      <c r="E2482" s="5">
        <v>3</v>
      </c>
      <c r="F2482" t="s">
        <v>15</v>
      </c>
      <c r="G2482" t="s">
        <v>6</v>
      </c>
      <c r="H2482" s="6">
        <f>60%*Table1[[#This Row],[Price]]</f>
        <v>30</v>
      </c>
      <c r="I2482" s="6">
        <v>50</v>
      </c>
      <c r="J2482">
        <v>10</v>
      </c>
      <c r="K2482" s="6">
        <f>Table1[[#This Row],[Cost]]*Table1[[#This Row],[Quantity Sold]]</f>
        <v>300</v>
      </c>
      <c r="L2482" s="6">
        <v>500</v>
      </c>
      <c r="M2482">
        <v>10</v>
      </c>
      <c r="N2482" s="6">
        <v>450</v>
      </c>
      <c r="O2482" s="6">
        <f>Table1[[#This Row],[Revenue]]-Table1[[#This Row],[Total Cost Of Production]]</f>
        <v>150</v>
      </c>
      <c r="P2482" s="6">
        <v>680</v>
      </c>
      <c r="Q2482" s="6">
        <f>Table1[[#This Row],[Revenue]]-Table1[[#This Row],[Marketing Spend]]</f>
        <v>-230</v>
      </c>
      <c r="R2482" t="s">
        <v>54</v>
      </c>
      <c r="S2482" s="6">
        <v>80</v>
      </c>
      <c r="T2482"/>
      <c r="U2482"/>
    </row>
    <row r="2483" spans="1:21" hidden="1" x14ac:dyDescent="0.2">
      <c r="A2483" s="1">
        <v>45526</v>
      </c>
      <c r="B2483" s="1" t="str">
        <f>TEXT(Table1[[#This Row],[Date]],"yyyy")</f>
        <v>2024</v>
      </c>
      <c r="C2483" s="1" t="str">
        <f>TEXT(Table1[[#This Row],[Date]],"mmmm")</f>
        <v>August</v>
      </c>
      <c r="D2483" s="1" t="str">
        <f>TEXT(Table1[[#This Row],[Date]],"dddd")</f>
        <v>Thursday</v>
      </c>
      <c r="E2483" s="5">
        <v>1</v>
      </c>
      <c r="F2483" t="s">
        <v>5</v>
      </c>
      <c r="G2483" t="s">
        <v>10</v>
      </c>
      <c r="H2483" s="6">
        <f>60%*Table1[[#This Row],[Price]]</f>
        <v>480</v>
      </c>
      <c r="I2483" s="6">
        <v>800</v>
      </c>
      <c r="J2483">
        <v>4</v>
      </c>
      <c r="K2483" s="6">
        <f>Table1[[#This Row],[Cost]]*Table1[[#This Row],[Quantity Sold]]</f>
        <v>1920</v>
      </c>
      <c r="L2483" s="6">
        <v>3200</v>
      </c>
      <c r="M2483">
        <v>15</v>
      </c>
      <c r="N2483" s="6">
        <v>2720</v>
      </c>
      <c r="O2483" s="6">
        <f>Table1[[#This Row],[Revenue]]-Table1[[#This Row],[Total Cost Of Production]]</f>
        <v>800</v>
      </c>
      <c r="P2483" s="6">
        <v>412</v>
      </c>
      <c r="Q2483" s="6">
        <f>Table1[[#This Row],[Revenue]]-Table1[[#This Row],[Marketing Spend]]</f>
        <v>2308</v>
      </c>
      <c r="R2483" t="s">
        <v>54</v>
      </c>
      <c r="S2483" s="6">
        <v>826</v>
      </c>
      <c r="T2483"/>
      <c r="U2483"/>
    </row>
    <row r="2484" spans="1:21" hidden="1" x14ac:dyDescent="0.2">
      <c r="A2484" s="1">
        <v>45526</v>
      </c>
      <c r="B2484" s="1" t="str">
        <f>TEXT(Table1[[#This Row],[Date]],"yyyy")</f>
        <v>2024</v>
      </c>
      <c r="C2484" s="1" t="str">
        <f>TEXT(Table1[[#This Row],[Date]],"mmmm")</f>
        <v>August</v>
      </c>
      <c r="D2484" s="1" t="str">
        <f>TEXT(Table1[[#This Row],[Date]],"dddd")</f>
        <v>Thursday</v>
      </c>
      <c r="E2484" s="5">
        <v>7</v>
      </c>
      <c r="F2484" t="s">
        <v>9</v>
      </c>
      <c r="G2484" t="s">
        <v>8</v>
      </c>
      <c r="H2484" s="6">
        <f>60%*Table1[[#This Row],[Price]]</f>
        <v>180</v>
      </c>
      <c r="I2484" s="6">
        <v>300</v>
      </c>
      <c r="J2484">
        <v>2</v>
      </c>
      <c r="K2484" s="6">
        <f>Table1[[#This Row],[Cost]]*Table1[[#This Row],[Quantity Sold]]</f>
        <v>360</v>
      </c>
      <c r="L2484" s="6">
        <v>600</v>
      </c>
      <c r="M2484">
        <v>20</v>
      </c>
      <c r="N2484" s="6">
        <v>480</v>
      </c>
      <c r="O2484" s="6">
        <f>Table1[[#This Row],[Revenue]]-Table1[[#This Row],[Total Cost Of Production]]</f>
        <v>120</v>
      </c>
      <c r="P2484" s="6">
        <v>887</v>
      </c>
      <c r="Q2484" s="6">
        <f>Table1[[#This Row],[Revenue]]-Table1[[#This Row],[Marketing Spend]]</f>
        <v>-407</v>
      </c>
      <c r="R2484" t="s">
        <v>55</v>
      </c>
      <c r="S2484" s="6">
        <v>345</v>
      </c>
      <c r="T2484"/>
      <c r="U2484"/>
    </row>
    <row r="2485" spans="1:21" hidden="1" x14ac:dyDescent="0.2">
      <c r="A2485" s="1">
        <v>45527</v>
      </c>
      <c r="B2485" s="1" t="str">
        <f>TEXT(Table1[[#This Row],[Date]],"yyyy")</f>
        <v>2024</v>
      </c>
      <c r="C2485" s="1" t="str">
        <f>TEXT(Table1[[#This Row],[Date]],"mmmm")</f>
        <v>August</v>
      </c>
      <c r="D2485" s="1" t="str">
        <f>TEXT(Table1[[#This Row],[Date]],"dddd")</f>
        <v>Friday</v>
      </c>
      <c r="E2485" s="5">
        <v>4</v>
      </c>
      <c r="F2485" t="s">
        <v>13</v>
      </c>
      <c r="G2485" t="s">
        <v>12</v>
      </c>
      <c r="H2485" s="6">
        <f>60%*Table1[[#This Row],[Price]]</f>
        <v>42</v>
      </c>
      <c r="I2485" s="6">
        <v>70</v>
      </c>
      <c r="J2485">
        <v>5</v>
      </c>
      <c r="K2485" s="6">
        <f>Table1[[#This Row],[Cost]]*Table1[[#This Row],[Quantity Sold]]</f>
        <v>210</v>
      </c>
      <c r="L2485" s="6">
        <v>350</v>
      </c>
      <c r="M2485">
        <v>15</v>
      </c>
      <c r="N2485" s="6">
        <v>297.5</v>
      </c>
      <c r="O2485" s="6">
        <f>Table1[[#This Row],[Revenue]]-Table1[[#This Row],[Total Cost Of Production]]</f>
        <v>87.5</v>
      </c>
      <c r="P2485" s="6">
        <v>864</v>
      </c>
      <c r="Q2485" s="6">
        <f>Table1[[#This Row],[Revenue]]-Table1[[#This Row],[Marketing Spend]]</f>
        <v>-566.5</v>
      </c>
      <c r="R2485" t="s">
        <v>53</v>
      </c>
      <c r="S2485" s="6">
        <v>110</v>
      </c>
      <c r="T2485"/>
      <c r="U2485"/>
    </row>
    <row r="2486" spans="1:21" hidden="1" x14ac:dyDescent="0.2">
      <c r="A2486" s="1">
        <v>45527</v>
      </c>
      <c r="B2486" s="1" t="str">
        <f>TEXT(Table1[[#This Row],[Date]],"yyyy")</f>
        <v>2024</v>
      </c>
      <c r="C2486" s="1" t="str">
        <f>TEXT(Table1[[#This Row],[Date]],"mmmm")</f>
        <v>August</v>
      </c>
      <c r="D2486" s="1" t="str">
        <f>TEXT(Table1[[#This Row],[Date]],"dddd")</f>
        <v>Friday</v>
      </c>
      <c r="E2486" s="5">
        <v>2</v>
      </c>
      <c r="F2486" t="s">
        <v>7</v>
      </c>
      <c r="G2486" t="s">
        <v>10</v>
      </c>
      <c r="H2486" s="6">
        <f>60%*Table1[[#This Row],[Price]]</f>
        <v>300</v>
      </c>
      <c r="I2486" s="6">
        <v>500</v>
      </c>
      <c r="J2486">
        <v>7</v>
      </c>
      <c r="K2486" s="6">
        <f>Table1[[#This Row],[Cost]]*Table1[[#This Row],[Quantity Sold]]</f>
        <v>2100</v>
      </c>
      <c r="L2486" s="6">
        <v>3500</v>
      </c>
      <c r="M2486">
        <v>10</v>
      </c>
      <c r="N2486" s="6">
        <v>3150</v>
      </c>
      <c r="O2486" s="6">
        <f>Table1[[#This Row],[Revenue]]-Table1[[#This Row],[Total Cost Of Production]]</f>
        <v>1050</v>
      </c>
      <c r="P2486" s="6">
        <v>453</v>
      </c>
      <c r="Q2486" s="6">
        <f>Table1[[#This Row],[Revenue]]-Table1[[#This Row],[Marketing Spend]]</f>
        <v>2697</v>
      </c>
      <c r="R2486" t="s">
        <v>54</v>
      </c>
      <c r="S2486" s="6">
        <v>477</v>
      </c>
      <c r="T2486"/>
      <c r="U2486"/>
    </row>
    <row r="2487" spans="1:21" hidden="1" x14ac:dyDescent="0.2">
      <c r="A2487" s="1">
        <v>45527</v>
      </c>
      <c r="B2487" s="1" t="str">
        <f>TEXT(Table1[[#This Row],[Date]],"yyyy")</f>
        <v>2024</v>
      </c>
      <c r="C2487" s="1" t="str">
        <f>TEXT(Table1[[#This Row],[Date]],"mmmm")</f>
        <v>August</v>
      </c>
      <c r="D2487" s="1" t="str">
        <f>TEXT(Table1[[#This Row],[Date]],"dddd")</f>
        <v>Friday</v>
      </c>
      <c r="E2487" s="5">
        <v>5</v>
      </c>
      <c r="F2487" t="s">
        <v>11</v>
      </c>
      <c r="G2487" t="s">
        <v>12</v>
      </c>
      <c r="H2487" s="6">
        <f>60%*Table1[[#This Row],[Price]]</f>
        <v>90</v>
      </c>
      <c r="I2487" s="6">
        <v>150</v>
      </c>
      <c r="J2487">
        <v>4</v>
      </c>
      <c r="K2487" s="6">
        <f>Table1[[#This Row],[Cost]]*Table1[[#This Row],[Quantity Sold]]</f>
        <v>360</v>
      </c>
      <c r="L2487" s="6">
        <v>600</v>
      </c>
      <c r="M2487">
        <v>5</v>
      </c>
      <c r="N2487" s="6">
        <v>570</v>
      </c>
      <c r="O2487" s="6">
        <f>Table1[[#This Row],[Revenue]]-Table1[[#This Row],[Total Cost Of Production]]</f>
        <v>210</v>
      </c>
      <c r="P2487" s="6">
        <v>918</v>
      </c>
      <c r="Q2487" s="6">
        <f>Table1[[#This Row],[Revenue]]-Table1[[#This Row],[Marketing Spend]]</f>
        <v>-348</v>
      </c>
      <c r="R2487" t="s">
        <v>53</v>
      </c>
      <c r="S2487" s="6">
        <v>147</v>
      </c>
      <c r="T2487"/>
      <c r="U2487"/>
    </row>
    <row r="2488" spans="1:21" hidden="1" x14ac:dyDescent="0.2">
      <c r="A2488" s="1">
        <v>45527</v>
      </c>
      <c r="B2488" s="1" t="str">
        <f>TEXT(Table1[[#This Row],[Date]],"yyyy")</f>
        <v>2024</v>
      </c>
      <c r="C2488" s="1" t="str">
        <f>TEXT(Table1[[#This Row],[Date]],"mmmm")</f>
        <v>August</v>
      </c>
      <c r="D2488" s="1" t="str">
        <f>TEXT(Table1[[#This Row],[Date]],"dddd")</f>
        <v>Friday</v>
      </c>
      <c r="E2488" s="5">
        <v>6</v>
      </c>
      <c r="F2488" t="s">
        <v>2</v>
      </c>
      <c r="G2488" t="s">
        <v>8</v>
      </c>
      <c r="H2488" s="6">
        <f>60%*Table1[[#This Row],[Price]]</f>
        <v>720</v>
      </c>
      <c r="I2488" s="6">
        <v>1200</v>
      </c>
      <c r="J2488">
        <v>2</v>
      </c>
      <c r="K2488" s="6">
        <f>Table1[[#This Row],[Cost]]*Table1[[#This Row],[Quantity Sold]]</f>
        <v>1440</v>
      </c>
      <c r="L2488" s="6">
        <v>2400</v>
      </c>
      <c r="M2488">
        <v>5</v>
      </c>
      <c r="N2488" s="6">
        <v>2280</v>
      </c>
      <c r="O2488" s="6">
        <f>Table1[[#This Row],[Revenue]]-Table1[[#This Row],[Total Cost Of Production]]</f>
        <v>840</v>
      </c>
      <c r="P2488" s="6">
        <v>897</v>
      </c>
      <c r="Q2488" s="6">
        <f>Table1[[#This Row],[Revenue]]-Table1[[#This Row],[Marketing Spend]]</f>
        <v>1383</v>
      </c>
      <c r="R2488" t="s">
        <v>51</v>
      </c>
      <c r="S2488" s="6">
        <v>1184</v>
      </c>
      <c r="T2488"/>
      <c r="U2488"/>
    </row>
    <row r="2489" spans="1:21" hidden="1" x14ac:dyDescent="0.2">
      <c r="A2489" s="1">
        <v>45527</v>
      </c>
      <c r="B2489" s="1" t="str">
        <f>TEXT(Table1[[#This Row],[Date]],"yyyy")</f>
        <v>2024</v>
      </c>
      <c r="C2489" s="1" t="str">
        <f>TEXT(Table1[[#This Row],[Date]],"mmmm")</f>
        <v>August</v>
      </c>
      <c r="D2489" s="1" t="str">
        <f>TEXT(Table1[[#This Row],[Date]],"dddd")</f>
        <v>Friday</v>
      </c>
      <c r="E2489" s="5">
        <v>3</v>
      </c>
      <c r="F2489" t="s">
        <v>15</v>
      </c>
      <c r="G2489" t="s">
        <v>6</v>
      </c>
      <c r="H2489" s="6">
        <f>60%*Table1[[#This Row],[Price]]</f>
        <v>30</v>
      </c>
      <c r="I2489" s="6">
        <v>50</v>
      </c>
      <c r="J2489">
        <v>1</v>
      </c>
      <c r="K2489" s="6">
        <f>Table1[[#This Row],[Cost]]*Table1[[#This Row],[Quantity Sold]]</f>
        <v>30</v>
      </c>
      <c r="L2489" s="6">
        <v>50</v>
      </c>
      <c r="M2489">
        <v>20</v>
      </c>
      <c r="N2489" s="6">
        <v>40</v>
      </c>
      <c r="O2489" s="6">
        <f>Table1[[#This Row],[Revenue]]-Table1[[#This Row],[Total Cost Of Production]]</f>
        <v>10</v>
      </c>
      <c r="P2489" s="6">
        <v>926</v>
      </c>
      <c r="Q2489" s="6">
        <f>Table1[[#This Row],[Revenue]]-Table1[[#This Row],[Marketing Spend]]</f>
        <v>-886</v>
      </c>
      <c r="R2489" t="s">
        <v>53</v>
      </c>
      <c r="S2489" s="6">
        <v>23</v>
      </c>
      <c r="T2489"/>
      <c r="U2489"/>
    </row>
    <row r="2490" spans="1:21" hidden="1" x14ac:dyDescent="0.2">
      <c r="A2490" s="1">
        <v>45527</v>
      </c>
      <c r="B2490" s="1" t="str">
        <f>TEXT(Table1[[#This Row],[Date]],"yyyy")</f>
        <v>2024</v>
      </c>
      <c r="C2490" s="1" t="str">
        <f>TEXT(Table1[[#This Row],[Date]],"mmmm")</f>
        <v>August</v>
      </c>
      <c r="D2490" s="1" t="str">
        <f>TEXT(Table1[[#This Row],[Date]],"dddd")</f>
        <v>Friday</v>
      </c>
      <c r="E2490" s="5">
        <v>1</v>
      </c>
      <c r="F2490" t="s">
        <v>5</v>
      </c>
      <c r="G2490" t="s">
        <v>10</v>
      </c>
      <c r="H2490" s="6">
        <f>60%*Table1[[#This Row],[Price]]</f>
        <v>480</v>
      </c>
      <c r="I2490" s="6">
        <v>800</v>
      </c>
      <c r="J2490">
        <v>4</v>
      </c>
      <c r="K2490" s="6">
        <f>Table1[[#This Row],[Cost]]*Table1[[#This Row],[Quantity Sold]]</f>
        <v>1920</v>
      </c>
      <c r="L2490" s="6">
        <v>3200</v>
      </c>
      <c r="M2490">
        <v>10</v>
      </c>
      <c r="N2490" s="6">
        <v>2880</v>
      </c>
      <c r="O2490" s="6">
        <f>Table1[[#This Row],[Revenue]]-Table1[[#This Row],[Total Cost Of Production]]</f>
        <v>960</v>
      </c>
      <c r="P2490" s="6">
        <v>310</v>
      </c>
      <c r="Q2490" s="6">
        <f>Table1[[#This Row],[Revenue]]-Table1[[#This Row],[Marketing Spend]]</f>
        <v>2570</v>
      </c>
      <c r="R2490" t="s">
        <v>55</v>
      </c>
      <c r="S2490" s="6">
        <v>762</v>
      </c>
      <c r="T2490"/>
      <c r="U2490"/>
    </row>
    <row r="2491" spans="1:21" hidden="1" x14ac:dyDescent="0.2">
      <c r="A2491" s="1">
        <v>45527</v>
      </c>
      <c r="B2491" s="1" t="str">
        <f>TEXT(Table1[[#This Row],[Date]],"yyyy")</f>
        <v>2024</v>
      </c>
      <c r="C2491" s="1" t="str">
        <f>TEXT(Table1[[#This Row],[Date]],"mmmm")</f>
        <v>August</v>
      </c>
      <c r="D2491" s="1" t="str">
        <f>TEXT(Table1[[#This Row],[Date]],"dddd")</f>
        <v>Friday</v>
      </c>
      <c r="E2491" s="5">
        <v>7</v>
      </c>
      <c r="F2491" t="s">
        <v>9</v>
      </c>
      <c r="G2491" t="s">
        <v>8</v>
      </c>
      <c r="H2491" s="6">
        <f>60%*Table1[[#This Row],[Price]]</f>
        <v>180</v>
      </c>
      <c r="I2491" s="6">
        <v>300</v>
      </c>
      <c r="J2491">
        <v>2</v>
      </c>
      <c r="K2491" s="6">
        <f>Table1[[#This Row],[Cost]]*Table1[[#This Row],[Quantity Sold]]</f>
        <v>360</v>
      </c>
      <c r="L2491" s="6">
        <v>600</v>
      </c>
      <c r="M2491">
        <v>20</v>
      </c>
      <c r="N2491" s="6">
        <v>480</v>
      </c>
      <c r="O2491" s="6">
        <f>Table1[[#This Row],[Revenue]]-Table1[[#This Row],[Total Cost Of Production]]</f>
        <v>120</v>
      </c>
      <c r="P2491" s="6">
        <v>863</v>
      </c>
      <c r="Q2491" s="6">
        <f>Table1[[#This Row],[Revenue]]-Table1[[#This Row],[Marketing Spend]]</f>
        <v>-383</v>
      </c>
      <c r="R2491" t="s">
        <v>55</v>
      </c>
      <c r="S2491" s="6">
        <v>307</v>
      </c>
      <c r="T2491"/>
      <c r="U2491"/>
    </row>
    <row r="2492" spans="1:21" hidden="1" x14ac:dyDescent="0.2">
      <c r="A2492" s="1">
        <v>45528</v>
      </c>
      <c r="B2492" s="1" t="str">
        <f>TEXT(Table1[[#This Row],[Date]],"yyyy")</f>
        <v>2024</v>
      </c>
      <c r="C2492" s="1" t="str">
        <f>TEXT(Table1[[#This Row],[Date]],"mmmm")</f>
        <v>August</v>
      </c>
      <c r="D2492" s="1" t="str">
        <f>TEXT(Table1[[#This Row],[Date]],"dddd")</f>
        <v>Saturday</v>
      </c>
      <c r="E2492" s="5">
        <v>4</v>
      </c>
      <c r="F2492" t="s">
        <v>13</v>
      </c>
      <c r="G2492" t="s">
        <v>12</v>
      </c>
      <c r="H2492" s="6">
        <f>60%*Table1[[#This Row],[Price]]</f>
        <v>42</v>
      </c>
      <c r="I2492" s="6">
        <v>70</v>
      </c>
      <c r="J2492">
        <v>10</v>
      </c>
      <c r="K2492" s="6">
        <f>Table1[[#This Row],[Cost]]*Table1[[#This Row],[Quantity Sold]]</f>
        <v>420</v>
      </c>
      <c r="L2492" s="6">
        <v>700</v>
      </c>
      <c r="M2492">
        <v>10</v>
      </c>
      <c r="N2492" s="6">
        <v>630</v>
      </c>
      <c r="O2492" s="6">
        <f>Table1[[#This Row],[Revenue]]-Table1[[#This Row],[Total Cost Of Production]]</f>
        <v>210</v>
      </c>
      <c r="P2492" s="6">
        <v>876</v>
      </c>
      <c r="Q2492" s="6">
        <f>Table1[[#This Row],[Revenue]]-Table1[[#This Row],[Marketing Spend]]</f>
        <v>-246</v>
      </c>
      <c r="R2492" t="s">
        <v>55</v>
      </c>
      <c r="S2492" s="6">
        <v>112</v>
      </c>
      <c r="T2492"/>
      <c r="U2492"/>
    </row>
    <row r="2493" spans="1:21" hidden="1" x14ac:dyDescent="0.2">
      <c r="A2493" s="1">
        <v>45528</v>
      </c>
      <c r="B2493" s="1" t="str">
        <f>TEXT(Table1[[#This Row],[Date]],"yyyy")</f>
        <v>2024</v>
      </c>
      <c r="C2493" s="1" t="str">
        <f>TEXT(Table1[[#This Row],[Date]],"mmmm")</f>
        <v>August</v>
      </c>
      <c r="D2493" s="1" t="str">
        <f>TEXT(Table1[[#This Row],[Date]],"dddd")</f>
        <v>Saturday</v>
      </c>
      <c r="E2493" s="5">
        <v>2</v>
      </c>
      <c r="F2493" t="s">
        <v>7</v>
      </c>
      <c r="G2493" t="s">
        <v>10</v>
      </c>
      <c r="H2493" s="6">
        <f>60%*Table1[[#This Row],[Price]]</f>
        <v>300</v>
      </c>
      <c r="I2493" s="6">
        <v>500</v>
      </c>
      <c r="J2493">
        <v>2</v>
      </c>
      <c r="K2493" s="6">
        <f>Table1[[#This Row],[Cost]]*Table1[[#This Row],[Quantity Sold]]</f>
        <v>600</v>
      </c>
      <c r="L2493" s="6">
        <v>1000</v>
      </c>
      <c r="M2493">
        <v>5</v>
      </c>
      <c r="N2493" s="6">
        <v>950</v>
      </c>
      <c r="O2493" s="6">
        <f>Table1[[#This Row],[Revenue]]-Table1[[#This Row],[Total Cost Of Production]]</f>
        <v>350</v>
      </c>
      <c r="P2493" s="6">
        <v>525</v>
      </c>
      <c r="Q2493" s="6">
        <f>Table1[[#This Row],[Revenue]]-Table1[[#This Row],[Marketing Spend]]</f>
        <v>425</v>
      </c>
      <c r="R2493" t="s">
        <v>53</v>
      </c>
      <c r="S2493" s="6">
        <v>523</v>
      </c>
      <c r="T2493"/>
      <c r="U2493"/>
    </row>
    <row r="2494" spans="1:21" x14ac:dyDescent="0.2">
      <c r="A2494" s="1">
        <v>45528</v>
      </c>
      <c r="B2494" s="1" t="str">
        <f>TEXT(Table1[[#This Row],[Date]],"yyyy")</f>
        <v>2024</v>
      </c>
      <c r="C2494" s="1" t="str">
        <f>TEXT(Table1[[#This Row],[Date]],"mmmm")</f>
        <v>August</v>
      </c>
      <c r="D2494" s="1" t="str">
        <f>TEXT(Table1[[#This Row],[Date]],"dddd")</f>
        <v>Saturday</v>
      </c>
      <c r="E2494" s="5">
        <v>5</v>
      </c>
      <c r="F2494" t="s">
        <v>11</v>
      </c>
      <c r="G2494" t="s">
        <v>12</v>
      </c>
      <c r="H2494" s="6">
        <f>60%*Table1[[#This Row],[Price]]</f>
        <v>90</v>
      </c>
      <c r="I2494" s="6">
        <v>150</v>
      </c>
      <c r="J2494">
        <v>3</v>
      </c>
      <c r="K2494" s="6">
        <f>Table1[[#This Row],[Cost]]*Table1[[#This Row],[Quantity Sold]]</f>
        <v>270</v>
      </c>
      <c r="L2494" s="6">
        <v>450</v>
      </c>
      <c r="M2494">
        <v>20</v>
      </c>
      <c r="N2494" s="6">
        <v>360</v>
      </c>
      <c r="O2494" s="6">
        <f>Table1[[#This Row],[Revenue]]-Table1[[#This Row],[Total Cost Of Production]]</f>
        <v>90</v>
      </c>
      <c r="P2494" s="6">
        <v>968</v>
      </c>
      <c r="Q2494" s="6">
        <f>Table1[[#This Row],[Revenue]]-Table1[[#This Row],[Marketing Spend]]</f>
        <v>-608</v>
      </c>
      <c r="R2494" t="s">
        <v>52</v>
      </c>
      <c r="S2494" s="6">
        <v>186</v>
      </c>
      <c r="T2494"/>
      <c r="U2494"/>
    </row>
    <row r="2495" spans="1:21" hidden="1" x14ac:dyDescent="0.2">
      <c r="A2495" s="1">
        <v>45528</v>
      </c>
      <c r="B2495" s="1" t="str">
        <f>TEXT(Table1[[#This Row],[Date]],"yyyy")</f>
        <v>2024</v>
      </c>
      <c r="C2495" s="1" t="str">
        <f>TEXT(Table1[[#This Row],[Date]],"mmmm")</f>
        <v>August</v>
      </c>
      <c r="D2495" s="1" t="str">
        <f>TEXT(Table1[[#This Row],[Date]],"dddd")</f>
        <v>Saturday</v>
      </c>
      <c r="E2495" s="5">
        <v>6</v>
      </c>
      <c r="F2495" t="s">
        <v>2</v>
      </c>
      <c r="G2495" t="s">
        <v>8</v>
      </c>
      <c r="H2495" s="6">
        <f>60%*Table1[[#This Row],[Price]]</f>
        <v>720</v>
      </c>
      <c r="I2495" s="6">
        <v>1200</v>
      </c>
      <c r="J2495">
        <v>7</v>
      </c>
      <c r="K2495" s="6">
        <f>Table1[[#This Row],[Cost]]*Table1[[#This Row],[Quantity Sold]]</f>
        <v>5040</v>
      </c>
      <c r="L2495" s="6">
        <v>8400</v>
      </c>
      <c r="M2495">
        <v>10</v>
      </c>
      <c r="N2495" s="6">
        <v>7560</v>
      </c>
      <c r="O2495" s="6">
        <f>Table1[[#This Row],[Revenue]]-Table1[[#This Row],[Total Cost Of Production]]</f>
        <v>2520</v>
      </c>
      <c r="P2495" s="6">
        <v>599</v>
      </c>
      <c r="Q2495" s="6">
        <f>Table1[[#This Row],[Revenue]]-Table1[[#This Row],[Marketing Spend]]</f>
        <v>6961</v>
      </c>
      <c r="R2495" t="s">
        <v>53</v>
      </c>
      <c r="S2495" s="6">
        <v>1202</v>
      </c>
      <c r="T2495"/>
      <c r="U2495"/>
    </row>
    <row r="2496" spans="1:21" hidden="1" x14ac:dyDescent="0.2">
      <c r="A2496" s="1">
        <v>45528</v>
      </c>
      <c r="B2496" s="1" t="str">
        <f>TEXT(Table1[[#This Row],[Date]],"yyyy")</f>
        <v>2024</v>
      </c>
      <c r="C2496" s="1" t="str">
        <f>TEXT(Table1[[#This Row],[Date]],"mmmm")</f>
        <v>August</v>
      </c>
      <c r="D2496" s="1" t="str">
        <f>TEXT(Table1[[#This Row],[Date]],"dddd")</f>
        <v>Saturday</v>
      </c>
      <c r="E2496" s="5">
        <v>3</v>
      </c>
      <c r="F2496" t="s">
        <v>15</v>
      </c>
      <c r="G2496" t="s">
        <v>6</v>
      </c>
      <c r="H2496" s="6">
        <f>60%*Table1[[#This Row],[Price]]</f>
        <v>30</v>
      </c>
      <c r="I2496" s="6">
        <v>50</v>
      </c>
      <c r="J2496">
        <v>4</v>
      </c>
      <c r="K2496" s="6">
        <f>Table1[[#This Row],[Cost]]*Table1[[#This Row],[Quantity Sold]]</f>
        <v>120</v>
      </c>
      <c r="L2496" s="6">
        <v>200</v>
      </c>
      <c r="M2496">
        <v>20</v>
      </c>
      <c r="N2496" s="6">
        <v>160</v>
      </c>
      <c r="O2496" s="6">
        <f>Table1[[#This Row],[Revenue]]-Table1[[#This Row],[Total Cost Of Production]]</f>
        <v>40</v>
      </c>
      <c r="P2496" s="6">
        <v>669</v>
      </c>
      <c r="Q2496" s="6">
        <f>Table1[[#This Row],[Revenue]]-Table1[[#This Row],[Marketing Spend]]</f>
        <v>-509</v>
      </c>
      <c r="R2496" t="s">
        <v>54</v>
      </c>
      <c r="S2496" s="6">
        <v>83</v>
      </c>
      <c r="T2496"/>
      <c r="U2496"/>
    </row>
    <row r="2497" spans="1:21" hidden="1" x14ac:dyDescent="0.2">
      <c r="A2497" s="1">
        <v>45528</v>
      </c>
      <c r="B2497" s="1" t="str">
        <f>TEXT(Table1[[#This Row],[Date]],"yyyy")</f>
        <v>2024</v>
      </c>
      <c r="C2497" s="1" t="str">
        <f>TEXT(Table1[[#This Row],[Date]],"mmmm")</f>
        <v>August</v>
      </c>
      <c r="D2497" s="1" t="str">
        <f>TEXT(Table1[[#This Row],[Date]],"dddd")</f>
        <v>Saturday</v>
      </c>
      <c r="E2497" s="5">
        <v>1</v>
      </c>
      <c r="F2497" t="s">
        <v>5</v>
      </c>
      <c r="G2497" t="s">
        <v>10</v>
      </c>
      <c r="H2497" s="6">
        <f>60%*Table1[[#This Row],[Price]]</f>
        <v>480</v>
      </c>
      <c r="I2497" s="6">
        <v>800</v>
      </c>
      <c r="J2497">
        <v>10</v>
      </c>
      <c r="K2497" s="6">
        <f>Table1[[#This Row],[Cost]]*Table1[[#This Row],[Quantity Sold]]</f>
        <v>4800</v>
      </c>
      <c r="L2497" s="6">
        <v>8000</v>
      </c>
      <c r="M2497">
        <v>5</v>
      </c>
      <c r="N2497" s="6">
        <v>7600</v>
      </c>
      <c r="O2497" s="6">
        <f>Table1[[#This Row],[Revenue]]-Table1[[#This Row],[Total Cost Of Production]]</f>
        <v>2800</v>
      </c>
      <c r="P2497" s="6">
        <v>615</v>
      </c>
      <c r="Q2497" s="6">
        <f>Table1[[#This Row],[Revenue]]-Table1[[#This Row],[Marketing Spend]]</f>
        <v>6985</v>
      </c>
      <c r="R2497" t="s">
        <v>55</v>
      </c>
      <c r="S2497" s="6">
        <v>849</v>
      </c>
      <c r="T2497"/>
      <c r="U2497"/>
    </row>
    <row r="2498" spans="1:21" hidden="1" x14ac:dyDescent="0.2">
      <c r="A2498" s="1">
        <v>45528</v>
      </c>
      <c r="B2498" s="1" t="str">
        <f>TEXT(Table1[[#This Row],[Date]],"yyyy")</f>
        <v>2024</v>
      </c>
      <c r="C2498" s="1" t="str">
        <f>TEXT(Table1[[#This Row],[Date]],"mmmm")</f>
        <v>August</v>
      </c>
      <c r="D2498" s="1" t="str">
        <f>TEXT(Table1[[#This Row],[Date]],"dddd")</f>
        <v>Saturday</v>
      </c>
      <c r="E2498" s="5">
        <v>7</v>
      </c>
      <c r="F2498" t="s">
        <v>9</v>
      </c>
      <c r="G2498" t="s">
        <v>8</v>
      </c>
      <c r="H2498" s="6">
        <f>60%*Table1[[#This Row],[Price]]</f>
        <v>180</v>
      </c>
      <c r="I2498" s="6">
        <v>300</v>
      </c>
      <c r="J2498">
        <v>2</v>
      </c>
      <c r="K2498" s="6">
        <f>Table1[[#This Row],[Cost]]*Table1[[#This Row],[Quantity Sold]]</f>
        <v>360</v>
      </c>
      <c r="L2498" s="6">
        <v>600</v>
      </c>
      <c r="M2498">
        <v>20</v>
      </c>
      <c r="N2498" s="6">
        <v>480</v>
      </c>
      <c r="O2498" s="6">
        <f>Table1[[#This Row],[Revenue]]-Table1[[#This Row],[Total Cost Of Production]]</f>
        <v>120</v>
      </c>
      <c r="P2498" s="6">
        <v>939</v>
      </c>
      <c r="Q2498" s="6">
        <f>Table1[[#This Row],[Revenue]]-Table1[[#This Row],[Marketing Spend]]</f>
        <v>-459</v>
      </c>
      <c r="R2498" t="s">
        <v>54</v>
      </c>
      <c r="S2498" s="6">
        <v>336</v>
      </c>
      <c r="T2498"/>
      <c r="U2498"/>
    </row>
    <row r="2499" spans="1:21" hidden="1" x14ac:dyDescent="0.2">
      <c r="A2499" s="1">
        <v>45529</v>
      </c>
      <c r="B2499" s="1" t="str">
        <f>TEXT(Table1[[#This Row],[Date]],"yyyy")</f>
        <v>2024</v>
      </c>
      <c r="C2499" s="1" t="str">
        <f>TEXT(Table1[[#This Row],[Date]],"mmmm")</f>
        <v>August</v>
      </c>
      <c r="D2499" s="1" t="str">
        <f>TEXT(Table1[[#This Row],[Date]],"dddd")</f>
        <v>Sunday</v>
      </c>
      <c r="E2499" s="5">
        <v>4</v>
      </c>
      <c r="F2499" t="s">
        <v>13</v>
      </c>
      <c r="G2499" t="s">
        <v>12</v>
      </c>
      <c r="H2499" s="6">
        <f>60%*Table1[[#This Row],[Price]]</f>
        <v>42</v>
      </c>
      <c r="I2499" s="6">
        <v>70</v>
      </c>
      <c r="J2499">
        <v>10</v>
      </c>
      <c r="K2499" s="6">
        <f>Table1[[#This Row],[Cost]]*Table1[[#This Row],[Quantity Sold]]</f>
        <v>420</v>
      </c>
      <c r="L2499" s="6">
        <v>700</v>
      </c>
      <c r="M2499">
        <v>15</v>
      </c>
      <c r="N2499" s="6">
        <v>595</v>
      </c>
      <c r="O2499" s="6">
        <f>Table1[[#This Row],[Revenue]]-Table1[[#This Row],[Total Cost Of Production]]</f>
        <v>175</v>
      </c>
      <c r="P2499" s="6">
        <v>704</v>
      </c>
      <c r="Q2499" s="6">
        <f>Table1[[#This Row],[Revenue]]-Table1[[#This Row],[Marketing Spend]]</f>
        <v>-109</v>
      </c>
      <c r="R2499" t="s">
        <v>54</v>
      </c>
      <c r="S2499" s="6">
        <v>57</v>
      </c>
      <c r="T2499"/>
      <c r="U2499"/>
    </row>
    <row r="2500" spans="1:21" hidden="1" x14ac:dyDescent="0.2">
      <c r="A2500" s="1">
        <v>45529</v>
      </c>
      <c r="B2500" s="1" t="str">
        <f>TEXT(Table1[[#This Row],[Date]],"yyyy")</f>
        <v>2024</v>
      </c>
      <c r="C2500" s="1" t="str">
        <f>TEXT(Table1[[#This Row],[Date]],"mmmm")</f>
        <v>August</v>
      </c>
      <c r="D2500" s="1" t="str">
        <f>TEXT(Table1[[#This Row],[Date]],"dddd")</f>
        <v>Sunday</v>
      </c>
      <c r="E2500" s="5">
        <v>2</v>
      </c>
      <c r="F2500" t="s">
        <v>7</v>
      </c>
      <c r="G2500" t="s">
        <v>10</v>
      </c>
      <c r="H2500" s="6">
        <f>60%*Table1[[#This Row],[Price]]</f>
        <v>300</v>
      </c>
      <c r="I2500" s="6">
        <v>500</v>
      </c>
      <c r="J2500">
        <v>9</v>
      </c>
      <c r="K2500" s="6">
        <f>Table1[[#This Row],[Cost]]*Table1[[#This Row],[Quantity Sold]]</f>
        <v>2700</v>
      </c>
      <c r="L2500" s="6">
        <v>4500</v>
      </c>
      <c r="M2500">
        <v>5</v>
      </c>
      <c r="N2500" s="6">
        <v>4275</v>
      </c>
      <c r="O2500" s="6">
        <f>Table1[[#This Row],[Revenue]]-Table1[[#This Row],[Total Cost Of Production]]</f>
        <v>1575</v>
      </c>
      <c r="P2500" s="6">
        <v>762</v>
      </c>
      <c r="Q2500" s="6">
        <f>Table1[[#This Row],[Revenue]]-Table1[[#This Row],[Marketing Spend]]</f>
        <v>3513</v>
      </c>
      <c r="R2500" t="s">
        <v>51</v>
      </c>
      <c r="S2500" s="6">
        <v>534</v>
      </c>
      <c r="T2500"/>
      <c r="U2500"/>
    </row>
    <row r="2501" spans="1:21" hidden="1" x14ac:dyDescent="0.2">
      <c r="A2501" s="1">
        <v>45529</v>
      </c>
      <c r="B2501" s="1" t="str">
        <f>TEXT(Table1[[#This Row],[Date]],"yyyy")</f>
        <v>2024</v>
      </c>
      <c r="C2501" s="1" t="str">
        <f>TEXT(Table1[[#This Row],[Date]],"mmmm")</f>
        <v>August</v>
      </c>
      <c r="D2501" s="1" t="str">
        <f>TEXT(Table1[[#This Row],[Date]],"dddd")</f>
        <v>Sunday</v>
      </c>
      <c r="E2501" s="5">
        <v>5</v>
      </c>
      <c r="F2501" t="s">
        <v>11</v>
      </c>
      <c r="G2501" t="s">
        <v>12</v>
      </c>
      <c r="H2501" s="6">
        <f>60%*Table1[[#This Row],[Price]]</f>
        <v>90</v>
      </c>
      <c r="I2501" s="6">
        <v>150</v>
      </c>
      <c r="J2501">
        <v>9</v>
      </c>
      <c r="K2501" s="6">
        <f>Table1[[#This Row],[Cost]]*Table1[[#This Row],[Quantity Sold]]</f>
        <v>810</v>
      </c>
      <c r="L2501" s="6">
        <v>1350</v>
      </c>
      <c r="M2501">
        <v>10</v>
      </c>
      <c r="N2501" s="6">
        <v>1215</v>
      </c>
      <c r="O2501" s="6">
        <f>Table1[[#This Row],[Revenue]]-Table1[[#This Row],[Total Cost Of Production]]</f>
        <v>405</v>
      </c>
      <c r="P2501" s="6">
        <v>796</v>
      </c>
      <c r="Q2501" s="6">
        <f>Table1[[#This Row],[Revenue]]-Table1[[#This Row],[Marketing Spend]]</f>
        <v>419</v>
      </c>
      <c r="R2501" t="s">
        <v>54</v>
      </c>
      <c r="S2501" s="6">
        <v>158</v>
      </c>
      <c r="T2501"/>
      <c r="U2501"/>
    </row>
    <row r="2502" spans="1:21" hidden="1" x14ac:dyDescent="0.2">
      <c r="A2502" s="1">
        <v>45529</v>
      </c>
      <c r="B2502" s="1" t="str">
        <f>TEXT(Table1[[#This Row],[Date]],"yyyy")</f>
        <v>2024</v>
      </c>
      <c r="C2502" s="1" t="str">
        <f>TEXT(Table1[[#This Row],[Date]],"mmmm")</f>
        <v>August</v>
      </c>
      <c r="D2502" s="1" t="str">
        <f>TEXT(Table1[[#This Row],[Date]],"dddd")</f>
        <v>Sunday</v>
      </c>
      <c r="E2502" s="5">
        <v>6</v>
      </c>
      <c r="F2502" t="s">
        <v>2</v>
      </c>
      <c r="G2502" t="s">
        <v>8</v>
      </c>
      <c r="H2502" s="6">
        <f>60%*Table1[[#This Row],[Price]]</f>
        <v>720</v>
      </c>
      <c r="I2502" s="6">
        <v>1200</v>
      </c>
      <c r="J2502">
        <v>9</v>
      </c>
      <c r="K2502" s="6">
        <f>Table1[[#This Row],[Cost]]*Table1[[#This Row],[Quantity Sold]]</f>
        <v>6480</v>
      </c>
      <c r="L2502" s="6">
        <v>10800</v>
      </c>
      <c r="M2502">
        <v>10</v>
      </c>
      <c r="N2502" s="6">
        <v>9720</v>
      </c>
      <c r="O2502" s="6">
        <f>Table1[[#This Row],[Revenue]]-Table1[[#This Row],[Total Cost Of Production]]</f>
        <v>3240</v>
      </c>
      <c r="P2502" s="6">
        <v>819</v>
      </c>
      <c r="Q2502" s="6">
        <f>Table1[[#This Row],[Revenue]]-Table1[[#This Row],[Marketing Spend]]</f>
        <v>8901</v>
      </c>
      <c r="R2502" t="s">
        <v>55</v>
      </c>
      <c r="S2502" s="6">
        <v>1196</v>
      </c>
      <c r="T2502"/>
      <c r="U2502"/>
    </row>
    <row r="2503" spans="1:21" hidden="1" x14ac:dyDescent="0.2">
      <c r="A2503" s="1">
        <v>45529</v>
      </c>
      <c r="B2503" s="1" t="str">
        <f>TEXT(Table1[[#This Row],[Date]],"yyyy")</f>
        <v>2024</v>
      </c>
      <c r="C2503" s="1" t="str">
        <f>TEXT(Table1[[#This Row],[Date]],"mmmm")</f>
        <v>August</v>
      </c>
      <c r="D2503" s="1" t="str">
        <f>TEXT(Table1[[#This Row],[Date]],"dddd")</f>
        <v>Sunday</v>
      </c>
      <c r="E2503" s="5">
        <v>3</v>
      </c>
      <c r="F2503" t="s">
        <v>15</v>
      </c>
      <c r="G2503" t="s">
        <v>6</v>
      </c>
      <c r="H2503" s="6">
        <f>60%*Table1[[#This Row],[Price]]</f>
        <v>30</v>
      </c>
      <c r="I2503" s="6">
        <v>50</v>
      </c>
      <c r="J2503">
        <v>10</v>
      </c>
      <c r="K2503" s="6">
        <f>Table1[[#This Row],[Cost]]*Table1[[#This Row],[Quantity Sold]]</f>
        <v>300</v>
      </c>
      <c r="L2503" s="6">
        <v>500</v>
      </c>
      <c r="M2503">
        <v>20</v>
      </c>
      <c r="N2503" s="6">
        <v>400</v>
      </c>
      <c r="O2503" s="6">
        <f>Table1[[#This Row],[Revenue]]-Table1[[#This Row],[Total Cost Of Production]]</f>
        <v>100</v>
      </c>
      <c r="P2503" s="6">
        <v>482</v>
      </c>
      <c r="Q2503" s="6">
        <f>Table1[[#This Row],[Revenue]]-Table1[[#This Row],[Marketing Spend]]</f>
        <v>-82</v>
      </c>
      <c r="R2503" t="s">
        <v>53</v>
      </c>
      <c r="S2503" s="6">
        <v>66</v>
      </c>
      <c r="T2503"/>
      <c r="U2503"/>
    </row>
    <row r="2504" spans="1:21" hidden="1" x14ac:dyDescent="0.2">
      <c r="A2504" s="1">
        <v>45529</v>
      </c>
      <c r="B2504" s="1" t="str">
        <f>TEXT(Table1[[#This Row],[Date]],"yyyy")</f>
        <v>2024</v>
      </c>
      <c r="C2504" s="1" t="str">
        <f>TEXT(Table1[[#This Row],[Date]],"mmmm")</f>
        <v>August</v>
      </c>
      <c r="D2504" s="1" t="str">
        <f>TEXT(Table1[[#This Row],[Date]],"dddd")</f>
        <v>Sunday</v>
      </c>
      <c r="E2504" s="5">
        <v>1</v>
      </c>
      <c r="F2504" t="s">
        <v>5</v>
      </c>
      <c r="G2504" t="s">
        <v>10</v>
      </c>
      <c r="H2504" s="6">
        <f>60%*Table1[[#This Row],[Price]]</f>
        <v>480</v>
      </c>
      <c r="I2504" s="6">
        <v>800</v>
      </c>
      <c r="J2504">
        <v>8</v>
      </c>
      <c r="K2504" s="6">
        <f>Table1[[#This Row],[Cost]]*Table1[[#This Row],[Quantity Sold]]</f>
        <v>3840</v>
      </c>
      <c r="L2504" s="6">
        <v>6400</v>
      </c>
      <c r="M2504">
        <v>20</v>
      </c>
      <c r="N2504" s="6">
        <v>5120</v>
      </c>
      <c r="O2504" s="6">
        <f>Table1[[#This Row],[Revenue]]-Table1[[#This Row],[Total Cost Of Production]]</f>
        <v>1280</v>
      </c>
      <c r="P2504" s="6">
        <v>881</v>
      </c>
      <c r="Q2504" s="6">
        <f>Table1[[#This Row],[Revenue]]-Table1[[#This Row],[Marketing Spend]]</f>
        <v>4239</v>
      </c>
      <c r="R2504" t="s">
        <v>53</v>
      </c>
      <c r="S2504" s="6">
        <v>847</v>
      </c>
      <c r="T2504"/>
      <c r="U2504"/>
    </row>
    <row r="2505" spans="1:21" hidden="1" x14ac:dyDescent="0.2">
      <c r="A2505" s="1">
        <v>45529</v>
      </c>
      <c r="B2505" s="1" t="str">
        <f>TEXT(Table1[[#This Row],[Date]],"yyyy")</f>
        <v>2024</v>
      </c>
      <c r="C2505" s="1" t="str">
        <f>TEXT(Table1[[#This Row],[Date]],"mmmm")</f>
        <v>August</v>
      </c>
      <c r="D2505" s="1" t="str">
        <f>TEXT(Table1[[#This Row],[Date]],"dddd")</f>
        <v>Sunday</v>
      </c>
      <c r="E2505" s="5">
        <v>7</v>
      </c>
      <c r="F2505" t="s">
        <v>9</v>
      </c>
      <c r="G2505" t="s">
        <v>8</v>
      </c>
      <c r="H2505" s="6">
        <f>60%*Table1[[#This Row],[Price]]</f>
        <v>180</v>
      </c>
      <c r="I2505" s="6">
        <v>300</v>
      </c>
      <c r="J2505">
        <v>4</v>
      </c>
      <c r="K2505" s="6">
        <f>Table1[[#This Row],[Cost]]*Table1[[#This Row],[Quantity Sold]]</f>
        <v>720</v>
      </c>
      <c r="L2505" s="6">
        <v>1200</v>
      </c>
      <c r="M2505">
        <v>20</v>
      </c>
      <c r="N2505" s="6">
        <v>960</v>
      </c>
      <c r="O2505" s="6">
        <f>Table1[[#This Row],[Revenue]]-Table1[[#This Row],[Total Cost Of Production]]</f>
        <v>240</v>
      </c>
      <c r="P2505" s="6">
        <v>385</v>
      </c>
      <c r="Q2505" s="6">
        <f>Table1[[#This Row],[Revenue]]-Table1[[#This Row],[Marketing Spend]]</f>
        <v>575</v>
      </c>
      <c r="R2505" t="s">
        <v>54</v>
      </c>
      <c r="S2505" s="6">
        <v>320</v>
      </c>
      <c r="T2505"/>
      <c r="U2505"/>
    </row>
    <row r="2506" spans="1:21" hidden="1" x14ac:dyDescent="0.2">
      <c r="A2506" s="1">
        <v>45530</v>
      </c>
      <c r="B2506" s="1" t="str">
        <f>TEXT(Table1[[#This Row],[Date]],"yyyy")</f>
        <v>2024</v>
      </c>
      <c r="C2506" s="1" t="str">
        <f>TEXT(Table1[[#This Row],[Date]],"mmmm")</f>
        <v>August</v>
      </c>
      <c r="D2506" s="1" t="str">
        <f>TEXT(Table1[[#This Row],[Date]],"dddd")</f>
        <v>Monday</v>
      </c>
      <c r="E2506" s="5">
        <v>4</v>
      </c>
      <c r="F2506" t="s">
        <v>13</v>
      </c>
      <c r="G2506" t="s">
        <v>12</v>
      </c>
      <c r="H2506" s="6">
        <f>60%*Table1[[#This Row],[Price]]</f>
        <v>42</v>
      </c>
      <c r="I2506" s="6">
        <v>70</v>
      </c>
      <c r="J2506">
        <v>3</v>
      </c>
      <c r="K2506" s="6">
        <f>Table1[[#This Row],[Cost]]*Table1[[#This Row],[Quantity Sold]]</f>
        <v>126</v>
      </c>
      <c r="L2506" s="6">
        <v>210</v>
      </c>
      <c r="M2506">
        <v>5</v>
      </c>
      <c r="N2506" s="6">
        <v>199.5</v>
      </c>
      <c r="O2506" s="6">
        <f>Table1[[#This Row],[Revenue]]-Table1[[#This Row],[Total Cost Of Production]]</f>
        <v>73.5</v>
      </c>
      <c r="P2506" s="6">
        <v>897</v>
      </c>
      <c r="Q2506" s="6">
        <f>Table1[[#This Row],[Revenue]]-Table1[[#This Row],[Marketing Spend]]</f>
        <v>-697.5</v>
      </c>
      <c r="R2506" t="s">
        <v>53</v>
      </c>
      <c r="S2506" s="6">
        <v>90</v>
      </c>
      <c r="T2506"/>
      <c r="U2506"/>
    </row>
    <row r="2507" spans="1:21" x14ac:dyDescent="0.2">
      <c r="A2507" s="1">
        <v>45530</v>
      </c>
      <c r="B2507" s="1" t="str">
        <f>TEXT(Table1[[#This Row],[Date]],"yyyy")</f>
        <v>2024</v>
      </c>
      <c r="C2507" s="1" t="str">
        <f>TEXT(Table1[[#This Row],[Date]],"mmmm")</f>
        <v>August</v>
      </c>
      <c r="D2507" s="1" t="str">
        <f>TEXT(Table1[[#This Row],[Date]],"dddd")</f>
        <v>Monday</v>
      </c>
      <c r="E2507" s="5">
        <v>2</v>
      </c>
      <c r="F2507" t="s">
        <v>7</v>
      </c>
      <c r="G2507" t="s">
        <v>10</v>
      </c>
      <c r="H2507" s="6">
        <f>60%*Table1[[#This Row],[Price]]</f>
        <v>300</v>
      </c>
      <c r="I2507" s="6">
        <v>500</v>
      </c>
      <c r="J2507">
        <v>5</v>
      </c>
      <c r="K2507" s="6">
        <f>Table1[[#This Row],[Cost]]*Table1[[#This Row],[Quantity Sold]]</f>
        <v>1500</v>
      </c>
      <c r="L2507" s="6">
        <v>2500</v>
      </c>
      <c r="M2507">
        <v>10</v>
      </c>
      <c r="N2507" s="6">
        <v>2250</v>
      </c>
      <c r="O2507" s="6">
        <f>Table1[[#This Row],[Revenue]]-Table1[[#This Row],[Total Cost Of Production]]</f>
        <v>750</v>
      </c>
      <c r="P2507" s="6">
        <v>571</v>
      </c>
      <c r="Q2507" s="6">
        <f>Table1[[#This Row],[Revenue]]-Table1[[#This Row],[Marketing Spend]]</f>
        <v>1679</v>
      </c>
      <c r="R2507" t="s">
        <v>52</v>
      </c>
      <c r="S2507" s="6">
        <v>470</v>
      </c>
      <c r="T2507"/>
      <c r="U2507"/>
    </row>
    <row r="2508" spans="1:21" hidden="1" x14ac:dyDescent="0.2">
      <c r="A2508" s="1">
        <v>45530</v>
      </c>
      <c r="B2508" s="1" t="str">
        <f>TEXT(Table1[[#This Row],[Date]],"yyyy")</f>
        <v>2024</v>
      </c>
      <c r="C2508" s="1" t="str">
        <f>TEXT(Table1[[#This Row],[Date]],"mmmm")</f>
        <v>August</v>
      </c>
      <c r="D2508" s="1" t="str">
        <f>TEXT(Table1[[#This Row],[Date]],"dddd")</f>
        <v>Monday</v>
      </c>
      <c r="E2508" s="5">
        <v>5</v>
      </c>
      <c r="F2508" t="s">
        <v>11</v>
      </c>
      <c r="G2508" t="s">
        <v>12</v>
      </c>
      <c r="H2508" s="6">
        <f>60%*Table1[[#This Row],[Price]]</f>
        <v>90</v>
      </c>
      <c r="I2508" s="6">
        <v>150</v>
      </c>
      <c r="J2508">
        <v>2</v>
      </c>
      <c r="K2508" s="6">
        <f>Table1[[#This Row],[Cost]]*Table1[[#This Row],[Quantity Sold]]</f>
        <v>180</v>
      </c>
      <c r="L2508" s="6">
        <v>300</v>
      </c>
      <c r="M2508">
        <v>15</v>
      </c>
      <c r="N2508" s="6">
        <v>255</v>
      </c>
      <c r="O2508" s="6">
        <f>Table1[[#This Row],[Revenue]]-Table1[[#This Row],[Total Cost Of Production]]</f>
        <v>75</v>
      </c>
      <c r="P2508" s="6">
        <v>726</v>
      </c>
      <c r="Q2508" s="6">
        <f>Table1[[#This Row],[Revenue]]-Table1[[#This Row],[Marketing Spend]]</f>
        <v>-471</v>
      </c>
      <c r="R2508" t="s">
        <v>51</v>
      </c>
      <c r="S2508" s="6">
        <v>151</v>
      </c>
      <c r="T2508"/>
      <c r="U2508"/>
    </row>
    <row r="2509" spans="1:21" hidden="1" x14ac:dyDescent="0.2">
      <c r="A2509" s="1">
        <v>45530</v>
      </c>
      <c r="B2509" s="1" t="str">
        <f>TEXT(Table1[[#This Row],[Date]],"yyyy")</f>
        <v>2024</v>
      </c>
      <c r="C2509" s="1" t="str">
        <f>TEXT(Table1[[#This Row],[Date]],"mmmm")</f>
        <v>August</v>
      </c>
      <c r="D2509" s="1" t="str">
        <f>TEXT(Table1[[#This Row],[Date]],"dddd")</f>
        <v>Monday</v>
      </c>
      <c r="E2509" s="5">
        <v>6</v>
      </c>
      <c r="F2509" t="s">
        <v>2</v>
      </c>
      <c r="G2509" t="s">
        <v>8</v>
      </c>
      <c r="H2509" s="6">
        <f>60%*Table1[[#This Row],[Price]]</f>
        <v>720</v>
      </c>
      <c r="I2509" s="6">
        <v>1200</v>
      </c>
      <c r="J2509">
        <v>2</v>
      </c>
      <c r="K2509" s="6">
        <f>Table1[[#This Row],[Cost]]*Table1[[#This Row],[Quantity Sold]]</f>
        <v>1440</v>
      </c>
      <c r="L2509" s="6">
        <v>2400</v>
      </c>
      <c r="M2509">
        <v>10</v>
      </c>
      <c r="N2509" s="6">
        <v>2160</v>
      </c>
      <c r="O2509" s="6">
        <f>Table1[[#This Row],[Revenue]]-Table1[[#This Row],[Total Cost Of Production]]</f>
        <v>720</v>
      </c>
      <c r="P2509" s="6">
        <v>886</v>
      </c>
      <c r="Q2509" s="6">
        <f>Table1[[#This Row],[Revenue]]-Table1[[#This Row],[Marketing Spend]]</f>
        <v>1274</v>
      </c>
      <c r="R2509" t="s">
        <v>54</v>
      </c>
      <c r="S2509" s="6">
        <v>1189</v>
      </c>
      <c r="T2509"/>
      <c r="U2509"/>
    </row>
    <row r="2510" spans="1:21" hidden="1" x14ac:dyDescent="0.2">
      <c r="A2510" s="1">
        <v>45530</v>
      </c>
      <c r="B2510" s="1" t="str">
        <f>TEXT(Table1[[#This Row],[Date]],"yyyy")</f>
        <v>2024</v>
      </c>
      <c r="C2510" s="1" t="str">
        <f>TEXT(Table1[[#This Row],[Date]],"mmmm")</f>
        <v>August</v>
      </c>
      <c r="D2510" s="1" t="str">
        <f>TEXT(Table1[[#This Row],[Date]],"dddd")</f>
        <v>Monday</v>
      </c>
      <c r="E2510" s="5">
        <v>3</v>
      </c>
      <c r="F2510" t="s">
        <v>15</v>
      </c>
      <c r="G2510" t="s">
        <v>6</v>
      </c>
      <c r="H2510" s="6">
        <f>60%*Table1[[#This Row],[Price]]</f>
        <v>30</v>
      </c>
      <c r="I2510" s="6">
        <v>50</v>
      </c>
      <c r="J2510">
        <v>6</v>
      </c>
      <c r="K2510" s="6">
        <f>Table1[[#This Row],[Cost]]*Table1[[#This Row],[Quantity Sold]]</f>
        <v>180</v>
      </c>
      <c r="L2510" s="6">
        <v>300</v>
      </c>
      <c r="M2510">
        <v>15</v>
      </c>
      <c r="N2510" s="6">
        <v>255</v>
      </c>
      <c r="O2510" s="6">
        <f>Table1[[#This Row],[Revenue]]-Table1[[#This Row],[Total Cost Of Production]]</f>
        <v>75</v>
      </c>
      <c r="P2510" s="6">
        <v>935</v>
      </c>
      <c r="Q2510" s="6">
        <f>Table1[[#This Row],[Revenue]]-Table1[[#This Row],[Marketing Spend]]</f>
        <v>-680</v>
      </c>
      <c r="R2510" t="s">
        <v>55</v>
      </c>
      <c r="S2510" s="6">
        <v>57</v>
      </c>
      <c r="T2510"/>
      <c r="U2510"/>
    </row>
    <row r="2511" spans="1:21" hidden="1" x14ac:dyDescent="0.2">
      <c r="A2511" s="1">
        <v>45530</v>
      </c>
      <c r="B2511" s="1" t="str">
        <f>TEXT(Table1[[#This Row],[Date]],"yyyy")</f>
        <v>2024</v>
      </c>
      <c r="C2511" s="1" t="str">
        <f>TEXT(Table1[[#This Row],[Date]],"mmmm")</f>
        <v>August</v>
      </c>
      <c r="D2511" s="1" t="str">
        <f>TEXT(Table1[[#This Row],[Date]],"dddd")</f>
        <v>Monday</v>
      </c>
      <c r="E2511" s="5">
        <v>1</v>
      </c>
      <c r="F2511" t="s">
        <v>5</v>
      </c>
      <c r="G2511" t="s">
        <v>10</v>
      </c>
      <c r="H2511" s="6">
        <f>60%*Table1[[#This Row],[Price]]</f>
        <v>480</v>
      </c>
      <c r="I2511" s="6">
        <v>800</v>
      </c>
      <c r="J2511">
        <v>9</v>
      </c>
      <c r="K2511" s="6">
        <f>Table1[[#This Row],[Cost]]*Table1[[#This Row],[Quantity Sold]]</f>
        <v>4320</v>
      </c>
      <c r="L2511" s="6">
        <v>7200</v>
      </c>
      <c r="M2511">
        <v>5</v>
      </c>
      <c r="N2511" s="6">
        <v>6840</v>
      </c>
      <c r="O2511" s="6">
        <f>Table1[[#This Row],[Revenue]]-Table1[[#This Row],[Total Cost Of Production]]</f>
        <v>2520</v>
      </c>
      <c r="P2511" s="6">
        <v>950</v>
      </c>
      <c r="Q2511" s="6">
        <f>Table1[[#This Row],[Revenue]]-Table1[[#This Row],[Marketing Spend]]</f>
        <v>5890</v>
      </c>
      <c r="R2511" t="s">
        <v>53</v>
      </c>
      <c r="S2511" s="6">
        <v>784</v>
      </c>
      <c r="T2511"/>
      <c r="U2511"/>
    </row>
    <row r="2512" spans="1:21" x14ac:dyDescent="0.2">
      <c r="A2512" s="1">
        <v>45530</v>
      </c>
      <c r="B2512" s="1" t="str">
        <f>TEXT(Table1[[#This Row],[Date]],"yyyy")</f>
        <v>2024</v>
      </c>
      <c r="C2512" s="1" t="str">
        <f>TEXT(Table1[[#This Row],[Date]],"mmmm")</f>
        <v>August</v>
      </c>
      <c r="D2512" s="1" t="str">
        <f>TEXT(Table1[[#This Row],[Date]],"dddd")</f>
        <v>Monday</v>
      </c>
      <c r="E2512" s="5">
        <v>7</v>
      </c>
      <c r="F2512" t="s">
        <v>9</v>
      </c>
      <c r="G2512" t="s">
        <v>8</v>
      </c>
      <c r="H2512" s="6">
        <f>60%*Table1[[#This Row],[Price]]</f>
        <v>180</v>
      </c>
      <c r="I2512" s="6">
        <v>300</v>
      </c>
      <c r="J2512">
        <v>6</v>
      </c>
      <c r="K2512" s="6">
        <f>Table1[[#This Row],[Cost]]*Table1[[#This Row],[Quantity Sold]]</f>
        <v>1080</v>
      </c>
      <c r="L2512" s="6">
        <v>1800</v>
      </c>
      <c r="M2512">
        <v>10</v>
      </c>
      <c r="N2512" s="6">
        <v>1620</v>
      </c>
      <c r="O2512" s="6">
        <f>Table1[[#This Row],[Revenue]]-Table1[[#This Row],[Total Cost Of Production]]</f>
        <v>540</v>
      </c>
      <c r="P2512" s="6">
        <v>489</v>
      </c>
      <c r="Q2512" s="6">
        <f>Table1[[#This Row],[Revenue]]-Table1[[#This Row],[Marketing Spend]]</f>
        <v>1131</v>
      </c>
      <c r="R2512" t="s">
        <v>52</v>
      </c>
      <c r="S2512" s="6">
        <v>276</v>
      </c>
      <c r="T2512"/>
      <c r="U2512"/>
    </row>
    <row r="2513" spans="1:21" hidden="1" x14ac:dyDescent="0.2">
      <c r="A2513" s="1">
        <v>45531</v>
      </c>
      <c r="B2513" s="1" t="str">
        <f>TEXT(Table1[[#This Row],[Date]],"yyyy")</f>
        <v>2024</v>
      </c>
      <c r="C2513" s="1" t="str">
        <f>TEXT(Table1[[#This Row],[Date]],"mmmm")</f>
        <v>August</v>
      </c>
      <c r="D2513" s="1" t="str">
        <f>TEXT(Table1[[#This Row],[Date]],"dddd")</f>
        <v>Tuesday</v>
      </c>
      <c r="E2513" s="5">
        <v>4</v>
      </c>
      <c r="F2513" t="s">
        <v>13</v>
      </c>
      <c r="G2513" t="s">
        <v>12</v>
      </c>
      <c r="H2513" s="6">
        <f>60%*Table1[[#This Row],[Price]]</f>
        <v>42</v>
      </c>
      <c r="I2513" s="6">
        <v>70</v>
      </c>
      <c r="J2513">
        <v>2</v>
      </c>
      <c r="K2513" s="6">
        <f>Table1[[#This Row],[Cost]]*Table1[[#This Row],[Quantity Sold]]</f>
        <v>84</v>
      </c>
      <c r="L2513" s="6">
        <v>140</v>
      </c>
      <c r="M2513">
        <v>10</v>
      </c>
      <c r="N2513" s="6">
        <v>126</v>
      </c>
      <c r="O2513" s="6">
        <f>Table1[[#This Row],[Revenue]]-Table1[[#This Row],[Total Cost Of Production]]</f>
        <v>42</v>
      </c>
      <c r="P2513" s="6">
        <v>466</v>
      </c>
      <c r="Q2513" s="6">
        <f>Table1[[#This Row],[Revenue]]-Table1[[#This Row],[Marketing Spend]]</f>
        <v>-340</v>
      </c>
      <c r="R2513" t="s">
        <v>51</v>
      </c>
      <c r="S2513" s="6">
        <v>61</v>
      </c>
      <c r="T2513"/>
      <c r="U2513"/>
    </row>
    <row r="2514" spans="1:21" hidden="1" x14ac:dyDescent="0.2">
      <c r="A2514" s="1">
        <v>45531</v>
      </c>
      <c r="B2514" s="1" t="str">
        <f>TEXT(Table1[[#This Row],[Date]],"yyyy")</f>
        <v>2024</v>
      </c>
      <c r="C2514" s="1" t="str">
        <f>TEXT(Table1[[#This Row],[Date]],"mmmm")</f>
        <v>August</v>
      </c>
      <c r="D2514" s="1" t="str">
        <f>TEXT(Table1[[#This Row],[Date]],"dddd")</f>
        <v>Tuesday</v>
      </c>
      <c r="E2514" s="5">
        <v>2</v>
      </c>
      <c r="F2514" t="s">
        <v>7</v>
      </c>
      <c r="G2514" t="s">
        <v>10</v>
      </c>
      <c r="H2514" s="6">
        <f>60%*Table1[[#This Row],[Price]]</f>
        <v>300</v>
      </c>
      <c r="I2514" s="6">
        <v>500</v>
      </c>
      <c r="J2514">
        <v>10</v>
      </c>
      <c r="K2514" s="6">
        <f>Table1[[#This Row],[Cost]]*Table1[[#This Row],[Quantity Sold]]</f>
        <v>3000</v>
      </c>
      <c r="L2514" s="6">
        <v>5000</v>
      </c>
      <c r="M2514">
        <v>10</v>
      </c>
      <c r="N2514" s="6">
        <v>4500</v>
      </c>
      <c r="O2514" s="6">
        <f>Table1[[#This Row],[Revenue]]-Table1[[#This Row],[Total Cost Of Production]]</f>
        <v>1500</v>
      </c>
      <c r="P2514" s="6">
        <v>624</v>
      </c>
      <c r="Q2514" s="6">
        <f>Table1[[#This Row],[Revenue]]-Table1[[#This Row],[Marketing Spend]]</f>
        <v>3876</v>
      </c>
      <c r="R2514" t="s">
        <v>53</v>
      </c>
      <c r="S2514" s="6">
        <v>510</v>
      </c>
      <c r="T2514"/>
      <c r="U2514"/>
    </row>
    <row r="2515" spans="1:21" hidden="1" x14ac:dyDescent="0.2">
      <c r="A2515" s="1">
        <v>45531</v>
      </c>
      <c r="B2515" s="1" t="str">
        <f>TEXT(Table1[[#This Row],[Date]],"yyyy")</f>
        <v>2024</v>
      </c>
      <c r="C2515" s="1" t="str">
        <f>TEXT(Table1[[#This Row],[Date]],"mmmm")</f>
        <v>August</v>
      </c>
      <c r="D2515" s="1" t="str">
        <f>TEXT(Table1[[#This Row],[Date]],"dddd")</f>
        <v>Tuesday</v>
      </c>
      <c r="E2515" s="5">
        <v>5</v>
      </c>
      <c r="F2515" t="s">
        <v>11</v>
      </c>
      <c r="G2515" t="s">
        <v>12</v>
      </c>
      <c r="H2515" s="6">
        <f>60%*Table1[[#This Row],[Price]]</f>
        <v>90</v>
      </c>
      <c r="I2515" s="6">
        <v>150</v>
      </c>
      <c r="J2515">
        <v>2</v>
      </c>
      <c r="K2515" s="6">
        <f>Table1[[#This Row],[Cost]]*Table1[[#This Row],[Quantity Sold]]</f>
        <v>180</v>
      </c>
      <c r="L2515" s="6">
        <v>300</v>
      </c>
      <c r="M2515">
        <v>5</v>
      </c>
      <c r="N2515" s="6">
        <v>285</v>
      </c>
      <c r="O2515" s="6">
        <f>Table1[[#This Row],[Revenue]]-Table1[[#This Row],[Total Cost Of Production]]</f>
        <v>105</v>
      </c>
      <c r="P2515" s="6">
        <v>360</v>
      </c>
      <c r="Q2515" s="6">
        <f>Table1[[#This Row],[Revenue]]-Table1[[#This Row],[Marketing Spend]]</f>
        <v>-75</v>
      </c>
      <c r="R2515" t="s">
        <v>55</v>
      </c>
      <c r="S2515" s="6">
        <v>161</v>
      </c>
      <c r="T2515"/>
      <c r="U2515"/>
    </row>
    <row r="2516" spans="1:21" hidden="1" x14ac:dyDescent="0.2">
      <c r="A2516" s="1">
        <v>45531</v>
      </c>
      <c r="B2516" s="1" t="str">
        <f>TEXT(Table1[[#This Row],[Date]],"yyyy")</f>
        <v>2024</v>
      </c>
      <c r="C2516" s="1" t="str">
        <f>TEXT(Table1[[#This Row],[Date]],"mmmm")</f>
        <v>August</v>
      </c>
      <c r="D2516" s="1" t="str">
        <f>TEXT(Table1[[#This Row],[Date]],"dddd")</f>
        <v>Tuesday</v>
      </c>
      <c r="E2516" s="5">
        <v>6</v>
      </c>
      <c r="F2516" t="s">
        <v>2</v>
      </c>
      <c r="G2516" t="s">
        <v>8</v>
      </c>
      <c r="H2516" s="6">
        <f>60%*Table1[[#This Row],[Price]]</f>
        <v>720</v>
      </c>
      <c r="I2516" s="6">
        <v>1200</v>
      </c>
      <c r="J2516">
        <v>7</v>
      </c>
      <c r="K2516" s="6">
        <f>Table1[[#This Row],[Cost]]*Table1[[#This Row],[Quantity Sold]]</f>
        <v>5040</v>
      </c>
      <c r="L2516" s="6">
        <v>8400</v>
      </c>
      <c r="M2516">
        <v>20</v>
      </c>
      <c r="N2516" s="6">
        <v>6720</v>
      </c>
      <c r="O2516" s="6">
        <f>Table1[[#This Row],[Revenue]]-Table1[[#This Row],[Total Cost Of Production]]</f>
        <v>1680</v>
      </c>
      <c r="P2516" s="6">
        <v>395</v>
      </c>
      <c r="Q2516" s="6">
        <f>Table1[[#This Row],[Revenue]]-Table1[[#This Row],[Marketing Spend]]</f>
        <v>6325</v>
      </c>
      <c r="R2516" t="s">
        <v>54</v>
      </c>
      <c r="S2516" s="6">
        <v>1167</v>
      </c>
      <c r="T2516"/>
      <c r="U2516"/>
    </row>
    <row r="2517" spans="1:21" hidden="1" x14ac:dyDescent="0.2">
      <c r="A2517" s="1">
        <v>45531</v>
      </c>
      <c r="B2517" s="1" t="str">
        <f>TEXT(Table1[[#This Row],[Date]],"yyyy")</f>
        <v>2024</v>
      </c>
      <c r="C2517" s="1" t="str">
        <f>TEXT(Table1[[#This Row],[Date]],"mmmm")</f>
        <v>August</v>
      </c>
      <c r="D2517" s="1" t="str">
        <f>TEXT(Table1[[#This Row],[Date]],"dddd")</f>
        <v>Tuesday</v>
      </c>
      <c r="E2517" s="5">
        <v>3</v>
      </c>
      <c r="F2517" t="s">
        <v>15</v>
      </c>
      <c r="G2517" t="s">
        <v>6</v>
      </c>
      <c r="H2517" s="6">
        <f>60%*Table1[[#This Row],[Price]]</f>
        <v>30</v>
      </c>
      <c r="I2517" s="6">
        <v>50</v>
      </c>
      <c r="J2517">
        <v>5</v>
      </c>
      <c r="K2517" s="6">
        <f>Table1[[#This Row],[Cost]]*Table1[[#This Row],[Quantity Sold]]</f>
        <v>150</v>
      </c>
      <c r="L2517" s="6">
        <v>250</v>
      </c>
      <c r="M2517">
        <v>5</v>
      </c>
      <c r="N2517" s="6">
        <v>237.5</v>
      </c>
      <c r="O2517" s="6">
        <f>Table1[[#This Row],[Revenue]]-Table1[[#This Row],[Total Cost Of Production]]</f>
        <v>87.5</v>
      </c>
      <c r="P2517" s="6">
        <v>922</v>
      </c>
      <c r="Q2517" s="6">
        <f>Table1[[#This Row],[Revenue]]-Table1[[#This Row],[Marketing Spend]]</f>
        <v>-684.5</v>
      </c>
      <c r="R2517" t="s">
        <v>53</v>
      </c>
      <c r="S2517" s="6">
        <v>0</v>
      </c>
      <c r="T2517"/>
      <c r="U2517"/>
    </row>
    <row r="2518" spans="1:21" x14ac:dyDescent="0.2">
      <c r="A2518" s="1">
        <v>45531</v>
      </c>
      <c r="B2518" s="1" t="str">
        <f>TEXT(Table1[[#This Row],[Date]],"yyyy")</f>
        <v>2024</v>
      </c>
      <c r="C2518" s="1" t="str">
        <f>TEXT(Table1[[#This Row],[Date]],"mmmm")</f>
        <v>August</v>
      </c>
      <c r="D2518" s="1" t="str">
        <f>TEXT(Table1[[#This Row],[Date]],"dddd")</f>
        <v>Tuesday</v>
      </c>
      <c r="E2518" s="5">
        <v>1</v>
      </c>
      <c r="F2518" t="s">
        <v>5</v>
      </c>
      <c r="G2518" t="s">
        <v>10</v>
      </c>
      <c r="H2518" s="6">
        <f>60%*Table1[[#This Row],[Price]]</f>
        <v>480</v>
      </c>
      <c r="I2518" s="6">
        <v>800</v>
      </c>
      <c r="J2518">
        <v>9</v>
      </c>
      <c r="K2518" s="6">
        <f>Table1[[#This Row],[Cost]]*Table1[[#This Row],[Quantity Sold]]</f>
        <v>4320</v>
      </c>
      <c r="L2518" s="6">
        <v>7200</v>
      </c>
      <c r="M2518">
        <v>15</v>
      </c>
      <c r="N2518" s="6">
        <v>6120</v>
      </c>
      <c r="O2518" s="6">
        <f>Table1[[#This Row],[Revenue]]-Table1[[#This Row],[Total Cost Of Production]]</f>
        <v>1800</v>
      </c>
      <c r="P2518" s="6">
        <v>457</v>
      </c>
      <c r="Q2518" s="6">
        <f>Table1[[#This Row],[Revenue]]-Table1[[#This Row],[Marketing Spend]]</f>
        <v>5663</v>
      </c>
      <c r="R2518" t="s">
        <v>52</v>
      </c>
      <c r="S2518" s="6">
        <v>808</v>
      </c>
      <c r="T2518"/>
      <c r="U2518"/>
    </row>
    <row r="2519" spans="1:21" hidden="1" x14ac:dyDescent="0.2">
      <c r="A2519" s="1">
        <v>45531</v>
      </c>
      <c r="B2519" s="1" t="str">
        <f>TEXT(Table1[[#This Row],[Date]],"yyyy")</f>
        <v>2024</v>
      </c>
      <c r="C2519" s="1" t="str">
        <f>TEXT(Table1[[#This Row],[Date]],"mmmm")</f>
        <v>August</v>
      </c>
      <c r="D2519" s="1" t="str">
        <f>TEXT(Table1[[#This Row],[Date]],"dddd")</f>
        <v>Tuesday</v>
      </c>
      <c r="E2519" s="5">
        <v>7</v>
      </c>
      <c r="F2519" t="s">
        <v>9</v>
      </c>
      <c r="G2519" t="s">
        <v>8</v>
      </c>
      <c r="H2519" s="6">
        <f>60%*Table1[[#This Row],[Price]]</f>
        <v>180</v>
      </c>
      <c r="I2519" s="6">
        <v>300</v>
      </c>
      <c r="J2519">
        <v>10</v>
      </c>
      <c r="K2519" s="6">
        <f>Table1[[#This Row],[Cost]]*Table1[[#This Row],[Quantity Sold]]</f>
        <v>1800</v>
      </c>
      <c r="L2519" s="6">
        <v>3000</v>
      </c>
      <c r="M2519">
        <v>10</v>
      </c>
      <c r="N2519" s="6">
        <v>2700</v>
      </c>
      <c r="O2519" s="6">
        <f>Table1[[#This Row],[Revenue]]-Table1[[#This Row],[Total Cost Of Production]]</f>
        <v>900</v>
      </c>
      <c r="P2519" s="6">
        <v>618</v>
      </c>
      <c r="Q2519" s="6">
        <f>Table1[[#This Row],[Revenue]]-Table1[[#This Row],[Marketing Spend]]</f>
        <v>2082</v>
      </c>
      <c r="R2519" t="s">
        <v>51</v>
      </c>
      <c r="S2519" s="6">
        <v>265</v>
      </c>
      <c r="T2519"/>
      <c r="U2519"/>
    </row>
    <row r="2520" spans="1:21" x14ac:dyDescent="0.2">
      <c r="A2520" s="1">
        <v>45532</v>
      </c>
      <c r="B2520" s="1" t="str">
        <f>TEXT(Table1[[#This Row],[Date]],"yyyy")</f>
        <v>2024</v>
      </c>
      <c r="C2520" s="1" t="str">
        <f>TEXT(Table1[[#This Row],[Date]],"mmmm")</f>
        <v>August</v>
      </c>
      <c r="D2520" s="1" t="str">
        <f>TEXT(Table1[[#This Row],[Date]],"dddd")</f>
        <v>Wednesday</v>
      </c>
      <c r="E2520" s="5">
        <v>4</v>
      </c>
      <c r="F2520" t="s">
        <v>13</v>
      </c>
      <c r="G2520" t="s">
        <v>12</v>
      </c>
      <c r="H2520" s="6">
        <f>60%*Table1[[#This Row],[Price]]</f>
        <v>42</v>
      </c>
      <c r="I2520" s="6">
        <v>70</v>
      </c>
      <c r="J2520">
        <v>1</v>
      </c>
      <c r="K2520" s="6">
        <f>Table1[[#This Row],[Cost]]*Table1[[#This Row],[Quantity Sold]]</f>
        <v>42</v>
      </c>
      <c r="L2520" s="6">
        <v>70</v>
      </c>
      <c r="M2520">
        <v>20</v>
      </c>
      <c r="N2520" s="6">
        <v>56</v>
      </c>
      <c r="O2520" s="6">
        <f>Table1[[#This Row],[Revenue]]-Table1[[#This Row],[Total Cost Of Production]]</f>
        <v>14</v>
      </c>
      <c r="P2520" s="6">
        <v>353</v>
      </c>
      <c r="Q2520" s="6">
        <f>Table1[[#This Row],[Revenue]]-Table1[[#This Row],[Marketing Spend]]</f>
        <v>-297</v>
      </c>
      <c r="R2520" t="s">
        <v>52</v>
      </c>
      <c r="S2520" s="6">
        <v>108</v>
      </c>
      <c r="T2520"/>
      <c r="U2520"/>
    </row>
    <row r="2521" spans="1:21" x14ac:dyDescent="0.2">
      <c r="A2521" s="1">
        <v>45532</v>
      </c>
      <c r="B2521" s="1" t="str">
        <f>TEXT(Table1[[#This Row],[Date]],"yyyy")</f>
        <v>2024</v>
      </c>
      <c r="C2521" s="1" t="str">
        <f>TEXT(Table1[[#This Row],[Date]],"mmmm")</f>
        <v>August</v>
      </c>
      <c r="D2521" s="1" t="str">
        <f>TEXT(Table1[[#This Row],[Date]],"dddd")</f>
        <v>Wednesday</v>
      </c>
      <c r="E2521" s="5">
        <v>2</v>
      </c>
      <c r="F2521" t="s">
        <v>7</v>
      </c>
      <c r="G2521" t="s">
        <v>10</v>
      </c>
      <c r="H2521" s="6">
        <f>60%*Table1[[#This Row],[Price]]</f>
        <v>300</v>
      </c>
      <c r="I2521" s="6">
        <v>500</v>
      </c>
      <c r="J2521">
        <v>3</v>
      </c>
      <c r="K2521" s="6">
        <f>Table1[[#This Row],[Cost]]*Table1[[#This Row],[Quantity Sold]]</f>
        <v>900</v>
      </c>
      <c r="L2521" s="6">
        <v>1500</v>
      </c>
      <c r="M2521">
        <v>5</v>
      </c>
      <c r="N2521" s="6">
        <v>1425</v>
      </c>
      <c r="O2521" s="6">
        <f>Table1[[#This Row],[Revenue]]-Table1[[#This Row],[Total Cost Of Production]]</f>
        <v>525</v>
      </c>
      <c r="P2521" s="6">
        <v>763</v>
      </c>
      <c r="Q2521" s="6">
        <f>Table1[[#This Row],[Revenue]]-Table1[[#This Row],[Marketing Spend]]</f>
        <v>662</v>
      </c>
      <c r="R2521" t="s">
        <v>52</v>
      </c>
      <c r="S2521" s="6">
        <v>498</v>
      </c>
      <c r="T2521"/>
      <c r="U2521"/>
    </row>
    <row r="2522" spans="1:21" hidden="1" x14ac:dyDescent="0.2">
      <c r="A2522" s="1">
        <v>45532</v>
      </c>
      <c r="B2522" s="1" t="str">
        <f>TEXT(Table1[[#This Row],[Date]],"yyyy")</f>
        <v>2024</v>
      </c>
      <c r="C2522" s="1" t="str">
        <f>TEXT(Table1[[#This Row],[Date]],"mmmm")</f>
        <v>August</v>
      </c>
      <c r="D2522" s="1" t="str">
        <f>TEXT(Table1[[#This Row],[Date]],"dddd")</f>
        <v>Wednesday</v>
      </c>
      <c r="E2522" s="5">
        <v>5</v>
      </c>
      <c r="F2522" t="s">
        <v>11</v>
      </c>
      <c r="G2522" t="s">
        <v>12</v>
      </c>
      <c r="H2522" s="6">
        <f>60%*Table1[[#This Row],[Price]]</f>
        <v>90</v>
      </c>
      <c r="I2522" s="6">
        <v>150</v>
      </c>
      <c r="J2522">
        <v>6</v>
      </c>
      <c r="K2522" s="6">
        <f>Table1[[#This Row],[Cost]]*Table1[[#This Row],[Quantity Sold]]</f>
        <v>540</v>
      </c>
      <c r="L2522" s="6">
        <v>900</v>
      </c>
      <c r="M2522">
        <v>20</v>
      </c>
      <c r="N2522" s="6">
        <v>720</v>
      </c>
      <c r="O2522" s="6">
        <f>Table1[[#This Row],[Revenue]]-Table1[[#This Row],[Total Cost Of Production]]</f>
        <v>180</v>
      </c>
      <c r="P2522" s="6">
        <v>676</v>
      </c>
      <c r="Q2522" s="6">
        <f>Table1[[#This Row],[Revenue]]-Table1[[#This Row],[Marketing Spend]]</f>
        <v>44</v>
      </c>
      <c r="R2522" t="s">
        <v>55</v>
      </c>
      <c r="S2522" s="6">
        <v>101</v>
      </c>
      <c r="T2522"/>
      <c r="U2522"/>
    </row>
    <row r="2523" spans="1:21" x14ac:dyDescent="0.2">
      <c r="A2523" s="1">
        <v>45532</v>
      </c>
      <c r="B2523" s="1" t="str">
        <f>TEXT(Table1[[#This Row],[Date]],"yyyy")</f>
        <v>2024</v>
      </c>
      <c r="C2523" s="1" t="str">
        <f>TEXT(Table1[[#This Row],[Date]],"mmmm")</f>
        <v>August</v>
      </c>
      <c r="D2523" s="1" t="str">
        <f>TEXT(Table1[[#This Row],[Date]],"dddd")</f>
        <v>Wednesday</v>
      </c>
      <c r="E2523" s="5">
        <v>6</v>
      </c>
      <c r="F2523" t="s">
        <v>2</v>
      </c>
      <c r="G2523" t="s">
        <v>8</v>
      </c>
      <c r="H2523" s="6">
        <f>60%*Table1[[#This Row],[Price]]</f>
        <v>720</v>
      </c>
      <c r="I2523" s="6">
        <v>1200</v>
      </c>
      <c r="J2523">
        <v>7</v>
      </c>
      <c r="K2523" s="6">
        <f>Table1[[#This Row],[Cost]]*Table1[[#This Row],[Quantity Sold]]</f>
        <v>5040</v>
      </c>
      <c r="L2523" s="6">
        <v>8400</v>
      </c>
      <c r="M2523">
        <v>15</v>
      </c>
      <c r="N2523" s="6">
        <v>7140</v>
      </c>
      <c r="O2523" s="6">
        <f>Table1[[#This Row],[Revenue]]-Table1[[#This Row],[Total Cost Of Production]]</f>
        <v>2100</v>
      </c>
      <c r="P2523" s="6">
        <v>733</v>
      </c>
      <c r="Q2523" s="6">
        <f>Table1[[#This Row],[Revenue]]-Table1[[#This Row],[Marketing Spend]]</f>
        <v>6407</v>
      </c>
      <c r="R2523" t="s">
        <v>52</v>
      </c>
      <c r="S2523" s="6">
        <v>1216</v>
      </c>
      <c r="T2523"/>
      <c r="U2523"/>
    </row>
    <row r="2524" spans="1:21" x14ac:dyDescent="0.2">
      <c r="A2524" s="1">
        <v>45532</v>
      </c>
      <c r="B2524" s="1" t="str">
        <f>TEXT(Table1[[#This Row],[Date]],"yyyy")</f>
        <v>2024</v>
      </c>
      <c r="C2524" s="1" t="str">
        <f>TEXT(Table1[[#This Row],[Date]],"mmmm")</f>
        <v>August</v>
      </c>
      <c r="D2524" s="1" t="str">
        <f>TEXT(Table1[[#This Row],[Date]],"dddd")</f>
        <v>Wednesday</v>
      </c>
      <c r="E2524" s="5">
        <v>3</v>
      </c>
      <c r="F2524" t="s">
        <v>15</v>
      </c>
      <c r="G2524" t="s">
        <v>6</v>
      </c>
      <c r="H2524" s="6">
        <f>60%*Table1[[#This Row],[Price]]</f>
        <v>30</v>
      </c>
      <c r="I2524" s="6">
        <v>50</v>
      </c>
      <c r="J2524">
        <v>4</v>
      </c>
      <c r="K2524" s="6">
        <f>Table1[[#This Row],[Cost]]*Table1[[#This Row],[Quantity Sold]]</f>
        <v>120</v>
      </c>
      <c r="L2524" s="6">
        <v>200</v>
      </c>
      <c r="M2524">
        <v>15</v>
      </c>
      <c r="N2524" s="6">
        <v>170</v>
      </c>
      <c r="O2524" s="6">
        <f>Table1[[#This Row],[Revenue]]-Table1[[#This Row],[Total Cost Of Production]]</f>
        <v>50</v>
      </c>
      <c r="P2524" s="6">
        <v>381</v>
      </c>
      <c r="Q2524" s="6">
        <f>Table1[[#This Row],[Revenue]]-Table1[[#This Row],[Marketing Spend]]</f>
        <v>-211</v>
      </c>
      <c r="R2524" t="s">
        <v>52</v>
      </c>
      <c r="S2524" s="6">
        <v>92</v>
      </c>
      <c r="T2524"/>
      <c r="U2524"/>
    </row>
    <row r="2525" spans="1:21" hidden="1" x14ac:dyDescent="0.2">
      <c r="A2525" s="1">
        <v>45532</v>
      </c>
      <c r="B2525" s="1" t="str">
        <f>TEXT(Table1[[#This Row],[Date]],"yyyy")</f>
        <v>2024</v>
      </c>
      <c r="C2525" s="1" t="str">
        <f>TEXT(Table1[[#This Row],[Date]],"mmmm")</f>
        <v>August</v>
      </c>
      <c r="D2525" s="1" t="str">
        <f>TEXT(Table1[[#This Row],[Date]],"dddd")</f>
        <v>Wednesday</v>
      </c>
      <c r="E2525" s="5">
        <v>1</v>
      </c>
      <c r="F2525" t="s">
        <v>5</v>
      </c>
      <c r="G2525" t="s">
        <v>10</v>
      </c>
      <c r="H2525" s="6">
        <f>60%*Table1[[#This Row],[Price]]</f>
        <v>480</v>
      </c>
      <c r="I2525" s="6">
        <v>800</v>
      </c>
      <c r="J2525">
        <v>4</v>
      </c>
      <c r="K2525" s="6">
        <f>Table1[[#This Row],[Cost]]*Table1[[#This Row],[Quantity Sold]]</f>
        <v>1920</v>
      </c>
      <c r="L2525" s="6">
        <v>3200</v>
      </c>
      <c r="M2525">
        <v>5</v>
      </c>
      <c r="N2525" s="6">
        <v>3040</v>
      </c>
      <c r="O2525" s="6">
        <f>Table1[[#This Row],[Revenue]]-Table1[[#This Row],[Total Cost Of Production]]</f>
        <v>1120</v>
      </c>
      <c r="P2525" s="6">
        <v>391</v>
      </c>
      <c r="Q2525" s="6">
        <f>Table1[[#This Row],[Revenue]]-Table1[[#This Row],[Marketing Spend]]</f>
        <v>2649</v>
      </c>
      <c r="R2525" t="s">
        <v>51</v>
      </c>
      <c r="S2525" s="6">
        <v>787</v>
      </c>
      <c r="T2525"/>
      <c r="U2525"/>
    </row>
    <row r="2526" spans="1:21" x14ac:dyDescent="0.2">
      <c r="A2526" s="1">
        <v>45532</v>
      </c>
      <c r="B2526" s="1" t="str">
        <f>TEXT(Table1[[#This Row],[Date]],"yyyy")</f>
        <v>2024</v>
      </c>
      <c r="C2526" s="1" t="str">
        <f>TEXT(Table1[[#This Row],[Date]],"mmmm")</f>
        <v>August</v>
      </c>
      <c r="D2526" s="1" t="str">
        <f>TEXT(Table1[[#This Row],[Date]],"dddd")</f>
        <v>Wednesday</v>
      </c>
      <c r="E2526" s="5">
        <v>7</v>
      </c>
      <c r="F2526" t="s">
        <v>9</v>
      </c>
      <c r="G2526" t="s">
        <v>8</v>
      </c>
      <c r="H2526" s="6">
        <f>60%*Table1[[#This Row],[Price]]</f>
        <v>180</v>
      </c>
      <c r="I2526" s="6">
        <v>300</v>
      </c>
      <c r="J2526">
        <v>4</v>
      </c>
      <c r="K2526" s="6">
        <f>Table1[[#This Row],[Cost]]*Table1[[#This Row],[Quantity Sold]]</f>
        <v>720</v>
      </c>
      <c r="L2526" s="6">
        <v>1200</v>
      </c>
      <c r="M2526">
        <v>5</v>
      </c>
      <c r="N2526" s="6">
        <v>1140</v>
      </c>
      <c r="O2526" s="6">
        <f>Table1[[#This Row],[Revenue]]-Table1[[#This Row],[Total Cost Of Production]]</f>
        <v>420</v>
      </c>
      <c r="P2526" s="6">
        <v>360</v>
      </c>
      <c r="Q2526" s="6">
        <f>Table1[[#This Row],[Revenue]]-Table1[[#This Row],[Marketing Spend]]</f>
        <v>780</v>
      </c>
      <c r="R2526" t="s">
        <v>52</v>
      </c>
      <c r="S2526" s="6">
        <v>270</v>
      </c>
      <c r="T2526"/>
      <c r="U2526"/>
    </row>
    <row r="2527" spans="1:21" hidden="1" x14ac:dyDescent="0.2">
      <c r="A2527" s="1">
        <v>45533</v>
      </c>
      <c r="B2527" s="1" t="str">
        <f>TEXT(Table1[[#This Row],[Date]],"yyyy")</f>
        <v>2024</v>
      </c>
      <c r="C2527" s="1" t="str">
        <f>TEXT(Table1[[#This Row],[Date]],"mmmm")</f>
        <v>August</v>
      </c>
      <c r="D2527" s="1" t="str">
        <f>TEXT(Table1[[#This Row],[Date]],"dddd")</f>
        <v>Thursday</v>
      </c>
      <c r="E2527" s="5">
        <v>4</v>
      </c>
      <c r="F2527" t="s">
        <v>13</v>
      </c>
      <c r="G2527" t="s">
        <v>12</v>
      </c>
      <c r="H2527" s="6">
        <f>60%*Table1[[#This Row],[Price]]</f>
        <v>42</v>
      </c>
      <c r="I2527" s="6">
        <v>70</v>
      </c>
      <c r="J2527">
        <v>3</v>
      </c>
      <c r="K2527" s="6">
        <f>Table1[[#This Row],[Cost]]*Table1[[#This Row],[Quantity Sold]]</f>
        <v>126</v>
      </c>
      <c r="L2527" s="6">
        <v>210</v>
      </c>
      <c r="M2527">
        <v>15</v>
      </c>
      <c r="N2527" s="6">
        <v>178.5</v>
      </c>
      <c r="O2527" s="6">
        <f>Table1[[#This Row],[Revenue]]-Table1[[#This Row],[Total Cost Of Production]]</f>
        <v>52.5</v>
      </c>
      <c r="P2527" s="6">
        <v>332</v>
      </c>
      <c r="Q2527" s="6">
        <f>Table1[[#This Row],[Revenue]]-Table1[[#This Row],[Marketing Spend]]</f>
        <v>-153.5</v>
      </c>
      <c r="R2527" t="s">
        <v>54</v>
      </c>
      <c r="S2527" s="6">
        <v>40</v>
      </c>
      <c r="T2527"/>
      <c r="U2527"/>
    </row>
    <row r="2528" spans="1:21" hidden="1" x14ac:dyDescent="0.2">
      <c r="A2528" s="1">
        <v>45533</v>
      </c>
      <c r="B2528" s="1" t="str">
        <f>TEXT(Table1[[#This Row],[Date]],"yyyy")</f>
        <v>2024</v>
      </c>
      <c r="C2528" s="1" t="str">
        <f>TEXT(Table1[[#This Row],[Date]],"mmmm")</f>
        <v>August</v>
      </c>
      <c r="D2528" s="1" t="str">
        <f>TEXT(Table1[[#This Row],[Date]],"dddd")</f>
        <v>Thursday</v>
      </c>
      <c r="E2528" s="5">
        <v>2</v>
      </c>
      <c r="F2528" t="s">
        <v>7</v>
      </c>
      <c r="G2528" t="s">
        <v>10</v>
      </c>
      <c r="H2528" s="6">
        <f>60%*Table1[[#This Row],[Price]]</f>
        <v>300</v>
      </c>
      <c r="I2528" s="6">
        <v>500</v>
      </c>
      <c r="J2528">
        <v>3</v>
      </c>
      <c r="K2528" s="6">
        <f>Table1[[#This Row],[Cost]]*Table1[[#This Row],[Quantity Sold]]</f>
        <v>900</v>
      </c>
      <c r="L2528" s="6">
        <v>1500</v>
      </c>
      <c r="M2528">
        <v>20</v>
      </c>
      <c r="N2528" s="6">
        <v>1200</v>
      </c>
      <c r="O2528" s="6">
        <f>Table1[[#This Row],[Revenue]]-Table1[[#This Row],[Total Cost Of Production]]</f>
        <v>300</v>
      </c>
      <c r="P2528" s="6">
        <v>966</v>
      </c>
      <c r="Q2528" s="6">
        <f>Table1[[#This Row],[Revenue]]-Table1[[#This Row],[Marketing Spend]]</f>
        <v>234</v>
      </c>
      <c r="R2528" t="s">
        <v>55</v>
      </c>
      <c r="S2528" s="6">
        <v>512</v>
      </c>
      <c r="T2528"/>
      <c r="U2528"/>
    </row>
    <row r="2529" spans="1:21" hidden="1" x14ac:dyDescent="0.2">
      <c r="A2529" s="1">
        <v>45533</v>
      </c>
      <c r="B2529" s="1" t="str">
        <f>TEXT(Table1[[#This Row],[Date]],"yyyy")</f>
        <v>2024</v>
      </c>
      <c r="C2529" s="1" t="str">
        <f>TEXT(Table1[[#This Row],[Date]],"mmmm")</f>
        <v>August</v>
      </c>
      <c r="D2529" s="1" t="str">
        <f>TEXT(Table1[[#This Row],[Date]],"dddd")</f>
        <v>Thursday</v>
      </c>
      <c r="E2529" s="5">
        <v>5</v>
      </c>
      <c r="F2529" t="s">
        <v>11</v>
      </c>
      <c r="G2529" t="s">
        <v>12</v>
      </c>
      <c r="H2529" s="6">
        <f>60%*Table1[[#This Row],[Price]]</f>
        <v>90</v>
      </c>
      <c r="I2529" s="6">
        <v>150</v>
      </c>
      <c r="J2529">
        <v>8</v>
      </c>
      <c r="K2529" s="6">
        <f>Table1[[#This Row],[Cost]]*Table1[[#This Row],[Quantity Sold]]</f>
        <v>720</v>
      </c>
      <c r="L2529" s="6">
        <v>1200</v>
      </c>
      <c r="M2529">
        <v>10</v>
      </c>
      <c r="N2529" s="6">
        <v>1080</v>
      </c>
      <c r="O2529" s="6">
        <f>Table1[[#This Row],[Revenue]]-Table1[[#This Row],[Total Cost Of Production]]</f>
        <v>360</v>
      </c>
      <c r="P2529" s="6">
        <v>642</v>
      </c>
      <c r="Q2529" s="6">
        <f>Table1[[#This Row],[Revenue]]-Table1[[#This Row],[Marketing Spend]]</f>
        <v>438</v>
      </c>
      <c r="R2529" t="s">
        <v>54</v>
      </c>
      <c r="S2529" s="6">
        <v>105</v>
      </c>
      <c r="T2529"/>
      <c r="U2529"/>
    </row>
    <row r="2530" spans="1:21" hidden="1" x14ac:dyDescent="0.2">
      <c r="A2530" s="1">
        <v>45533</v>
      </c>
      <c r="B2530" s="1" t="str">
        <f>TEXT(Table1[[#This Row],[Date]],"yyyy")</f>
        <v>2024</v>
      </c>
      <c r="C2530" s="1" t="str">
        <f>TEXT(Table1[[#This Row],[Date]],"mmmm")</f>
        <v>August</v>
      </c>
      <c r="D2530" s="1" t="str">
        <f>TEXT(Table1[[#This Row],[Date]],"dddd")</f>
        <v>Thursday</v>
      </c>
      <c r="E2530" s="5">
        <v>6</v>
      </c>
      <c r="F2530" t="s">
        <v>2</v>
      </c>
      <c r="G2530" t="s">
        <v>8</v>
      </c>
      <c r="H2530" s="6">
        <f>60%*Table1[[#This Row],[Price]]</f>
        <v>720</v>
      </c>
      <c r="I2530" s="6">
        <v>1200</v>
      </c>
      <c r="J2530">
        <v>1</v>
      </c>
      <c r="K2530" s="6">
        <f>Table1[[#This Row],[Cost]]*Table1[[#This Row],[Quantity Sold]]</f>
        <v>720</v>
      </c>
      <c r="L2530" s="6">
        <v>1200</v>
      </c>
      <c r="M2530">
        <v>5</v>
      </c>
      <c r="N2530" s="6">
        <v>1140</v>
      </c>
      <c r="O2530" s="6">
        <f>Table1[[#This Row],[Revenue]]-Table1[[#This Row],[Total Cost Of Production]]</f>
        <v>420</v>
      </c>
      <c r="P2530" s="6">
        <v>917</v>
      </c>
      <c r="Q2530" s="6">
        <f>Table1[[#This Row],[Revenue]]-Table1[[#This Row],[Marketing Spend]]</f>
        <v>223</v>
      </c>
      <c r="R2530" t="s">
        <v>54</v>
      </c>
      <c r="S2530" s="6">
        <v>1172</v>
      </c>
      <c r="T2530"/>
      <c r="U2530"/>
    </row>
    <row r="2531" spans="1:21" hidden="1" x14ac:dyDescent="0.2">
      <c r="A2531" s="1">
        <v>45533</v>
      </c>
      <c r="B2531" s="1" t="str">
        <f>TEXT(Table1[[#This Row],[Date]],"yyyy")</f>
        <v>2024</v>
      </c>
      <c r="C2531" s="1" t="str">
        <f>TEXT(Table1[[#This Row],[Date]],"mmmm")</f>
        <v>August</v>
      </c>
      <c r="D2531" s="1" t="str">
        <f>TEXT(Table1[[#This Row],[Date]],"dddd")</f>
        <v>Thursday</v>
      </c>
      <c r="E2531" s="5">
        <v>3</v>
      </c>
      <c r="F2531" t="s">
        <v>15</v>
      </c>
      <c r="G2531" t="s">
        <v>6</v>
      </c>
      <c r="H2531" s="6">
        <f>60%*Table1[[#This Row],[Price]]</f>
        <v>30</v>
      </c>
      <c r="I2531" s="6">
        <v>50</v>
      </c>
      <c r="J2531">
        <v>7</v>
      </c>
      <c r="K2531" s="6">
        <f>Table1[[#This Row],[Cost]]*Table1[[#This Row],[Quantity Sold]]</f>
        <v>210</v>
      </c>
      <c r="L2531" s="6">
        <v>350</v>
      </c>
      <c r="M2531">
        <v>20</v>
      </c>
      <c r="N2531" s="6">
        <v>280</v>
      </c>
      <c r="O2531" s="6">
        <f>Table1[[#This Row],[Revenue]]-Table1[[#This Row],[Total Cost Of Production]]</f>
        <v>70</v>
      </c>
      <c r="P2531" s="6">
        <v>912</v>
      </c>
      <c r="Q2531" s="6">
        <f>Table1[[#This Row],[Revenue]]-Table1[[#This Row],[Marketing Spend]]</f>
        <v>-632</v>
      </c>
      <c r="R2531" t="s">
        <v>55</v>
      </c>
      <c r="S2531" s="6">
        <v>35</v>
      </c>
      <c r="T2531"/>
      <c r="U2531"/>
    </row>
    <row r="2532" spans="1:21" x14ac:dyDescent="0.2">
      <c r="A2532" s="1">
        <v>45533</v>
      </c>
      <c r="B2532" s="1" t="str">
        <f>TEXT(Table1[[#This Row],[Date]],"yyyy")</f>
        <v>2024</v>
      </c>
      <c r="C2532" s="1" t="str">
        <f>TEXT(Table1[[#This Row],[Date]],"mmmm")</f>
        <v>August</v>
      </c>
      <c r="D2532" s="1" t="str">
        <f>TEXT(Table1[[#This Row],[Date]],"dddd")</f>
        <v>Thursday</v>
      </c>
      <c r="E2532" s="5">
        <v>1</v>
      </c>
      <c r="F2532" t="s">
        <v>5</v>
      </c>
      <c r="G2532" t="s">
        <v>10</v>
      </c>
      <c r="H2532" s="6">
        <f>60%*Table1[[#This Row],[Price]]</f>
        <v>480</v>
      </c>
      <c r="I2532" s="6">
        <v>800</v>
      </c>
      <c r="J2532">
        <v>9</v>
      </c>
      <c r="K2532" s="6">
        <f>Table1[[#This Row],[Cost]]*Table1[[#This Row],[Quantity Sold]]</f>
        <v>4320</v>
      </c>
      <c r="L2532" s="6">
        <v>7200</v>
      </c>
      <c r="M2532">
        <v>10</v>
      </c>
      <c r="N2532" s="6">
        <v>6480</v>
      </c>
      <c r="O2532" s="6">
        <f>Table1[[#This Row],[Revenue]]-Table1[[#This Row],[Total Cost Of Production]]</f>
        <v>2160</v>
      </c>
      <c r="P2532" s="6">
        <v>454</v>
      </c>
      <c r="Q2532" s="6">
        <f>Table1[[#This Row],[Revenue]]-Table1[[#This Row],[Marketing Spend]]</f>
        <v>6026</v>
      </c>
      <c r="R2532" t="s">
        <v>52</v>
      </c>
      <c r="S2532" s="6">
        <v>768</v>
      </c>
      <c r="T2532"/>
      <c r="U2532"/>
    </row>
    <row r="2533" spans="1:21" hidden="1" x14ac:dyDescent="0.2">
      <c r="A2533" s="1">
        <v>45533</v>
      </c>
      <c r="B2533" s="1" t="str">
        <f>TEXT(Table1[[#This Row],[Date]],"yyyy")</f>
        <v>2024</v>
      </c>
      <c r="C2533" s="1" t="str">
        <f>TEXT(Table1[[#This Row],[Date]],"mmmm")</f>
        <v>August</v>
      </c>
      <c r="D2533" s="1" t="str">
        <f>TEXT(Table1[[#This Row],[Date]],"dddd")</f>
        <v>Thursday</v>
      </c>
      <c r="E2533" s="5">
        <v>7</v>
      </c>
      <c r="F2533" t="s">
        <v>9</v>
      </c>
      <c r="G2533" t="s">
        <v>8</v>
      </c>
      <c r="H2533" s="6">
        <f>60%*Table1[[#This Row],[Price]]</f>
        <v>180</v>
      </c>
      <c r="I2533" s="6">
        <v>300</v>
      </c>
      <c r="J2533">
        <v>4</v>
      </c>
      <c r="K2533" s="6">
        <f>Table1[[#This Row],[Cost]]*Table1[[#This Row],[Quantity Sold]]</f>
        <v>720</v>
      </c>
      <c r="L2533" s="6">
        <v>1200</v>
      </c>
      <c r="M2533">
        <v>15</v>
      </c>
      <c r="N2533" s="6">
        <v>1020</v>
      </c>
      <c r="O2533" s="6">
        <f>Table1[[#This Row],[Revenue]]-Table1[[#This Row],[Total Cost Of Production]]</f>
        <v>300</v>
      </c>
      <c r="P2533" s="6">
        <v>422</v>
      </c>
      <c r="Q2533" s="6">
        <f>Table1[[#This Row],[Revenue]]-Table1[[#This Row],[Marketing Spend]]</f>
        <v>598</v>
      </c>
      <c r="R2533" t="s">
        <v>51</v>
      </c>
      <c r="S2533" s="6">
        <v>345</v>
      </c>
      <c r="T2533"/>
      <c r="U2533"/>
    </row>
    <row r="2534" spans="1:21" hidden="1" x14ac:dyDescent="0.2">
      <c r="A2534" s="1">
        <v>45534</v>
      </c>
      <c r="B2534" s="1" t="str">
        <f>TEXT(Table1[[#This Row],[Date]],"yyyy")</f>
        <v>2024</v>
      </c>
      <c r="C2534" s="1" t="str">
        <f>TEXT(Table1[[#This Row],[Date]],"mmmm")</f>
        <v>August</v>
      </c>
      <c r="D2534" s="1" t="str">
        <f>TEXT(Table1[[#This Row],[Date]],"dddd")</f>
        <v>Friday</v>
      </c>
      <c r="E2534" s="5">
        <v>4</v>
      </c>
      <c r="F2534" t="s">
        <v>13</v>
      </c>
      <c r="G2534" t="s">
        <v>12</v>
      </c>
      <c r="H2534" s="6">
        <f>60%*Table1[[#This Row],[Price]]</f>
        <v>42</v>
      </c>
      <c r="I2534" s="6">
        <v>70</v>
      </c>
      <c r="J2534">
        <v>4</v>
      </c>
      <c r="K2534" s="6">
        <f>Table1[[#This Row],[Cost]]*Table1[[#This Row],[Quantity Sold]]</f>
        <v>168</v>
      </c>
      <c r="L2534" s="6">
        <v>280</v>
      </c>
      <c r="M2534">
        <v>15</v>
      </c>
      <c r="N2534" s="6">
        <v>238</v>
      </c>
      <c r="O2534" s="6">
        <f>Table1[[#This Row],[Revenue]]-Table1[[#This Row],[Total Cost Of Production]]</f>
        <v>70</v>
      </c>
      <c r="P2534" s="6">
        <v>974</v>
      </c>
      <c r="Q2534" s="6">
        <f>Table1[[#This Row],[Revenue]]-Table1[[#This Row],[Marketing Spend]]</f>
        <v>-736</v>
      </c>
      <c r="R2534" t="s">
        <v>54</v>
      </c>
      <c r="S2534" s="6">
        <v>63</v>
      </c>
      <c r="T2534"/>
      <c r="U2534"/>
    </row>
    <row r="2535" spans="1:21" x14ac:dyDescent="0.2">
      <c r="A2535" s="1">
        <v>45534</v>
      </c>
      <c r="B2535" s="1" t="str">
        <f>TEXT(Table1[[#This Row],[Date]],"yyyy")</f>
        <v>2024</v>
      </c>
      <c r="C2535" s="1" t="str">
        <f>TEXT(Table1[[#This Row],[Date]],"mmmm")</f>
        <v>August</v>
      </c>
      <c r="D2535" s="1" t="str">
        <f>TEXT(Table1[[#This Row],[Date]],"dddd")</f>
        <v>Friday</v>
      </c>
      <c r="E2535" s="5">
        <v>2</v>
      </c>
      <c r="F2535" t="s">
        <v>7</v>
      </c>
      <c r="G2535" t="s">
        <v>10</v>
      </c>
      <c r="H2535" s="6">
        <f>60%*Table1[[#This Row],[Price]]</f>
        <v>300</v>
      </c>
      <c r="I2535" s="6">
        <v>500</v>
      </c>
      <c r="J2535">
        <v>10</v>
      </c>
      <c r="K2535" s="6">
        <f>Table1[[#This Row],[Cost]]*Table1[[#This Row],[Quantity Sold]]</f>
        <v>3000</v>
      </c>
      <c r="L2535" s="6">
        <v>5000</v>
      </c>
      <c r="M2535">
        <v>5</v>
      </c>
      <c r="N2535" s="6">
        <v>4750</v>
      </c>
      <c r="O2535" s="6">
        <f>Table1[[#This Row],[Revenue]]-Table1[[#This Row],[Total Cost Of Production]]</f>
        <v>1750</v>
      </c>
      <c r="P2535" s="6">
        <v>864</v>
      </c>
      <c r="Q2535" s="6">
        <f>Table1[[#This Row],[Revenue]]-Table1[[#This Row],[Marketing Spend]]</f>
        <v>3886</v>
      </c>
      <c r="R2535" t="s">
        <v>52</v>
      </c>
      <c r="S2535" s="6">
        <v>538</v>
      </c>
      <c r="T2535"/>
      <c r="U2535"/>
    </row>
    <row r="2536" spans="1:21" hidden="1" x14ac:dyDescent="0.2">
      <c r="A2536" s="1">
        <v>45534</v>
      </c>
      <c r="B2536" s="1" t="str">
        <f>TEXT(Table1[[#This Row],[Date]],"yyyy")</f>
        <v>2024</v>
      </c>
      <c r="C2536" s="1" t="str">
        <f>TEXT(Table1[[#This Row],[Date]],"mmmm")</f>
        <v>August</v>
      </c>
      <c r="D2536" s="1" t="str">
        <f>TEXT(Table1[[#This Row],[Date]],"dddd")</f>
        <v>Friday</v>
      </c>
      <c r="E2536" s="5">
        <v>5</v>
      </c>
      <c r="F2536" t="s">
        <v>11</v>
      </c>
      <c r="G2536" t="s">
        <v>12</v>
      </c>
      <c r="H2536" s="6">
        <f>60%*Table1[[#This Row],[Price]]</f>
        <v>90</v>
      </c>
      <c r="I2536" s="6">
        <v>150</v>
      </c>
      <c r="J2536">
        <v>6</v>
      </c>
      <c r="K2536" s="6">
        <f>Table1[[#This Row],[Cost]]*Table1[[#This Row],[Quantity Sold]]</f>
        <v>540</v>
      </c>
      <c r="L2536" s="6">
        <v>900</v>
      </c>
      <c r="M2536">
        <v>5</v>
      </c>
      <c r="N2536" s="6">
        <v>855</v>
      </c>
      <c r="O2536" s="6">
        <f>Table1[[#This Row],[Revenue]]-Table1[[#This Row],[Total Cost Of Production]]</f>
        <v>315</v>
      </c>
      <c r="P2536" s="6">
        <v>398</v>
      </c>
      <c r="Q2536" s="6">
        <f>Table1[[#This Row],[Revenue]]-Table1[[#This Row],[Marketing Spend]]</f>
        <v>457</v>
      </c>
      <c r="R2536" t="s">
        <v>53</v>
      </c>
      <c r="S2536" s="6">
        <v>108</v>
      </c>
      <c r="T2536"/>
      <c r="U2536"/>
    </row>
    <row r="2537" spans="1:21" hidden="1" x14ac:dyDescent="0.2">
      <c r="A2537" s="1">
        <v>45534</v>
      </c>
      <c r="B2537" s="1" t="str">
        <f>TEXT(Table1[[#This Row],[Date]],"yyyy")</f>
        <v>2024</v>
      </c>
      <c r="C2537" s="1" t="str">
        <f>TEXT(Table1[[#This Row],[Date]],"mmmm")</f>
        <v>August</v>
      </c>
      <c r="D2537" s="1" t="str">
        <f>TEXT(Table1[[#This Row],[Date]],"dddd")</f>
        <v>Friday</v>
      </c>
      <c r="E2537" s="5">
        <v>6</v>
      </c>
      <c r="F2537" t="s">
        <v>2</v>
      </c>
      <c r="G2537" t="s">
        <v>8</v>
      </c>
      <c r="H2537" s="6">
        <f>60%*Table1[[#This Row],[Price]]</f>
        <v>720</v>
      </c>
      <c r="I2537" s="6">
        <v>1200</v>
      </c>
      <c r="J2537">
        <v>4</v>
      </c>
      <c r="K2537" s="6">
        <f>Table1[[#This Row],[Cost]]*Table1[[#This Row],[Quantity Sold]]</f>
        <v>2880</v>
      </c>
      <c r="L2537" s="6">
        <v>4800</v>
      </c>
      <c r="M2537">
        <v>20</v>
      </c>
      <c r="N2537" s="6">
        <v>3840</v>
      </c>
      <c r="O2537" s="6">
        <f>Table1[[#This Row],[Revenue]]-Table1[[#This Row],[Total Cost Of Production]]</f>
        <v>960</v>
      </c>
      <c r="P2537" s="6">
        <v>500</v>
      </c>
      <c r="Q2537" s="6">
        <f>Table1[[#This Row],[Revenue]]-Table1[[#This Row],[Marketing Spend]]</f>
        <v>3340</v>
      </c>
      <c r="R2537" t="s">
        <v>53</v>
      </c>
      <c r="S2537" s="6">
        <v>1213</v>
      </c>
      <c r="T2537"/>
      <c r="U2537"/>
    </row>
    <row r="2538" spans="1:21" hidden="1" x14ac:dyDescent="0.2">
      <c r="A2538" s="1">
        <v>45534</v>
      </c>
      <c r="B2538" s="1" t="str">
        <f>TEXT(Table1[[#This Row],[Date]],"yyyy")</f>
        <v>2024</v>
      </c>
      <c r="C2538" s="1" t="str">
        <f>TEXT(Table1[[#This Row],[Date]],"mmmm")</f>
        <v>August</v>
      </c>
      <c r="D2538" s="1" t="str">
        <f>TEXT(Table1[[#This Row],[Date]],"dddd")</f>
        <v>Friday</v>
      </c>
      <c r="E2538" s="5">
        <v>3</v>
      </c>
      <c r="F2538" t="s">
        <v>15</v>
      </c>
      <c r="G2538" t="s">
        <v>6</v>
      </c>
      <c r="H2538" s="6">
        <f>60%*Table1[[#This Row],[Price]]</f>
        <v>30</v>
      </c>
      <c r="I2538" s="6">
        <v>50</v>
      </c>
      <c r="J2538">
        <v>2</v>
      </c>
      <c r="K2538" s="6">
        <f>Table1[[#This Row],[Cost]]*Table1[[#This Row],[Quantity Sold]]</f>
        <v>60</v>
      </c>
      <c r="L2538" s="6">
        <v>100</v>
      </c>
      <c r="M2538">
        <v>5</v>
      </c>
      <c r="N2538" s="6">
        <v>95</v>
      </c>
      <c r="O2538" s="6">
        <f>Table1[[#This Row],[Revenue]]-Table1[[#This Row],[Total Cost Of Production]]</f>
        <v>35</v>
      </c>
      <c r="P2538" s="6">
        <v>409</v>
      </c>
      <c r="Q2538" s="6">
        <f>Table1[[#This Row],[Revenue]]-Table1[[#This Row],[Marketing Spend]]</f>
        <v>-314</v>
      </c>
      <c r="R2538" t="s">
        <v>51</v>
      </c>
      <c r="S2538" s="6">
        <v>23</v>
      </c>
      <c r="T2538"/>
      <c r="U2538"/>
    </row>
    <row r="2539" spans="1:21" hidden="1" x14ac:dyDescent="0.2">
      <c r="A2539" s="1">
        <v>45534</v>
      </c>
      <c r="B2539" s="1" t="str">
        <f>TEXT(Table1[[#This Row],[Date]],"yyyy")</f>
        <v>2024</v>
      </c>
      <c r="C2539" s="1" t="str">
        <f>TEXT(Table1[[#This Row],[Date]],"mmmm")</f>
        <v>August</v>
      </c>
      <c r="D2539" s="1" t="str">
        <f>TEXT(Table1[[#This Row],[Date]],"dddd")</f>
        <v>Friday</v>
      </c>
      <c r="E2539" s="5">
        <v>1</v>
      </c>
      <c r="F2539" t="s">
        <v>5</v>
      </c>
      <c r="G2539" t="s">
        <v>10</v>
      </c>
      <c r="H2539" s="6">
        <f>60%*Table1[[#This Row],[Price]]</f>
        <v>480</v>
      </c>
      <c r="I2539" s="6">
        <v>800</v>
      </c>
      <c r="J2539">
        <v>9</v>
      </c>
      <c r="K2539" s="6">
        <f>Table1[[#This Row],[Cost]]*Table1[[#This Row],[Quantity Sold]]</f>
        <v>4320</v>
      </c>
      <c r="L2539" s="6">
        <v>7200</v>
      </c>
      <c r="M2539">
        <v>15</v>
      </c>
      <c r="N2539" s="6">
        <v>6120</v>
      </c>
      <c r="O2539" s="6">
        <f>Table1[[#This Row],[Revenue]]-Table1[[#This Row],[Total Cost Of Production]]</f>
        <v>1800</v>
      </c>
      <c r="P2539" s="6">
        <v>954</v>
      </c>
      <c r="Q2539" s="6">
        <f>Table1[[#This Row],[Revenue]]-Table1[[#This Row],[Marketing Spend]]</f>
        <v>5166</v>
      </c>
      <c r="R2539" t="s">
        <v>53</v>
      </c>
      <c r="S2539" s="6">
        <v>755</v>
      </c>
      <c r="T2539"/>
      <c r="U2539"/>
    </row>
    <row r="2540" spans="1:21" x14ac:dyDescent="0.2">
      <c r="A2540" s="1">
        <v>45534</v>
      </c>
      <c r="B2540" s="1" t="str">
        <f>TEXT(Table1[[#This Row],[Date]],"yyyy")</f>
        <v>2024</v>
      </c>
      <c r="C2540" s="1" t="str">
        <f>TEXT(Table1[[#This Row],[Date]],"mmmm")</f>
        <v>August</v>
      </c>
      <c r="D2540" s="1" t="str">
        <f>TEXT(Table1[[#This Row],[Date]],"dddd")</f>
        <v>Friday</v>
      </c>
      <c r="E2540" s="5">
        <v>7</v>
      </c>
      <c r="F2540" t="s">
        <v>9</v>
      </c>
      <c r="G2540" t="s">
        <v>8</v>
      </c>
      <c r="H2540" s="6">
        <f>60%*Table1[[#This Row],[Price]]</f>
        <v>180</v>
      </c>
      <c r="I2540" s="6">
        <v>300</v>
      </c>
      <c r="J2540">
        <v>2</v>
      </c>
      <c r="K2540" s="6">
        <f>Table1[[#This Row],[Cost]]*Table1[[#This Row],[Quantity Sold]]</f>
        <v>360</v>
      </c>
      <c r="L2540" s="6">
        <v>600</v>
      </c>
      <c r="M2540">
        <v>20</v>
      </c>
      <c r="N2540" s="6">
        <v>480</v>
      </c>
      <c r="O2540" s="6">
        <f>Table1[[#This Row],[Revenue]]-Table1[[#This Row],[Total Cost Of Production]]</f>
        <v>120</v>
      </c>
      <c r="P2540" s="6">
        <v>779</v>
      </c>
      <c r="Q2540" s="6">
        <f>Table1[[#This Row],[Revenue]]-Table1[[#This Row],[Marketing Spend]]</f>
        <v>-299</v>
      </c>
      <c r="R2540" t="s">
        <v>52</v>
      </c>
      <c r="S2540" s="6">
        <v>344</v>
      </c>
      <c r="T2540"/>
      <c r="U2540"/>
    </row>
    <row r="2541" spans="1:21" hidden="1" x14ac:dyDescent="0.2">
      <c r="A2541" s="1">
        <v>45535</v>
      </c>
      <c r="B2541" s="1" t="str">
        <f>TEXT(Table1[[#This Row],[Date]],"yyyy")</f>
        <v>2024</v>
      </c>
      <c r="C2541" s="1" t="str">
        <f>TEXT(Table1[[#This Row],[Date]],"mmmm")</f>
        <v>August</v>
      </c>
      <c r="D2541" s="1" t="str">
        <f>TEXT(Table1[[#This Row],[Date]],"dddd")</f>
        <v>Saturday</v>
      </c>
      <c r="E2541" s="5">
        <v>4</v>
      </c>
      <c r="F2541" t="s">
        <v>13</v>
      </c>
      <c r="G2541" t="s">
        <v>12</v>
      </c>
      <c r="H2541" s="6">
        <f>60%*Table1[[#This Row],[Price]]</f>
        <v>42</v>
      </c>
      <c r="I2541" s="6">
        <v>70</v>
      </c>
      <c r="J2541">
        <v>7</v>
      </c>
      <c r="K2541" s="6">
        <f>Table1[[#This Row],[Cost]]*Table1[[#This Row],[Quantity Sold]]</f>
        <v>294</v>
      </c>
      <c r="L2541" s="6">
        <v>490</v>
      </c>
      <c r="M2541">
        <v>20</v>
      </c>
      <c r="N2541" s="6">
        <v>392</v>
      </c>
      <c r="O2541" s="6">
        <f>Table1[[#This Row],[Revenue]]-Table1[[#This Row],[Total Cost Of Production]]</f>
        <v>98</v>
      </c>
      <c r="P2541" s="6">
        <v>324</v>
      </c>
      <c r="Q2541" s="6">
        <f>Table1[[#This Row],[Revenue]]-Table1[[#This Row],[Marketing Spend]]</f>
        <v>68</v>
      </c>
      <c r="R2541" t="s">
        <v>53</v>
      </c>
      <c r="S2541" s="6">
        <v>47</v>
      </c>
      <c r="T2541"/>
      <c r="U2541"/>
    </row>
    <row r="2542" spans="1:21" x14ac:dyDescent="0.2">
      <c r="A2542" s="1">
        <v>45535</v>
      </c>
      <c r="B2542" s="1" t="str">
        <f>TEXT(Table1[[#This Row],[Date]],"yyyy")</f>
        <v>2024</v>
      </c>
      <c r="C2542" s="1" t="str">
        <f>TEXT(Table1[[#This Row],[Date]],"mmmm")</f>
        <v>August</v>
      </c>
      <c r="D2542" s="1" t="str">
        <f>TEXT(Table1[[#This Row],[Date]],"dddd")</f>
        <v>Saturday</v>
      </c>
      <c r="E2542" s="5">
        <v>2</v>
      </c>
      <c r="F2542" t="s">
        <v>7</v>
      </c>
      <c r="G2542" t="s">
        <v>10</v>
      </c>
      <c r="H2542" s="6">
        <f>60%*Table1[[#This Row],[Price]]</f>
        <v>300</v>
      </c>
      <c r="I2542" s="6">
        <v>500</v>
      </c>
      <c r="J2542">
        <v>4</v>
      </c>
      <c r="K2542" s="6">
        <f>Table1[[#This Row],[Cost]]*Table1[[#This Row],[Quantity Sold]]</f>
        <v>1200</v>
      </c>
      <c r="L2542" s="6">
        <v>2000</v>
      </c>
      <c r="M2542">
        <v>10</v>
      </c>
      <c r="N2542" s="6">
        <v>1800</v>
      </c>
      <c r="O2542" s="6">
        <f>Table1[[#This Row],[Revenue]]-Table1[[#This Row],[Total Cost Of Production]]</f>
        <v>600</v>
      </c>
      <c r="P2542" s="6">
        <v>324</v>
      </c>
      <c r="Q2542" s="6">
        <f>Table1[[#This Row],[Revenue]]-Table1[[#This Row],[Marketing Spend]]</f>
        <v>1476</v>
      </c>
      <c r="R2542" t="s">
        <v>52</v>
      </c>
      <c r="S2542" s="6">
        <v>546</v>
      </c>
      <c r="T2542"/>
      <c r="U2542"/>
    </row>
    <row r="2543" spans="1:21" x14ac:dyDescent="0.2">
      <c r="A2543" s="1">
        <v>45535</v>
      </c>
      <c r="B2543" s="1" t="str">
        <f>TEXT(Table1[[#This Row],[Date]],"yyyy")</f>
        <v>2024</v>
      </c>
      <c r="C2543" s="1" t="str">
        <f>TEXT(Table1[[#This Row],[Date]],"mmmm")</f>
        <v>August</v>
      </c>
      <c r="D2543" s="1" t="str">
        <f>TEXT(Table1[[#This Row],[Date]],"dddd")</f>
        <v>Saturday</v>
      </c>
      <c r="E2543" s="5">
        <v>5</v>
      </c>
      <c r="F2543" t="s">
        <v>11</v>
      </c>
      <c r="G2543" t="s">
        <v>12</v>
      </c>
      <c r="H2543" s="6">
        <f>60%*Table1[[#This Row],[Price]]</f>
        <v>90</v>
      </c>
      <c r="I2543" s="6">
        <v>150</v>
      </c>
      <c r="J2543">
        <v>5</v>
      </c>
      <c r="K2543" s="6">
        <f>Table1[[#This Row],[Cost]]*Table1[[#This Row],[Quantity Sold]]</f>
        <v>450</v>
      </c>
      <c r="L2543" s="6">
        <v>750</v>
      </c>
      <c r="M2543">
        <v>10</v>
      </c>
      <c r="N2543" s="6">
        <v>675</v>
      </c>
      <c r="O2543" s="6">
        <f>Table1[[#This Row],[Revenue]]-Table1[[#This Row],[Total Cost Of Production]]</f>
        <v>225</v>
      </c>
      <c r="P2543" s="6">
        <v>416</v>
      </c>
      <c r="Q2543" s="6">
        <f>Table1[[#This Row],[Revenue]]-Table1[[#This Row],[Marketing Spend]]</f>
        <v>259</v>
      </c>
      <c r="R2543" t="s">
        <v>52</v>
      </c>
      <c r="S2543" s="6">
        <v>134</v>
      </c>
      <c r="T2543"/>
      <c r="U2543"/>
    </row>
    <row r="2544" spans="1:21" hidden="1" x14ac:dyDescent="0.2">
      <c r="A2544" s="1">
        <v>45535</v>
      </c>
      <c r="B2544" s="1" t="str">
        <f>TEXT(Table1[[#This Row],[Date]],"yyyy")</f>
        <v>2024</v>
      </c>
      <c r="C2544" s="1" t="str">
        <f>TEXT(Table1[[#This Row],[Date]],"mmmm")</f>
        <v>August</v>
      </c>
      <c r="D2544" s="1" t="str">
        <f>TEXT(Table1[[#This Row],[Date]],"dddd")</f>
        <v>Saturday</v>
      </c>
      <c r="E2544" s="5">
        <v>6</v>
      </c>
      <c r="F2544" t="s">
        <v>2</v>
      </c>
      <c r="G2544" t="s">
        <v>8</v>
      </c>
      <c r="H2544" s="6">
        <f>60%*Table1[[#This Row],[Price]]</f>
        <v>720</v>
      </c>
      <c r="I2544" s="6">
        <v>1200</v>
      </c>
      <c r="J2544">
        <v>2</v>
      </c>
      <c r="K2544" s="6">
        <f>Table1[[#This Row],[Cost]]*Table1[[#This Row],[Quantity Sold]]</f>
        <v>1440</v>
      </c>
      <c r="L2544" s="6">
        <v>2400</v>
      </c>
      <c r="M2544">
        <v>5</v>
      </c>
      <c r="N2544" s="6">
        <v>2280</v>
      </c>
      <c r="O2544" s="6">
        <f>Table1[[#This Row],[Revenue]]-Table1[[#This Row],[Total Cost Of Production]]</f>
        <v>840</v>
      </c>
      <c r="P2544" s="6">
        <v>879</v>
      </c>
      <c r="Q2544" s="6">
        <f>Table1[[#This Row],[Revenue]]-Table1[[#This Row],[Marketing Spend]]</f>
        <v>1401</v>
      </c>
      <c r="R2544" t="s">
        <v>53</v>
      </c>
      <c r="S2544" s="6">
        <v>1186</v>
      </c>
      <c r="T2544"/>
      <c r="U2544"/>
    </row>
    <row r="2545" spans="1:21" x14ac:dyDescent="0.2">
      <c r="A2545" s="1">
        <v>45535</v>
      </c>
      <c r="B2545" s="1" t="str">
        <f>TEXT(Table1[[#This Row],[Date]],"yyyy")</f>
        <v>2024</v>
      </c>
      <c r="C2545" s="1" t="str">
        <f>TEXT(Table1[[#This Row],[Date]],"mmmm")</f>
        <v>August</v>
      </c>
      <c r="D2545" s="1" t="str">
        <f>TEXT(Table1[[#This Row],[Date]],"dddd")</f>
        <v>Saturday</v>
      </c>
      <c r="E2545" s="5">
        <v>3</v>
      </c>
      <c r="F2545" t="s">
        <v>15</v>
      </c>
      <c r="G2545" t="s">
        <v>6</v>
      </c>
      <c r="H2545" s="6">
        <f>60%*Table1[[#This Row],[Price]]</f>
        <v>30</v>
      </c>
      <c r="I2545" s="6">
        <v>50</v>
      </c>
      <c r="J2545">
        <v>8</v>
      </c>
      <c r="K2545" s="6">
        <f>Table1[[#This Row],[Cost]]*Table1[[#This Row],[Quantity Sold]]</f>
        <v>240</v>
      </c>
      <c r="L2545" s="6">
        <v>400</v>
      </c>
      <c r="M2545">
        <v>15</v>
      </c>
      <c r="N2545" s="6">
        <v>340</v>
      </c>
      <c r="O2545" s="6">
        <f>Table1[[#This Row],[Revenue]]-Table1[[#This Row],[Total Cost Of Production]]</f>
        <v>100</v>
      </c>
      <c r="P2545" s="6">
        <v>385</v>
      </c>
      <c r="Q2545" s="6">
        <f>Table1[[#This Row],[Revenue]]-Table1[[#This Row],[Marketing Spend]]</f>
        <v>-45</v>
      </c>
      <c r="R2545" t="s">
        <v>52</v>
      </c>
      <c r="S2545" s="6">
        <v>47</v>
      </c>
      <c r="T2545"/>
      <c r="U2545"/>
    </row>
    <row r="2546" spans="1:21" x14ac:dyDescent="0.2">
      <c r="A2546" s="1">
        <v>45535</v>
      </c>
      <c r="B2546" s="1" t="str">
        <f>TEXT(Table1[[#This Row],[Date]],"yyyy")</f>
        <v>2024</v>
      </c>
      <c r="C2546" s="1" t="str">
        <f>TEXT(Table1[[#This Row],[Date]],"mmmm")</f>
        <v>August</v>
      </c>
      <c r="D2546" s="1" t="str">
        <f>TEXT(Table1[[#This Row],[Date]],"dddd")</f>
        <v>Saturday</v>
      </c>
      <c r="E2546" s="5">
        <v>1</v>
      </c>
      <c r="F2546" t="s">
        <v>5</v>
      </c>
      <c r="G2546" t="s">
        <v>10</v>
      </c>
      <c r="H2546" s="6">
        <f>60%*Table1[[#This Row],[Price]]</f>
        <v>480</v>
      </c>
      <c r="I2546" s="6">
        <v>800</v>
      </c>
      <c r="J2546">
        <v>3</v>
      </c>
      <c r="K2546" s="6">
        <f>Table1[[#This Row],[Cost]]*Table1[[#This Row],[Quantity Sold]]</f>
        <v>1440</v>
      </c>
      <c r="L2546" s="6">
        <v>2400</v>
      </c>
      <c r="M2546">
        <v>5</v>
      </c>
      <c r="N2546" s="6">
        <v>2280</v>
      </c>
      <c r="O2546" s="6">
        <f>Table1[[#This Row],[Revenue]]-Table1[[#This Row],[Total Cost Of Production]]</f>
        <v>840</v>
      </c>
      <c r="P2546" s="6">
        <v>812</v>
      </c>
      <c r="Q2546" s="6">
        <f>Table1[[#This Row],[Revenue]]-Table1[[#This Row],[Marketing Spend]]</f>
        <v>1468</v>
      </c>
      <c r="R2546" t="s">
        <v>52</v>
      </c>
      <c r="S2546" s="6">
        <v>756</v>
      </c>
      <c r="T2546"/>
      <c r="U2546"/>
    </row>
    <row r="2547" spans="1:21" hidden="1" x14ac:dyDescent="0.2">
      <c r="A2547" s="1">
        <v>45535</v>
      </c>
      <c r="B2547" s="1" t="str">
        <f>TEXT(Table1[[#This Row],[Date]],"yyyy")</f>
        <v>2024</v>
      </c>
      <c r="C2547" s="1" t="str">
        <f>TEXT(Table1[[#This Row],[Date]],"mmmm")</f>
        <v>August</v>
      </c>
      <c r="D2547" s="1" t="str">
        <f>TEXT(Table1[[#This Row],[Date]],"dddd")</f>
        <v>Saturday</v>
      </c>
      <c r="E2547" s="5">
        <v>7</v>
      </c>
      <c r="F2547" t="s">
        <v>9</v>
      </c>
      <c r="G2547" t="s">
        <v>8</v>
      </c>
      <c r="H2547" s="6">
        <f>60%*Table1[[#This Row],[Price]]</f>
        <v>180</v>
      </c>
      <c r="I2547" s="6">
        <v>300</v>
      </c>
      <c r="J2547">
        <v>4</v>
      </c>
      <c r="K2547" s="6">
        <f>Table1[[#This Row],[Cost]]*Table1[[#This Row],[Quantity Sold]]</f>
        <v>720</v>
      </c>
      <c r="L2547" s="6">
        <v>1200</v>
      </c>
      <c r="M2547">
        <v>15</v>
      </c>
      <c r="N2547" s="6">
        <v>1020</v>
      </c>
      <c r="O2547" s="6">
        <f>Table1[[#This Row],[Revenue]]-Table1[[#This Row],[Total Cost Of Production]]</f>
        <v>300</v>
      </c>
      <c r="P2547" s="6">
        <v>970</v>
      </c>
      <c r="Q2547" s="6">
        <f>Table1[[#This Row],[Revenue]]-Table1[[#This Row],[Marketing Spend]]</f>
        <v>50</v>
      </c>
      <c r="R2547" t="s">
        <v>54</v>
      </c>
      <c r="S2547" s="6">
        <v>297</v>
      </c>
      <c r="T2547"/>
      <c r="U2547"/>
    </row>
    <row r="2548" spans="1:21" hidden="1" x14ac:dyDescent="0.2">
      <c r="A2548" s="1">
        <v>45536</v>
      </c>
      <c r="B2548" s="1" t="str">
        <f>TEXT(Table1[[#This Row],[Date]],"yyyy")</f>
        <v>2024</v>
      </c>
      <c r="C2548" s="1" t="str">
        <f>TEXT(Table1[[#This Row],[Date]],"mmmm")</f>
        <v>September</v>
      </c>
      <c r="D2548" s="1" t="str">
        <f>TEXT(Table1[[#This Row],[Date]],"dddd")</f>
        <v>Sunday</v>
      </c>
      <c r="E2548" s="5">
        <v>4</v>
      </c>
      <c r="F2548" t="s">
        <v>13</v>
      </c>
      <c r="G2548" t="s">
        <v>12</v>
      </c>
      <c r="H2548" s="6">
        <f>60%*Table1[[#This Row],[Price]]</f>
        <v>42</v>
      </c>
      <c r="I2548" s="6">
        <v>70</v>
      </c>
      <c r="J2548">
        <v>5</v>
      </c>
      <c r="K2548" s="6">
        <f>Table1[[#This Row],[Cost]]*Table1[[#This Row],[Quantity Sold]]</f>
        <v>210</v>
      </c>
      <c r="L2548" s="6">
        <v>350</v>
      </c>
      <c r="M2548">
        <v>15</v>
      </c>
      <c r="N2548" s="6">
        <v>297.5</v>
      </c>
      <c r="O2548" s="6">
        <f>Table1[[#This Row],[Revenue]]-Table1[[#This Row],[Total Cost Of Production]]</f>
        <v>87.5</v>
      </c>
      <c r="P2548" s="6">
        <v>388</v>
      </c>
      <c r="Q2548" s="6">
        <f>Table1[[#This Row],[Revenue]]-Table1[[#This Row],[Marketing Spend]]</f>
        <v>-90.5</v>
      </c>
      <c r="R2548" t="s">
        <v>51</v>
      </c>
      <c r="S2548" s="6">
        <v>46</v>
      </c>
      <c r="T2548"/>
      <c r="U2548"/>
    </row>
    <row r="2549" spans="1:21" hidden="1" x14ac:dyDescent="0.2">
      <c r="A2549" s="1">
        <v>45536</v>
      </c>
      <c r="B2549" s="1" t="str">
        <f>TEXT(Table1[[#This Row],[Date]],"yyyy")</f>
        <v>2024</v>
      </c>
      <c r="C2549" s="1" t="str">
        <f>TEXT(Table1[[#This Row],[Date]],"mmmm")</f>
        <v>September</v>
      </c>
      <c r="D2549" s="1" t="str">
        <f>TEXT(Table1[[#This Row],[Date]],"dddd")</f>
        <v>Sunday</v>
      </c>
      <c r="E2549" s="5">
        <v>2</v>
      </c>
      <c r="F2549" t="s">
        <v>7</v>
      </c>
      <c r="G2549" t="s">
        <v>10</v>
      </c>
      <c r="H2549" s="6">
        <f>60%*Table1[[#This Row],[Price]]</f>
        <v>300</v>
      </c>
      <c r="I2549" s="6">
        <v>500</v>
      </c>
      <c r="J2549">
        <v>9</v>
      </c>
      <c r="K2549" s="6">
        <f>Table1[[#This Row],[Cost]]*Table1[[#This Row],[Quantity Sold]]</f>
        <v>2700</v>
      </c>
      <c r="L2549" s="6">
        <v>4500</v>
      </c>
      <c r="M2549">
        <v>5</v>
      </c>
      <c r="N2549" s="6">
        <v>4275</v>
      </c>
      <c r="O2549" s="6">
        <f>Table1[[#This Row],[Revenue]]-Table1[[#This Row],[Total Cost Of Production]]</f>
        <v>1575</v>
      </c>
      <c r="P2549" s="6">
        <v>635</v>
      </c>
      <c r="Q2549" s="6">
        <f>Table1[[#This Row],[Revenue]]-Table1[[#This Row],[Marketing Spend]]</f>
        <v>3640</v>
      </c>
      <c r="R2549" t="s">
        <v>54</v>
      </c>
      <c r="S2549" s="6">
        <v>468</v>
      </c>
      <c r="T2549"/>
      <c r="U2549"/>
    </row>
    <row r="2550" spans="1:21" hidden="1" x14ac:dyDescent="0.2">
      <c r="A2550" s="1">
        <v>45536</v>
      </c>
      <c r="B2550" s="1" t="str">
        <f>TEXT(Table1[[#This Row],[Date]],"yyyy")</f>
        <v>2024</v>
      </c>
      <c r="C2550" s="1" t="str">
        <f>TEXT(Table1[[#This Row],[Date]],"mmmm")</f>
        <v>September</v>
      </c>
      <c r="D2550" s="1" t="str">
        <f>TEXT(Table1[[#This Row],[Date]],"dddd")</f>
        <v>Sunday</v>
      </c>
      <c r="E2550" s="5">
        <v>5</v>
      </c>
      <c r="F2550" t="s">
        <v>11</v>
      </c>
      <c r="G2550" t="s">
        <v>12</v>
      </c>
      <c r="H2550" s="6">
        <f>60%*Table1[[#This Row],[Price]]</f>
        <v>90</v>
      </c>
      <c r="I2550" s="6">
        <v>150</v>
      </c>
      <c r="J2550">
        <v>4</v>
      </c>
      <c r="K2550" s="6">
        <f>Table1[[#This Row],[Cost]]*Table1[[#This Row],[Quantity Sold]]</f>
        <v>360</v>
      </c>
      <c r="L2550" s="6">
        <v>600</v>
      </c>
      <c r="M2550">
        <v>10</v>
      </c>
      <c r="N2550" s="6">
        <v>540</v>
      </c>
      <c r="O2550" s="6">
        <f>Table1[[#This Row],[Revenue]]-Table1[[#This Row],[Total Cost Of Production]]</f>
        <v>180</v>
      </c>
      <c r="P2550" s="6">
        <v>799</v>
      </c>
      <c r="Q2550" s="6">
        <f>Table1[[#This Row],[Revenue]]-Table1[[#This Row],[Marketing Spend]]</f>
        <v>-259</v>
      </c>
      <c r="R2550" t="s">
        <v>55</v>
      </c>
      <c r="S2550" s="6">
        <v>196</v>
      </c>
      <c r="T2550"/>
      <c r="U2550"/>
    </row>
    <row r="2551" spans="1:21" hidden="1" x14ac:dyDescent="0.2">
      <c r="A2551" s="1">
        <v>45536</v>
      </c>
      <c r="B2551" s="1" t="str">
        <f>TEXT(Table1[[#This Row],[Date]],"yyyy")</f>
        <v>2024</v>
      </c>
      <c r="C2551" s="1" t="str">
        <f>TEXT(Table1[[#This Row],[Date]],"mmmm")</f>
        <v>September</v>
      </c>
      <c r="D2551" s="1" t="str">
        <f>TEXT(Table1[[#This Row],[Date]],"dddd")</f>
        <v>Sunday</v>
      </c>
      <c r="E2551" s="5">
        <v>6</v>
      </c>
      <c r="F2551" t="s">
        <v>2</v>
      </c>
      <c r="G2551" t="s">
        <v>8</v>
      </c>
      <c r="H2551" s="6">
        <f>60%*Table1[[#This Row],[Price]]</f>
        <v>720</v>
      </c>
      <c r="I2551" s="6">
        <v>1200</v>
      </c>
      <c r="J2551">
        <v>4</v>
      </c>
      <c r="K2551" s="6">
        <f>Table1[[#This Row],[Cost]]*Table1[[#This Row],[Quantity Sold]]</f>
        <v>2880</v>
      </c>
      <c r="L2551" s="6">
        <v>4800</v>
      </c>
      <c r="M2551">
        <v>15</v>
      </c>
      <c r="N2551" s="6">
        <v>4080</v>
      </c>
      <c r="O2551" s="6">
        <f>Table1[[#This Row],[Revenue]]-Table1[[#This Row],[Total Cost Of Production]]</f>
        <v>1200</v>
      </c>
      <c r="P2551" s="6">
        <v>479</v>
      </c>
      <c r="Q2551" s="6">
        <f>Table1[[#This Row],[Revenue]]-Table1[[#This Row],[Marketing Spend]]</f>
        <v>3601</v>
      </c>
      <c r="R2551" t="s">
        <v>54</v>
      </c>
      <c r="S2551" s="6">
        <v>1158</v>
      </c>
      <c r="T2551"/>
      <c r="U2551"/>
    </row>
    <row r="2552" spans="1:21" hidden="1" x14ac:dyDescent="0.2">
      <c r="A2552" s="1">
        <v>45536</v>
      </c>
      <c r="B2552" s="1" t="str">
        <f>TEXT(Table1[[#This Row],[Date]],"yyyy")</f>
        <v>2024</v>
      </c>
      <c r="C2552" s="1" t="str">
        <f>TEXT(Table1[[#This Row],[Date]],"mmmm")</f>
        <v>September</v>
      </c>
      <c r="D2552" s="1" t="str">
        <f>TEXT(Table1[[#This Row],[Date]],"dddd")</f>
        <v>Sunday</v>
      </c>
      <c r="E2552" s="5">
        <v>3</v>
      </c>
      <c r="F2552" t="s">
        <v>15</v>
      </c>
      <c r="G2552" t="s">
        <v>6</v>
      </c>
      <c r="H2552" s="6">
        <f>60%*Table1[[#This Row],[Price]]</f>
        <v>30</v>
      </c>
      <c r="I2552" s="6">
        <v>50</v>
      </c>
      <c r="J2552">
        <v>7</v>
      </c>
      <c r="K2552" s="6">
        <f>Table1[[#This Row],[Cost]]*Table1[[#This Row],[Quantity Sold]]</f>
        <v>210</v>
      </c>
      <c r="L2552" s="6">
        <v>350</v>
      </c>
      <c r="M2552">
        <v>15</v>
      </c>
      <c r="N2552" s="6">
        <v>297.5</v>
      </c>
      <c r="O2552" s="6">
        <f>Table1[[#This Row],[Revenue]]-Table1[[#This Row],[Total Cost Of Production]]</f>
        <v>87.5</v>
      </c>
      <c r="P2552" s="6">
        <v>749</v>
      </c>
      <c r="Q2552" s="6">
        <f>Table1[[#This Row],[Revenue]]-Table1[[#This Row],[Marketing Spend]]</f>
        <v>-451.5</v>
      </c>
      <c r="R2552" t="s">
        <v>53</v>
      </c>
      <c r="S2552" s="6">
        <v>25</v>
      </c>
      <c r="T2552"/>
      <c r="U2552"/>
    </row>
    <row r="2553" spans="1:21" hidden="1" x14ac:dyDescent="0.2">
      <c r="A2553" s="1">
        <v>45536</v>
      </c>
      <c r="B2553" s="1" t="str">
        <f>TEXT(Table1[[#This Row],[Date]],"yyyy")</f>
        <v>2024</v>
      </c>
      <c r="C2553" s="1" t="str">
        <f>TEXT(Table1[[#This Row],[Date]],"mmmm")</f>
        <v>September</v>
      </c>
      <c r="D2553" s="1" t="str">
        <f>TEXT(Table1[[#This Row],[Date]],"dddd")</f>
        <v>Sunday</v>
      </c>
      <c r="E2553" s="5">
        <v>1</v>
      </c>
      <c r="F2553" t="s">
        <v>5</v>
      </c>
      <c r="G2553" t="s">
        <v>10</v>
      </c>
      <c r="H2553" s="6">
        <f>60%*Table1[[#This Row],[Price]]</f>
        <v>480</v>
      </c>
      <c r="I2553" s="6">
        <v>800</v>
      </c>
      <c r="J2553">
        <v>9</v>
      </c>
      <c r="K2553" s="6">
        <f>Table1[[#This Row],[Cost]]*Table1[[#This Row],[Quantity Sold]]</f>
        <v>4320</v>
      </c>
      <c r="L2553" s="6">
        <v>7200</v>
      </c>
      <c r="M2553">
        <v>5</v>
      </c>
      <c r="N2553" s="6">
        <v>6840</v>
      </c>
      <c r="O2553" s="6">
        <f>Table1[[#This Row],[Revenue]]-Table1[[#This Row],[Total Cost Of Production]]</f>
        <v>2520</v>
      </c>
      <c r="P2553" s="6">
        <v>902</v>
      </c>
      <c r="Q2553" s="6">
        <f>Table1[[#This Row],[Revenue]]-Table1[[#This Row],[Marketing Spend]]</f>
        <v>5938</v>
      </c>
      <c r="R2553" t="s">
        <v>55</v>
      </c>
      <c r="S2553" s="6">
        <v>798</v>
      </c>
      <c r="T2553"/>
      <c r="U2553"/>
    </row>
    <row r="2554" spans="1:21" hidden="1" x14ac:dyDescent="0.2">
      <c r="A2554" s="1">
        <v>45536</v>
      </c>
      <c r="B2554" s="1" t="str">
        <f>TEXT(Table1[[#This Row],[Date]],"yyyy")</f>
        <v>2024</v>
      </c>
      <c r="C2554" s="1" t="str">
        <f>TEXT(Table1[[#This Row],[Date]],"mmmm")</f>
        <v>September</v>
      </c>
      <c r="D2554" s="1" t="str">
        <f>TEXT(Table1[[#This Row],[Date]],"dddd")</f>
        <v>Sunday</v>
      </c>
      <c r="E2554" s="5">
        <v>7</v>
      </c>
      <c r="F2554" t="s">
        <v>9</v>
      </c>
      <c r="G2554" t="s">
        <v>8</v>
      </c>
      <c r="H2554" s="6">
        <f>60%*Table1[[#This Row],[Price]]</f>
        <v>180</v>
      </c>
      <c r="I2554" s="6">
        <v>300</v>
      </c>
      <c r="J2554">
        <v>10</v>
      </c>
      <c r="K2554" s="6">
        <f>Table1[[#This Row],[Cost]]*Table1[[#This Row],[Quantity Sold]]</f>
        <v>1800</v>
      </c>
      <c r="L2554" s="6">
        <v>3000</v>
      </c>
      <c r="M2554">
        <v>15</v>
      </c>
      <c r="N2554" s="6">
        <v>2550</v>
      </c>
      <c r="O2554" s="6">
        <f>Table1[[#This Row],[Revenue]]-Table1[[#This Row],[Total Cost Of Production]]</f>
        <v>750</v>
      </c>
      <c r="P2554" s="6">
        <v>832</v>
      </c>
      <c r="Q2554" s="6">
        <f>Table1[[#This Row],[Revenue]]-Table1[[#This Row],[Marketing Spend]]</f>
        <v>1718</v>
      </c>
      <c r="R2554" t="s">
        <v>53</v>
      </c>
      <c r="S2554" s="6">
        <v>267</v>
      </c>
      <c r="T2554"/>
      <c r="U2554"/>
    </row>
    <row r="2555" spans="1:21" hidden="1" x14ac:dyDescent="0.2">
      <c r="A2555" s="1">
        <v>45537</v>
      </c>
      <c r="B2555" s="1" t="str">
        <f>TEXT(Table1[[#This Row],[Date]],"yyyy")</f>
        <v>2024</v>
      </c>
      <c r="C2555" s="1" t="str">
        <f>TEXT(Table1[[#This Row],[Date]],"mmmm")</f>
        <v>September</v>
      </c>
      <c r="D2555" s="1" t="str">
        <f>TEXT(Table1[[#This Row],[Date]],"dddd")</f>
        <v>Monday</v>
      </c>
      <c r="E2555" s="5">
        <v>4</v>
      </c>
      <c r="F2555" t="s">
        <v>13</v>
      </c>
      <c r="G2555" t="s">
        <v>12</v>
      </c>
      <c r="H2555" s="6">
        <f>60%*Table1[[#This Row],[Price]]</f>
        <v>42</v>
      </c>
      <c r="I2555" s="6">
        <v>70</v>
      </c>
      <c r="J2555">
        <v>2</v>
      </c>
      <c r="K2555" s="6">
        <f>Table1[[#This Row],[Cost]]*Table1[[#This Row],[Quantity Sold]]</f>
        <v>84</v>
      </c>
      <c r="L2555" s="6">
        <v>140</v>
      </c>
      <c r="M2555">
        <v>20</v>
      </c>
      <c r="N2555" s="6">
        <v>112</v>
      </c>
      <c r="O2555" s="6">
        <f>Table1[[#This Row],[Revenue]]-Table1[[#This Row],[Total Cost Of Production]]</f>
        <v>28</v>
      </c>
      <c r="P2555" s="6">
        <v>619</v>
      </c>
      <c r="Q2555" s="6">
        <f>Table1[[#This Row],[Revenue]]-Table1[[#This Row],[Marketing Spend]]</f>
        <v>-507</v>
      </c>
      <c r="R2555" t="s">
        <v>53</v>
      </c>
      <c r="S2555" s="6">
        <v>114</v>
      </c>
      <c r="T2555"/>
      <c r="U2555"/>
    </row>
    <row r="2556" spans="1:21" hidden="1" x14ac:dyDescent="0.2">
      <c r="A2556" s="1">
        <v>45537</v>
      </c>
      <c r="B2556" s="1" t="str">
        <f>TEXT(Table1[[#This Row],[Date]],"yyyy")</f>
        <v>2024</v>
      </c>
      <c r="C2556" s="1" t="str">
        <f>TEXT(Table1[[#This Row],[Date]],"mmmm")</f>
        <v>September</v>
      </c>
      <c r="D2556" s="1" t="str">
        <f>TEXT(Table1[[#This Row],[Date]],"dddd")</f>
        <v>Monday</v>
      </c>
      <c r="E2556" s="5">
        <v>2</v>
      </c>
      <c r="F2556" t="s">
        <v>7</v>
      </c>
      <c r="G2556" t="s">
        <v>10</v>
      </c>
      <c r="H2556" s="6">
        <f>60%*Table1[[#This Row],[Price]]</f>
        <v>300</v>
      </c>
      <c r="I2556" s="6">
        <v>500</v>
      </c>
      <c r="J2556">
        <v>3</v>
      </c>
      <c r="K2556" s="6">
        <f>Table1[[#This Row],[Cost]]*Table1[[#This Row],[Quantity Sold]]</f>
        <v>900</v>
      </c>
      <c r="L2556" s="6">
        <v>1500</v>
      </c>
      <c r="M2556">
        <v>20</v>
      </c>
      <c r="N2556" s="6">
        <v>1200</v>
      </c>
      <c r="O2556" s="6">
        <f>Table1[[#This Row],[Revenue]]-Table1[[#This Row],[Total Cost Of Production]]</f>
        <v>300</v>
      </c>
      <c r="P2556" s="6">
        <v>627</v>
      </c>
      <c r="Q2556" s="6">
        <f>Table1[[#This Row],[Revenue]]-Table1[[#This Row],[Marketing Spend]]</f>
        <v>573</v>
      </c>
      <c r="R2556" t="s">
        <v>51</v>
      </c>
      <c r="S2556" s="6">
        <v>537</v>
      </c>
      <c r="T2556"/>
      <c r="U2556"/>
    </row>
    <row r="2557" spans="1:21" hidden="1" x14ac:dyDescent="0.2">
      <c r="A2557" s="1">
        <v>45537</v>
      </c>
      <c r="B2557" s="1" t="str">
        <f>TEXT(Table1[[#This Row],[Date]],"yyyy")</f>
        <v>2024</v>
      </c>
      <c r="C2557" s="1" t="str">
        <f>TEXT(Table1[[#This Row],[Date]],"mmmm")</f>
        <v>September</v>
      </c>
      <c r="D2557" s="1" t="str">
        <f>TEXT(Table1[[#This Row],[Date]],"dddd")</f>
        <v>Monday</v>
      </c>
      <c r="E2557" s="5">
        <v>5</v>
      </c>
      <c r="F2557" t="s">
        <v>11</v>
      </c>
      <c r="G2557" t="s">
        <v>12</v>
      </c>
      <c r="H2557" s="6">
        <f>60%*Table1[[#This Row],[Price]]</f>
        <v>90</v>
      </c>
      <c r="I2557" s="6">
        <v>150</v>
      </c>
      <c r="J2557">
        <v>5</v>
      </c>
      <c r="K2557" s="6">
        <f>Table1[[#This Row],[Cost]]*Table1[[#This Row],[Quantity Sold]]</f>
        <v>450</v>
      </c>
      <c r="L2557" s="6">
        <v>750</v>
      </c>
      <c r="M2557">
        <v>5</v>
      </c>
      <c r="N2557" s="6">
        <v>712.5</v>
      </c>
      <c r="O2557" s="6">
        <f>Table1[[#This Row],[Revenue]]-Table1[[#This Row],[Total Cost Of Production]]</f>
        <v>262.5</v>
      </c>
      <c r="P2557" s="6">
        <v>387</v>
      </c>
      <c r="Q2557" s="6">
        <f>Table1[[#This Row],[Revenue]]-Table1[[#This Row],[Marketing Spend]]</f>
        <v>325.5</v>
      </c>
      <c r="R2557" t="s">
        <v>53</v>
      </c>
      <c r="S2557" s="6">
        <v>119</v>
      </c>
      <c r="T2557"/>
      <c r="U2557"/>
    </row>
    <row r="2558" spans="1:21" hidden="1" x14ac:dyDescent="0.2">
      <c r="A2558" s="1">
        <v>45537</v>
      </c>
      <c r="B2558" s="1" t="str">
        <f>TEXT(Table1[[#This Row],[Date]],"yyyy")</f>
        <v>2024</v>
      </c>
      <c r="C2558" s="1" t="str">
        <f>TEXT(Table1[[#This Row],[Date]],"mmmm")</f>
        <v>September</v>
      </c>
      <c r="D2558" s="1" t="str">
        <f>TEXT(Table1[[#This Row],[Date]],"dddd")</f>
        <v>Monday</v>
      </c>
      <c r="E2558" s="5">
        <v>6</v>
      </c>
      <c r="F2558" t="s">
        <v>2</v>
      </c>
      <c r="G2558" t="s">
        <v>8</v>
      </c>
      <c r="H2558" s="6">
        <f>60%*Table1[[#This Row],[Price]]</f>
        <v>720</v>
      </c>
      <c r="I2558" s="6">
        <v>1200</v>
      </c>
      <c r="J2558">
        <v>4</v>
      </c>
      <c r="K2558" s="6">
        <f>Table1[[#This Row],[Cost]]*Table1[[#This Row],[Quantity Sold]]</f>
        <v>2880</v>
      </c>
      <c r="L2558" s="6">
        <v>4800</v>
      </c>
      <c r="M2558">
        <v>15</v>
      </c>
      <c r="N2558" s="6">
        <v>4080</v>
      </c>
      <c r="O2558" s="6">
        <f>Table1[[#This Row],[Revenue]]-Table1[[#This Row],[Total Cost Of Production]]</f>
        <v>1200</v>
      </c>
      <c r="P2558" s="6">
        <v>936</v>
      </c>
      <c r="Q2558" s="6">
        <f>Table1[[#This Row],[Revenue]]-Table1[[#This Row],[Marketing Spend]]</f>
        <v>3144</v>
      </c>
      <c r="R2558" t="s">
        <v>53</v>
      </c>
      <c r="S2558" s="6">
        <v>1233</v>
      </c>
      <c r="T2558"/>
      <c r="U2558"/>
    </row>
    <row r="2559" spans="1:21" hidden="1" x14ac:dyDescent="0.2">
      <c r="A2559" s="1">
        <v>45537</v>
      </c>
      <c r="B2559" s="1" t="str">
        <f>TEXT(Table1[[#This Row],[Date]],"yyyy")</f>
        <v>2024</v>
      </c>
      <c r="C2559" s="1" t="str">
        <f>TEXT(Table1[[#This Row],[Date]],"mmmm")</f>
        <v>September</v>
      </c>
      <c r="D2559" s="1" t="str">
        <f>TEXT(Table1[[#This Row],[Date]],"dddd")</f>
        <v>Monday</v>
      </c>
      <c r="E2559" s="5">
        <v>3</v>
      </c>
      <c r="F2559" t="s">
        <v>15</v>
      </c>
      <c r="G2559" t="s">
        <v>6</v>
      </c>
      <c r="H2559" s="6">
        <f>60%*Table1[[#This Row],[Price]]</f>
        <v>30</v>
      </c>
      <c r="I2559" s="6">
        <v>50</v>
      </c>
      <c r="J2559">
        <v>3</v>
      </c>
      <c r="K2559" s="6">
        <f>Table1[[#This Row],[Cost]]*Table1[[#This Row],[Quantity Sold]]</f>
        <v>90</v>
      </c>
      <c r="L2559" s="6">
        <v>150</v>
      </c>
      <c r="M2559">
        <v>15</v>
      </c>
      <c r="N2559" s="6">
        <v>127.5</v>
      </c>
      <c r="O2559" s="6">
        <f>Table1[[#This Row],[Revenue]]-Table1[[#This Row],[Total Cost Of Production]]</f>
        <v>37.5</v>
      </c>
      <c r="P2559" s="6">
        <v>770</v>
      </c>
      <c r="Q2559" s="6">
        <f>Table1[[#This Row],[Revenue]]-Table1[[#This Row],[Marketing Spend]]</f>
        <v>-642.5</v>
      </c>
      <c r="R2559" t="s">
        <v>55</v>
      </c>
      <c r="S2559" s="6">
        <v>71</v>
      </c>
      <c r="T2559"/>
      <c r="U2559"/>
    </row>
    <row r="2560" spans="1:21" x14ac:dyDescent="0.2">
      <c r="A2560" s="1">
        <v>45537</v>
      </c>
      <c r="B2560" s="1" t="str">
        <f>TEXT(Table1[[#This Row],[Date]],"yyyy")</f>
        <v>2024</v>
      </c>
      <c r="C2560" s="1" t="str">
        <f>TEXT(Table1[[#This Row],[Date]],"mmmm")</f>
        <v>September</v>
      </c>
      <c r="D2560" s="1" t="str">
        <f>TEXT(Table1[[#This Row],[Date]],"dddd")</f>
        <v>Monday</v>
      </c>
      <c r="E2560" s="5">
        <v>1</v>
      </c>
      <c r="F2560" t="s">
        <v>5</v>
      </c>
      <c r="G2560" t="s">
        <v>10</v>
      </c>
      <c r="H2560" s="6">
        <f>60%*Table1[[#This Row],[Price]]</f>
        <v>480</v>
      </c>
      <c r="I2560" s="6">
        <v>800</v>
      </c>
      <c r="J2560">
        <v>3</v>
      </c>
      <c r="K2560" s="6">
        <f>Table1[[#This Row],[Cost]]*Table1[[#This Row],[Quantity Sold]]</f>
        <v>1440</v>
      </c>
      <c r="L2560" s="6">
        <v>2400</v>
      </c>
      <c r="M2560">
        <v>10</v>
      </c>
      <c r="N2560" s="6">
        <v>2160</v>
      </c>
      <c r="O2560" s="6">
        <f>Table1[[#This Row],[Revenue]]-Table1[[#This Row],[Total Cost Of Production]]</f>
        <v>720</v>
      </c>
      <c r="P2560" s="6">
        <v>538</v>
      </c>
      <c r="Q2560" s="6">
        <f>Table1[[#This Row],[Revenue]]-Table1[[#This Row],[Marketing Spend]]</f>
        <v>1622</v>
      </c>
      <c r="R2560" t="s">
        <v>52</v>
      </c>
      <c r="S2560" s="6">
        <v>803</v>
      </c>
      <c r="T2560"/>
      <c r="U2560"/>
    </row>
    <row r="2561" spans="1:21" x14ac:dyDescent="0.2">
      <c r="A2561" s="1">
        <v>45537</v>
      </c>
      <c r="B2561" s="1" t="str">
        <f>TEXT(Table1[[#This Row],[Date]],"yyyy")</f>
        <v>2024</v>
      </c>
      <c r="C2561" s="1" t="str">
        <f>TEXT(Table1[[#This Row],[Date]],"mmmm")</f>
        <v>September</v>
      </c>
      <c r="D2561" s="1" t="str">
        <f>TEXT(Table1[[#This Row],[Date]],"dddd")</f>
        <v>Monday</v>
      </c>
      <c r="E2561" s="5">
        <v>7</v>
      </c>
      <c r="F2561" t="s">
        <v>9</v>
      </c>
      <c r="G2561" t="s">
        <v>8</v>
      </c>
      <c r="H2561" s="6">
        <f>60%*Table1[[#This Row],[Price]]</f>
        <v>180</v>
      </c>
      <c r="I2561" s="6">
        <v>300</v>
      </c>
      <c r="J2561">
        <v>2</v>
      </c>
      <c r="K2561" s="6">
        <f>Table1[[#This Row],[Cost]]*Table1[[#This Row],[Quantity Sold]]</f>
        <v>360</v>
      </c>
      <c r="L2561" s="6">
        <v>600</v>
      </c>
      <c r="M2561">
        <v>5</v>
      </c>
      <c r="N2561" s="6">
        <v>570</v>
      </c>
      <c r="O2561" s="6">
        <f>Table1[[#This Row],[Revenue]]-Table1[[#This Row],[Total Cost Of Production]]</f>
        <v>210</v>
      </c>
      <c r="P2561" s="6">
        <v>540</v>
      </c>
      <c r="Q2561" s="6">
        <f>Table1[[#This Row],[Revenue]]-Table1[[#This Row],[Marketing Spend]]</f>
        <v>30</v>
      </c>
      <c r="R2561" t="s">
        <v>52</v>
      </c>
      <c r="S2561" s="6">
        <v>298</v>
      </c>
      <c r="T2561"/>
      <c r="U2561"/>
    </row>
    <row r="2562" spans="1:21" x14ac:dyDescent="0.2">
      <c r="A2562" s="1">
        <v>45538</v>
      </c>
      <c r="B2562" s="1" t="str">
        <f>TEXT(Table1[[#This Row],[Date]],"yyyy")</f>
        <v>2024</v>
      </c>
      <c r="C2562" s="1" t="str">
        <f>TEXT(Table1[[#This Row],[Date]],"mmmm")</f>
        <v>September</v>
      </c>
      <c r="D2562" s="1" t="str">
        <f>TEXT(Table1[[#This Row],[Date]],"dddd")</f>
        <v>Tuesday</v>
      </c>
      <c r="E2562" s="5">
        <v>4</v>
      </c>
      <c r="F2562" t="s">
        <v>13</v>
      </c>
      <c r="G2562" t="s">
        <v>12</v>
      </c>
      <c r="H2562" s="6">
        <f>60%*Table1[[#This Row],[Price]]</f>
        <v>42</v>
      </c>
      <c r="I2562" s="6">
        <v>70</v>
      </c>
      <c r="J2562">
        <v>7</v>
      </c>
      <c r="K2562" s="6">
        <f>Table1[[#This Row],[Cost]]*Table1[[#This Row],[Quantity Sold]]</f>
        <v>294</v>
      </c>
      <c r="L2562" s="6">
        <v>490</v>
      </c>
      <c r="M2562">
        <v>15</v>
      </c>
      <c r="N2562" s="6">
        <v>416.5</v>
      </c>
      <c r="O2562" s="6">
        <f>Table1[[#This Row],[Revenue]]-Table1[[#This Row],[Total Cost Of Production]]</f>
        <v>122.5</v>
      </c>
      <c r="P2562" s="6">
        <v>335</v>
      </c>
      <c r="Q2562" s="6">
        <f>Table1[[#This Row],[Revenue]]-Table1[[#This Row],[Marketing Spend]]</f>
        <v>81.5</v>
      </c>
      <c r="R2562" t="s">
        <v>52</v>
      </c>
      <c r="S2562" s="6">
        <v>38</v>
      </c>
      <c r="T2562"/>
      <c r="U2562"/>
    </row>
    <row r="2563" spans="1:21" hidden="1" x14ac:dyDescent="0.2">
      <c r="A2563" s="1">
        <v>45538</v>
      </c>
      <c r="B2563" s="1" t="str">
        <f>TEXT(Table1[[#This Row],[Date]],"yyyy")</f>
        <v>2024</v>
      </c>
      <c r="C2563" s="1" t="str">
        <f>TEXT(Table1[[#This Row],[Date]],"mmmm")</f>
        <v>September</v>
      </c>
      <c r="D2563" s="1" t="str">
        <f>TEXT(Table1[[#This Row],[Date]],"dddd")</f>
        <v>Tuesday</v>
      </c>
      <c r="E2563" s="5">
        <v>2</v>
      </c>
      <c r="F2563" t="s">
        <v>7</v>
      </c>
      <c r="G2563" t="s">
        <v>10</v>
      </c>
      <c r="H2563" s="6">
        <f>60%*Table1[[#This Row],[Price]]</f>
        <v>300</v>
      </c>
      <c r="I2563" s="6">
        <v>500</v>
      </c>
      <c r="J2563">
        <v>3</v>
      </c>
      <c r="K2563" s="6">
        <f>Table1[[#This Row],[Cost]]*Table1[[#This Row],[Quantity Sold]]</f>
        <v>900</v>
      </c>
      <c r="L2563" s="6">
        <v>1500</v>
      </c>
      <c r="M2563">
        <v>15</v>
      </c>
      <c r="N2563" s="6">
        <v>1275</v>
      </c>
      <c r="O2563" s="6">
        <f>Table1[[#This Row],[Revenue]]-Table1[[#This Row],[Total Cost Of Production]]</f>
        <v>375</v>
      </c>
      <c r="P2563" s="6">
        <v>751</v>
      </c>
      <c r="Q2563" s="6">
        <f>Table1[[#This Row],[Revenue]]-Table1[[#This Row],[Marketing Spend]]</f>
        <v>524</v>
      </c>
      <c r="R2563" t="s">
        <v>53</v>
      </c>
      <c r="S2563" s="6">
        <v>465</v>
      </c>
      <c r="T2563"/>
      <c r="U2563"/>
    </row>
    <row r="2564" spans="1:21" hidden="1" x14ac:dyDescent="0.2">
      <c r="A2564" s="1">
        <v>45538</v>
      </c>
      <c r="B2564" s="1" t="str">
        <f>TEXT(Table1[[#This Row],[Date]],"yyyy")</f>
        <v>2024</v>
      </c>
      <c r="C2564" s="1" t="str">
        <f>TEXT(Table1[[#This Row],[Date]],"mmmm")</f>
        <v>September</v>
      </c>
      <c r="D2564" s="1" t="str">
        <f>TEXT(Table1[[#This Row],[Date]],"dddd")</f>
        <v>Tuesday</v>
      </c>
      <c r="E2564" s="5">
        <v>5</v>
      </c>
      <c r="F2564" t="s">
        <v>11</v>
      </c>
      <c r="G2564" t="s">
        <v>12</v>
      </c>
      <c r="H2564" s="6">
        <f>60%*Table1[[#This Row],[Price]]</f>
        <v>90</v>
      </c>
      <c r="I2564" s="6">
        <v>150</v>
      </c>
      <c r="J2564">
        <v>7</v>
      </c>
      <c r="K2564" s="6">
        <f>Table1[[#This Row],[Cost]]*Table1[[#This Row],[Quantity Sold]]</f>
        <v>630</v>
      </c>
      <c r="L2564" s="6">
        <v>1050</v>
      </c>
      <c r="M2564">
        <v>20</v>
      </c>
      <c r="N2564" s="6">
        <v>840</v>
      </c>
      <c r="O2564" s="6">
        <f>Table1[[#This Row],[Revenue]]-Table1[[#This Row],[Total Cost Of Production]]</f>
        <v>210</v>
      </c>
      <c r="P2564" s="6">
        <v>837</v>
      </c>
      <c r="Q2564" s="6">
        <f>Table1[[#This Row],[Revenue]]-Table1[[#This Row],[Marketing Spend]]</f>
        <v>3</v>
      </c>
      <c r="R2564" t="s">
        <v>51</v>
      </c>
      <c r="S2564" s="6">
        <v>141</v>
      </c>
      <c r="T2564"/>
      <c r="U2564"/>
    </row>
    <row r="2565" spans="1:21" hidden="1" x14ac:dyDescent="0.2">
      <c r="A2565" s="1">
        <v>45538</v>
      </c>
      <c r="B2565" s="1" t="str">
        <f>TEXT(Table1[[#This Row],[Date]],"yyyy")</f>
        <v>2024</v>
      </c>
      <c r="C2565" s="1" t="str">
        <f>TEXT(Table1[[#This Row],[Date]],"mmmm")</f>
        <v>September</v>
      </c>
      <c r="D2565" s="1" t="str">
        <f>TEXT(Table1[[#This Row],[Date]],"dddd")</f>
        <v>Tuesday</v>
      </c>
      <c r="E2565" s="5">
        <v>6</v>
      </c>
      <c r="F2565" t="s">
        <v>2</v>
      </c>
      <c r="G2565" t="s">
        <v>8</v>
      </c>
      <c r="H2565" s="6">
        <f>60%*Table1[[#This Row],[Price]]</f>
        <v>720</v>
      </c>
      <c r="I2565" s="6">
        <v>1200</v>
      </c>
      <c r="J2565">
        <v>2</v>
      </c>
      <c r="K2565" s="6">
        <f>Table1[[#This Row],[Cost]]*Table1[[#This Row],[Quantity Sold]]</f>
        <v>1440</v>
      </c>
      <c r="L2565" s="6">
        <v>2400</v>
      </c>
      <c r="M2565">
        <v>10</v>
      </c>
      <c r="N2565" s="6">
        <v>2160</v>
      </c>
      <c r="O2565" s="6">
        <f>Table1[[#This Row],[Revenue]]-Table1[[#This Row],[Total Cost Of Production]]</f>
        <v>720</v>
      </c>
      <c r="P2565" s="6">
        <v>873</v>
      </c>
      <c r="Q2565" s="6">
        <f>Table1[[#This Row],[Revenue]]-Table1[[#This Row],[Marketing Spend]]</f>
        <v>1287</v>
      </c>
      <c r="R2565" t="s">
        <v>55</v>
      </c>
      <c r="S2565" s="6">
        <v>1159</v>
      </c>
      <c r="T2565"/>
      <c r="U2565"/>
    </row>
    <row r="2566" spans="1:21" x14ac:dyDescent="0.2">
      <c r="A2566" s="1">
        <v>45538</v>
      </c>
      <c r="B2566" s="1" t="str">
        <f>TEXT(Table1[[#This Row],[Date]],"yyyy")</f>
        <v>2024</v>
      </c>
      <c r="C2566" s="1" t="str">
        <f>TEXT(Table1[[#This Row],[Date]],"mmmm")</f>
        <v>September</v>
      </c>
      <c r="D2566" s="1" t="str">
        <f>TEXT(Table1[[#This Row],[Date]],"dddd")</f>
        <v>Tuesday</v>
      </c>
      <c r="E2566" s="5">
        <v>3</v>
      </c>
      <c r="F2566" t="s">
        <v>15</v>
      </c>
      <c r="G2566" t="s">
        <v>6</v>
      </c>
      <c r="H2566" s="6">
        <f>60%*Table1[[#This Row],[Price]]</f>
        <v>30</v>
      </c>
      <c r="I2566" s="6">
        <v>50</v>
      </c>
      <c r="J2566">
        <v>7</v>
      </c>
      <c r="K2566" s="6">
        <f>Table1[[#This Row],[Cost]]*Table1[[#This Row],[Quantity Sold]]</f>
        <v>210</v>
      </c>
      <c r="L2566" s="6">
        <v>350</v>
      </c>
      <c r="M2566">
        <v>15</v>
      </c>
      <c r="N2566" s="6">
        <v>297.5</v>
      </c>
      <c r="O2566" s="6">
        <f>Table1[[#This Row],[Revenue]]-Table1[[#This Row],[Total Cost Of Production]]</f>
        <v>87.5</v>
      </c>
      <c r="P2566" s="6">
        <v>515</v>
      </c>
      <c r="Q2566" s="6">
        <f>Table1[[#This Row],[Revenue]]-Table1[[#This Row],[Marketing Spend]]</f>
        <v>-217.5</v>
      </c>
      <c r="R2566" t="s">
        <v>52</v>
      </c>
      <c r="S2566" s="6">
        <v>60</v>
      </c>
      <c r="T2566"/>
      <c r="U2566"/>
    </row>
    <row r="2567" spans="1:21" hidden="1" x14ac:dyDescent="0.2">
      <c r="A2567" s="1">
        <v>45538</v>
      </c>
      <c r="B2567" s="1" t="str">
        <f>TEXT(Table1[[#This Row],[Date]],"yyyy")</f>
        <v>2024</v>
      </c>
      <c r="C2567" s="1" t="str">
        <f>TEXT(Table1[[#This Row],[Date]],"mmmm")</f>
        <v>September</v>
      </c>
      <c r="D2567" s="1" t="str">
        <f>TEXT(Table1[[#This Row],[Date]],"dddd")</f>
        <v>Tuesday</v>
      </c>
      <c r="E2567" s="5">
        <v>1</v>
      </c>
      <c r="F2567" t="s">
        <v>5</v>
      </c>
      <c r="G2567" t="s">
        <v>10</v>
      </c>
      <c r="H2567" s="6">
        <f>60%*Table1[[#This Row],[Price]]</f>
        <v>480</v>
      </c>
      <c r="I2567" s="6">
        <v>800</v>
      </c>
      <c r="J2567">
        <v>9</v>
      </c>
      <c r="K2567" s="6">
        <f>Table1[[#This Row],[Cost]]*Table1[[#This Row],[Quantity Sold]]</f>
        <v>4320</v>
      </c>
      <c r="L2567" s="6">
        <v>7200</v>
      </c>
      <c r="M2567">
        <v>10</v>
      </c>
      <c r="N2567" s="6">
        <v>6480</v>
      </c>
      <c r="O2567" s="6">
        <f>Table1[[#This Row],[Revenue]]-Table1[[#This Row],[Total Cost Of Production]]</f>
        <v>2160</v>
      </c>
      <c r="P2567" s="6">
        <v>885</v>
      </c>
      <c r="Q2567" s="6">
        <f>Table1[[#This Row],[Revenue]]-Table1[[#This Row],[Marketing Spend]]</f>
        <v>5595</v>
      </c>
      <c r="R2567" t="s">
        <v>55</v>
      </c>
      <c r="S2567" s="6">
        <v>752</v>
      </c>
      <c r="T2567"/>
      <c r="U2567"/>
    </row>
    <row r="2568" spans="1:21" hidden="1" x14ac:dyDescent="0.2">
      <c r="A2568" s="1">
        <v>45538</v>
      </c>
      <c r="B2568" s="1" t="str">
        <f>TEXT(Table1[[#This Row],[Date]],"yyyy")</f>
        <v>2024</v>
      </c>
      <c r="C2568" s="1" t="str">
        <f>TEXT(Table1[[#This Row],[Date]],"mmmm")</f>
        <v>September</v>
      </c>
      <c r="D2568" s="1" t="str">
        <f>TEXT(Table1[[#This Row],[Date]],"dddd")</f>
        <v>Tuesday</v>
      </c>
      <c r="E2568" s="5">
        <v>7</v>
      </c>
      <c r="F2568" t="s">
        <v>9</v>
      </c>
      <c r="G2568" t="s">
        <v>8</v>
      </c>
      <c r="H2568" s="6">
        <f>60%*Table1[[#This Row],[Price]]</f>
        <v>180</v>
      </c>
      <c r="I2568" s="6">
        <v>300</v>
      </c>
      <c r="J2568">
        <v>2</v>
      </c>
      <c r="K2568" s="6">
        <f>Table1[[#This Row],[Cost]]*Table1[[#This Row],[Quantity Sold]]</f>
        <v>360</v>
      </c>
      <c r="L2568" s="6">
        <v>600</v>
      </c>
      <c r="M2568">
        <v>15</v>
      </c>
      <c r="N2568" s="6">
        <v>510</v>
      </c>
      <c r="O2568" s="6">
        <f>Table1[[#This Row],[Revenue]]-Table1[[#This Row],[Total Cost Of Production]]</f>
        <v>150</v>
      </c>
      <c r="P2568" s="6">
        <v>497</v>
      </c>
      <c r="Q2568" s="6">
        <f>Table1[[#This Row],[Revenue]]-Table1[[#This Row],[Marketing Spend]]</f>
        <v>13</v>
      </c>
      <c r="R2568" t="s">
        <v>53</v>
      </c>
      <c r="S2568" s="6">
        <v>314</v>
      </c>
      <c r="T2568"/>
      <c r="U2568"/>
    </row>
    <row r="2569" spans="1:21" hidden="1" x14ac:dyDescent="0.2">
      <c r="A2569" s="1">
        <v>45539</v>
      </c>
      <c r="B2569" s="1" t="str">
        <f>TEXT(Table1[[#This Row],[Date]],"yyyy")</f>
        <v>2024</v>
      </c>
      <c r="C2569" s="1" t="str">
        <f>TEXT(Table1[[#This Row],[Date]],"mmmm")</f>
        <v>September</v>
      </c>
      <c r="D2569" s="1" t="str">
        <f>TEXT(Table1[[#This Row],[Date]],"dddd")</f>
        <v>Wednesday</v>
      </c>
      <c r="E2569" s="5">
        <v>4</v>
      </c>
      <c r="F2569" t="s">
        <v>13</v>
      </c>
      <c r="G2569" t="s">
        <v>12</v>
      </c>
      <c r="H2569" s="6">
        <f>60%*Table1[[#This Row],[Price]]</f>
        <v>42</v>
      </c>
      <c r="I2569" s="6">
        <v>70</v>
      </c>
      <c r="J2569">
        <v>7</v>
      </c>
      <c r="K2569" s="6">
        <f>Table1[[#This Row],[Cost]]*Table1[[#This Row],[Quantity Sold]]</f>
        <v>294</v>
      </c>
      <c r="L2569" s="6">
        <v>490</v>
      </c>
      <c r="M2569">
        <v>20</v>
      </c>
      <c r="N2569" s="6">
        <v>392</v>
      </c>
      <c r="O2569" s="6">
        <f>Table1[[#This Row],[Revenue]]-Table1[[#This Row],[Total Cost Of Production]]</f>
        <v>98</v>
      </c>
      <c r="P2569" s="6">
        <v>488</v>
      </c>
      <c r="Q2569" s="6">
        <f>Table1[[#This Row],[Revenue]]-Table1[[#This Row],[Marketing Spend]]</f>
        <v>-96</v>
      </c>
      <c r="R2569" t="s">
        <v>54</v>
      </c>
      <c r="S2569" s="6">
        <v>23</v>
      </c>
      <c r="T2569"/>
      <c r="U2569"/>
    </row>
    <row r="2570" spans="1:21" x14ac:dyDescent="0.2">
      <c r="A2570" s="1">
        <v>45539</v>
      </c>
      <c r="B2570" s="1" t="str">
        <f>TEXT(Table1[[#This Row],[Date]],"yyyy")</f>
        <v>2024</v>
      </c>
      <c r="C2570" s="1" t="str">
        <f>TEXT(Table1[[#This Row],[Date]],"mmmm")</f>
        <v>September</v>
      </c>
      <c r="D2570" s="1" t="str">
        <f>TEXT(Table1[[#This Row],[Date]],"dddd")</f>
        <v>Wednesday</v>
      </c>
      <c r="E2570" s="5">
        <v>2</v>
      </c>
      <c r="F2570" t="s">
        <v>7</v>
      </c>
      <c r="G2570" t="s">
        <v>10</v>
      </c>
      <c r="H2570" s="6">
        <f>60%*Table1[[#This Row],[Price]]</f>
        <v>300</v>
      </c>
      <c r="I2570" s="6">
        <v>500</v>
      </c>
      <c r="J2570">
        <v>7</v>
      </c>
      <c r="K2570" s="6">
        <f>Table1[[#This Row],[Cost]]*Table1[[#This Row],[Quantity Sold]]</f>
        <v>2100</v>
      </c>
      <c r="L2570" s="6">
        <v>3500</v>
      </c>
      <c r="M2570">
        <v>10</v>
      </c>
      <c r="N2570" s="6">
        <v>3150</v>
      </c>
      <c r="O2570" s="6">
        <f>Table1[[#This Row],[Revenue]]-Table1[[#This Row],[Total Cost Of Production]]</f>
        <v>1050</v>
      </c>
      <c r="P2570" s="6">
        <v>764</v>
      </c>
      <c r="Q2570" s="6">
        <f>Table1[[#This Row],[Revenue]]-Table1[[#This Row],[Marketing Spend]]</f>
        <v>2386</v>
      </c>
      <c r="R2570" t="s">
        <v>52</v>
      </c>
      <c r="S2570" s="6">
        <v>461</v>
      </c>
      <c r="T2570"/>
      <c r="U2570"/>
    </row>
    <row r="2571" spans="1:21" hidden="1" x14ac:dyDescent="0.2">
      <c r="A2571" s="1">
        <v>45539</v>
      </c>
      <c r="B2571" s="1" t="str">
        <f>TEXT(Table1[[#This Row],[Date]],"yyyy")</f>
        <v>2024</v>
      </c>
      <c r="C2571" s="1" t="str">
        <f>TEXT(Table1[[#This Row],[Date]],"mmmm")</f>
        <v>September</v>
      </c>
      <c r="D2571" s="1" t="str">
        <f>TEXT(Table1[[#This Row],[Date]],"dddd")</f>
        <v>Wednesday</v>
      </c>
      <c r="E2571" s="5">
        <v>5</v>
      </c>
      <c r="F2571" t="s">
        <v>11</v>
      </c>
      <c r="G2571" t="s">
        <v>12</v>
      </c>
      <c r="H2571" s="6">
        <f>60%*Table1[[#This Row],[Price]]</f>
        <v>90</v>
      </c>
      <c r="I2571" s="6">
        <v>150</v>
      </c>
      <c r="J2571">
        <v>8</v>
      </c>
      <c r="K2571" s="6">
        <f>Table1[[#This Row],[Cost]]*Table1[[#This Row],[Quantity Sold]]</f>
        <v>720</v>
      </c>
      <c r="L2571" s="6">
        <v>1200</v>
      </c>
      <c r="M2571">
        <v>10</v>
      </c>
      <c r="N2571" s="6">
        <v>1080</v>
      </c>
      <c r="O2571" s="6">
        <f>Table1[[#This Row],[Revenue]]-Table1[[#This Row],[Total Cost Of Production]]</f>
        <v>360</v>
      </c>
      <c r="P2571" s="6">
        <v>895</v>
      </c>
      <c r="Q2571" s="6">
        <f>Table1[[#This Row],[Revenue]]-Table1[[#This Row],[Marketing Spend]]</f>
        <v>185</v>
      </c>
      <c r="R2571" t="s">
        <v>54</v>
      </c>
      <c r="S2571" s="6">
        <v>129</v>
      </c>
      <c r="T2571"/>
      <c r="U2571"/>
    </row>
    <row r="2572" spans="1:21" x14ac:dyDescent="0.2">
      <c r="A2572" s="1">
        <v>45539</v>
      </c>
      <c r="B2572" s="1" t="str">
        <f>TEXT(Table1[[#This Row],[Date]],"yyyy")</f>
        <v>2024</v>
      </c>
      <c r="C2572" s="1" t="str">
        <f>TEXT(Table1[[#This Row],[Date]],"mmmm")</f>
        <v>September</v>
      </c>
      <c r="D2572" s="1" t="str">
        <f>TEXT(Table1[[#This Row],[Date]],"dddd")</f>
        <v>Wednesday</v>
      </c>
      <c r="E2572" s="5">
        <v>6</v>
      </c>
      <c r="F2572" t="s">
        <v>2</v>
      </c>
      <c r="G2572" t="s">
        <v>8</v>
      </c>
      <c r="H2572" s="6">
        <f>60%*Table1[[#This Row],[Price]]</f>
        <v>720</v>
      </c>
      <c r="I2572" s="6">
        <v>1200</v>
      </c>
      <c r="J2572">
        <v>4</v>
      </c>
      <c r="K2572" s="6">
        <f>Table1[[#This Row],[Cost]]*Table1[[#This Row],[Quantity Sold]]</f>
        <v>2880</v>
      </c>
      <c r="L2572" s="6">
        <v>4800</v>
      </c>
      <c r="M2572">
        <v>15</v>
      </c>
      <c r="N2572" s="6">
        <v>4080</v>
      </c>
      <c r="O2572" s="6">
        <f>Table1[[#This Row],[Revenue]]-Table1[[#This Row],[Total Cost Of Production]]</f>
        <v>1200</v>
      </c>
      <c r="P2572" s="6">
        <v>775</v>
      </c>
      <c r="Q2572" s="6">
        <f>Table1[[#This Row],[Revenue]]-Table1[[#This Row],[Marketing Spend]]</f>
        <v>3305</v>
      </c>
      <c r="R2572" t="s">
        <v>52</v>
      </c>
      <c r="S2572" s="6">
        <v>1157</v>
      </c>
      <c r="T2572"/>
      <c r="U2572"/>
    </row>
    <row r="2573" spans="1:21" x14ac:dyDescent="0.2">
      <c r="A2573" s="1">
        <v>45539</v>
      </c>
      <c r="B2573" s="1" t="str">
        <f>TEXT(Table1[[#This Row],[Date]],"yyyy")</f>
        <v>2024</v>
      </c>
      <c r="C2573" s="1" t="str">
        <f>TEXT(Table1[[#This Row],[Date]],"mmmm")</f>
        <v>September</v>
      </c>
      <c r="D2573" s="1" t="str">
        <f>TEXT(Table1[[#This Row],[Date]],"dddd")</f>
        <v>Wednesday</v>
      </c>
      <c r="E2573" s="5">
        <v>3</v>
      </c>
      <c r="F2573" t="s">
        <v>15</v>
      </c>
      <c r="G2573" t="s">
        <v>6</v>
      </c>
      <c r="H2573" s="6">
        <f>60%*Table1[[#This Row],[Price]]</f>
        <v>30</v>
      </c>
      <c r="I2573" s="6">
        <v>50</v>
      </c>
      <c r="J2573">
        <v>2</v>
      </c>
      <c r="K2573" s="6">
        <f>Table1[[#This Row],[Cost]]*Table1[[#This Row],[Quantity Sold]]</f>
        <v>60</v>
      </c>
      <c r="L2573" s="6">
        <v>100</v>
      </c>
      <c r="M2573">
        <v>20</v>
      </c>
      <c r="N2573" s="6">
        <v>80</v>
      </c>
      <c r="O2573" s="6">
        <f>Table1[[#This Row],[Revenue]]-Table1[[#This Row],[Total Cost Of Production]]</f>
        <v>20</v>
      </c>
      <c r="P2573" s="6">
        <v>300</v>
      </c>
      <c r="Q2573" s="6">
        <f>Table1[[#This Row],[Revenue]]-Table1[[#This Row],[Marketing Spend]]</f>
        <v>-220</v>
      </c>
      <c r="R2573" t="s">
        <v>52</v>
      </c>
      <c r="S2573" s="6">
        <v>93</v>
      </c>
      <c r="T2573"/>
      <c r="U2573"/>
    </row>
    <row r="2574" spans="1:21" hidden="1" x14ac:dyDescent="0.2">
      <c r="A2574" s="1">
        <v>45539</v>
      </c>
      <c r="B2574" s="1" t="str">
        <f>TEXT(Table1[[#This Row],[Date]],"yyyy")</f>
        <v>2024</v>
      </c>
      <c r="C2574" s="1" t="str">
        <f>TEXT(Table1[[#This Row],[Date]],"mmmm")</f>
        <v>September</v>
      </c>
      <c r="D2574" s="1" t="str">
        <f>TEXT(Table1[[#This Row],[Date]],"dddd")</f>
        <v>Wednesday</v>
      </c>
      <c r="E2574" s="5">
        <v>1</v>
      </c>
      <c r="F2574" t="s">
        <v>5</v>
      </c>
      <c r="G2574" t="s">
        <v>10</v>
      </c>
      <c r="H2574" s="6">
        <f>60%*Table1[[#This Row],[Price]]</f>
        <v>480</v>
      </c>
      <c r="I2574" s="6">
        <v>800</v>
      </c>
      <c r="J2574">
        <v>2</v>
      </c>
      <c r="K2574" s="6">
        <f>Table1[[#This Row],[Cost]]*Table1[[#This Row],[Quantity Sold]]</f>
        <v>960</v>
      </c>
      <c r="L2574" s="6">
        <v>1600</v>
      </c>
      <c r="M2574">
        <v>5</v>
      </c>
      <c r="N2574" s="6">
        <v>1520</v>
      </c>
      <c r="O2574" s="6">
        <f>Table1[[#This Row],[Revenue]]-Table1[[#This Row],[Total Cost Of Production]]</f>
        <v>560</v>
      </c>
      <c r="P2574" s="6">
        <v>951</v>
      </c>
      <c r="Q2574" s="6">
        <f>Table1[[#This Row],[Revenue]]-Table1[[#This Row],[Marketing Spend]]</f>
        <v>569</v>
      </c>
      <c r="R2574" t="s">
        <v>53</v>
      </c>
      <c r="S2574" s="6">
        <v>756</v>
      </c>
      <c r="T2574"/>
      <c r="U2574"/>
    </row>
    <row r="2575" spans="1:21" x14ac:dyDescent="0.2">
      <c r="A2575" s="1">
        <v>45539</v>
      </c>
      <c r="B2575" s="1" t="str">
        <f>TEXT(Table1[[#This Row],[Date]],"yyyy")</f>
        <v>2024</v>
      </c>
      <c r="C2575" s="1" t="str">
        <f>TEXT(Table1[[#This Row],[Date]],"mmmm")</f>
        <v>September</v>
      </c>
      <c r="D2575" s="1" t="str">
        <f>TEXT(Table1[[#This Row],[Date]],"dddd")</f>
        <v>Wednesday</v>
      </c>
      <c r="E2575" s="5">
        <v>7</v>
      </c>
      <c r="F2575" t="s">
        <v>9</v>
      </c>
      <c r="G2575" t="s">
        <v>8</v>
      </c>
      <c r="H2575" s="6">
        <f>60%*Table1[[#This Row],[Price]]</f>
        <v>180</v>
      </c>
      <c r="I2575" s="6">
        <v>300</v>
      </c>
      <c r="J2575">
        <v>6</v>
      </c>
      <c r="K2575" s="6">
        <f>Table1[[#This Row],[Cost]]*Table1[[#This Row],[Quantity Sold]]</f>
        <v>1080</v>
      </c>
      <c r="L2575" s="6">
        <v>1800</v>
      </c>
      <c r="M2575">
        <v>5</v>
      </c>
      <c r="N2575" s="6">
        <v>1710</v>
      </c>
      <c r="O2575" s="6">
        <f>Table1[[#This Row],[Revenue]]-Table1[[#This Row],[Total Cost Of Production]]</f>
        <v>630</v>
      </c>
      <c r="P2575" s="6">
        <v>698</v>
      </c>
      <c r="Q2575" s="6">
        <f>Table1[[#This Row],[Revenue]]-Table1[[#This Row],[Marketing Spend]]</f>
        <v>1012</v>
      </c>
      <c r="R2575" t="s">
        <v>52</v>
      </c>
      <c r="S2575" s="6">
        <v>272</v>
      </c>
      <c r="T2575"/>
      <c r="U2575"/>
    </row>
    <row r="2576" spans="1:21" hidden="1" x14ac:dyDescent="0.2">
      <c r="A2576" s="1">
        <v>45540</v>
      </c>
      <c r="B2576" s="1" t="str">
        <f>TEXT(Table1[[#This Row],[Date]],"yyyy")</f>
        <v>2024</v>
      </c>
      <c r="C2576" s="1" t="str">
        <f>TEXT(Table1[[#This Row],[Date]],"mmmm")</f>
        <v>September</v>
      </c>
      <c r="D2576" s="1" t="str">
        <f>TEXT(Table1[[#This Row],[Date]],"dddd")</f>
        <v>Thursday</v>
      </c>
      <c r="E2576" s="5">
        <v>4</v>
      </c>
      <c r="F2576" t="s">
        <v>13</v>
      </c>
      <c r="G2576" t="s">
        <v>12</v>
      </c>
      <c r="H2576" s="6">
        <f>60%*Table1[[#This Row],[Price]]</f>
        <v>42</v>
      </c>
      <c r="I2576" s="6">
        <v>70</v>
      </c>
      <c r="J2576">
        <v>8</v>
      </c>
      <c r="K2576" s="6">
        <f>Table1[[#This Row],[Cost]]*Table1[[#This Row],[Quantity Sold]]</f>
        <v>336</v>
      </c>
      <c r="L2576" s="6">
        <v>560</v>
      </c>
      <c r="M2576">
        <v>15</v>
      </c>
      <c r="N2576" s="6">
        <v>476</v>
      </c>
      <c r="O2576" s="6">
        <f>Table1[[#This Row],[Revenue]]-Table1[[#This Row],[Total Cost Of Production]]</f>
        <v>140</v>
      </c>
      <c r="P2576" s="6">
        <v>411</v>
      </c>
      <c r="Q2576" s="6">
        <f>Table1[[#This Row],[Revenue]]-Table1[[#This Row],[Marketing Spend]]</f>
        <v>65</v>
      </c>
      <c r="R2576" t="s">
        <v>51</v>
      </c>
      <c r="S2576" s="6">
        <v>24</v>
      </c>
      <c r="T2576"/>
      <c r="U2576"/>
    </row>
    <row r="2577" spans="1:21" hidden="1" x14ac:dyDescent="0.2">
      <c r="A2577" s="1">
        <v>45540</v>
      </c>
      <c r="B2577" s="1" t="str">
        <f>TEXT(Table1[[#This Row],[Date]],"yyyy")</f>
        <v>2024</v>
      </c>
      <c r="C2577" s="1" t="str">
        <f>TEXT(Table1[[#This Row],[Date]],"mmmm")</f>
        <v>September</v>
      </c>
      <c r="D2577" s="1" t="str">
        <f>TEXT(Table1[[#This Row],[Date]],"dddd")</f>
        <v>Thursday</v>
      </c>
      <c r="E2577" s="5">
        <v>2</v>
      </c>
      <c r="F2577" t="s">
        <v>7</v>
      </c>
      <c r="G2577" t="s">
        <v>10</v>
      </c>
      <c r="H2577" s="6">
        <f>60%*Table1[[#This Row],[Price]]</f>
        <v>300</v>
      </c>
      <c r="I2577" s="6">
        <v>500</v>
      </c>
      <c r="J2577">
        <v>10</v>
      </c>
      <c r="K2577" s="6">
        <f>Table1[[#This Row],[Cost]]*Table1[[#This Row],[Quantity Sold]]</f>
        <v>3000</v>
      </c>
      <c r="L2577" s="6">
        <v>5000</v>
      </c>
      <c r="M2577">
        <v>10</v>
      </c>
      <c r="N2577" s="6">
        <v>4500</v>
      </c>
      <c r="O2577" s="6">
        <f>Table1[[#This Row],[Revenue]]-Table1[[#This Row],[Total Cost Of Production]]</f>
        <v>1500</v>
      </c>
      <c r="P2577" s="6">
        <v>606</v>
      </c>
      <c r="Q2577" s="6">
        <f>Table1[[#This Row],[Revenue]]-Table1[[#This Row],[Marketing Spend]]</f>
        <v>3894</v>
      </c>
      <c r="R2577" t="s">
        <v>53</v>
      </c>
      <c r="S2577" s="6">
        <v>453</v>
      </c>
      <c r="T2577"/>
      <c r="U2577"/>
    </row>
    <row r="2578" spans="1:21" x14ac:dyDescent="0.2">
      <c r="A2578" s="1">
        <v>45540</v>
      </c>
      <c r="B2578" s="1" t="str">
        <f>TEXT(Table1[[#This Row],[Date]],"yyyy")</f>
        <v>2024</v>
      </c>
      <c r="C2578" s="1" t="str">
        <f>TEXT(Table1[[#This Row],[Date]],"mmmm")</f>
        <v>September</v>
      </c>
      <c r="D2578" s="1" t="str">
        <f>TEXT(Table1[[#This Row],[Date]],"dddd")</f>
        <v>Thursday</v>
      </c>
      <c r="E2578" s="5">
        <v>5</v>
      </c>
      <c r="F2578" t="s">
        <v>11</v>
      </c>
      <c r="G2578" t="s">
        <v>12</v>
      </c>
      <c r="H2578" s="6">
        <f>60%*Table1[[#This Row],[Price]]</f>
        <v>90</v>
      </c>
      <c r="I2578" s="6">
        <v>150</v>
      </c>
      <c r="J2578">
        <v>9</v>
      </c>
      <c r="K2578" s="6">
        <f>Table1[[#This Row],[Cost]]*Table1[[#This Row],[Quantity Sold]]</f>
        <v>810</v>
      </c>
      <c r="L2578" s="6">
        <v>1350</v>
      </c>
      <c r="M2578">
        <v>10</v>
      </c>
      <c r="N2578" s="6">
        <v>1215</v>
      </c>
      <c r="O2578" s="6">
        <f>Table1[[#This Row],[Revenue]]-Table1[[#This Row],[Total Cost Of Production]]</f>
        <v>405</v>
      </c>
      <c r="P2578" s="6">
        <v>921</v>
      </c>
      <c r="Q2578" s="6">
        <f>Table1[[#This Row],[Revenue]]-Table1[[#This Row],[Marketing Spend]]</f>
        <v>294</v>
      </c>
      <c r="R2578" t="s">
        <v>52</v>
      </c>
      <c r="S2578" s="6">
        <v>152</v>
      </c>
      <c r="T2578"/>
      <c r="U2578"/>
    </row>
    <row r="2579" spans="1:21" hidden="1" x14ac:dyDescent="0.2">
      <c r="A2579" s="1">
        <v>45540</v>
      </c>
      <c r="B2579" s="1" t="str">
        <f>TEXT(Table1[[#This Row],[Date]],"yyyy")</f>
        <v>2024</v>
      </c>
      <c r="C2579" s="1" t="str">
        <f>TEXT(Table1[[#This Row],[Date]],"mmmm")</f>
        <v>September</v>
      </c>
      <c r="D2579" s="1" t="str">
        <f>TEXT(Table1[[#This Row],[Date]],"dddd")</f>
        <v>Thursday</v>
      </c>
      <c r="E2579" s="5">
        <v>6</v>
      </c>
      <c r="F2579" t="s">
        <v>2</v>
      </c>
      <c r="G2579" t="s">
        <v>8</v>
      </c>
      <c r="H2579" s="6">
        <f>60%*Table1[[#This Row],[Price]]</f>
        <v>720</v>
      </c>
      <c r="I2579" s="6">
        <v>1200</v>
      </c>
      <c r="J2579">
        <v>7</v>
      </c>
      <c r="K2579" s="6">
        <f>Table1[[#This Row],[Cost]]*Table1[[#This Row],[Quantity Sold]]</f>
        <v>5040</v>
      </c>
      <c r="L2579" s="6">
        <v>8400</v>
      </c>
      <c r="M2579">
        <v>10</v>
      </c>
      <c r="N2579" s="6">
        <v>7560</v>
      </c>
      <c r="O2579" s="6">
        <f>Table1[[#This Row],[Revenue]]-Table1[[#This Row],[Total Cost Of Production]]</f>
        <v>2520</v>
      </c>
      <c r="P2579" s="6">
        <v>690</v>
      </c>
      <c r="Q2579" s="6">
        <f>Table1[[#This Row],[Revenue]]-Table1[[#This Row],[Marketing Spend]]</f>
        <v>6870</v>
      </c>
      <c r="R2579" t="s">
        <v>54</v>
      </c>
      <c r="S2579" s="6">
        <v>1177</v>
      </c>
      <c r="T2579"/>
      <c r="U2579"/>
    </row>
    <row r="2580" spans="1:21" hidden="1" x14ac:dyDescent="0.2">
      <c r="A2580" s="1">
        <v>45540</v>
      </c>
      <c r="B2580" s="1" t="str">
        <f>TEXT(Table1[[#This Row],[Date]],"yyyy")</f>
        <v>2024</v>
      </c>
      <c r="C2580" s="1" t="str">
        <f>TEXT(Table1[[#This Row],[Date]],"mmmm")</f>
        <v>September</v>
      </c>
      <c r="D2580" s="1" t="str">
        <f>TEXT(Table1[[#This Row],[Date]],"dddd")</f>
        <v>Thursday</v>
      </c>
      <c r="E2580" s="5">
        <v>3</v>
      </c>
      <c r="F2580" t="s">
        <v>15</v>
      </c>
      <c r="G2580" t="s">
        <v>6</v>
      </c>
      <c r="H2580" s="6">
        <f>60%*Table1[[#This Row],[Price]]</f>
        <v>30</v>
      </c>
      <c r="I2580" s="6">
        <v>50</v>
      </c>
      <c r="J2580">
        <v>10</v>
      </c>
      <c r="K2580" s="6">
        <f>Table1[[#This Row],[Cost]]*Table1[[#This Row],[Quantity Sold]]</f>
        <v>300</v>
      </c>
      <c r="L2580" s="6">
        <v>500</v>
      </c>
      <c r="M2580">
        <v>10</v>
      </c>
      <c r="N2580" s="6">
        <v>450</v>
      </c>
      <c r="O2580" s="6">
        <f>Table1[[#This Row],[Revenue]]-Table1[[#This Row],[Total Cost Of Production]]</f>
        <v>150</v>
      </c>
      <c r="P2580" s="6">
        <v>549</v>
      </c>
      <c r="Q2580" s="6">
        <f>Table1[[#This Row],[Revenue]]-Table1[[#This Row],[Marketing Spend]]</f>
        <v>-99</v>
      </c>
      <c r="R2580" t="s">
        <v>51</v>
      </c>
      <c r="S2580" s="6">
        <v>42</v>
      </c>
      <c r="T2580"/>
      <c r="U2580"/>
    </row>
    <row r="2581" spans="1:21" hidden="1" x14ac:dyDescent="0.2">
      <c r="A2581" s="1">
        <v>45540</v>
      </c>
      <c r="B2581" s="1" t="str">
        <f>TEXT(Table1[[#This Row],[Date]],"yyyy")</f>
        <v>2024</v>
      </c>
      <c r="C2581" s="1" t="str">
        <f>TEXT(Table1[[#This Row],[Date]],"mmmm")</f>
        <v>September</v>
      </c>
      <c r="D2581" s="1" t="str">
        <f>TEXT(Table1[[#This Row],[Date]],"dddd")</f>
        <v>Thursday</v>
      </c>
      <c r="E2581" s="5">
        <v>1</v>
      </c>
      <c r="F2581" t="s">
        <v>5</v>
      </c>
      <c r="G2581" t="s">
        <v>10</v>
      </c>
      <c r="H2581" s="6">
        <f>60%*Table1[[#This Row],[Price]]</f>
        <v>480</v>
      </c>
      <c r="I2581" s="6">
        <v>800</v>
      </c>
      <c r="J2581">
        <v>8</v>
      </c>
      <c r="K2581" s="6">
        <f>Table1[[#This Row],[Cost]]*Table1[[#This Row],[Quantity Sold]]</f>
        <v>3840</v>
      </c>
      <c r="L2581" s="6">
        <v>6400</v>
      </c>
      <c r="M2581">
        <v>10</v>
      </c>
      <c r="N2581" s="6">
        <v>5760</v>
      </c>
      <c r="O2581" s="6">
        <f>Table1[[#This Row],[Revenue]]-Table1[[#This Row],[Total Cost Of Production]]</f>
        <v>1920</v>
      </c>
      <c r="P2581" s="6">
        <v>568</v>
      </c>
      <c r="Q2581" s="6">
        <f>Table1[[#This Row],[Revenue]]-Table1[[#This Row],[Marketing Spend]]</f>
        <v>5192</v>
      </c>
      <c r="R2581" t="s">
        <v>54</v>
      </c>
      <c r="S2581" s="6">
        <v>798</v>
      </c>
      <c r="T2581"/>
      <c r="U2581"/>
    </row>
    <row r="2582" spans="1:21" hidden="1" x14ac:dyDescent="0.2">
      <c r="A2582" s="1">
        <v>45540</v>
      </c>
      <c r="B2582" s="1" t="str">
        <f>TEXT(Table1[[#This Row],[Date]],"yyyy")</f>
        <v>2024</v>
      </c>
      <c r="C2582" s="1" t="str">
        <f>TEXT(Table1[[#This Row],[Date]],"mmmm")</f>
        <v>September</v>
      </c>
      <c r="D2582" s="1" t="str">
        <f>TEXT(Table1[[#This Row],[Date]],"dddd")</f>
        <v>Thursday</v>
      </c>
      <c r="E2582" s="5">
        <v>7</v>
      </c>
      <c r="F2582" t="s">
        <v>9</v>
      </c>
      <c r="G2582" t="s">
        <v>8</v>
      </c>
      <c r="H2582" s="6">
        <f>60%*Table1[[#This Row],[Price]]</f>
        <v>180</v>
      </c>
      <c r="I2582" s="6">
        <v>300</v>
      </c>
      <c r="J2582">
        <v>8</v>
      </c>
      <c r="K2582" s="6">
        <f>Table1[[#This Row],[Cost]]*Table1[[#This Row],[Quantity Sold]]</f>
        <v>1440</v>
      </c>
      <c r="L2582" s="6">
        <v>2400</v>
      </c>
      <c r="M2582">
        <v>15</v>
      </c>
      <c r="N2582" s="6">
        <v>2040</v>
      </c>
      <c r="O2582" s="6">
        <f>Table1[[#This Row],[Revenue]]-Table1[[#This Row],[Total Cost Of Production]]</f>
        <v>600</v>
      </c>
      <c r="P2582" s="6">
        <v>737</v>
      </c>
      <c r="Q2582" s="6">
        <f>Table1[[#This Row],[Revenue]]-Table1[[#This Row],[Marketing Spend]]</f>
        <v>1303</v>
      </c>
      <c r="R2582" t="s">
        <v>53</v>
      </c>
      <c r="S2582" s="6">
        <v>338</v>
      </c>
      <c r="T2582"/>
      <c r="U2582"/>
    </row>
    <row r="2583" spans="1:21" x14ac:dyDescent="0.2">
      <c r="A2583" s="1">
        <v>45541</v>
      </c>
      <c r="B2583" s="1" t="str">
        <f>TEXT(Table1[[#This Row],[Date]],"yyyy")</f>
        <v>2024</v>
      </c>
      <c r="C2583" s="1" t="str">
        <f>TEXT(Table1[[#This Row],[Date]],"mmmm")</f>
        <v>September</v>
      </c>
      <c r="D2583" s="1" t="str">
        <f>TEXT(Table1[[#This Row],[Date]],"dddd")</f>
        <v>Friday</v>
      </c>
      <c r="E2583" s="5">
        <v>4</v>
      </c>
      <c r="F2583" t="s">
        <v>13</v>
      </c>
      <c r="G2583" t="s">
        <v>12</v>
      </c>
      <c r="H2583" s="6">
        <f>60%*Table1[[#This Row],[Price]]</f>
        <v>42</v>
      </c>
      <c r="I2583" s="6">
        <v>70</v>
      </c>
      <c r="J2583">
        <v>9</v>
      </c>
      <c r="K2583" s="6">
        <f>Table1[[#This Row],[Cost]]*Table1[[#This Row],[Quantity Sold]]</f>
        <v>378</v>
      </c>
      <c r="L2583" s="6">
        <v>630</v>
      </c>
      <c r="M2583">
        <v>20</v>
      </c>
      <c r="N2583" s="6">
        <v>504</v>
      </c>
      <c r="O2583" s="6">
        <f>Table1[[#This Row],[Revenue]]-Table1[[#This Row],[Total Cost Of Production]]</f>
        <v>126</v>
      </c>
      <c r="P2583" s="6">
        <v>767</v>
      </c>
      <c r="Q2583" s="6">
        <f>Table1[[#This Row],[Revenue]]-Table1[[#This Row],[Marketing Spend]]</f>
        <v>-263</v>
      </c>
      <c r="R2583" t="s">
        <v>52</v>
      </c>
      <c r="S2583" s="6">
        <v>77</v>
      </c>
      <c r="T2583"/>
      <c r="U2583"/>
    </row>
    <row r="2584" spans="1:21" x14ac:dyDescent="0.2">
      <c r="A2584" s="1">
        <v>45541</v>
      </c>
      <c r="B2584" s="1" t="str">
        <f>TEXT(Table1[[#This Row],[Date]],"yyyy")</f>
        <v>2024</v>
      </c>
      <c r="C2584" s="1" t="str">
        <f>TEXT(Table1[[#This Row],[Date]],"mmmm")</f>
        <v>September</v>
      </c>
      <c r="D2584" s="1" t="str">
        <f>TEXT(Table1[[#This Row],[Date]],"dddd")</f>
        <v>Friday</v>
      </c>
      <c r="E2584" s="5">
        <v>2</v>
      </c>
      <c r="F2584" t="s">
        <v>7</v>
      </c>
      <c r="G2584" t="s">
        <v>10</v>
      </c>
      <c r="H2584" s="6">
        <f>60%*Table1[[#This Row],[Price]]</f>
        <v>300</v>
      </c>
      <c r="I2584" s="6">
        <v>500</v>
      </c>
      <c r="J2584">
        <v>7</v>
      </c>
      <c r="K2584" s="6">
        <f>Table1[[#This Row],[Cost]]*Table1[[#This Row],[Quantity Sold]]</f>
        <v>2100</v>
      </c>
      <c r="L2584" s="6">
        <v>3500</v>
      </c>
      <c r="M2584">
        <v>20</v>
      </c>
      <c r="N2584" s="6">
        <v>2800</v>
      </c>
      <c r="O2584" s="6">
        <f>Table1[[#This Row],[Revenue]]-Table1[[#This Row],[Total Cost Of Production]]</f>
        <v>700</v>
      </c>
      <c r="P2584" s="6">
        <v>530</v>
      </c>
      <c r="Q2584" s="6">
        <f>Table1[[#This Row],[Revenue]]-Table1[[#This Row],[Marketing Spend]]</f>
        <v>2270</v>
      </c>
      <c r="R2584" t="s">
        <v>52</v>
      </c>
      <c r="S2584" s="6">
        <v>475</v>
      </c>
      <c r="T2584"/>
      <c r="U2584"/>
    </row>
    <row r="2585" spans="1:21" hidden="1" x14ac:dyDescent="0.2">
      <c r="A2585" s="1">
        <v>45541</v>
      </c>
      <c r="B2585" s="1" t="str">
        <f>TEXT(Table1[[#This Row],[Date]],"yyyy")</f>
        <v>2024</v>
      </c>
      <c r="C2585" s="1" t="str">
        <f>TEXT(Table1[[#This Row],[Date]],"mmmm")</f>
        <v>September</v>
      </c>
      <c r="D2585" s="1" t="str">
        <f>TEXT(Table1[[#This Row],[Date]],"dddd")</f>
        <v>Friday</v>
      </c>
      <c r="E2585" s="5">
        <v>5</v>
      </c>
      <c r="F2585" t="s">
        <v>11</v>
      </c>
      <c r="G2585" t="s">
        <v>12</v>
      </c>
      <c r="H2585" s="6">
        <f>60%*Table1[[#This Row],[Price]]</f>
        <v>90</v>
      </c>
      <c r="I2585" s="6">
        <v>150</v>
      </c>
      <c r="J2585">
        <v>1</v>
      </c>
      <c r="K2585" s="6">
        <f>Table1[[#This Row],[Cost]]*Table1[[#This Row],[Quantity Sold]]</f>
        <v>90</v>
      </c>
      <c r="L2585" s="6">
        <v>150</v>
      </c>
      <c r="M2585">
        <v>15</v>
      </c>
      <c r="N2585" s="6">
        <v>127.5</v>
      </c>
      <c r="O2585" s="6">
        <f>Table1[[#This Row],[Revenue]]-Table1[[#This Row],[Total Cost Of Production]]</f>
        <v>37.5</v>
      </c>
      <c r="P2585" s="6">
        <v>944</v>
      </c>
      <c r="Q2585" s="6">
        <f>Table1[[#This Row],[Revenue]]-Table1[[#This Row],[Marketing Spend]]</f>
        <v>-816.5</v>
      </c>
      <c r="R2585" t="s">
        <v>53</v>
      </c>
      <c r="S2585" s="6">
        <v>130</v>
      </c>
      <c r="T2585"/>
      <c r="U2585"/>
    </row>
    <row r="2586" spans="1:21" hidden="1" x14ac:dyDescent="0.2">
      <c r="A2586" s="1">
        <v>45541</v>
      </c>
      <c r="B2586" s="1" t="str">
        <f>TEXT(Table1[[#This Row],[Date]],"yyyy")</f>
        <v>2024</v>
      </c>
      <c r="C2586" s="1" t="str">
        <f>TEXT(Table1[[#This Row],[Date]],"mmmm")</f>
        <v>September</v>
      </c>
      <c r="D2586" s="1" t="str">
        <f>TEXT(Table1[[#This Row],[Date]],"dddd")</f>
        <v>Friday</v>
      </c>
      <c r="E2586" s="5">
        <v>6</v>
      </c>
      <c r="F2586" t="s">
        <v>2</v>
      </c>
      <c r="G2586" t="s">
        <v>8</v>
      </c>
      <c r="H2586" s="6">
        <f>60%*Table1[[#This Row],[Price]]</f>
        <v>720</v>
      </c>
      <c r="I2586" s="6">
        <v>1200</v>
      </c>
      <c r="J2586">
        <v>4</v>
      </c>
      <c r="K2586" s="6">
        <f>Table1[[#This Row],[Cost]]*Table1[[#This Row],[Quantity Sold]]</f>
        <v>2880</v>
      </c>
      <c r="L2586" s="6">
        <v>4800</v>
      </c>
      <c r="M2586">
        <v>15</v>
      </c>
      <c r="N2586" s="6">
        <v>4080</v>
      </c>
      <c r="O2586" s="6">
        <f>Table1[[#This Row],[Revenue]]-Table1[[#This Row],[Total Cost Of Production]]</f>
        <v>1200</v>
      </c>
      <c r="P2586" s="6">
        <v>474</v>
      </c>
      <c r="Q2586" s="6">
        <f>Table1[[#This Row],[Revenue]]-Table1[[#This Row],[Marketing Spend]]</f>
        <v>3606</v>
      </c>
      <c r="R2586" t="s">
        <v>53</v>
      </c>
      <c r="S2586" s="6">
        <v>1190</v>
      </c>
      <c r="T2586"/>
      <c r="U2586"/>
    </row>
    <row r="2587" spans="1:21" hidden="1" x14ac:dyDescent="0.2">
      <c r="A2587" s="1">
        <v>45541</v>
      </c>
      <c r="B2587" s="1" t="str">
        <f>TEXT(Table1[[#This Row],[Date]],"yyyy")</f>
        <v>2024</v>
      </c>
      <c r="C2587" s="1" t="str">
        <f>TEXT(Table1[[#This Row],[Date]],"mmmm")</f>
        <v>September</v>
      </c>
      <c r="D2587" s="1" t="str">
        <f>TEXT(Table1[[#This Row],[Date]],"dddd")</f>
        <v>Friday</v>
      </c>
      <c r="E2587" s="5">
        <v>3</v>
      </c>
      <c r="F2587" t="s">
        <v>15</v>
      </c>
      <c r="G2587" t="s">
        <v>6</v>
      </c>
      <c r="H2587" s="6">
        <f>60%*Table1[[#This Row],[Price]]</f>
        <v>30</v>
      </c>
      <c r="I2587" s="6">
        <v>50</v>
      </c>
      <c r="J2587">
        <v>5</v>
      </c>
      <c r="K2587" s="6">
        <f>Table1[[#This Row],[Cost]]*Table1[[#This Row],[Quantity Sold]]</f>
        <v>150</v>
      </c>
      <c r="L2587" s="6">
        <v>250</v>
      </c>
      <c r="M2587">
        <v>20</v>
      </c>
      <c r="N2587" s="6">
        <v>200</v>
      </c>
      <c r="O2587" s="6">
        <f>Table1[[#This Row],[Revenue]]-Table1[[#This Row],[Total Cost Of Production]]</f>
        <v>50</v>
      </c>
      <c r="P2587" s="6">
        <v>513</v>
      </c>
      <c r="Q2587" s="6">
        <f>Table1[[#This Row],[Revenue]]-Table1[[#This Row],[Marketing Spend]]</f>
        <v>-313</v>
      </c>
      <c r="R2587" t="s">
        <v>55</v>
      </c>
      <c r="S2587" s="6">
        <v>6</v>
      </c>
      <c r="T2587"/>
      <c r="U2587"/>
    </row>
    <row r="2588" spans="1:21" x14ac:dyDescent="0.2">
      <c r="A2588" s="1">
        <v>45541</v>
      </c>
      <c r="B2588" s="1" t="str">
        <f>TEXT(Table1[[#This Row],[Date]],"yyyy")</f>
        <v>2024</v>
      </c>
      <c r="C2588" s="1" t="str">
        <f>TEXT(Table1[[#This Row],[Date]],"mmmm")</f>
        <v>September</v>
      </c>
      <c r="D2588" s="1" t="str">
        <f>TEXT(Table1[[#This Row],[Date]],"dddd")</f>
        <v>Friday</v>
      </c>
      <c r="E2588" s="5">
        <v>1</v>
      </c>
      <c r="F2588" t="s">
        <v>5</v>
      </c>
      <c r="G2588" t="s">
        <v>10</v>
      </c>
      <c r="H2588" s="6">
        <f>60%*Table1[[#This Row],[Price]]</f>
        <v>480</v>
      </c>
      <c r="I2588" s="6">
        <v>800</v>
      </c>
      <c r="J2588">
        <v>1</v>
      </c>
      <c r="K2588" s="6">
        <f>Table1[[#This Row],[Cost]]*Table1[[#This Row],[Quantity Sold]]</f>
        <v>480</v>
      </c>
      <c r="L2588" s="6">
        <v>800</v>
      </c>
      <c r="M2588">
        <v>10</v>
      </c>
      <c r="N2588" s="6">
        <v>720</v>
      </c>
      <c r="O2588" s="6">
        <f>Table1[[#This Row],[Revenue]]-Table1[[#This Row],[Total Cost Of Production]]</f>
        <v>240</v>
      </c>
      <c r="P2588" s="6">
        <v>830</v>
      </c>
      <c r="Q2588" s="6">
        <f>Table1[[#This Row],[Revenue]]-Table1[[#This Row],[Marketing Spend]]</f>
        <v>-110</v>
      </c>
      <c r="R2588" t="s">
        <v>52</v>
      </c>
      <c r="S2588" s="6">
        <v>839</v>
      </c>
      <c r="T2588"/>
      <c r="U2588"/>
    </row>
    <row r="2589" spans="1:21" hidden="1" x14ac:dyDescent="0.2">
      <c r="A2589" s="1">
        <v>45541</v>
      </c>
      <c r="B2589" s="1" t="str">
        <f>TEXT(Table1[[#This Row],[Date]],"yyyy")</f>
        <v>2024</v>
      </c>
      <c r="C2589" s="1" t="str">
        <f>TEXT(Table1[[#This Row],[Date]],"mmmm")</f>
        <v>September</v>
      </c>
      <c r="D2589" s="1" t="str">
        <f>TEXT(Table1[[#This Row],[Date]],"dddd")</f>
        <v>Friday</v>
      </c>
      <c r="E2589" s="5">
        <v>7</v>
      </c>
      <c r="F2589" t="s">
        <v>9</v>
      </c>
      <c r="G2589" t="s">
        <v>8</v>
      </c>
      <c r="H2589" s="6">
        <f>60%*Table1[[#This Row],[Price]]</f>
        <v>180</v>
      </c>
      <c r="I2589" s="6">
        <v>300</v>
      </c>
      <c r="J2589">
        <v>5</v>
      </c>
      <c r="K2589" s="6">
        <f>Table1[[#This Row],[Cost]]*Table1[[#This Row],[Quantity Sold]]</f>
        <v>900</v>
      </c>
      <c r="L2589" s="6">
        <v>1500</v>
      </c>
      <c r="M2589">
        <v>20</v>
      </c>
      <c r="N2589" s="6">
        <v>1200</v>
      </c>
      <c r="O2589" s="6">
        <f>Table1[[#This Row],[Revenue]]-Table1[[#This Row],[Total Cost Of Production]]</f>
        <v>300</v>
      </c>
      <c r="P2589" s="6">
        <v>526</v>
      </c>
      <c r="Q2589" s="6">
        <f>Table1[[#This Row],[Revenue]]-Table1[[#This Row],[Marketing Spend]]</f>
        <v>674</v>
      </c>
      <c r="R2589" t="s">
        <v>53</v>
      </c>
      <c r="S2589" s="6">
        <v>322</v>
      </c>
      <c r="T2589"/>
      <c r="U2589"/>
    </row>
    <row r="2590" spans="1:21" hidden="1" x14ac:dyDescent="0.2">
      <c r="A2590" s="1">
        <v>45542</v>
      </c>
      <c r="B2590" s="1" t="str">
        <f>TEXT(Table1[[#This Row],[Date]],"yyyy")</f>
        <v>2024</v>
      </c>
      <c r="C2590" s="1" t="str">
        <f>TEXT(Table1[[#This Row],[Date]],"mmmm")</f>
        <v>September</v>
      </c>
      <c r="D2590" s="1" t="str">
        <f>TEXT(Table1[[#This Row],[Date]],"dddd")</f>
        <v>Saturday</v>
      </c>
      <c r="E2590" s="5">
        <v>4</v>
      </c>
      <c r="F2590" t="s">
        <v>13</v>
      </c>
      <c r="G2590" t="s">
        <v>12</v>
      </c>
      <c r="H2590" s="6">
        <f>60%*Table1[[#This Row],[Price]]</f>
        <v>42</v>
      </c>
      <c r="I2590" s="6">
        <v>70</v>
      </c>
      <c r="J2590">
        <v>4</v>
      </c>
      <c r="K2590" s="6">
        <f>Table1[[#This Row],[Cost]]*Table1[[#This Row],[Quantity Sold]]</f>
        <v>168</v>
      </c>
      <c r="L2590" s="6">
        <v>280</v>
      </c>
      <c r="M2590">
        <v>10</v>
      </c>
      <c r="N2590" s="6">
        <v>252</v>
      </c>
      <c r="O2590" s="6">
        <f>Table1[[#This Row],[Revenue]]-Table1[[#This Row],[Total Cost Of Production]]</f>
        <v>84</v>
      </c>
      <c r="P2590" s="6">
        <v>364</v>
      </c>
      <c r="Q2590" s="6">
        <f>Table1[[#This Row],[Revenue]]-Table1[[#This Row],[Marketing Spend]]</f>
        <v>-112</v>
      </c>
      <c r="R2590" t="s">
        <v>55</v>
      </c>
      <c r="S2590" s="6">
        <v>50</v>
      </c>
      <c r="T2590"/>
      <c r="U2590"/>
    </row>
    <row r="2591" spans="1:21" hidden="1" x14ac:dyDescent="0.2">
      <c r="A2591" s="1">
        <v>45542</v>
      </c>
      <c r="B2591" s="1" t="str">
        <f>TEXT(Table1[[#This Row],[Date]],"yyyy")</f>
        <v>2024</v>
      </c>
      <c r="C2591" s="1" t="str">
        <f>TEXT(Table1[[#This Row],[Date]],"mmmm")</f>
        <v>September</v>
      </c>
      <c r="D2591" s="1" t="str">
        <f>TEXT(Table1[[#This Row],[Date]],"dddd")</f>
        <v>Saturday</v>
      </c>
      <c r="E2591" s="5">
        <v>2</v>
      </c>
      <c r="F2591" t="s">
        <v>7</v>
      </c>
      <c r="G2591" t="s">
        <v>10</v>
      </c>
      <c r="H2591" s="6">
        <f>60%*Table1[[#This Row],[Price]]</f>
        <v>300</v>
      </c>
      <c r="I2591" s="6">
        <v>500</v>
      </c>
      <c r="J2591">
        <v>3</v>
      </c>
      <c r="K2591" s="6">
        <f>Table1[[#This Row],[Cost]]*Table1[[#This Row],[Quantity Sold]]</f>
        <v>900</v>
      </c>
      <c r="L2591" s="6">
        <v>1500</v>
      </c>
      <c r="M2591">
        <v>5</v>
      </c>
      <c r="N2591" s="6">
        <v>1425</v>
      </c>
      <c r="O2591" s="6">
        <f>Table1[[#This Row],[Revenue]]-Table1[[#This Row],[Total Cost Of Production]]</f>
        <v>525</v>
      </c>
      <c r="P2591" s="6">
        <v>803</v>
      </c>
      <c r="Q2591" s="6">
        <f>Table1[[#This Row],[Revenue]]-Table1[[#This Row],[Marketing Spend]]</f>
        <v>622</v>
      </c>
      <c r="R2591" t="s">
        <v>54</v>
      </c>
      <c r="S2591" s="6">
        <v>509</v>
      </c>
      <c r="T2591"/>
      <c r="U2591"/>
    </row>
    <row r="2592" spans="1:21" x14ac:dyDescent="0.2">
      <c r="A2592" s="1">
        <v>45542</v>
      </c>
      <c r="B2592" s="1" t="str">
        <f>TEXT(Table1[[#This Row],[Date]],"yyyy")</f>
        <v>2024</v>
      </c>
      <c r="C2592" s="1" t="str">
        <f>TEXT(Table1[[#This Row],[Date]],"mmmm")</f>
        <v>September</v>
      </c>
      <c r="D2592" s="1" t="str">
        <f>TEXT(Table1[[#This Row],[Date]],"dddd")</f>
        <v>Saturday</v>
      </c>
      <c r="E2592" s="5">
        <v>5</v>
      </c>
      <c r="F2592" t="s">
        <v>11</v>
      </c>
      <c r="G2592" t="s">
        <v>12</v>
      </c>
      <c r="H2592" s="6">
        <f>60%*Table1[[#This Row],[Price]]</f>
        <v>90</v>
      </c>
      <c r="I2592" s="6">
        <v>150</v>
      </c>
      <c r="J2592">
        <v>6</v>
      </c>
      <c r="K2592" s="6">
        <f>Table1[[#This Row],[Cost]]*Table1[[#This Row],[Quantity Sold]]</f>
        <v>540</v>
      </c>
      <c r="L2592" s="6">
        <v>900</v>
      </c>
      <c r="M2592">
        <v>5</v>
      </c>
      <c r="N2592" s="6">
        <v>855</v>
      </c>
      <c r="O2592" s="6">
        <f>Table1[[#This Row],[Revenue]]-Table1[[#This Row],[Total Cost Of Production]]</f>
        <v>315</v>
      </c>
      <c r="P2592" s="6">
        <v>386</v>
      </c>
      <c r="Q2592" s="6">
        <f>Table1[[#This Row],[Revenue]]-Table1[[#This Row],[Marketing Spend]]</f>
        <v>469</v>
      </c>
      <c r="R2592" t="s">
        <v>52</v>
      </c>
      <c r="S2592" s="6">
        <v>114</v>
      </c>
      <c r="T2592"/>
      <c r="U2592"/>
    </row>
    <row r="2593" spans="1:21" hidden="1" x14ac:dyDescent="0.2">
      <c r="A2593" s="1">
        <v>45542</v>
      </c>
      <c r="B2593" s="1" t="str">
        <f>TEXT(Table1[[#This Row],[Date]],"yyyy")</f>
        <v>2024</v>
      </c>
      <c r="C2593" s="1" t="str">
        <f>TEXT(Table1[[#This Row],[Date]],"mmmm")</f>
        <v>September</v>
      </c>
      <c r="D2593" s="1" t="str">
        <f>TEXT(Table1[[#This Row],[Date]],"dddd")</f>
        <v>Saturday</v>
      </c>
      <c r="E2593" s="5">
        <v>6</v>
      </c>
      <c r="F2593" t="s">
        <v>2</v>
      </c>
      <c r="G2593" t="s">
        <v>8</v>
      </c>
      <c r="H2593" s="6">
        <f>60%*Table1[[#This Row],[Price]]</f>
        <v>720</v>
      </c>
      <c r="I2593" s="6">
        <v>1200</v>
      </c>
      <c r="J2593">
        <v>1</v>
      </c>
      <c r="K2593" s="6">
        <f>Table1[[#This Row],[Cost]]*Table1[[#This Row],[Quantity Sold]]</f>
        <v>720</v>
      </c>
      <c r="L2593" s="6">
        <v>1200</v>
      </c>
      <c r="M2593">
        <v>10</v>
      </c>
      <c r="N2593" s="6">
        <v>1080</v>
      </c>
      <c r="O2593" s="6">
        <f>Table1[[#This Row],[Revenue]]-Table1[[#This Row],[Total Cost Of Production]]</f>
        <v>360</v>
      </c>
      <c r="P2593" s="6">
        <v>534</v>
      </c>
      <c r="Q2593" s="6">
        <f>Table1[[#This Row],[Revenue]]-Table1[[#This Row],[Marketing Spend]]</f>
        <v>546</v>
      </c>
      <c r="R2593" t="s">
        <v>55</v>
      </c>
      <c r="S2593" s="6">
        <v>1199</v>
      </c>
      <c r="T2593"/>
      <c r="U2593"/>
    </row>
    <row r="2594" spans="1:21" hidden="1" x14ac:dyDescent="0.2">
      <c r="A2594" s="1">
        <v>45542</v>
      </c>
      <c r="B2594" s="1" t="str">
        <f>TEXT(Table1[[#This Row],[Date]],"yyyy")</f>
        <v>2024</v>
      </c>
      <c r="C2594" s="1" t="str">
        <f>TEXT(Table1[[#This Row],[Date]],"mmmm")</f>
        <v>September</v>
      </c>
      <c r="D2594" s="1" t="str">
        <f>TEXT(Table1[[#This Row],[Date]],"dddd")</f>
        <v>Saturday</v>
      </c>
      <c r="E2594" s="5">
        <v>3</v>
      </c>
      <c r="F2594" t="s">
        <v>15</v>
      </c>
      <c r="G2594" t="s">
        <v>6</v>
      </c>
      <c r="H2594" s="6">
        <f>60%*Table1[[#This Row],[Price]]</f>
        <v>30</v>
      </c>
      <c r="I2594" s="6">
        <v>50</v>
      </c>
      <c r="J2594">
        <v>2</v>
      </c>
      <c r="K2594" s="6">
        <f>Table1[[#This Row],[Cost]]*Table1[[#This Row],[Quantity Sold]]</f>
        <v>60</v>
      </c>
      <c r="L2594" s="6">
        <v>100</v>
      </c>
      <c r="M2594">
        <v>10</v>
      </c>
      <c r="N2594" s="6">
        <v>90</v>
      </c>
      <c r="O2594" s="6">
        <f>Table1[[#This Row],[Revenue]]-Table1[[#This Row],[Total Cost Of Production]]</f>
        <v>30</v>
      </c>
      <c r="P2594" s="6">
        <v>656</v>
      </c>
      <c r="Q2594" s="6">
        <f>Table1[[#This Row],[Revenue]]-Table1[[#This Row],[Marketing Spend]]</f>
        <v>-566</v>
      </c>
      <c r="R2594" t="s">
        <v>54</v>
      </c>
      <c r="S2594" s="6">
        <v>95</v>
      </c>
      <c r="T2594"/>
      <c r="U2594"/>
    </row>
    <row r="2595" spans="1:21" x14ac:dyDescent="0.2">
      <c r="A2595" s="1">
        <v>45542</v>
      </c>
      <c r="B2595" s="1" t="str">
        <f>TEXT(Table1[[#This Row],[Date]],"yyyy")</f>
        <v>2024</v>
      </c>
      <c r="C2595" s="1" t="str">
        <f>TEXT(Table1[[#This Row],[Date]],"mmmm")</f>
        <v>September</v>
      </c>
      <c r="D2595" s="1" t="str">
        <f>TEXT(Table1[[#This Row],[Date]],"dddd")</f>
        <v>Saturday</v>
      </c>
      <c r="E2595" s="5">
        <v>1</v>
      </c>
      <c r="F2595" t="s">
        <v>5</v>
      </c>
      <c r="G2595" t="s">
        <v>10</v>
      </c>
      <c r="H2595" s="6">
        <f>60%*Table1[[#This Row],[Price]]</f>
        <v>480</v>
      </c>
      <c r="I2595" s="6">
        <v>800</v>
      </c>
      <c r="J2595">
        <v>4</v>
      </c>
      <c r="K2595" s="6">
        <f>Table1[[#This Row],[Cost]]*Table1[[#This Row],[Quantity Sold]]</f>
        <v>1920</v>
      </c>
      <c r="L2595" s="6">
        <v>3200</v>
      </c>
      <c r="M2595">
        <v>5</v>
      </c>
      <c r="N2595" s="6">
        <v>3040</v>
      </c>
      <c r="O2595" s="6">
        <f>Table1[[#This Row],[Revenue]]-Table1[[#This Row],[Total Cost Of Production]]</f>
        <v>1120</v>
      </c>
      <c r="P2595" s="6">
        <v>998</v>
      </c>
      <c r="Q2595" s="6">
        <f>Table1[[#This Row],[Revenue]]-Table1[[#This Row],[Marketing Spend]]</f>
        <v>2042</v>
      </c>
      <c r="R2595" t="s">
        <v>52</v>
      </c>
      <c r="S2595" s="6">
        <v>831</v>
      </c>
      <c r="T2595"/>
      <c r="U2595"/>
    </row>
    <row r="2596" spans="1:21" hidden="1" x14ac:dyDescent="0.2">
      <c r="A2596" s="1">
        <v>45542</v>
      </c>
      <c r="B2596" s="1" t="str">
        <f>TEXT(Table1[[#This Row],[Date]],"yyyy")</f>
        <v>2024</v>
      </c>
      <c r="C2596" s="1" t="str">
        <f>TEXT(Table1[[#This Row],[Date]],"mmmm")</f>
        <v>September</v>
      </c>
      <c r="D2596" s="1" t="str">
        <f>TEXT(Table1[[#This Row],[Date]],"dddd")</f>
        <v>Saturday</v>
      </c>
      <c r="E2596" s="5">
        <v>7</v>
      </c>
      <c r="F2596" t="s">
        <v>9</v>
      </c>
      <c r="G2596" t="s">
        <v>8</v>
      </c>
      <c r="H2596" s="6">
        <f>60%*Table1[[#This Row],[Price]]</f>
        <v>180</v>
      </c>
      <c r="I2596" s="6">
        <v>300</v>
      </c>
      <c r="J2596">
        <v>9</v>
      </c>
      <c r="K2596" s="6">
        <f>Table1[[#This Row],[Cost]]*Table1[[#This Row],[Quantity Sold]]</f>
        <v>1620</v>
      </c>
      <c r="L2596" s="6">
        <v>2700</v>
      </c>
      <c r="M2596">
        <v>5</v>
      </c>
      <c r="N2596" s="6">
        <v>2565</v>
      </c>
      <c r="O2596" s="6">
        <f>Table1[[#This Row],[Revenue]]-Table1[[#This Row],[Total Cost Of Production]]</f>
        <v>945</v>
      </c>
      <c r="P2596" s="6">
        <v>636</v>
      </c>
      <c r="Q2596" s="6">
        <f>Table1[[#This Row],[Revenue]]-Table1[[#This Row],[Marketing Spend]]</f>
        <v>1929</v>
      </c>
      <c r="R2596" t="s">
        <v>54</v>
      </c>
      <c r="S2596" s="6">
        <v>345</v>
      </c>
      <c r="T2596"/>
      <c r="U2596"/>
    </row>
    <row r="2597" spans="1:21" x14ac:dyDescent="0.2">
      <c r="A2597" s="1">
        <v>45543</v>
      </c>
      <c r="B2597" s="1" t="str">
        <f>TEXT(Table1[[#This Row],[Date]],"yyyy")</f>
        <v>2024</v>
      </c>
      <c r="C2597" s="1" t="str">
        <f>TEXT(Table1[[#This Row],[Date]],"mmmm")</f>
        <v>September</v>
      </c>
      <c r="D2597" s="1" t="str">
        <f>TEXT(Table1[[#This Row],[Date]],"dddd")</f>
        <v>Sunday</v>
      </c>
      <c r="E2597" s="5">
        <v>4</v>
      </c>
      <c r="F2597" t="s">
        <v>13</v>
      </c>
      <c r="G2597" t="s">
        <v>12</v>
      </c>
      <c r="H2597" s="6">
        <f>60%*Table1[[#This Row],[Price]]</f>
        <v>42</v>
      </c>
      <c r="I2597" s="6">
        <v>70</v>
      </c>
      <c r="J2597">
        <v>2</v>
      </c>
      <c r="K2597" s="6">
        <f>Table1[[#This Row],[Cost]]*Table1[[#This Row],[Quantity Sold]]</f>
        <v>84</v>
      </c>
      <c r="L2597" s="6">
        <v>140</v>
      </c>
      <c r="M2597">
        <v>20</v>
      </c>
      <c r="N2597" s="6">
        <v>112</v>
      </c>
      <c r="O2597" s="6">
        <f>Table1[[#This Row],[Revenue]]-Table1[[#This Row],[Total Cost Of Production]]</f>
        <v>28</v>
      </c>
      <c r="P2597" s="6">
        <v>947</v>
      </c>
      <c r="Q2597" s="6">
        <f>Table1[[#This Row],[Revenue]]-Table1[[#This Row],[Marketing Spend]]</f>
        <v>-835</v>
      </c>
      <c r="R2597" t="s">
        <v>52</v>
      </c>
      <c r="S2597" s="6">
        <v>64</v>
      </c>
      <c r="T2597"/>
      <c r="U2597"/>
    </row>
    <row r="2598" spans="1:21" hidden="1" x14ac:dyDescent="0.2">
      <c r="A2598" s="1">
        <v>45543</v>
      </c>
      <c r="B2598" s="1" t="str">
        <f>TEXT(Table1[[#This Row],[Date]],"yyyy")</f>
        <v>2024</v>
      </c>
      <c r="C2598" s="1" t="str">
        <f>TEXT(Table1[[#This Row],[Date]],"mmmm")</f>
        <v>September</v>
      </c>
      <c r="D2598" s="1" t="str">
        <f>TEXT(Table1[[#This Row],[Date]],"dddd")</f>
        <v>Sunday</v>
      </c>
      <c r="E2598" s="5">
        <v>2</v>
      </c>
      <c r="F2598" t="s">
        <v>7</v>
      </c>
      <c r="G2598" t="s">
        <v>10</v>
      </c>
      <c r="H2598" s="6">
        <f>60%*Table1[[#This Row],[Price]]</f>
        <v>300</v>
      </c>
      <c r="I2598" s="6">
        <v>500</v>
      </c>
      <c r="J2598">
        <v>7</v>
      </c>
      <c r="K2598" s="6">
        <f>Table1[[#This Row],[Cost]]*Table1[[#This Row],[Quantity Sold]]</f>
        <v>2100</v>
      </c>
      <c r="L2598" s="6">
        <v>3500</v>
      </c>
      <c r="M2598">
        <v>20</v>
      </c>
      <c r="N2598" s="6">
        <v>2800</v>
      </c>
      <c r="O2598" s="6">
        <f>Table1[[#This Row],[Revenue]]-Table1[[#This Row],[Total Cost Of Production]]</f>
        <v>700</v>
      </c>
      <c r="P2598" s="6">
        <v>837</v>
      </c>
      <c r="Q2598" s="6">
        <f>Table1[[#This Row],[Revenue]]-Table1[[#This Row],[Marketing Spend]]</f>
        <v>1963</v>
      </c>
      <c r="R2598" t="s">
        <v>54</v>
      </c>
      <c r="S2598" s="6">
        <v>493</v>
      </c>
      <c r="T2598"/>
      <c r="U2598"/>
    </row>
    <row r="2599" spans="1:21" hidden="1" x14ac:dyDescent="0.2">
      <c r="A2599" s="1">
        <v>45543</v>
      </c>
      <c r="B2599" s="1" t="str">
        <f>TEXT(Table1[[#This Row],[Date]],"yyyy")</f>
        <v>2024</v>
      </c>
      <c r="C2599" s="1" t="str">
        <f>TEXT(Table1[[#This Row],[Date]],"mmmm")</f>
        <v>September</v>
      </c>
      <c r="D2599" s="1" t="str">
        <f>TEXT(Table1[[#This Row],[Date]],"dddd")</f>
        <v>Sunday</v>
      </c>
      <c r="E2599" s="5">
        <v>5</v>
      </c>
      <c r="F2599" t="s">
        <v>11</v>
      </c>
      <c r="G2599" t="s">
        <v>12</v>
      </c>
      <c r="H2599" s="6">
        <f>60%*Table1[[#This Row],[Price]]</f>
        <v>90</v>
      </c>
      <c r="I2599" s="6">
        <v>150</v>
      </c>
      <c r="J2599">
        <v>7</v>
      </c>
      <c r="K2599" s="6">
        <f>Table1[[#This Row],[Cost]]*Table1[[#This Row],[Quantity Sold]]</f>
        <v>630</v>
      </c>
      <c r="L2599" s="6">
        <v>1050</v>
      </c>
      <c r="M2599">
        <v>10</v>
      </c>
      <c r="N2599" s="6">
        <v>945</v>
      </c>
      <c r="O2599" s="6">
        <f>Table1[[#This Row],[Revenue]]-Table1[[#This Row],[Total Cost Of Production]]</f>
        <v>315</v>
      </c>
      <c r="P2599" s="6">
        <v>838</v>
      </c>
      <c r="Q2599" s="6">
        <f>Table1[[#This Row],[Revenue]]-Table1[[#This Row],[Marketing Spend]]</f>
        <v>107</v>
      </c>
      <c r="R2599" t="s">
        <v>53</v>
      </c>
      <c r="S2599" s="6">
        <v>153</v>
      </c>
      <c r="T2599"/>
      <c r="U2599"/>
    </row>
    <row r="2600" spans="1:21" hidden="1" x14ac:dyDescent="0.2">
      <c r="A2600" s="1">
        <v>45543</v>
      </c>
      <c r="B2600" s="1" t="str">
        <f>TEXT(Table1[[#This Row],[Date]],"yyyy")</f>
        <v>2024</v>
      </c>
      <c r="C2600" s="1" t="str">
        <f>TEXT(Table1[[#This Row],[Date]],"mmmm")</f>
        <v>September</v>
      </c>
      <c r="D2600" s="1" t="str">
        <f>TEXT(Table1[[#This Row],[Date]],"dddd")</f>
        <v>Sunday</v>
      </c>
      <c r="E2600" s="5">
        <v>6</v>
      </c>
      <c r="F2600" t="s">
        <v>2</v>
      </c>
      <c r="G2600" t="s">
        <v>8</v>
      </c>
      <c r="H2600" s="6">
        <f>60%*Table1[[#This Row],[Price]]</f>
        <v>720</v>
      </c>
      <c r="I2600" s="6">
        <v>1200</v>
      </c>
      <c r="J2600">
        <v>3</v>
      </c>
      <c r="K2600" s="6">
        <f>Table1[[#This Row],[Cost]]*Table1[[#This Row],[Quantity Sold]]</f>
        <v>2160</v>
      </c>
      <c r="L2600" s="6">
        <v>3600</v>
      </c>
      <c r="M2600">
        <v>15</v>
      </c>
      <c r="N2600" s="6">
        <v>3060</v>
      </c>
      <c r="O2600" s="6">
        <f>Table1[[#This Row],[Revenue]]-Table1[[#This Row],[Total Cost Of Production]]</f>
        <v>900</v>
      </c>
      <c r="P2600" s="6">
        <v>883</v>
      </c>
      <c r="Q2600" s="6">
        <f>Table1[[#This Row],[Revenue]]-Table1[[#This Row],[Marketing Spend]]</f>
        <v>2177</v>
      </c>
      <c r="R2600" t="s">
        <v>54</v>
      </c>
      <c r="S2600" s="6">
        <v>1237</v>
      </c>
      <c r="T2600"/>
      <c r="U2600"/>
    </row>
    <row r="2601" spans="1:21" x14ac:dyDescent="0.2">
      <c r="A2601" s="1">
        <v>45543</v>
      </c>
      <c r="B2601" s="1" t="str">
        <f>TEXT(Table1[[#This Row],[Date]],"yyyy")</f>
        <v>2024</v>
      </c>
      <c r="C2601" s="1" t="str">
        <f>TEXT(Table1[[#This Row],[Date]],"mmmm")</f>
        <v>September</v>
      </c>
      <c r="D2601" s="1" t="str">
        <f>TEXT(Table1[[#This Row],[Date]],"dddd")</f>
        <v>Sunday</v>
      </c>
      <c r="E2601" s="5">
        <v>3</v>
      </c>
      <c r="F2601" t="s">
        <v>15</v>
      </c>
      <c r="G2601" t="s">
        <v>6</v>
      </c>
      <c r="H2601" s="6">
        <f>60%*Table1[[#This Row],[Price]]</f>
        <v>30</v>
      </c>
      <c r="I2601" s="6">
        <v>50</v>
      </c>
      <c r="J2601">
        <v>7</v>
      </c>
      <c r="K2601" s="6">
        <f>Table1[[#This Row],[Cost]]*Table1[[#This Row],[Quantity Sold]]</f>
        <v>210</v>
      </c>
      <c r="L2601" s="6">
        <v>350</v>
      </c>
      <c r="M2601">
        <v>10</v>
      </c>
      <c r="N2601" s="6">
        <v>315</v>
      </c>
      <c r="O2601" s="6">
        <f>Table1[[#This Row],[Revenue]]-Table1[[#This Row],[Total Cost Of Production]]</f>
        <v>105</v>
      </c>
      <c r="P2601" s="6">
        <v>712</v>
      </c>
      <c r="Q2601" s="6">
        <f>Table1[[#This Row],[Revenue]]-Table1[[#This Row],[Marketing Spend]]</f>
        <v>-397</v>
      </c>
      <c r="R2601" t="s">
        <v>52</v>
      </c>
      <c r="S2601" s="6">
        <v>11</v>
      </c>
      <c r="T2601"/>
      <c r="U2601"/>
    </row>
    <row r="2602" spans="1:21" hidden="1" x14ac:dyDescent="0.2">
      <c r="A2602" s="1">
        <v>45543</v>
      </c>
      <c r="B2602" s="1" t="str">
        <f>TEXT(Table1[[#This Row],[Date]],"yyyy")</f>
        <v>2024</v>
      </c>
      <c r="C2602" s="1" t="str">
        <f>TEXT(Table1[[#This Row],[Date]],"mmmm")</f>
        <v>September</v>
      </c>
      <c r="D2602" s="1" t="str">
        <f>TEXT(Table1[[#This Row],[Date]],"dddd")</f>
        <v>Sunday</v>
      </c>
      <c r="E2602" s="5">
        <v>1</v>
      </c>
      <c r="F2602" t="s">
        <v>5</v>
      </c>
      <c r="G2602" t="s">
        <v>10</v>
      </c>
      <c r="H2602" s="6">
        <f>60%*Table1[[#This Row],[Price]]</f>
        <v>480</v>
      </c>
      <c r="I2602" s="6">
        <v>800</v>
      </c>
      <c r="J2602">
        <v>10</v>
      </c>
      <c r="K2602" s="6">
        <f>Table1[[#This Row],[Cost]]*Table1[[#This Row],[Quantity Sold]]</f>
        <v>4800</v>
      </c>
      <c r="L2602" s="6">
        <v>8000</v>
      </c>
      <c r="M2602">
        <v>20</v>
      </c>
      <c r="N2602" s="6">
        <v>6400</v>
      </c>
      <c r="O2602" s="6">
        <f>Table1[[#This Row],[Revenue]]-Table1[[#This Row],[Total Cost Of Production]]</f>
        <v>1600</v>
      </c>
      <c r="P2602" s="6">
        <v>991</v>
      </c>
      <c r="Q2602" s="6">
        <f>Table1[[#This Row],[Revenue]]-Table1[[#This Row],[Marketing Spend]]</f>
        <v>5409</v>
      </c>
      <c r="R2602" t="s">
        <v>51</v>
      </c>
      <c r="S2602" s="6">
        <v>796</v>
      </c>
      <c r="T2602"/>
      <c r="U2602"/>
    </row>
    <row r="2603" spans="1:21" hidden="1" x14ac:dyDescent="0.2">
      <c r="A2603" s="1">
        <v>45543</v>
      </c>
      <c r="B2603" s="1" t="str">
        <f>TEXT(Table1[[#This Row],[Date]],"yyyy")</f>
        <v>2024</v>
      </c>
      <c r="C2603" s="1" t="str">
        <f>TEXT(Table1[[#This Row],[Date]],"mmmm")</f>
        <v>September</v>
      </c>
      <c r="D2603" s="1" t="str">
        <f>TEXT(Table1[[#This Row],[Date]],"dddd")</f>
        <v>Sunday</v>
      </c>
      <c r="E2603" s="5">
        <v>7</v>
      </c>
      <c r="F2603" t="s">
        <v>9</v>
      </c>
      <c r="G2603" t="s">
        <v>8</v>
      </c>
      <c r="H2603" s="6">
        <f>60%*Table1[[#This Row],[Price]]</f>
        <v>180</v>
      </c>
      <c r="I2603" s="6">
        <v>300</v>
      </c>
      <c r="J2603">
        <v>4</v>
      </c>
      <c r="K2603" s="6">
        <f>Table1[[#This Row],[Cost]]*Table1[[#This Row],[Quantity Sold]]</f>
        <v>720</v>
      </c>
      <c r="L2603" s="6">
        <v>1200</v>
      </c>
      <c r="M2603">
        <v>15</v>
      </c>
      <c r="N2603" s="6">
        <v>1020</v>
      </c>
      <c r="O2603" s="6">
        <f>Table1[[#This Row],[Revenue]]-Table1[[#This Row],[Total Cost Of Production]]</f>
        <v>300</v>
      </c>
      <c r="P2603" s="6">
        <v>767</v>
      </c>
      <c r="Q2603" s="6">
        <f>Table1[[#This Row],[Revenue]]-Table1[[#This Row],[Marketing Spend]]</f>
        <v>253</v>
      </c>
      <c r="R2603" t="s">
        <v>55</v>
      </c>
      <c r="S2603" s="6">
        <v>331</v>
      </c>
      <c r="T2603"/>
      <c r="U2603"/>
    </row>
    <row r="2604" spans="1:21" hidden="1" x14ac:dyDescent="0.2">
      <c r="A2604" s="1">
        <v>45544</v>
      </c>
      <c r="B2604" s="1" t="str">
        <f>TEXT(Table1[[#This Row],[Date]],"yyyy")</f>
        <v>2024</v>
      </c>
      <c r="C2604" s="1" t="str">
        <f>TEXT(Table1[[#This Row],[Date]],"mmmm")</f>
        <v>September</v>
      </c>
      <c r="D2604" s="1" t="str">
        <f>TEXT(Table1[[#This Row],[Date]],"dddd")</f>
        <v>Monday</v>
      </c>
      <c r="E2604" s="5">
        <v>4</v>
      </c>
      <c r="F2604" t="s">
        <v>13</v>
      </c>
      <c r="G2604" t="s">
        <v>12</v>
      </c>
      <c r="H2604" s="6">
        <f>60%*Table1[[#This Row],[Price]]</f>
        <v>42</v>
      </c>
      <c r="I2604" s="6">
        <v>70</v>
      </c>
      <c r="J2604">
        <v>8</v>
      </c>
      <c r="K2604" s="6">
        <f>Table1[[#This Row],[Cost]]*Table1[[#This Row],[Quantity Sold]]</f>
        <v>336</v>
      </c>
      <c r="L2604" s="6">
        <v>560</v>
      </c>
      <c r="M2604">
        <v>5</v>
      </c>
      <c r="N2604" s="6">
        <v>532</v>
      </c>
      <c r="O2604" s="6">
        <f>Table1[[#This Row],[Revenue]]-Table1[[#This Row],[Total Cost Of Production]]</f>
        <v>196</v>
      </c>
      <c r="P2604" s="6">
        <v>419</v>
      </c>
      <c r="Q2604" s="6">
        <f>Table1[[#This Row],[Revenue]]-Table1[[#This Row],[Marketing Spend]]</f>
        <v>113</v>
      </c>
      <c r="R2604" t="s">
        <v>51</v>
      </c>
      <c r="S2604" s="6">
        <v>71</v>
      </c>
      <c r="T2604"/>
      <c r="U2604"/>
    </row>
    <row r="2605" spans="1:21" hidden="1" x14ac:dyDescent="0.2">
      <c r="A2605" s="1">
        <v>45544</v>
      </c>
      <c r="B2605" s="1" t="str">
        <f>TEXT(Table1[[#This Row],[Date]],"yyyy")</f>
        <v>2024</v>
      </c>
      <c r="C2605" s="1" t="str">
        <f>TEXT(Table1[[#This Row],[Date]],"mmmm")</f>
        <v>September</v>
      </c>
      <c r="D2605" s="1" t="str">
        <f>TEXT(Table1[[#This Row],[Date]],"dddd")</f>
        <v>Monday</v>
      </c>
      <c r="E2605" s="5">
        <v>2</v>
      </c>
      <c r="F2605" t="s">
        <v>7</v>
      </c>
      <c r="G2605" t="s">
        <v>10</v>
      </c>
      <c r="H2605" s="6">
        <f>60%*Table1[[#This Row],[Price]]</f>
        <v>300</v>
      </c>
      <c r="I2605" s="6">
        <v>500</v>
      </c>
      <c r="J2605">
        <v>6</v>
      </c>
      <c r="K2605" s="6">
        <f>Table1[[#This Row],[Cost]]*Table1[[#This Row],[Quantity Sold]]</f>
        <v>1800</v>
      </c>
      <c r="L2605" s="6">
        <v>3000</v>
      </c>
      <c r="M2605">
        <v>5</v>
      </c>
      <c r="N2605" s="6">
        <v>2850</v>
      </c>
      <c r="O2605" s="6">
        <f>Table1[[#This Row],[Revenue]]-Table1[[#This Row],[Total Cost Of Production]]</f>
        <v>1050</v>
      </c>
      <c r="P2605" s="6">
        <v>711</v>
      </c>
      <c r="Q2605" s="6">
        <f>Table1[[#This Row],[Revenue]]-Table1[[#This Row],[Marketing Spend]]</f>
        <v>2139</v>
      </c>
      <c r="R2605" t="s">
        <v>54</v>
      </c>
      <c r="S2605" s="6">
        <v>476</v>
      </c>
      <c r="T2605"/>
      <c r="U2605"/>
    </row>
    <row r="2606" spans="1:21" hidden="1" x14ac:dyDescent="0.2">
      <c r="A2606" s="1">
        <v>45544</v>
      </c>
      <c r="B2606" s="1" t="str">
        <f>TEXT(Table1[[#This Row],[Date]],"yyyy")</f>
        <v>2024</v>
      </c>
      <c r="C2606" s="1" t="str">
        <f>TEXT(Table1[[#This Row],[Date]],"mmmm")</f>
        <v>September</v>
      </c>
      <c r="D2606" s="1" t="str">
        <f>TEXT(Table1[[#This Row],[Date]],"dddd")</f>
        <v>Monday</v>
      </c>
      <c r="E2606" s="5">
        <v>5</v>
      </c>
      <c r="F2606" t="s">
        <v>11</v>
      </c>
      <c r="G2606" t="s">
        <v>12</v>
      </c>
      <c r="H2606" s="6">
        <f>60%*Table1[[#This Row],[Price]]</f>
        <v>90</v>
      </c>
      <c r="I2606" s="6">
        <v>150</v>
      </c>
      <c r="J2606">
        <v>2</v>
      </c>
      <c r="K2606" s="6">
        <f>Table1[[#This Row],[Cost]]*Table1[[#This Row],[Quantity Sold]]</f>
        <v>180</v>
      </c>
      <c r="L2606" s="6">
        <v>300</v>
      </c>
      <c r="M2606">
        <v>20</v>
      </c>
      <c r="N2606" s="6">
        <v>240</v>
      </c>
      <c r="O2606" s="6">
        <f>Table1[[#This Row],[Revenue]]-Table1[[#This Row],[Total Cost Of Production]]</f>
        <v>60</v>
      </c>
      <c r="P2606" s="6">
        <v>915</v>
      </c>
      <c r="Q2606" s="6">
        <f>Table1[[#This Row],[Revenue]]-Table1[[#This Row],[Marketing Spend]]</f>
        <v>-675</v>
      </c>
      <c r="R2606" t="s">
        <v>51</v>
      </c>
      <c r="S2606" s="6">
        <v>166</v>
      </c>
      <c r="T2606"/>
      <c r="U2606"/>
    </row>
    <row r="2607" spans="1:21" hidden="1" x14ac:dyDescent="0.2">
      <c r="A2607" s="1">
        <v>45544</v>
      </c>
      <c r="B2607" s="1" t="str">
        <f>TEXT(Table1[[#This Row],[Date]],"yyyy")</f>
        <v>2024</v>
      </c>
      <c r="C2607" s="1" t="str">
        <f>TEXT(Table1[[#This Row],[Date]],"mmmm")</f>
        <v>September</v>
      </c>
      <c r="D2607" s="1" t="str">
        <f>TEXT(Table1[[#This Row],[Date]],"dddd")</f>
        <v>Monday</v>
      </c>
      <c r="E2607" s="5">
        <v>6</v>
      </c>
      <c r="F2607" t="s">
        <v>2</v>
      </c>
      <c r="G2607" t="s">
        <v>8</v>
      </c>
      <c r="H2607" s="6">
        <f>60%*Table1[[#This Row],[Price]]</f>
        <v>720</v>
      </c>
      <c r="I2607" s="6">
        <v>1200</v>
      </c>
      <c r="J2607">
        <v>7</v>
      </c>
      <c r="K2607" s="6">
        <f>Table1[[#This Row],[Cost]]*Table1[[#This Row],[Quantity Sold]]</f>
        <v>5040</v>
      </c>
      <c r="L2607" s="6">
        <v>8400</v>
      </c>
      <c r="M2607">
        <v>15</v>
      </c>
      <c r="N2607" s="6">
        <v>7140</v>
      </c>
      <c r="O2607" s="6">
        <f>Table1[[#This Row],[Revenue]]-Table1[[#This Row],[Total Cost Of Production]]</f>
        <v>2100</v>
      </c>
      <c r="P2607" s="6">
        <v>936</v>
      </c>
      <c r="Q2607" s="6">
        <f>Table1[[#This Row],[Revenue]]-Table1[[#This Row],[Marketing Spend]]</f>
        <v>6204</v>
      </c>
      <c r="R2607" t="s">
        <v>53</v>
      </c>
      <c r="S2607" s="6">
        <v>1227</v>
      </c>
      <c r="T2607"/>
      <c r="U2607"/>
    </row>
    <row r="2608" spans="1:21" hidden="1" x14ac:dyDescent="0.2">
      <c r="A2608" s="1">
        <v>45544</v>
      </c>
      <c r="B2608" s="1" t="str">
        <f>TEXT(Table1[[#This Row],[Date]],"yyyy")</f>
        <v>2024</v>
      </c>
      <c r="C2608" s="1" t="str">
        <f>TEXT(Table1[[#This Row],[Date]],"mmmm")</f>
        <v>September</v>
      </c>
      <c r="D2608" s="1" t="str">
        <f>TEXT(Table1[[#This Row],[Date]],"dddd")</f>
        <v>Monday</v>
      </c>
      <c r="E2608" s="5">
        <v>3</v>
      </c>
      <c r="F2608" t="s">
        <v>15</v>
      </c>
      <c r="G2608" t="s">
        <v>6</v>
      </c>
      <c r="H2608" s="6">
        <f>60%*Table1[[#This Row],[Price]]</f>
        <v>30</v>
      </c>
      <c r="I2608" s="6">
        <v>50</v>
      </c>
      <c r="J2608">
        <v>7</v>
      </c>
      <c r="K2608" s="6">
        <f>Table1[[#This Row],[Cost]]*Table1[[#This Row],[Quantity Sold]]</f>
        <v>210</v>
      </c>
      <c r="L2608" s="6">
        <v>350</v>
      </c>
      <c r="M2608">
        <v>10</v>
      </c>
      <c r="N2608" s="6">
        <v>315</v>
      </c>
      <c r="O2608" s="6">
        <f>Table1[[#This Row],[Revenue]]-Table1[[#This Row],[Total Cost Of Production]]</f>
        <v>105</v>
      </c>
      <c r="P2608" s="6">
        <v>602</v>
      </c>
      <c r="Q2608" s="6">
        <f>Table1[[#This Row],[Revenue]]-Table1[[#This Row],[Marketing Spend]]</f>
        <v>-287</v>
      </c>
      <c r="R2608" t="s">
        <v>53</v>
      </c>
      <c r="S2608" s="6">
        <v>78</v>
      </c>
      <c r="T2608"/>
      <c r="U2608"/>
    </row>
    <row r="2609" spans="1:21" hidden="1" x14ac:dyDescent="0.2">
      <c r="A2609" s="1">
        <v>45544</v>
      </c>
      <c r="B2609" s="1" t="str">
        <f>TEXT(Table1[[#This Row],[Date]],"yyyy")</f>
        <v>2024</v>
      </c>
      <c r="C2609" s="1" t="str">
        <f>TEXT(Table1[[#This Row],[Date]],"mmmm")</f>
        <v>September</v>
      </c>
      <c r="D2609" s="1" t="str">
        <f>TEXT(Table1[[#This Row],[Date]],"dddd")</f>
        <v>Monday</v>
      </c>
      <c r="E2609" s="5">
        <v>1</v>
      </c>
      <c r="F2609" t="s">
        <v>5</v>
      </c>
      <c r="G2609" t="s">
        <v>10</v>
      </c>
      <c r="H2609" s="6">
        <f>60%*Table1[[#This Row],[Price]]</f>
        <v>480</v>
      </c>
      <c r="I2609" s="6">
        <v>800</v>
      </c>
      <c r="J2609">
        <v>4</v>
      </c>
      <c r="K2609" s="6">
        <f>Table1[[#This Row],[Cost]]*Table1[[#This Row],[Quantity Sold]]</f>
        <v>1920</v>
      </c>
      <c r="L2609" s="6">
        <v>3200</v>
      </c>
      <c r="M2609">
        <v>5</v>
      </c>
      <c r="N2609" s="6">
        <v>3040</v>
      </c>
      <c r="O2609" s="6">
        <f>Table1[[#This Row],[Revenue]]-Table1[[#This Row],[Total Cost Of Production]]</f>
        <v>1120</v>
      </c>
      <c r="P2609" s="6">
        <v>800</v>
      </c>
      <c r="Q2609" s="6">
        <f>Table1[[#This Row],[Revenue]]-Table1[[#This Row],[Marketing Spend]]</f>
        <v>2240</v>
      </c>
      <c r="R2609" t="s">
        <v>55</v>
      </c>
      <c r="S2609" s="6">
        <v>751</v>
      </c>
      <c r="T2609"/>
      <c r="U2609"/>
    </row>
    <row r="2610" spans="1:21" hidden="1" x14ac:dyDescent="0.2">
      <c r="A2610" s="1">
        <v>45544</v>
      </c>
      <c r="B2610" s="1" t="str">
        <f>TEXT(Table1[[#This Row],[Date]],"yyyy")</f>
        <v>2024</v>
      </c>
      <c r="C2610" s="1" t="str">
        <f>TEXT(Table1[[#This Row],[Date]],"mmmm")</f>
        <v>September</v>
      </c>
      <c r="D2610" s="1" t="str">
        <f>TEXT(Table1[[#This Row],[Date]],"dddd")</f>
        <v>Monday</v>
      </c>
      <c r="E2610" s="5">
        <v>7</v>
      </c>
      <c r="F2610" t="s">
        <v>9</v>
      </c>
      <c r="G2610" t="s">
        <v>8</v>
      </c>
      <c r="H2610" s="6">
        <f>60%*Table1[[#This Row],[Price]]</f>
        <v>180</v>
      </c>
      <c r="I2610" s="6">
        <v>300</v>
      </c>
      <c r="J2610">
        <v>10</v>
      </c>
      <c r="K2610" s="6">
        <f>Table1[[#This Row],[Cost]]*Table1[[#This Row],[Quantity Sold]]</f>
        <v>1800</v>
      </c>
      <c r="L2610" s="6">
        <v>3000</v>
      </c>
      <c r="M2610">
        <v>15</v>
      </c>
      <c r="N2610" s="6">
        <v>2550</v>
      </c>
      <c r="O2610" s="6">
        <f>Table1[[#This Row],[Revenue]]-Table1[[#This Row],[Total Cost Of Production]]</f>
        <v>750</v>
      </c>
      <c r="P2610" s="6">
        <v>903</v>
      </c>
      <c r="Q2610" s="6">
        <f>Table1[[#This Row],[Revenue]]-Table1[[#This Row],[Marketing Spend]]</f>
        <v>1647</v>
      </c>
      <c r="R2610" t="s">
        <v>54</v>
      </c>
      <c r="S2610" s="6">
        <v>263</v>
      </c>
      <c r="T2610"/>
      <c r="U2610"/>
    </row>
    <row r="2611" spans="1:21" hidden="1" x14ac:dyDescent="0.2">
      <c r="A2611" s="1">
        <v>45545</v>
      </c>
      <c r="B2611" s="1" t="str">
        <f>TEXT(Table1[[#This Row],[Date]],"yyyy")</f>
        <v>2024</v>
      </c>
      <c r="C2611" s="1" t="str">
        <f>TEXT(Table1[[#This Row],[Date]],"mmmm")</f>
        <v>September</v>
      </c>
      <c r="D2611" s="1" t="str">
        <f>TEXT(Table1[[#This Row],[Date]],"dddd")</f>
        <v>Tuesday</v>
      </c>
      <c r="E2611" s="5">
        <v>4</v>
      </c>
      <c r="F2611" t="s">
        <v>13</v>
      </c>
      <c r="G2611" t="s">
        <v>12</v>
      </c>
      <c r="H2611" s="6">
        <f>60%*Table1[[#This Row],[Price]]</f>
        <v>42</v>
      </c>
      <c r="I2611" s="6">
        <v>70</v>
      </c>
      <c r="J2611">
        <v>5</v>
      </c>
      <c r="K2611" s="6">
        <f>Table1[[#This Row],[Cost]]*Table1[[#This Row],[Quantity Sold]]</f>
        <v>210</v>
      </c>
      <c r="L2611" s="6">
        <v>350</v>
      </c>
      <c r="M2611">
        <v>5</v>
      </c>
      <c r="N2611" s="6">
        <v>332.5</v>
      </c>
      <c r="O2611" s="6">
        <f>Table1[[#This Row],[Revenue]]-Table1[[#This Row],[Total Cost Of Production]]</f>
        <v>122.5</v>
      </c>
      <c r="P2611" s="6">
        <v>305</v>
      </c>
      <c r="Q2611" s="6">
        <f>Table1[[#This Row],[Revenue]]-Table1[[#This Row],[Marketing Spend]]</f>
        <v>27.5</v>
      </c>
      <c r="R2611" t="s">
        <v>51</v>
      </c>
      <c r="S2611" s="6">
        <v>98</v>
      </c>
      <c r="T2611"/>
      <c r="U2611"/>
    </row>
    <row r="2612" spans="1:21" hidden="1" x14ac:dyDescent="0.2">
      <c r="A2612" s="1">
        <v>45545</v>
      </c>
      <c r="B2612" s="1" t="str">
        <f>TEXT(Table1[[#This Row],[Date]],"yyyy")</f>
        <v>2024</v>
      </c>
      <c r="C2612" s="1" t="str">
        <f>TEXT(Table1[[#This Row],[Date]],"mmmm")</f>
        <v>September</v>
      </c>
      <c r="D2612" s="1" t="str">
        <f>TEXT(Table1[[#This Row],[Date]],"dddd")</f>
        <v>Tuesday</v>
      </c>
      <c r="E2612" s="5">
        <v>2</v>
      </c>
      <c r="F2612" t="s">
        <v>7</v>
      </c>
      <c r="G2612" t="s">
        <v>10</v>
      </c>
      <c r="H2612" s="6">
        <f>60%*Table1[[#This Row],[Price]]</f>
        <v>300</v>
      </c>
      <c r="I2612" s="6">
        <v>500</v>
      </c>
      <c r="J2612">
        <v>3</v>
      </c>
      <c r="K2612" s="6">
        <f>Table1[[#This Row],[Cost]]*Table1[[#This Row],[Quantity Sold]]</f>
        <v>900</v>
      </c>
      <c r="L2612" s="6">
        <v>1500</v>
      </c>
      <c r="M2612">
        <v>15</v>
      </c>
      <c r="N2612" s="6">
        <v>1275</v>
      </c>
      <c r="O2612" s="6">
        <f>Table1[[#This Row],[Revenue]]-Table1[[#This Row],[Total Cost Of Production]]</f>
        <v>375</v>
      </c>
      <c r="P2612" s="6">
        <v>795</v>
      </c>
      <c r="Q2612" s="6">
        <f>Table1[[#This Row],[Revenue]]-Table1[[#This Row],[Marketing Spend]]</f>
        <v>480</v>
      </c>
      <c r="R2612" t="s">
        <v>54</v>
      </c>
      <c r="S2612" s="6">
        <v>548</v>
      </c>
      <c r="T2612"/>
      <c r="U2612"/>
    </row>
    <row r="2613" spans="1:21" hidden="1" x14ac:dyDescent="0.2">
      <c r="A2613" s="1">
        <v>45545</v>
      </c>
      <c r="B2613" s="1" t="str">
        <f>TEXT(Table1[[#This Row],[Date]],"yyyy")</f>
        <v>2024</v>
      </c>
      <c r="C2613" s="1" t="str">
        <f>TEXT(Table1[[#This Row],[Date]],"mmmm")</f>
        <v>September</v>
      </c>
      <c r="D2613" s="1" t="str">
        <f>TEXT(Table1[[#This Row],[Date]],"dddd")</f>
        <v>Tuesday</v>
      </c>
      <c r="E2613" s="5">
        <v>5</v>
      </c>
      <c r="F2613" t="s">
        <v>11</v>
      </c>
      <c r="G2613" t="s">
        <v>12</v>
      </c>
      <c r="H2613" s="6">
        <f>60%*Table1[[#This Row],[Price]]</f>
        <v>90</v>
      </c>
      <c r="I2613" s="6">
        <v>150</v>
      </c>
      <c r="J2613">
        <v>1</v>
      </c>
      <c r="K2613" s="6">
        <f>Table1[[#This Row],[Cost]]*Table1[[#This Row],[Quantity Sold]]</f>
        <v>90</v>
      </c>
      <c r="L2613" s="6">
        <v>150</v>
      </c>
      <c r="M2613">
        <v>5</v>
      </c>
      <c r="N2613" s="6">
        <v>142.5</v>
      </c>
      <c r="O2613" s="6">
        <f>Table1[[#This Row],[Revenue]]-Table1[[#This Row],[Total Cost Of Production]]</f>
        <v>52.5</v>
      </c>
      <c r="P2613" s="6">
        <v>343</v>
      </c>
      <c r="Q2613" s="6">
        <f>Table1[[#This Row],[Revenue]]-Table1[[#This Row],[Marketing Spend]]</f>
        <v>-200.5</v>
      </c>
      <c r="R2613" t="s">
        <v>54</v>
      </c>
      <c r="S2613" s="6">
        <v>200</v>
      </c>
      <c r="T2613"/>
      <c r="U2613"/>
    </row>
    <row r="2614" spans="1:21" hidden="1" x14ac:dyDescent="0.2">
      <c r="A2614" s="1">
        <v>45545</v>
      </c>
      <c r="B2614" s="1" t="str">
        <f>TEXT(Table1[[#This Row],[Date]],"yyyy")</f>
        <v>2024</v>
      </c>
      <c r="C2614" s="1" t="str">
        <f>TEXT(Table1[[#This Row],[Date]],"mmmm")</f>
        <v>September</v>
      </c>
      <c r="D2614" s="1" t="str">
        <f>TEXT(Table1[[#This Row],[Date]],"dddd")</f>
        <v>Tuesday</v>
      </c>
      <c r="E2614" s="5">
        <v>6</v>
      </c>
      <c r="F2614" t="s">
        <v>2</v>
      </c>
      <c r="G2614" t="s">
        <v>8</v>
      </c>
      <c r="H2614" s="6">
        <f>60%*Table1[[#This Row],[Price]]</f>
        <v>720</v>
      </c>
      <c r="I2614" s="6">
        <v>1200</v>
      </c>
      <c r="J2614">
        <v>1</v>
      </c>
      <c r="K2614" s="6">
        <f>Table1[[#This Row],[Cost]]*Table1[[#This Row],[Quantity Sold]]</f>
        <v>720</v>
      </c>
      <c r="L2614" s="6">
        <v>1200</v>
      </c>
      <c r="M2614">
        <v>15</v>
      </c>
      <c r="N2614" s="6">
        <v>1020</v>
      </c>
      <c r="O2614" s="6">
        <f>Table1[[#This Row],[Revenue]]-Table1[[#This Row],[Total Cost Of Production]]</f>
        <v>300</v>
      </c>
      <c r="P2614" s="6">
        <v>711</v>
      </c>
      <c r="Q2614" s="6">
        <f>Table1[[#This Row],[Revenue]]-Table1[[#This Row],[Marketing Spend]]</f>
        <v>309</v>
      </c>
      <c r="R2614" t="s">
        <v>53</v>
      </c>
      <c r="S2614" s="6">
        <v>1239</v>
      </c>
      <c r="T2614"/>
      <c r="U2614"/>
    </row>
    <row r="2615" spans="1:21" hidden="1" x14ac:dyDescent="0.2">
      <c r="A2615" s="1">
        <v>45545</v>
      </c>
      <c r="B2615" s="1" t="str">
        <f>TEXT(Table1[[#This Row],[Date]],"yyyy")</f>
        <v>2024</v>
      </c>
      <c r="C2615" s="1" t="str">
        <f>TEXT(Table1[[#This Row],[Date]],"mmmm")</f>
        <v>September</v>
      </c>
      <c r="D2615" s="1" t="str">
        <f>TEXT(Table1[[#This Row],[Date]],"dddd")</f>
        <v>Tuesday</v>
      </c>
      <c r="E2615" s="5">
        <v>3</v>
      </c>
      <c r="F2615" t="s">
        <v>15</v>
      </c>
      <c r="G2615" t="s">
        <v>6</v>
      </c>
      <c r="H2615" s="6">
        <f>60%*Table1[[#This Row],[Price]]</f>
        <v>30</v>
      </c>
      <c r="I2615" s="6">
        <v>50</v>
      </c>
      <c r="J2615">
        <v>1</v>
      </c>
      <c r="K2615" s="6">
        <f>Table1[[#This Row],[Cost]]*Table1[[#This Row],[Quantity Sold]]</f>
        <v>30</v>
      </c>
      <c r="L2615" s="6">
        <v>50</v>
      </c>
      <c r="M2615">
        <v>15</v>
      </c>
      <c r="N2615" s="6">
        <v>42.5</v>
      </c>
      <c r="O2615" s="6">
        <f>Table1[[#This Row],[Revenue]]-Table1[[#This Row],[Total Cost Of Production]]</f>
        <v>12.5</v>
      </c>
      <c r="P2615" s="6">
        <v>544</v>
      </c>
      <c r="Q2615" s="6">
        <f>Table1[[#This Row],[Revenue]]-Table1[[#This Row],[Marketing Spend]]</f>
        <v>-501.5</v>
      </c>
      <c r="R2615" t="s">
        <v>53</v>
      </c>
      <c r="S2615" s="6">
        <v>18</v>
      </c>
      <c r="T2615"/>
      <c r="U2615"/>
    </row>
    <row r="2616" spans="1:21" x14ac:dyDescent="0.2">
      <c r="A2616" s="1">
        <v>45545</v>
      </c>
      <c r="B2616" s="1" t="str">
        <f>TEXT(Table1[[#This Row],[Date]],"yyyy")</f>
        <v>2024</v>
      </c>
      <c r="C2616" s="1" t="str">
        <f>TEXT(Table1[[#This Row],[Date]],"mmmm")</f>
        <v>September</v>
      </c>
      <c r="D2616" s="1" t="str">
        <f>TEXT(Table1[[#This Row],[Date]],"dddd")</f>
        <v>Tuesday</v>
      </c>
      <c r="E2616" s="5">
        <v>1</v>
      </c>
      <c r="F2616" t="s">
        <v>5</v>
      </c>
      <c r="G2616" t="s">
        <v>10</v>
      </c>
      <c r="H2616" s="6">
        <f>60%*Table1[[#This Row],[Price]]</f>
        <v>480</v>
      </c>
      <c r="I2616" s="6">
        <v>800</v>
      </c>
      <c r="J2616">
        <v>1</v>
      </c>
      <c r="K2616" s="6">
        <f>Table1[[#This Row],[Cost]]*Table1[[#This Row],[Quantity Sold]]</f>
        <v>480</v>
      </c>
      <c r="L2616" s="6">
        <v>800</v>
      </c>
      <c r="M2616">
        <v>20</v>
      </c>
      <c r="N2616" s="6">
        <v>640</v>
      </c>
      <c r="O2616" s="6">
        <f>Table1[[#This Row],[Revenue]]-Table1[[#This Row],[Total Cost Of Production]]</f>
        <v>160</v>
      </c>
      <c r="P2616" s="6">
        <v>557</v>
      </c>
      <c r="Q2616" s="6">
        <f>Table1[[#This Row],[Revenue]]-Table1[[#This Row],[Marketing Spend]]</f>
        <v>83</v>
      </c>
      <c r="R2616" t="s">
        <v>52</v>
      </c>
      <c r="S2616" s="6">
        <v>750</v>
      </c>
      <c r="T2616"/>
      <c r="U2616"/>
    </row>
    <row r="2617" spans="1:21" hidden="1" x14ac:dyDescent="0.2">
      <c r="A2617" s="1">
        <v>45545</v>
      </c>
      <c r="B2617" s="1" t="str">
        <f>TEXT(Table1[[#This Row],[Date]],"yyyy")</f>
        <v>2024</v>
      </c>
      <c r="C2617" s="1" t="str">
        <f>TEXT(Table1[[#This Row],[Date]],"mmmm")</f>
        <v>September</v>
      </c>
      <c r="D2617" s="1" t="str">
        <f>TEXT(Table1[[#This Row],[Date]],"dddd")</f>
        <v>Tuesday</v>
      </c>
      <c r="E2617" s="5">
        <v>7</v>
      </c>
      <c r="F2617" t="s">
        <v>9</v>
      </c>
      <c r="G2617" t="s">
        <v>8</v>
      </c>
      <c r="H2617" s="6">
        <f>60%*Table1[[#This Row],[Price]]</f>
        <v>180</v>
      </c>
      <c r="I2617" s="6">
        <v>300</v>
      </c>
      <c r="J2617">
        <v>5</v>
      </c>
      <c r="K2617" s="6">
        <f>Table1[[#This Row],[Cost]]*Table1[[#This Row],[Quantity Sold]]</f>
        <v>900</v>
      </c>
      <c r="L2617" s="6">
        <v>1500</v>
      </c>
      <c r="M2617">
        <v>15</v>
      </c>
      <c r="N2617" s="6">
        <v>1275</v>
      </c>
      <c r="O2617" s="6">
        <f>Table1[[#This Row],[Revenue]]-Table1[[#This Row],[Total Cost Of Production]]</f>
        <v>375</v>
      </c>
      <c r="P2617" s="6">
        <v>640</v>
      </c>
      <c r="Q2617" s="6">
        <f>Table1[[#This Row],[Revenue]]-Table1[[#This Row],[Marketing Spend]]</f>
        <v>635</v>
      </c>
      <c r="R2617" t="s">
        <v>54</v>
      </c>
      <c r="S2617" s="6">
        <v>306</v>
      </c>
      <c r="T2617"/>
      <c r="U2617"/>
    </row>
    <row r="2618" spans="1:21" hidden="1" x14ac:dyDescent="0.2">
      <c r="A2618" s="1">
        <v>45546</v>
      </c>
      <c r="B2618" s="1" t="str">
        <f>TEXT(Table1[[#This Row],[Date]],"yyyy")</f>
        <v>2024</v>
      </c>
      <c r="C2618" s="1" t="str">
        <f>TEXT(Table1[[#This Row],[Date]],"mmmm")</f>
        <v>September</v>
      </c>
      <c r="D2618" s="1" t="str">
        <f>TEXT(Table1[[#This Row],[Date]],"dddd")</f>
        <v>Wednesday</v>
      </c>
      <c r="E2618" s="5">
        <v>4</v>
      </c>
      <c r="F2618" t="s">
        <v>13</v>
      </c>
      <c r="G2618" t="s">
        <v>12</v>
      </c>
      <c r="H2618" s="6">
        <f>60%*Table1[[#This Row],[Price]]</f>
        <v>42</v>
      </c>
      <c r="I2618" s="6">
        <v>70</v>
      </c>
      <c r="J2618">
        <v>2</v>
      </c>
      <c r="K2618" s="6">
        <f>Table1[[#This Row],[Cost]]*Table1[[#This Row],[Quantity Sold]]</f>
        <v>84</v>
      </c>
      <c r="L2618" s="6">
        <v>140</v>
      </c>
      <c r="M2618">
        <v>20</v>
      </c>
      <c r="N2618" s="6">
        <v>112</v>
      </c>
      <c r="O2618" s="6">
        <f>Table1[[#This Row],[Revenue]]-Table1[[#This Row],[Total Cost Of Production]]</f>
        <v>28</v>
      </c>
      <c r="P2618" s="6">
        <v>814</v>
      </c>
      <c r="Q2618" s="6">
        <f>Table1[[#This Row],[Revenue]]-Table1[[#This Row],[Marketing Spend]]</f>
        <v>-702</v>
      </c>
      <c r="R2618" t="s">
        <v>55</v>
      </c>
      <c r="S2618" s="6">
        <v>35</v>
      </c>
      <c r="T2618"/>
      <c r="U2618"/>
    </row>
    <row r="2619" spans="1:21" hidden="1" x14ac:dyDescent="0.2">
      <c r="A2619" s="1">
        <v>45546</v>
      </c>
      <c r="B2619" s="1" t="str">
        <f>TEXT(Table1[[#This Row],[Date]],"yyyy")</f>
        <v>2024</v>
      </c>
      <c r="C2619" s="1" t="str">
        <f>TEXT(Table1[[#This Row],[Date]],"mmmm")</f>
        <v>September</v>
      </c>
      <c r="D2619" s="1" t="str">
        <f>TEXT(Table1[[#This Row],[Date]],"dddd")</f>
        <v>Wednesday</v>
      </c>
      <c r="E2619" s="5">
        <v>2</v>
      </c>
      <c r="F2619" t="s">
        <v>7</v>
      </c>
      <c r="G2619" t="s">
        <v>10</v>
      </c>
      <c r="H2619" s="6">
        <f>60%*Table1[[#This Row],[Price]]</f>
        <v>300</v>
      </c>
      <c r="I2619" s="6">
        <v>500</v>
      </c>
      <c r="J2619">
        <v>1</v>
      </c>
      <c r="K2619" s="6">
        <f>Table1[[#This Row],[Cost]]*Table1[[#This Row],[Quantity Sold]]</f>
        <v>300</v>
      </c>
      <c r="L2619" s="6">
        <v>500</v>
      </c>
      <c r="M2619">
        <v>10</v>
      </c>
      <c r="N2619" s="6">
        <v>450</v>
      </c>
      <c r="O2619" s="6">
        <f>Table1[[#This Row],[Revenue]]-Table1[[#This Row],[Total Cost Of Production]]</f>
        <v>150</v>
      </c>
      <c r="P2619" s="6">
        <v>743</v>
      </c>
      <c r="Q2619" s="6">
        <f>Table1[[#This Row],[Revenue]]-Table1[[#This Row],[Marketing Spend]]</f>
        <v>-293</v>
      </c>
      <c r="R2619" t="s">
        <v>53</v>
      </c>
      <c r="S2619" s="6">
        <v>536</v>
      </c>
      <c r="T2619"/>
      <c r="U2619"/>
    </row>
    <row r="2620" spans="1:21" x14ac:dyDescent="0.2">
      <c r="A2620" s="1">
        <v>45546</v>
      </c>
      <c r="B2620" s="1" t="str">
        <f>TEXT(Table1[[#This Row],[Date]],"yyyy")</f>
        <v>2024</v>
      </c>
      <c r="C2620" s="1" t="str">
        <f>TEXT(Table1[[#This Row],[Date]],"mmmm")</f>
        <v>September</v>
      </c>
      <c r="D2620" s="1" t="str">
        <f>TEXT(Table1[[#This Row],[Date]],"dddd")</f>
        <v>Wednesday</v>
      </c>
      <c r="E2620" s="5">
        <v>5</v>
      </c>
      <c r="F2620" t="s">
        <v>11</v>
      </c>
      <c r="G2620" t="s">
        <v>12</v>
      </c>
      <c r="H2620" s="6">
        <f>60%*Table1[[#This Row],[Price]]</f>
        <v>90</v>
      </c>
      <c r="I2620" s="6">
        <v>150</v>
      </c>
      <c r="J2620">
        <v>1</v>
      </c>
      <c r="K2620" s="6">
        <f>Table1[[#This Row],[Cost]]*Table1[[#This Row],[Quantity Sold]]</f>
        <v>90</v>
      </c>
      <c r="L2620" s="6">
        <v>150</v>
      </c>
      <c r="M2620">
        <v>20</v>
      </c>
      <c r="N2620" s="6">
        <v>120</v>
      </c>
      <c r="O2620" s="6">
        <f>Table1[[#This Row],[Revenue]]-Table1[[#This Row],[Total Cost Of Production]]</f>
        <v>30</v>
      </c>
      <c r="P2620" s="6">
        <v>710</v>
      </c>
      <c r="Q2620" s="6">
        <f>Table1[[#This Row],[Revenue]]-Table1[[#This Row],[Marketing Spend]]</f>
        <v>-590</v>
      </c>
      <c r="R2620" t="s">
        <v>52</v>
      </c>
      <c r="S2620" s="6">
        <v>162</v>
      </c>
      <c r="T2620"/>
      <c r="U2620"/>
    </row>
    <row r="2621" spans="1:21" hidden="1" x14ac:dyDescent="0.2">
      <c r="A2621" s="1">
        <v>45546</v>
      </c>
      <c r="B2621" s="1" t="str">
        <f>TEXT(Table1[[#This Row],[Date]],"yyyy")</f>
        <v>2024</v>
      </c>
      <c r="C2621" s="1" t="str">
        <f>TEXT(Table1[[#This Row],[Date]],"mmmm")</f>
        <v>September</v>
      </c>
      <c r="D2621" s="1" t="str">
        <f>TEXT(Table1[[#This Row],[Date]],"dddd")</f>
        <v>Wednesday</v>
      </c>
      <c r="E2621" s="5">
        <v>6</v>
      </c>
      <c r="F2621" t="s">
        <v>2</v>
      </c>
      <c r="G2621" t="s">
        <v>8</v>
      </c>
      <c r="H2621" s="6">
        <f>60%*Table1[[#This Row],[Price]]</f>
        <v>720</v>
      </c>
      <c r="I2621" s="6">
        <v>1200</v>
      </c>
      <c r="J2621">
        <v>5</v>
      </c>
      <c r="K2621" s="6">
        <f>Table1[[#This Row],[Cost]]*Table1[[#This Row],[Quantity Sold]]</f>
        <v>3600</v>
      </c>
      <c r="L2621" s="6">
        <v>6000</v>
      </c>
      <c r="M2621">
        <v>10</v>
      </c>
      <c r="N2621" s="6">
        <v>5400</v>
      </c>
      <c r="O2621" s="6">
        <f>Table1[[#This Row],[Revenue]]-Table1[[#This Row],[Total Cost Of Production]]</f>
        <v>1800</v>
      </c>
      <c r="P2621" s="6">
        <v>749</v>
      </c>
      <c r="Q2621" s="6">
        <f>Table1[[#This Row],[Revenue]]-Table1[[#This Row],[Marketing Spend]]</f>
        <v>4651</v>
      </c>
      <c r="R2621" t="s">
        <v>55</v>
      </c>
      <c r="S2621" s="6">
        <v>1209</v>
      </c>
      <c r="T2621"/>
      <c r="U2621"/>
    </row>
    <row r="2622" spans="1:21" hidden="1" x14ac:dyDescent="0.2">
      <c r="A2622" s="1">
        <v>45546</v>
      </c>
      <c r="B2622" s="1" t="str">
        <f>TEXT(Table1[[#This Row],[Date]],"yyyy")</f>
        <v>2024</v>
      </c>
      <c r="C2622" s="1" t="str">
        <f>TEXT(Table1[[#This Row],[Date]],"mmmm")</f>
        <v>September</v>
      </c>
      <c r="D2622" s="1" t="str">
        <f>TEXT(Table1[[#This Row],[Date]],"dddd")</f>
        <v>Wednesday</v>
      </c>
      <c r="E2622" s="5">
        <v>3</v>
      </c>
      <c r="F2622" t="s">
        <v>15</v>
      </c>
      <c r="G2622" t="s">
        <v>6</v>
      </c>
      <c r="H2622" s="6">
        <f>60%*Table1[[#This Row],[Price]]</f>
        <v>30</v>
      </c>
      <c r="I2622" s="6">
        <v>50</v>
      </c>
      <c r="J2622">
        <v>9</v>
      </c>
      <c r="K2622" s="6">
        <f>Table1[[#This Row],[Cost]]*Table1[[#This Row],[Quantity Sold]]</f>
        <v>270</v>
      </c>
      <c r="L2622" s="6">
        <v>450</v>
      </c>
      <c r="M2622">
        <v>20</v>
      </c>
      <c r="N2622" s="6">
        <v>360</v>
      </c>
      <c r="O2622" s="6">
        <f>Table1[[#This Row],[Revenue]]-Table1[[#This Row],[Total Cost Of Production]]</f>
        <v>90</v>
      </c>
      <c r="P2622" s="6">
        <v>526</v>
      </c>
      <c r="Q2622" s="6">
        <f>Table1[[#This Row],[Revenue]]-Table1[[#This Row],[Marketing Spend]]</f>
        <v>-166</v>
      </c>
      <c r="R2622" t="s">
        <v>54</v>
      </c>
      <c r="S2622" s="6">
        <v>53</v>
      </c>
      <c r="T2622"/>
      <c r="U2622"/>
    </row>
    <row r="2623" spans="1:21" x14ac:dyDescent="0.2">
      <c r="A2623" s="1">
        <v>45546</v>
      </c>
      <c r="B2623" s="1" t="str">
        <f>TEXT(Table1[[#This Row],[Date]],"yyyy")</f>
        <v>2024</v>
      </c>
      <c r="C2623" s="1" t="str">
        <f>TEXT(Table1[[#This Row],[Date]],"mmmm")</f>
        <v>September</v>
      </c>
      <c r="D2623" s="1" t="str">
        <f>TEXT(Table1[[#This Row],[Date]],"dddd")</f>
        <v>Wednesday</v>
      </c>
      <c r="E2623" s="5">
        <v>1</v>
      </c>
      <c r="F2623" t="s">
        <v>5</v>
      </c>
      <c r="G2623" t="s">
        <v>10</v>
      </c>
      <c r="H2623" s="6">
        <f>60%*Table1[[#This Row],[Price]]</f>
        <v>480</v>
      </c>
      <c r="I2623" s="6">
        <v>800</v>
      </c>
      <c r="J2623">
        <v>3</v>
      </c>
      <c r="K2623" s="6">
        <f>Table1[[#This Row],[Cost]]*Table1[[#This Row],[Quantity Sold]]</f>
        <v>1440</v>
      </c>
      <c r="L2623" s="6">
        <v>2400</v>
      </c>
      <c r="M2623">
        <v>15</v>
      </c>
      <c r="N2623" s="6">
        <v>2040</v>
      </c>
      <c r="O2623" s="6">
        <f>Table1[[#This Row],[Revenue]]-Table1[[#This Row],[Total Cost Of Production]]</f>
        <v>600</v>
      </c>
      <c r="P2623" s="6">
        <v>606</v>
      </c>
      <c r="Q2623" s="6">
        <f>Table1[[#This Row],[Revenue]]-Table1[[#This Row],[Marketing Spend]]</f>
        <v>1434</v>
      </c>
      <c r="R2623" t="s">
        <v>52</v>
      </c>
      <c r="S2623" s="6">
        <v>830</v>
      </c>
      <c r="T2623"/>
      <c r="U2623"/>
    </row>
    <row r="2624" spans="1:21" hidden="1" x14ac:dyDescent="0.2">
      <c r="A2624" s="1">
        <v>45546</v>
      </c>
      <c r="B2624" s="1" t="str">
        <f>TEXT(Table1[[#This Row],[Date]],"yyyy")</f>
        <v>2024</v>
      </c>
      <c r="C2624" s="1" t="str">
        <f>TEXT(Table1[[#This Row],[Date]],"mmmm")</f>
        <v>September</v>
      </c>
      <c r="D2624" s="1" t="str">
        <f>TEXT(Table1[[#This Row],[Date]],"dddd")</f>
        <v>Wednesday</v>
      </c>
      <c r="E2624" s="5">
        <v>7</v>
      </c>
      <c r="F2624" t="s">
        <v>9</v>
      </c>
      <c r="G2624" t="s">
        <v>8</v>
      </c>
      <c r="H2624" s="6">
        <f>60%*Table1[[#This Row],[Price]]</f>
        <v>180</v>
      </c>
      <c r="I2624" s="6">
        <v>300</v>
      </c>
      <c r="J2624">
        <v>4</v>
      </c>
      <c r="K2624" s="6">
        <f>Table1[[#This Row],[Cost]]*Table1[[#This Row],[Quantity Sold]]</f>
        <v>720</v>
      </c>
      <c r="L2624" s="6">
        <v>1200</v>
      </c>
      <c r="M2624">
        <v>20</v>
      </c>
      <c r="N2624" s="6">
        <v>960</v>
      </c>
      <c r="O2624" s="6">
        <f>Table1[[#This Row],[Revenue]]-Table1[[#This Row],[Total Cost Of Production]]</f>
        <v>240</v>
      </c>
      <c r="P2624" s="6">
        <v>765</v>
      </c>
      <c r="Q2624" s="6">
        <f>Table1[[#This Row],[Revenue]]-Table1[[#This Row],[Marketing Spend]]</f>
        <v>195</v>
      </c>
      <c r="R2624" t="s">
        <v>51</v>
      </c>
      <c r="S2624" s="6">
        <v>343</v>
      </c>
      <c r="T2624"/>
      <c r="U2624"/>
    </row>
    <row r="2625" spans="1:21" x14ac:dyDescent="0.2">
      <c r="A2625" s="1">
        <v>45547</v>
      </c>
      <c r="B2625" s="1" t="str">
        <f>TEXT(Table1[[#This Row],[Date]],"yyyy")</f>
        <v>2024</v>
      </c>
      <c r="C2625" s="1" t="str">
        <f>TEXT(Table1[[#This Row],[Date]],"mmmm")</f>
        <v>September</v>
      </c>
      <c r="D2625" s="1" t="str">
        <f>TEXT(Table1[[#This Row],[Date]],"dddd")</f>
        <v>Thursday</v>
      </c>
      <c r="E2625" s="5">
        <v>4</v>
      </c>
      <c r="F2625" t="s">
        <v>13</v>
      </c>
      <c r="G2625" t="s">
        <v>12</v>
      </c>
      <c r="H2625" s="6">
        <f>60%*Table1[[#This Row],[Price]]</f>
        <v>42</v>
      </c>
      <c r="I2625" s="6">
        <v>70</v>
      </c>
      <c r="J2625">
        <v>4</v>
      </c>
      <c r="K2625" s="6">
        <f>Table1[[#This Row],[Cost]]*Table1[[#This Row],[Quantity Sold]]</f>
        <v>168</v>
      </c>
      <c r="L2625" s="6">
        <v>280</v>
      </c>
      <c r="M2625">
        <v>20</v>
      </c>
      <c r="N2625" s="6">
        <v>224</v>
      </c>
      <c r="O2625" s="6">
        <f>Table1[[#This Row],[Revenue]]-Table1[[#This Row],[Total Cost Of Production]]</f>
        <v>56</v>
      </c>
      <c r="P2625" s="6">
        <v>806</v>
      </c>
      <c r="Q2625" s="6">
        <f>Table1[[#This Row],[Revenue]]-Table1[[#This Row],[Marketing Spend]]</f>
        <v>-582</v>
      </c>
      <c r="R2625" t="s">
        <v>52</v>
      </c>
      <c r="S2625" s="6">
        <v>27</v>
      </c>
      <c r="T2625"/>
      <c r="U2625"/>
    </row>
    <row r="2626" spans="1:21" hidden="1" x14ac:dyDescent="0.2">
      <c r="A2626" s="1">
        <v>45547</v>
      </c>
      <c r="B2626" s="1" t="str">
        <f>TEXT(Table1[[#This Row],[Date]],"yyyy")</f>
        <v>2024</v>
      </c>
      <c r="C2626" s="1" t="str">
        <f>TEXT(Table1[[#This Row],[Date]],"mmmm")</f>
        <v>September</v>
      </c>
      <c r="D2626" s="1" t="str">
        <f>TEXT(Table1[[#This Row],[Date]],"dddd")</f>
        <v>Thursday</v>
      </c>
      <c r="E2626" s="5">
        <v>2</v>
      </c>
      <c r="F2626" t="s">
        <v>7</v>
      </c>
      <c r="G2626" t="s">
        <v>10</v>
      </c>
      <c r="H2626" s="6">
        <f>60%*Table1[[#This Row],[Price]]</f>
        <v>300</v>
      </c>
      <c r="I2626" s="6">
        <v>500</v>
      </c>
      <c r="J2626">
        <v>3</v>
      </c>
      <c r="K2626" s="6">
        <f>Table1[[#This Row],[Cost]]*Table1[[#This Row],[Quantity Sold]]</f>
        <v>900</v>
      </c>
      <c r="L2626" s="6">
        <v>1500</v>
      </c>
      <c r="M2626">
        <v>15</v>
      </c>
      <c r="N2626" s="6">
        <v>1275</v>
      </c>
      <c r="O2626" s="6">
        <f>Table1[[#This Row],[Revenue]]-Table1[[#This Row],[Total Cost Of Production]]</f>
        <v>375</v>
      </c>
      <c r="P2626" s="6">
        <v>655</v>
      </c>
      <c r="Q2626" s="6">
        <f>Table1[[#This Row],[Revenue]]-Table1[[#This Row],[Marketing Spend]]</f>
        <v>620</v>
      </c>
      <c r="R2626" t="s">
        <v>51</v>
      </c>
      <c r="S2626" s="6">
        <v>532</v>
      </c>
      <c r="T2626"/>
      <c r="U2626"/>
    </row>
    <row r="2627" spans="1:21" hidden="1" x14ac:dyDescent="0.2">
      <c r="A2627" s="1">
        <v>45547</v>
      </c>
      <c r="B2627" s="1" t="str">
        <f>TEXT(Table1[[#This Row],[Date]],"yyyy")</f>
        <v>2024</v>
      </c>
      <c r="C2627" s="1" t="str">
        <f>TEXT(Table1[[#This Row],[Date]],"mmmm")</f>
        <v>September</v>
      </c>
      <c r="D2627" s="1" t="str">
        <f>TEXT(Table1[[#This Row],[Date]],"dddd")</f>
        <v>Thursday</v>
      </c>
      <c r="E2627" s="5">
        <v>5</v>
      </c>
      <c r="F2627" t="s">
        <v>11</v>
      </c>
      <c r="G2627" t="s">
        <v>12</v>
      </c>
      <c r="H2627" s="6">
        <f>60%*Table1[[#This Row],[Price]]</f>
        <v>90</v>
      </c>
      <c r="I2627" s="6">
        <v>150</v>
      </c>
      <c r="J2627">
        <v>8</v>
      </c>
      <c r="K2627" s="6">
        <f>Table1[[#This Row],[Cost]]*Table1[[#This Row],[Quantity Sold]]</f>
        <v>720</v>
      </c>
      <c r="L2627" s="6">
        <v>1200</v>
      </c>
      <c r="M2627">
        <v>20</v>
      </c>
      <c r="N2627" s="6">
        <v>960</v>
      </c>
      <c r="O2627" s="6">
        <f>Table1[[#This Row],[Revenue]]-Table1[[#This Row],[Total Cost Of Production]]</f>
        <v>240</v>
      </c>
      <c r="P2627" s="6">
        <v>940</v>
      </c>
      <c r="Q2627" s="6">
        <f>Table1[[#This Row],[Revenue]]-Table1[[#This Row],[Marketing Spend]]</f>
        <v>20</v>
      </c>
      <c r="R2627" t="s">
        <v>51</v>
      </c>
      <c r="S2627" s="6">
        <v>200</v>
      </c>
      <c r="T2627"/>
      <c r="U2627"/>
    </row>
    <row r="2628" spans="1:21" x14ac:dyDescent="0.2">
      <c r="A2628" s="1">
        <v>45547</v>
      </c>
      <c r="B2628" s="1" t="str">
        <f>TEXT(Table1[[#This Row],[Date]],"yyyy")</f>
        <v>2024</v>
      </c>
      <c r="C2628" s="1" t="str">
        <f>TEXT(Table1[[#This Row],[Date]],"mmmm")</f>
        <v>September</v>
      </c>
      <c r="D2628" s="1" t="str">
        <f>TEXT(Table1[[#This Row],[Date]],"dddd")</f>
        <v>Thursday</v>
      </c>
      <c r="E2628" s="5">
        <v>6</v>
      </c>
      <c r="F2628" t="s">
        <v>2</v>
      </c>
      <c r="G2628" t="s">
        <v>8</v>
      </c>
      <c r="H2628" s="6">
        <f>60%*Table1[[#This Row],[Price]]</f>
        <v>720</v>
      </c>
      <c r="I2628" s="6">
        <v>1200</v>
      </c>
      <c r="J2628">
        <v>5</v>
      </c>
      <c r="K2628" s="6">
        <f>Table1[[#This Row],[Cost]]*Table1[[#This Row],[Quantity Sold]]</f>
        <v>3600</v>
      </c>
      <c r="L2628" s="6">
        <v>6000</v>
      </c>
      <c r="M2628">
        <v>10</v>
      </c>
      <c r="N2628" s="6">
        <v>5400</v>
      </c>
      <c r="O2628" s="6">
        <f>Table1[[#This Row],[Revenue]]-Table1[[#This Row],[Total Cost Of Production]]</f>
        <v>1800</v>
      </c>
      <c r="P2628" s="6">
        <v>783</v>
      </c>
      <c r="Q2628" s="6">
        <f>Table1[[#This Row],[Revenue]]-Table1[[#This Row],[Marketing Spend]]</f>
        <v>4617</v>
      </c>
      <c r="R2628" t="s">
        <v>52</v>
      </c>
      <c r="S2628" s="6">
        <v>1195</v>
      </c>
      <c r="T2628"/>
      <c r="U2628"/>
    </row>
    <row r="2629" spans="1:21" x14ac:dyDescent="0.2">
      <c r="A2629" s="1">
        <v>45547</v>
      </c>
      <c r="B2629" s="1" t="str">
        <f>TEXT(Table1[[#This Row],[Date]],"yyyy")</f>
        <v>2024</v>
      </c>
      <c r="C2629" s="1" t="str">
        <f>TEXT(Table1[[#This Row],[Date]],"mmmm")</f>
        <v>September</v>
      </c>
      <c r="D2629" s="1" t="str">
        <f>TEXT(Table1[[#This Row],[Date]],"dddd")</f>
        <v>Thursday</v>
      </c>
      <c r="E2629" s="5">
        <v>3</v>
      </c>
      <c r="F2629" t="s">
        <v>15</v>
      </c>
      <c r="G2629" t="s">
        <v>6</v>
      </c>
      <c r="H2629" s="6">
        <f>60%*Table1[[#This Row],[Price]]</f>
        <v>30</v>
      </c>
      <c r="I2629" s="6">
        <v>50</v>
      </c>
      <c r="J2629">
        <v>2</v>
      </c>
      <c r="K2629" s="6">
        <f>Table1[[#This Row],[Cost]]*Table1[[#This Row],[Quantity Sold]]</f>
        <v>60</v>
      </c>
      <c r="L2629" s="6">
        <v>100</v>
      </c>
      <c r="M2629">
        <v>20</v>
      </c>
      <c r="N2629" s="6">
        <v>80</v>
      </c>
      <c r="O2629" s="6">
        <f>Table1[[#This Row],[Revenue]]-Table1[[#This Row],[Total Cost Of Production]]</f>
        <v>20</v>
      </c>
      <c r="P2629" s="6">
        <v>541</v>
      </c>
      <c r="Q2629" s="6">
        <f>Table1[[#This Row],[Revenue]]-Table1[[#This Row],[Marketing Spend]]</f>
        <v>-461</v>
      </c>
      <c r="R2629" t="s">
        <v>52</v>
      </c>
      <c r="S2629" s="6">
        <v>82</v>
      </c>
      <c r="T2629"/>
      <c r="U2629"/>
    </row>
    <row r="2630" spans="1:21" hidden="1" x14ac:dyDescent="0.2">
      <c r="A2630" s="1">
        <v>45547</v>
      </c>
      <c r="B2630" s="1" t="str">
        <f>TEXT(Table1[[#This Row],[Date]],"yyyy")</f>
        <v>2024</v>
      </c>
      <c r="C2630" s="1" t="str">
        <f>TEXT(Table1[[#This Row],[Date]],"mmmm")</f>
        <v>September</v>
      </c>
      <c r="D2630" s="1" t="str">
        <f>TEXT(Table1[[#This Row],[Date]],"dddd")</f>
        <v>Thursday</v>
      </c>
      <c r="E2630" s="5">
        <v>1</v>
      </c>
      <c r="F2630" t="s">
        <v>5</v>
      </c>
      <c r="G2630" t="s">
        <v>10</v>
      </c>
      <c r="H2630" s="6">
        <f>60%*Table1[[#This Row],[Price]]</f>
        <v>480</v>
      </c>
      <c r="I2630" s="6">
        <v>800</v>
      </c>
      <c r="J2630">
        <v>1</v>
      </c>
      <c r="K2630" s="6">
        <f>Table1[[#This Row],[Cost]]*Table1[[#This Row],[Quantity Sold]]</f>
        <v>480</v>
      </c>
      <c r="L2630" s="6">
        <v>800</v>
      </c>
      <c r="M2630">
        <v>15</v>
      </c>
      <c r="N2630" s="6">
        <v>680</v>
      </c>
      <c r="O2630" s="6">
        <f>Table1[[#This Row],[Revenue]]-Table1[[#This Row],[Total Cost Of Production]]</f>
        <v>200</v>
      </c>
      <c r="P2630" s="6">
        <v>637</v>
      </c>
      <c r="Q2630" s="6">
        <f>Table1[[#This Row],[Revenue]]-Table1[[#This Row],[Marketing Spend]]</f>
        <v>43</v>
      </c>
      <c r="R2630" t="s">
        <v>53</v>
      </c>
      <c r="S2630" s="6">
        <v>756</v>
      </c>
      <c r="T2630"/>
      <c r="U2630"/>
    </row>
    <row r="2631" spans="1:21" hidden="1" x14ac:dyDescent="0.2">
      <c r="A2631" s="1">
        <v>45547</v>
      </c>
      <c r="B2631" s="1" t="str">
        <f>TEXT(Table1[[#This Row],[Date]],"yyyy")</f>
        <v>2024</v>
      </c>
      <c r="C2631" s="1" t="str">
        <f>TEXT(Table1[[#This Row],[Date]],"mmmm")</f>
        <v>September</v>
      </c>
      <c r="D2631" s="1" t="str">
        <f>TEXT(Table1[[#This Row],[Date]],"dddd")</f>
        <v>Thursday</v>
      </c>
      <c r="E2631" s="5">
        <v>7</v>
      </c>
      <c r="F2631" t="s">
        <v>9</v>
      </c>
      <c r="G2631" t="s">
        <v>8</v>
      </c>
      <c r="H2631" s="6">
        <f>60%*Table1[[#This Row],[Price]]</f>
        <v>180</v>
      </c>
      <c r="I2631" s="6">
        <v>300</v>
      </c>
      <c r="J2631">
        <v>9</v>
      </c>
      <c r="K2631" s="6">
        <f>Table1[[#This Row],[Cost]]*Table1[[#This Row],[Quantity Sold]]</f>
        <v>1620</v>
      </c>
      <c r="L2631" s="6">
        <v>2700</v>
      </c>
      <c r="M2631">
        <v>5</v>
      </c>
      <c r="N2631" s="6">
        <v>2565</v>
      </c>
      <c r="O2631" s="6">
        <f>Table1[[#This Row],[Revenue]]-Table1[[#This Row],[Total Cost Of Production]]</f>
        <v>945</v>
      </c>
      <c r="P2631" s="6">
        <v>503</v>
      </c>
      <c r="Q2631" s="6">
        <f>Table1[[#This Row],[Revenue]]-Table1[[#This Row],[Marketing Spend]]</f>
        <v>2062</v>
      </c>
      <c r="R2631" t="s">
        <v>55</v>
      </c>
      <c r="S2631" s="6">
        <v>339</v>
      </c>
      <c r="T2631"/>
      <c r="U2631"/>
    </row>
    <row r="2632" spans="1:21" hidden="1" x14ac:dyDescent="0.2">
      <c r="A2632" s="1">
        <v>45548</v>
      </c>
      <c r="B2632" s="1" t="str">
        <f>TEXT(Table1[[#This Row],[Date]],"yyyy")</f>
        <v>2024</v>
      </c>
      <c r="C2632" s="1" t="str">
        <f>TEXT(Table1[[#This Row],[Date]],"mmmm")</f>
        <v>September</v>
      </c>
      <c r="D2632" s="1" t="str">
        <f>TEXT(Table1[[#This Row],[Date]],"dddd")</f>
        <v>Friday</v>
      </c>
      <c r="E2632" s="5">
        <v>4</v>
      </c>
      <c r="F2632" t="s">
        <v>13</v>
      </c>
      <c r="G2632" t="s">
        <v>12</v>
      </c>
      <c r="H2632" s="6">
        <f>60%*Table1[[#This Row],[Price]]</f>
        <v>42</v>
      </c>
      <c r="I2632" s="6">
        <v>70</v>
      </c>
      <c r="J2632">
        <v>2</v>
      </c>
      <c r="K2632" s="6">
        <f>Table1[[#This Row],[Cost]]*Table1[[#This Row],[Quantity Sold]]</f>
        <v>84</v>
      </c>
      <c r="L2632" s="6">
        <v>140</v>
      </c>
      <c r="M2632">
        <v>15</v>
      </c>
      <c r="N2632" s="6">
        <v>119</v>
      </c>
      <c r="O2632" s="6">
        <f>Table1[[#This Row],[Revenue]]-Table1[[#This Row],[Total Cost Of Production]]</f>
        <v>35</v>
      </c>
      <c r="P2632" s="6">
        <v>916</v>
      </c>
      <c r="Q2632" s="6">
        <f>Table1[[#This Row],[Revenue]]-Table1[[#This Row],[Marketing Spend]]</f>
        <v>-797</v>
      </c>
      <c r="R2632" t="s">
        <v>55</v>
      </c>
      <c r="S2632" s="6">
        <v>90</v>
      </c>
      <c r="T2632"/>
      <c r="U2632"/>
    </row>
    <row r="2633" spans="1:21" hidden="1" x14ac:dyDescent="0.2">
      <c r="A2633" s="1">
        <v>45548</v>
      </c>
      <c r="B2633" s="1" t="str">
        <f>TEXT(Table1[[#This Row],[Date]],"yyyy")</f>
        <v>2024</v>
      </c>
      <c r="C2633" s="1" t="str">
        <f>TEXT(Table1[[#This Row],[Date]],"mmmm")</f>
        <v>September</v>
      </c>
      <c r="D2633" s="1" t="str">
        <f>TEXT(Table1[[#This Row],[Date]],"dddd")</f>
        <v>Friday</v>
      </c>
      <c r="E2633" s="5">
        <v>2</v>
      </c>
      <c r="F2633" t="s">
        <v>7</v>
      </c>
      <c r="G2633" t="s">
        <v>10</v>
      </c>
      <c r="H2633" s="6">
        <f>60%*Table1[[#This Row],[Price]]</f>
        <v>300</v>
      </c>
      <c r="I2633" s="6">
        <v>500</v>
      </c>
      <c r="J2633">
        <v>1</v>
      </c>
      <c r="K2633" s="6">
        <f>Table1[[#This Row],[Cost]]*Table1[[#This Row],[Quantity Sold]]</f>
        <v>300</v>
      </c>
      <c r="L2633" s="6">
        <v>500</v>
      </c>
      <c r="M2633">
        <v>15</v>
      </c>
      <c r="N2633" s="6">
        <v>425</v>
      </c>
      <c r="O2633" s="6">
        <f>Table1[[#This Row],[Revenue]]-Table1[[#This Row],[Total Cost Of Production]]</f>
        <v>125</v>
      </c>
      <c r="P2633" s="6">
        <v>488</v>
      </c>
      <c r="Q2633" s="6">
        <f>Table1[[#This Row],[Revenue]]-Table1[[#This Row],[Marketing Spend]]</f>
        <v>-63</v>
      </c>
      <c r="R2633" t="s">
        <v>53</v>
      </c>
      <c r="S2633" s="6">
        <v>460</v>
      </c>
      <c r="T2633"/>
      <c r="U2633"/>
    </row>
    <row r="2634" spans="1:21" hidden="1" x14ac:dyDescent="0.2">
      <c r="A2634" s="1">
        <v>45548</v>
      </c>
      <c r="B2634" s="1" t="str">
        <f>TEXT(Table1[[#This Row],[Date]],"yyyy")</f>
        <v>2024</v>
      </c>
      <c r="C2634" s="1" t="str">
        <f>TEXT(Table1[[#This Row],[Date]],"mmmm")</f>
        <v>September</v>
      </c>
      <c r="D2634" s="1" t="str">
        <f>TEXT(Table1[[#This Row],[Date]],"dddd")</f>
        <v>Friday</v>
      </c>
      <c r="E2634" s="5">
        <v>5</v>
      </c>
      <c r="F2634" t="s">
        <v>11</v>
      </c>
      <c r="G2634" t="s">
        <v>12</v>
      </c>
      <c r="H2634" s="6">
        <f>60%*Table1[[#This Row],[Price]]</f>
        <v>90</v>
      </c>
      <c r="I2634" s="6">
        <v>150</v>
      </c>
      <c r="J2634">
        <v>3</v>
      </c>
      <c r="K2634" s="6">
        <f>Table1[[#This Row],[Cost]]*Table1[[#This Row],[Quantity Sold]]</f>
        <v>270</v>
      </c>
      <c r="L2634" s="6">
        <v>450</v>
      </c>
      <c r="M2634">
        <v>15</v>
      </c>
      <c r="N2634" s="6">
        <v>382.5</v>
      </c>
      <c r="O2634" s="6">
        <f>Table1[[#This Row],[Revenue]]-Table1[[#This Row],[Total Cost Of Production]]</f>
        <v>112.5</v>
      </c>
      <c r="P2634" s="6">
        <v>592</v>
      </c>
      <c r="Q2634" s="6">
        <f>Table1[[#This Row],[Revenue]]-Table1[[#This Row],[Marketing Spend]]</f>
        <v>-209.5</v>
      </c>
      <c r="R2634" t="s">
        <v>54</v>
      </c>
      <c r="S2634" s="6">
        <v>104</v>
      </c>
      <c r="T2634"/>
      <c r="U2634"/>
    </row>
    <row r="2635" spans="1:21" x14ac:dyDescent="0.2">
      <c r="A2635" s="1">
        <v>45548</v>
      </c>
      <c r="B2635" s="1" t="str">
        <f>TEXT(Table1[[#This Row],[Date]],"yyyy")</f>
        <v>2024</v>
      </c>
      <c r="C2635" s="1" t="str">
        <f>TEXT(Table1[[#This Row],[Date]],"mmmm")</f>
        <v>September</v>
      </c>
      <c r="D2635" s="1" t="str">
        <f>TEXT(Table1[[#This Row],[Date]],"dddd")</f>
        <v>Friday</v>
      </c>
      <c r="E2635" s="5">
        <v>6</v>
      </c>
      <c r="F2635" t="s">
        <v>2</v>
      </c>
      <c r="G2635" t="s">
        <v>8</v>
      </c>
      <c r="H2635" s="6">
        <f>60%*Table1[[#This Row],[Price]]</f>
        <v>720</v>
      </c>
      <c r="I2635" s="6">
        <v>1200</v>
      </c>
      <c r="J2635">
        <v>3</v>
      </c>
      <c r="K2635" s="6">
        <f>Table1[[#This Row],[Cost]]*Table1[[#This Row],[Quantity Sold]]</f>
        <v>2160</v>
      </c>
      <c r="L2635" s="6">
        <v>3600</v>
      </c>
      <c r="M2635">
        <v>15</v>
      </c>
      <c r="N2635" s="6">
        <v>3060</v>
      </c>
      <c r="O2635" s="6">
        <f>Table1[[#This Row],[Revenue]]-Table1[[#This Row],[Total Cost Of Production]]</f>
        <v>900</v>
      </c>
      <c r="P2635" s="6">
        <v>991</v>
      </c>
      <c r="Q2635" s="6">
        <f>Table1[[#This Row],[Revenue]]-Table1[[#This Row],[Marketing Spend]]</f>
        <v>2069</v>
      </c>
      <c r="R2635" t="s">
        <v>52</v>
      </c>
      <c r="S2635" s="6">
        <v>1159</v>
      </c>
      <c r="T2635"/>
      <c r="U2635"/>
    </row>
    <row r="2636" spans="1:21" x14ac:dyDescent="0.2">
      <c r="A2636" s="1">
        <v>45548</v>
      </c>
      <c r="B2636" s="1" t="str">
        <f>TEXT(Table1[[#This Row],[Date]],"yyyy")</f>
        <v>2024</v>
      </c>
      <c r="C2636" s="1" t="str">
        <f>TEXT(Table1[[#This Row],[Date]],"mmmm")</f>
        <v>September</v>
      </c>
      <c r="D2636" s="1" t="str">
        <f>TEXT(Table1[[#This Row],[Date]],"dddd")</f>
        <v>Friday</v>
      </c>
      <c r="E2636" s="5">
        <v>3</v>
      </c>
      <c r="F2636" t="s">
        <v>15</v>
      </c>
      <c r="G2636" t="s">
        <v>6</v>
      </c>
      <c r="H2636" s="6">
        <f>60%*Table1[[#This Row],[Price]]</f>
        <v>30</v>
      </c>
      <c r="I2636" s="6">
        <v>50</v>
      </c>
      <c r="J2636">
        <v>2</v>
      </c>
      <c r="K2636" s="6">
        <f>Table1[[#This Row],[Cost]]*Table1[[#This Row],[Quantity Sold]]</f>
        <v>60</v>
      </c>
      <c r="L2636" s="6">
        <v>100</v>
      </c>
      <c r="M2636">
        <v>20</v>
      </c>
      <c r="N2636" s="6">
        <v>80</v>
      </c>
      <c r="O2636" s="6">
        <f>Table1[[#This Row],[Revenue]]-Table1[[#This Row],[Total Cost Of Production]]</f>
        <v>20</v>
      </c>
      <c r="P2636" s="6">
        <v>836</v>
      </c>
      <c r="Q2636" s="6">
        <f>Table1[[#This Row],[Revenue]]-Table1[[#This Row],[Marketing Spend]]</f>
        <v>-756</v>
      </c>
      <c r="R2636" t="s">
        <v>52</v>
      </c>
      <c r="S2636" s="6">
        <v>72</v>
      </c>
      <c r="T2636"/>
      <c r="U2636"/>
    </row>
    <row r="2637" spans="1:21" hidden="1" x14ac:dyDescent="0.2">
      <c r="A2637" s="1">
        <v>45548</v>
      </c>
      <c r="B2637" s="1" t="str">
        <f>TEXT(Table1[[#This Row],[Date]],"yyyy")</f>
        <v>2024</v>
      </c>
      <c r="C2637" s="1" t="str">
        <f>TEXT(Table1[[#This Row],[Date]],"mmmm")</f>
        <v>September</v>
      </c>
      <c r="D2637" s="1" t="str">
        <f>TEXT(Table1[[#This Row],[Date]],"dddd")</f>
        <v>Friday</v>
      </c>
      <c r="E2637" s="5">
        <v>1</v>
      </c>
      <c r="F2637" t="s">
        <v>5</v>
      </c>
      <c r="G2637" t="s">
        <v>10</v>
      </c>
      <c r="H2637" s="6">
        <f>60%*Table1[[#This Row],[Price]]</f>
        <v>480</v>
      </c>
      <c r="I2637" s="6">
        <v>800</v>
      </c>
      <c r="J2637">
        <v>8</v>
      </c>
      <c r="K2637" s="6">
        <f>Table1[[#This Row],[Cost]]*Table1[[#This Row],[Quantity Sold]]</f>
        <v>3840</v>
      </c>
      <c r="L2637" s="6">
        <v>6400</v>
      </c>
      <c r="M2637">
        <v>5</v>
      </c>
      <c r="N2637" s="6">
        <v>6080</v>
      </c>
      <c r="O2637" s="6">
        <f>Table1[[#This Row],[Revenue]]-Table1[[#This Row],[Total Cost Of Production]]</f>
        <v>2240</v>
      </c>
      <c r="P2637" s="6">
        <v>717</v>
      </c>
      <c r="Q2637" s="6">
        <f>Table1[[#This Row],[Revenue]]-Table1[[#This Row],[Marketing Spend]]</f>
        <v>5363</v>
      </c>
      <c r="R2637" t="s">
        <v>54</v>
      </c>
      <c r="S2637" s="6">
        <v>775</v>
      </c>
      <c r="T2637"/>
      <c r="U2637"/>
    </row>
    <row r="2638" spans="1:21" hidden="1" x14ac:dyDescent="0.2">
      <c r="A2638" s="1">
        <v>45548</v>
      </c>
      <c r="B2638" s="1" t="str">
        <f>TEXT(Table1[[#This Row],[Date]],"yyyy")</f>
        <v>2024</v>
      </c>
      <c r="C2638" s="1" t="str">
        <f>TEXT(Table1[[#This Row],[Date]],"mmmm")</f>
        <v>September</v>
      </c>
      <c r="D2638" s="1" t="str">
        <f>TEXT(Table1[[#This Row],[Date]],"dddd")</f>
        <v>Friday</v>
      </c>
      <c r="E2638" s="5">
        <v>7</v>
      </c>
      <c r="F2638" t="s">
        <v>9</v>
      </c>
      <c r="G2638" t="s">
        <v>8</v>
      </c>
      <c r="H2638" s="6">
        <f>60%*Table1[[#This Row],[Price]]</f>
        <v>180</v>
      </c>
      <c r="I2638" s="6">
        <v>300</v>
      </c>
      <c r="J2638">
        <v>2</v>
      </c>
      <c r="K2638" s="6">
        <f>Table1[[#This Row],[Cost]]*Table1[[#This Row],[Quantity Sold]]</f>
        <v>360</v>
      </c>
      <c r="L2638" s="6">
        <v>600</v>
      </c>
      <c r="M2638">
        <v>10</v>
      </c>
      <c r="N2638" s="6">
        <v>540</v>
      </c>
      <c r="O2638" s="6">
        <f>Table1[[#This Row],[Revenue]]-Table1[[#This Row],[Total Cost Of Production]]</f>
        <v>180</v>
      </c>
      <c r="P2638" s="6">
        <v>467</v>
      </c>
      <c r="Q2638" s="6">
        <f>Table1[[#This Row],[Revenue]]-Table1[[#This Row],[Marketing Spend]]</f>
        <v>73</v>
      </c>
      <c r="R2638" t="s">
        <v>55</v>
      </c>
      <c r="S2638" s="6">
        <v>346</v>
      </c>
      <c r="T2638"/>
      <c r="U2638"/>
    </row>
    <row r="2639" spans="1:21" hidden="1" x14ac:dyDescent="0.2">
      <c r="A2639" s="1">
        <v>45549</v>
      </c>
      <c r="B2639" s="1" t="str">
        <f>TEXT(Table1[[#This Row],[Date]],"yyyy")</f>
        <v>2024</v>
      </c>
      <c r="C2639" s="1" t="str">
        <f>TEXT(Table1[[#This Row],[Date]],"mmmm")</f>
        <v>September</v>
      </c>
      <c r="D2639" s="1" t="str">
        <f>TEXT(Table1[[#This Row],[Date]],"dddd")</f>
        <v>Saturday</v>
      </c>
      <c r="E2639" s="5">
        <v>4</v>
      </c>
      <c r="F2639" t="s">
        <v>13</v>
      </c>
      <c r="G2639" t="s">
        <v>12</v>
      </c>
      <c r="H2639" s="6">
        <f>60%*Table1[[#This Row],[Price]]</f>
        <v>42</v>
      </c>
      <c r="I2639" s="6">
        <v>70</v>
      </c>
      <c r="J2639">
        <v>3</v>
      </c>
      <c r="K2639" s="6">
        <f>Table1[[#This Row],[Cost]]*Table1[[#This Row],[Quantity Sold]]</f>
        <v>126</v>
      </c>
      <c r="L2639" s="6">
        <v>210</v>
      </c>
      <c r="M2639">
        <v>15</v>
      </c>
      <c r="N2639" s="6">
        <v>178.5</v>
      </c>
      <c r="O2639" s="6">
        <f>Table1[[#This Row],[Revenue]]-Table1[[#This Row],[Total Cost Of Production]]</f>
        <v>52.5</v>
      </c>
      <c r="P2639" s="6">
        <v>339</v>
      </c>
      <c r="Q2639" s="6">
        <f>Table1[[#This Row],[Revenue]]-Table1[[#This Row],[Marketing Spend]]</f>
        <v>-160.5</v>
      </c>
      <c r="R2639" t="s">
        <v>53</v>
      </c>
      <c r="S2639" s="6">
        <v>53</v>
      </c>
      <c r="T2639"/>
      <c r="U2639"/>
    </row>
    <row r="2640" spans="1:21" hidden="1" x14ac:dyDescent="0.2">
      <c r="A2640" s="1">
        <v>45549</v>
      </c>
      <c r="B2640" s="1" t="str">
        <f>TEXT(Table1[[#This Row],[Date]],"yyyy")</f>
        <v>2024</v>
      </c>
      <c r="C2640" s="1" t="str">
        <f>TEXT(Table1[[#This Row],[Date]],"mmmm")</f>
        <v>September</v>
      </c>
      <c r="D2640" s="1" t="str">
        <f>TEXT(Table1[[#This Row],[Date]],"dddd")</f>
        <v>Saturday</v>
      </c>
      <c r="E2640" s="5">
        <v>2</v>
      </c>
      <c r="F2640" t="s">
        <v>7</v>
      </c>
      <c r="G2640" t="s">
        <v>10</v>
      </c>
      <c r="H2640" s="6">
        <f>60%*Table1[[#This Row],[Price]]</f>
        <v>300</v>
      </c>
      <c r="I2640" s="6">
        <v>500</v>
      </c>
      <c r="J2640">
        <v>6</v>
      </c>
      <c r="K2640" s="6">
        <f>Table1[[#This Row],[Cost]]*Table1[[#This Row],[Quantity Sold]]</f>
        <v>1800</v>
      </c>
      <c r="L2640" s="6">
        <v>3000</v>
      </c>
      <c r="M2640">
        <v>5</v>
      </c>
      <c r="N2640" s="6">
        <v>2850</v>
      </c>
      <c r="O2640" s="6">
        <f>Table1[[#This Row],[Revenue]]-Table1[[#This Row],[Total Cost Of Production]]</f>
        <v>1050</v>
      </c>
      <c r="P2640" s="6">
        <v>353</v>
      </c>
      <c r="Q2640" s="6">
        <f>Table1[[#This Row],[Revenue]]-Table1[[#This Row],[Marketing Spend]]</f>
        <v>2497</v>
      </c>
      <c r="R2640" t="s">
        <v>55</v>
      </c>
      <c r="S2640" s="6">
        <v>465</v>
      </c>
      <c r="T2640"/>
      <c r="U2640"/>
    </row>
    <row r="2641" spans="1:21" hidden="1" x14ac:dyDescent="0.2">
      <c r="A2641" s="1">
        <v>45549</v>
      </c>
      <c r="B2641" s="1" t="str">
        <f>TEXT(Table1[[#This Row],[Date]],"yyyy")</f>
        <v>2024</v>
      </c>
      <c r="C2641" s="1" t="str">
        <f>TEXT(Table1[[#This Row],[Date]],"mmmm")</f>
        <v>September</v>
      </c>
      <c r="D2641" s="1" t="str">
        <f>TEXT(Table1[[#This Row],[Date]],"dddd")</f>
        <v>Saturday</v>
      </c>
      <c r="E2641" s="5">
        <v>5</v>
      </c>
      <c r="F2641" t="s">
        <v>11</v>
      </c>
      <c r="G2641" t="s">
        <v>12</v>
      </c>
      <c r="H2641" s="6">
        <f>60%*Table1[[#This Row],[Price]]</f>
        <v>90</v>
      </c>
      <c r="I2641" s="6">
        <v>150</v>
      </c>
      <c r="J2641">
        <v>8</v>
      </c>
      <c r="K2641" s="6">
        <f>Table1[[#This Row],[Cost]]*Table1[[#This Row],[Quantity Sold]]</f>
        <v>720</v>
      </c>
      <c r="L2641" s="6">
        <v>1200</v>
      </c>
      <c r="M2641">
        <v>20</v>
      </c>
      <c r="N2641" s="6">
        <v>960</v>
      </c>
      <c r="O2641" s="6">
        <f>Table1[[#This Row],[Revenue]]-Table1[[#This Row],[Total Cost Of Production]]</f>
        <v>240</v>
      </c>
      <c r="P2641" s="6">
        <v>618</v>
      </c>
      <c r="Q2641" s="6">
        <f>Table1[[#This Row],[Revenue]]-Table1[[#This Row],[Marketing Spend]]</f>
        <v>342</v>
      </c>
      <c r="R2641" t="s">
        <v>51</v>
      </c>
      <c r="S2641" s="6">
        <v>131</v>
      </c>
      <c r="T2641"/>
      <c r="U2641"/>
    </row>
    <row r="2642" spans="1:21" hidden="1" x14ac:dyDescent="0.2">
      <c r="A2642" s="1">
        <v>45549</v>
      </c>
      <c r="B2642" s="1" t="str">
        <f>TEXT(Table1[[#This Row],[Date]],"yyyy")</f>
        <v>2024</v>
      </c>
      <c r="C2642" s="1" t="str">
        <f>TEXT(Table1[[#This Row],[Date]],"mmmm")</f>
        <v>September</v>
      </c>
      <c r="D2642" s="1" t="str">
        <f>TEXT(Table1[[#This Row],[Date]],"dddd")</f>
        <v>Saturday</v>
      </c>
      <c r="E2642" s="5">
        <v>6</v>
      </c>
      <c r="F2642" t="s">
        <v>2</v>
      </c>
      <c r="G2642" t="s">
        <v>8</v>
      </c>
      <c r="H2642" s="6">
        <f>60%*Table1[[#This Row],[Price]]</f>
        <v>720</v>
      </c>
      <c r="I2642" s="6">
        <v>1200</v>
      </c>
      <c r="J2642">
        <v>8</v>
      </c>
      <c r="K2642" s="6">
        <f>Table1[[#This Row],[Cost]]*Table1[[#This Row],[Quantity Sold]]</f>
        <v>5760</v>
      </c>
      <c r="L2642" s="6">
        <v>9600</v>
      </c>
      <c r="M2642">
        <v>15</v>
      </c>
      <c r="N2642" s="6">
        <v>8160</v>
      </c>
      <c r="O2642" s="6">
        <f>Table1[[#This Row],[Revenue]]-Table1[[#This Row],[Total Cost Of Production]]</f>
        <v>2400</v>
      </c>
      <c r="P2642" s="6">
        <v>908</v>
      </c>
      <c r="Q2642" s="6">
        <f>Table1[[#This Row],[Revenue]]-Table1[[#This Row],[Marketing Spend]]</f>
        <v>7252</v>
      </c>
      <c r="R2642" t="s">
        <v>51</v>
      </c>
      <c r="S2642" s="6">
        <v>1162</v>
      </c>
      <c r="T2642"/>
      <c r="U2642"/>
    </row>
    <row r="2643" spans="1:21" x14ac:dyDescent="0.2">
      <c r="A2643" s="1">
        <v>45549</v>
      </c>
      <c r="B2643" s="1" t="str">
        <f>TEXT(Table1[[#This Row],[Date]],"yyyy")</f>
        <v>2024</v>
      </c>
      <c r="C2643" s="1" t="str">
        <f>TEXT(Table1[[#This Row],[Date]],"mmmm")</f>
        <v>September</v>
      </c>
      <c r="D2643" s="1" t="str">
        <f>TEXT(Table1[[#This Row],[Date]],"dddd")</f>
        <v>Saturday</v>
      </c>
      <c r="E2643" s="5">
        <v>3</v>
      </c>
      <c r="F2643" t="s">
        <v>15</v>
      </c>
      <c r="G2643" t="s">
        <v>6</v>
      </c>
      <c r="H2643" s="6">
        <f>60%*Table1[[#This Row],[Price]]</f>
        <v>30</v>
      </c>
      <c r="I2643" s="6">
        <v>50</v>
      </c>
      <c r="J2643">
        <v>7</v>
      </c>
      <c r="K2643" s="6">
        <f>Table1[[#This Row],[Cost]]*Table1[[#This Row],[Quantity Sold]]</f>
        <v>210</v>
      </c>
      <c r="L2643" s="6">
        <v>350</v>
      </c>
      <c r="M2643">
        <v>15</v>
      </c>
      <c r="N2643" s="6">
        <v>297.5</v>
      </c>
      <c r="O2643" s="6">
        <f>Table1[[#This Row],[Revenue]]-Table1[[#This Row],[Total Cost Of Production]]</f>
        <v>87.5</v>
      </c>
      <c r="P2643" s="6">
        <v>936</v>
      </c>
      <c r="Q2643" s="6">
        <f>Table1[[#This Row],[Revenue]]-Table1[[#This Row],[Marketing Spend]]</f>
        <v>-638.5</v>
      </c>
      <c r="R2643" t="s">
        <v>52</v>
      </c>
      <c r="S2643" s="6">
        <v>95</v>
      </c>
      <c r="T2643"/>
      <c r="U2643"/>
    </row>
    <row r="2644" spans="1:21" hidden="1" x14ac:dyDescent="0.2">
      <c r="A2644" s="1">
        <v>45549</v>
      </c>
      <c r="B2644" s="1" t="str">
        <f>TEXT(Table1[[#This Row],[Date]],"yyyy")</f>
        <v>2024</v>
      </c>
      <c r="C2644" s="1" t="str">
        <f>TEXT(Table1[[#This Row],[Date]],"mmmm")</f>
        <v>September</v>
      </c>
      <c r="D2644" s="1" t="str">
        <f>TEXT(Table1[[#This Row],[Date]],"dddd")</f>
        <v>Saturday</v>
      </c>
      <c r="E2644" s="5">
        <v>1</v>
      </c>
      <c r="F2644" t="s">
        <v>5</v>
      </c>
      <c r="G2644" t="s">
        <v>10</v>
      </c>
      <c r="H2644" s="6">
        <f>60%*Table1[[#This Row],[Price]]</f>
        <v>480</v>
      </c>
      <c r="I2644" s="6">
        <v>800</v>
      </c>
      <c r="J2644">
        <v>7</v>
      </c>
      <c r="K2644" s="6">
        <f>Table1[[#This Row],[Cost]]*Table1[[#This Row],[Quantity Sold]]</f>
        <v>3360</v>
      </c>
      <c r="L2644" s="6">
        <v>5600</v>
      </c>
      <c r="M2644">
        <v>20</v>
      </c>
      <c r="N2644" s="6">
        <v>4480</v>
      </c>
      <c r="O2644" s="6">
        <f>Table1[[#This Row],[Revenue]]-Table1[[#This Row],[Total Cost Of Production]]</f>
        <v>1120</v>
      </c>
      <c r="P2644" s="6">
        <v>951</v>
      </c>
      <c r="Q2644" s="6">
        <f>Table1[[#This Row],[Revenue]]-Table1[[#This Row],[Marketing Spend]]</f>
        <v>3529</v>
      </c>
      <c r="R2644" t="s">
        <v>51</v>
      </c>
      <c r="S2644" s="6">
        <v>819</v>
      </c>
      <c r="T2644"/>
      <c r="U2644"/>
    </row>
    <row r="2645" spans="1:21" hidden="1" x14ac:dyDescent="0.2">
      <c r="A2645" s="1">
        <v>45549</v>
      </c>
      <c r="B2645" s="1" t="str">
        <f>TEXT(Table1[[#This Row],[Date]],"yyyy")</f>
        <v>2024</v>
      </c>
      <c r="C2645" s="1" t="str">
        <f>TEXT(Table1[[#This Row],[Date]],"mmmm")</f>
        <v>September</v>
      </c>
      <c r="D2645" s="1" t="str">
        <f>TEXT(Table1[[#This Row],[Date]],"dddd")</f>
        <v>Saturday</v>
      </c>
      <c r="E2645" s="5">
        <v>7</v>
      </c>
      <c r="F2645" t="s">
        <v>9</v>
      </c>
      <c r="G2645" t="s">
        <v>8</v>
      </c>
      <c r="H2645" s="6">
        <f>60%*Table1[[#This Row],[Price]]</f>
        <v>180</v>
      </c>
      <c r="I2645" s="6">
        <v>300</v>
      </c>
      <c r="J2645">
        <v>10</v>
      </c>
      <c r="K2645" s="6">
        <f>Table1[[#This Row],[Cost]]*Table1[[#This Row],[Quantity Sold]]</f>
        <v>1800</v>
      </c>
      <c r="L2645" s="6">
        <v>3000</v>
      </c>
      <c r="M2645">
        <v>10</v>
      </c>
      <c r="N2645" s="6">
        <v>2700</v>
      </c>
      <c r="O2645" s="6">
        <f>Table1[[#This Row],[Revenue]]-Table1[[#This Row],[Total Cost Of Production]]</f>
        <v>900</v>
      </c>
      <c r="P2645" s="6">
        <v>648</v>
      </c>
      <c r="Q2645" s="6">
        <f>Table1[[#This Row],[Revenue]]-Table1[[#This Row],[Marketing Spend]]</f>
        <v>2052</v>
      </c>
      <c r="R2645" t="s">
        <v>53</v>
      </c>
      <c r="S2645" s="6">
        <v>260</v>
      </c>
      <c r="T2645"/>
      <c r="U2645"/>
    </row>
    <row r="2646" spans="1:21" hidden="1" x14ac:dyDescent="0.2">
      <c r="A2646" s="1">
        <v>45550</v>
      </c>
      <c r="B2646" s="1" t="str">
        <f>TEXT(Table1[[#This Row],[Date]],"yyyy")</f>
        <v>2024</v>
      </c>
      <c r="C2646" s="1" t="str">
        <f>TEXT(Table1[[#This Row],[Date]],"mmmm")</f>
        <v>September</v>
      </c>
      <c r="D2646" s="1" t="str">
        <f>TEXT(Table1[[#This Row],[Date]],"dddd")</f>
        <v>Sunday</v>
      </c>
      <c r="E2646" s="5">
        <v>4</v>
      </c>
      <c r="F2646" t="s">
        <v>13</v>
      </c>
      <c r="G2646" t="s">
        <v>12</v>
      </c>
      <c r="H2646" s="6">
        <f>60%*Table1[[#This Row],[Price]]</f>
        <v>42</v>
      </c>
      <c r="I2646" s="6">
        <v>70</v>
      </c>
      <c r="J2646">
        <v>7</v>
      </c>
      <c r="K2646" s="6">
        <f>Table1[[#This Row],[Cost]]*Table1[[#This Row],[Quantity Sold]]</f>
        <v>294</v>
      </c>
      <c r="L2646" s="6">
        <v>490</v>
      </c>
      <c r="M2646">
        <v>5</v>
      </c>
      <c r="N2646" s="6">
        <v>465.5</v>
      </c>
      <c r="O2646" s="6">
        <f>Table1[[#This Row],[Revenue]]-Table1[[#This Row],[Total Cost Of Production]]</f>
        <v>171.5</v>
      </c>
      <c r="P2646" s="6">
        <v>593</v>
      </c>
      <c r="Q2646" s="6">
        <f>Table1[[#This Row],[Revenue]]-Table1[[#This Row],[Marketing Spend]]</f>
        <v>-127.5</v>
      </c>
      <c r="R2646" t="s">
        <v>54</v>
      </c>
      <c r="S2646" s="6">
        <v>44</v>
      </c>
      <c r="T2646"/>
      <c r="U2646"/>
    </row>
    <row r="2647" spans="1:21" hidden="1" x14ac:dyDescent="0.2">
      <c r="A2647" s="1">
        <v>45550</v>
      </c>
      <c r="B2647" s="1" t="str">
        <f>TEXT(Table1[[#This Row],[Date]],"yyyy")</f>
        <v>2024</v>
      </c>
      <c r="C2647" s="1" t="str">
        <f>TEXT(Table1[[#This Row],[Date]],"mmmm")</f>
        <v>September</v>
      </c>
      <c r="D2647" s="1" t="str">
        <f>TEXT(Table1[[#This Row],[Date]],"dddd")</f>
        <v>Sunday</v>
      </c>
      <c r="E2647" s="5">
        <v>2</v>
      </c>
      <c r="F2647" t="s">
        <v>7</v>
      </c>
      <c r="G2647" t="s">
        <v>10</v>
      </c>
      <c r="H2647" s="6">
        <f>60%*Table1[[#This Row],[Price]]</f>
        <v>300</v>
      </c>
      <c r="I2647" s="6">
        <v>500</v>
      </c>
      <c r="J2647">
        <v>8</v>
      </c>
      <c r="K2647" s="6">
        <f>Table1[[#This Row],[Cost]]*Table1[[#This Row],[Quantity Sold]]</f>
        <v>2400</v>
      </c>
      <c r="L2647" s="6">
        <v>4000</v>
      </c>
      <c r="M2647">
        <v>15</v>
      </c>
      <c r="N2647" s="6">
        <v>3400</v>
      </c>
      <c r="O2647" s="6">
        <f>Table1[[#This Row],[Revenue]]-Table1[[#This Row],[Total Cost Of Production]]</f>
        <v>1000</v>
      </c>
      <c r="P2647" s="6">
        <v>964</v>
      </c>
      <c r="Q2647" s="6">
        <f>Table1[[#This Row],[Revenue]]-Table1[[#This Row],[Marketing Spend]]</f>
        <v>2436</v>
      </c>
      <c r="R2647" t="s">
        <v>53</v>
      </c>
      <c r="S2647" s="6">
        <v>525</v>
      </c>
      <c r="T2647"/>
      <c r="U2647"/>
    </row>
    <row r="2648" spans="1:21" hidden="1" x14ac:dyDescent="0.2">
      <c r="A2648" s="1">
        <v>45550</v>
      </c>
      <c r="B2648" s="1" t="str">
        <f>TEXT(Table1[[#This Row],[Date]],"yyyy")</f>
        <v>2024</v>
      </c>
      <c r="C2648" s="1" t="str">
        <f>TEXT(Table1[[#This Row],[Date]],"mmmm")</f>
        <v>September</v>
      </c>
      <c r="D2648" s="1" t="str">
        <f>TEXT(Table1[[#This Row],[Date]],"dddd")</f>
        <v>Sunday</v>
      </c>
      <c r="E2648" s="5">
        <v>5</v>
      </c>
      <c r="F2648" t="s">
        <v>11</v>
      </c>
      <c r="G2648" t="s">
        <v>12</v>
      </c>
      <c r="H2648" s="6">
        <f>60%*Table1[[#This Row],[Price]]</f>
        <v>90</v>
      </c>
      <c r="I2648" s="6">
        <v>150</v>
      </c>
      <c r="J2648">
        <v>1</v>
      </c>
      <c r="K2648" s="6">
        <f>Table1[[#This Row],[Cost]]*Table1[[#This Row],[Quantity Sold]]</f>
        <v>90</v>
      </c>
      <c r="L2648" s="6">
        <v>150</v>
      </c>
      <c r="M2648">
        <v>20</v>
      </c>
      <c r="N2648" s="6">
        <v>120</v>
      </c>
      <c r="O2648" s="6">
        <f>Table1[[#This Row],[Revenue]]-Table1[[#This Row],[Total Cost Of Production]]</f>
        <v>30</v>
      </c>
      <c r="P2648" s="6">
        <v>920</v>
      </c>
      <c r="Q2648" s="6">
        <f>Table1[[#This Row],[Revenue]]-Table1[[#This Row],[Marketing Spend]]</f>
        <v>-800</v>
      </c>
      <c r="R2648" t="s">
        <v>51</v>
      </c>
      <c r="S2648" s="6">
        <v>157</v>
      </c>
      <c r="T2648"/>
      <c r="U2648"/>
    </row>
    <row r="2649" spans="1:21" hidden="1" x14ac:dyDescent="0.2">
      <c r="A2649" s="1">
        <v>45550</v>
      </c>
      <c r="B2649" s="1" t="str">
        <f>TEXT(Table1[[#This Row],[Date]],"yyyy")</f>
        <v>2024</v>
      </c>
      <c r="C2649" s="1" t="str">
        <f>TEXT(Table1[[#This Row],[Date]],"mmmm")</f>
        <v>September</v>
      </c>
      <c r="D2649" s="1" t="str">
        <f>TEXT(Table1[[#This Row],[Date]],"dddd")</f>
        <v>Sunday</v>
      </c>
      <c r="E2649" s="5">
        <v>6</v>
      </c>
      <c r="F2649" t="s">
        <v>2</v>
      </c>
      <c r="G2649" t="s">
        <v>8</v>
      </c>
      <c r="H2649" s="6">
        <f>60%*Table1[[#This Row],[Price]]</f>
        <v>720</v>
      </c>
      <c r="I2649" s="6">
        <v>1200</v>
      </c>
      <c r="J2649">
        <v>8</v>
      </c>
      <c r="K2649" s="6">
        <f>Table1[[#This Row],[Cost]]*Table1[[#This Row],[Quantity Sold]]</f>
        <v>5760</v>
      </c>
      <c r="L2649" s="6">
        <v>9600</v>
      </c>
      <c r="M2649">
        <v>5</v>
      </c>
      <c r="N2649" s="6">
        <v>9120</v>
      </c>
      <c r="O2649" s="6">
        <f>Table1[[#This Row],[Revenue]]-Table1[[#This Row],[Total Cost Of Production]]</f>
        <v>3360</v>
      </c>
      <c r="P2649" s="6">
        <v>590</v>
      </c>
      <c r="Q2649" s="6">
        <f>Table1[[#This Row],[Revenue]]-Table1[[#This Row],[Marketing Spend]]</f>
        <v>8530</v>
      </c>
      <c r="R2649" t="s">
        <v>53</v>
      </c>
      <c r="S2649" s="6">
        <v>1199</v>
      </c>
      <c r="T2649"/>
      <c r="U2649"/>
    </row>
    <row r="2650" spans="1:21" hidden="1" x14ac:dyDescent="0.2">
      <c r="A2650" s="1">
        <v>45550</v>
      </c>
      <c r="B2650" s="1" t="str">
        <f>TEXT(Table1[[#This Row],[Date]],"yyyy")</f>
        <v>2024</v>
      </c>
      <c r="C2650" s="1" t="str">
        <f>TEXT(Table1[[#This Row],[Date]],"mmmm")</f>
        <v>September</v>
      </c>
      <c r="D2650" s="1" t="str">
        <f>TEXT(Table1[[#This Row],[Date]],"dddd")</f>
        <v>Sunday</v>
      </c>
      <c r="E2650" s="5">
        <v>3</v>
      </c>
      <c r="F2650" t="s">
        <v>15</v>
      </c>
      <c r="G2650" t="s">
        <v>6</v>
      </c>
      <c r="H2650" s="6">
        <f>60%*Table1[[#This Row],[Price]]</f>
        <v>30</v>
      </c>
      <c r="I2650" s="6">
        <v>50</v>
      </c>
      <c r="J2650">
        <v>8</v>
      </c>
      <c r="K2650" s="6">
        <f>Table1[[#This Row],[Cost]]*Table1[[#This Row],[Quantity Sold]]</f>
        <v>240</v>
      </c>
      <c r="L2650" s="6">
        <v>400</v>
      </c>
      <c r="M2650">
        <v>5</v>
      </c>
      <c r="N2650" s="6">
        <v>380</v>
      </c>
      <c r="O2650" s="6">
        <f>Table1[[#This Row],[Revenue]]-Table1[[#This Row],[Total Cost Of Production]]</f>
        <v>140</v>
      </c>
      <c r="P2650" s="6">
        <v>648</v>
      </c>
      <c r="Q2650" s="6">
        <f>Table1[[#This Row],[Revenue]]-Table1[[#This Row],[Marketing Spend]]</f>
        <v>-268</v>
      </c>
      <c r="R2650" t="s">
        <v>53</v>
      </c>
      <c r="S2650" s="6">
        <v>40</v>
      </c>
      <c r="T2650"/>
      <c r="U2650"/>
    </row>
    <row r="2651" spans="1:21" hidden="1" x14ac:dyDescent="0.2">
      <c r="A2651" s="1">
        <v>45550</v>
      </c>
      <c r="B2651" s="1" t="str">
        <f>TEXT(Table1[[#This Row],[Date]],"yyyy")</f>
        <v>2024</v>
      </c>
      <c r="C2651" s="1" t="str">
        <f>TEXT(Table1[[#This Row],[Date]],"mmmm")</f>
        <v>September</v>
      </c>
      <c r="D2651" s="1" t="str">
        <f>TEXT(Table1[[#This Row],[Date]],"dddd")</f>
        <v>Sunday</v>
      </c>
      <c r="E2651" s="5">
        <v>1</v>
      </c>
      <c r="F2651" t="s">
        <v>5</v>
      </c>
      <c r="G2651" t="s">
        <v>10</v>
      </c>
      <c r="H2651" s="6">
        <f>60%*Table1[[#This Row],[Price]]</f>
        <v>480</v>
      </c>
      <c r="I2651" s="6">
        <v>800</v>
      </c>
      <c r="J2651">
        <v>6</v>
      </c>
      <c r="K2651" s="6">
        <f>Table1[[#This Row],[Cost]]*Table1[[#This Row],[Quantity Sold]]</f>
        <v>2880</v>
      </c>
      <c r="L2651" s="6">
        <v>4800</v>
      </c>
      <c r="M2651">
        <v>5</v>
      </c>
      <c r="N2651" s="6">
        <v>4560</v>
      </c>
      <c r="O2651" s="6">
        <f>Table1[[#This Row],[Revenue]]-Table1[[#This Row],[Total Cost Of Production]]</f>
        <v>1680</v>
      </c>
      <c r="P2651" s="6">
        <v>395</v>
      </c>
      <c r="Q2651" s="6">
        <f>Table1[[#This Row],[Revenue]]-Table1[[#This Row],[Marketing Spend]]</f>
        <v>4165</v>
      </c>
      <c r="R2651" t="s">
        <v>53</v>
      </c>
      <c r="S2651" s="6">
        <v>758</v>
      </c>
      <c r="T2651"/>
      <c r="U2651"/>
    </row>
    <row r="2652" spans="1:21" hidden="1" x14ac:dyDescent="0.2">
      <c r="A2652" s="1">
        <v>45550</v>
      </c>
      <c r="B2652" s="1" t="str">
        <f>TEXT(Table1[[#This Row],[Date]],"yyyy")</f>
        <v>2024</v>
      </c>
      <c r="C2652" s="1" t="str">
        <f>TEXT(Table1[[#This Row],[Date]],"mmmm")</f>
        <v>September</v>
      </c>
      <c r="D2652" s="1" t="str">
        <f>TEXT(Table1[[#This Row],[Date]],"dddd")</f>
        <v>Sunday</v>
      </c>
      <c r="E2652" s="5">
        <v>7</v>
      </c>
      <c r="F2652" t="s">
        <v>9</v>
      </c>
      <c r="G2652" t="s">
        <v>8</v>
      </c>
      <c r="H2652" s="6">
        <f>60%*Table1[[#This Row],[Price]]</f>
        <v>180</v>
      </c>
      <c r="I2652" s="6">
        <v>300</v>
      </c>
      <c r="J2652">
        <v>5</v>
      </c>
      <c r="K2652" s="6">
        <f>Table1[[#This Row],[Cost]]*Table1[[#This Row],[Quantity Sold]]</f>
        <v>900</v>
      </c>
      <c r="L2652" s="6">
        <v>1500</v>
      </c>
      <c r="M2652">
        <v>20</v>
      </c>
      <c r="N2652" s="6">
        <v>1200</v>
      </c>
      <c r="O2652" s="6">
        <f>Table1[[#This Row],[Revenue]]-Table1[[#This Row],[Total Cost Of Production]]</f>
        <v>300</v>
      </c>
      <c r="P2652" s="6">
        <v>647</v>
      </c>
      <c r="Q2652" s="6">
        <f>Table1[[#This Row],[Revenue]]-Table1[[#This Row],[Marketing Spend]]</f>
        <v>553</v>
      </c>
      <c r="R2652" t="s">
        <v>55</v>
      </c>
      <c r="S2652" s="6">
        <v>279</v>
      </c>
      <c r="T2652"/>
      <c r="U2652"/>
    </row>
    <row r="2653" spans="1:21" hidden="1" x14ac:dyDescent="0.2">
      <c r="A2653" s="1">
        <v>45551</v>
      </c>
      <c r="B2653" s="1" t="str">
        <f>TEXT(Table1[[#This Row],[Date]],"yyyy")</f>
        <v>2024</v>
      </c>
      <c r="C2653" s="1" t="str">
        <f>TEXT(Table1[[#This Row],[Date]],"mmmm")</f>
        <v>September</v>
      </c>
      <c r="D2653" s="1" t="str">
        <f>TEXT(Table1[[#This Row],[Date]],"dddd")</f>
        <v>Monday</v>
      </c>
      <c r="E2653" s="5">
        <v>4</v>
      </c>
      <c r="F2653" t="s">
        <v>13</v>
      </c>
      <c r="G2653" t="s">
        <v>12</v>
      </c>
      <c r="H2653" s="6">
        <f>60%*Table1[[#This Row],[Price]]</f>
        <v>42</v>
      </c>
      <c r="I2653" s="6">
        <v>70</v>
      </c>
      <c r="J2653">
        <v>10</v>
      </c>
      <c r="K2653" s="6">
        <f>Table1[[#This Row],[Cost]]*Table1[[#This Row],[Quantity Sold]]</f>
        <v>420</v>
      </c>
      <c r="L2653" s="6">
        <v>700</v>
      </c>
      <c r="M2653">
        <v>15</v>
      </c>
      <c r="N2653" s="6">
        <v>595</v>
      </c>
      <c r="O2653" s="6">
        <f>Table1[[#This Row],[Revenue]]-Table1[[#This Row],[Total Cost Of Production]]</f>
        <v>175</v>
      </c>
      <c r="P2653" s="6">
        <v>598</v>
      </c>
      <c r="Q2653" s="6">
        <f>Table1[[#This Row],[Revenue]]-Table1[[#This Row],[Marketing Spend]]</f>
        <v>-3</v>
      </c>
      <c r="R2653" t="s">
        <v>54</v>
      </c>
      <c r="S2653" s="6">
        <v>24</v>
      </c>
      <c r="T2653"/>
      <c r="U2653"/>
    </row>
    <row r="2654" spans="1:21" hidden="1" x14ac:dyDescent="0.2">
      <c r="A2654" s="1">
        <v>45551</v>
      </c>
      <c r="B2654" s="1" t="str">
        <f>TEXT(Table1[[#This Row],[Date]],"yyyy")</f>
        <v>2024</v>
      </c>
      <c r="C2654" s="1" t="str">
        <f>TEXT(Table1[[#This Row],[Date]],"mmmm")</f>
        <v>September</v>
      </c>
      <c r="D2654" s="1" t="str">
        <f>TEXT(Table1[[#This Row],[Date]],"dddd")</f>
        <v>Monday</v>
      </c>
      <c r="E2654" s="5">
        <v>2</v>
      </c>
      <c r="F2654" t="s">
        <v>7</v>
      </c>
      <c r="G2654" t="s">
        <v>10</v>
      </c>
      <c r="H2654" s="6">
        <f>60%*Table1[[#This Row],[Price]]</f>
        <v>300</v>
      </c>
      <c r="I2654" s="6">
        <v>500</v>
      </c>
      <c r="J2654">
        <v>4</v>
      </c>
      <c r="K2654" s="6">
        <f>Table1[[#This Row],[Cost]]*Table1[[#This Row],[Quantity Sold]]</f>
        <v>1200</v>
      </c>
      <c r="L2654" s="6">
        <v>2000</v>
      </c>
      <c r="M2654">
        <v>15</v>
      </c>
      <c r="N2654" s="6">
        <v>1700</v>
      </c>
      <c r="O2654" s="6">
        <f>Table1[[#This Row],[Revenue]]-Table1[[#This Row],[Total Cost Of Production]]</f>
        <v>500</v>
      </c>
      <c r="P2654" s="6">
        <v>478</v>
      </c>
      <c r="Q2654" s="6">
        <f>Table1[[#This Row],[Revenue]]-Table1[[#This Row],[Marketing Spend]]</f>
        <v>1222</v>
      </c>
      <c r="R2654" t="s">
        <v>55</v>
      </c>
      <c r="S2654" s="6">
        <v>501</v>
      </c>
      <c r="T2654"/>
      <c r="U2654"/>
    </row>
    <row r="2655" spans="1:21" hidden="1" x14ac:dyDescent="0.2">
      <c r="A2655" s="1">
        <v>45551</v>
      </c>
      <c r="B2655" s="1" t="str">
        <f>TEXT(Table1[[#This Row],[Date]],"yyyy")</f>
        <v>2024</v>
      </c>
      <c r="C2655" s="1" t="str">
        <f>TEXT(Table1[[#This Row],[Date]],"mmmm")</f>
        <v>September</v>
      </c>
      <c r="D2655" s="1" t="str">
        <f>TEXT(Table1[[#This Row],[Date]],"dddd")</f>
        <v>Monday</v>
      </c>
      <c r="E2655" s="5">
        <v>5</v>
      </c>
      <c r="F2655" t="s">
        <v>11</v>
      </c>
      <c r="G2655" t="s">
        <v>12</v>
      </c>
      <c r="H2655" s="6">
        <f>60%*Table1[[#This Row],[Price]]</f>
        <v>90</v>
      </c>
      <c r="I2655" s="6">
        <v>150</v>
      </c>
      <c r="J2655">
        <v>3</v>
      </c>
      <c r="K2655" s="6">
        <f>Table1[[#This Row],[Cost]]*Table1[[#This Row],[Quantity Sold]]</f>
        <v>270</v>
      </c>
      <c r="L2655" s="6">
        <v>450</v>
      </c>
      <c r="M2655">
        <v>5</v>
      </c>
      <c r="N2655" s="6">
        <v>427.5</v>
      </c>
      <c r="O2655" s="6">
        <f>Table1[[#This Row],[Revenue]]-Table1[[#This Row],[Total Cost Of Production]]</f>
        <v>157.5</v>
      </c>
      <c r="P2655" s="6">
        <v>962</v>
      </c>
      <c r="Q2655" s="6">
        <f>Table1[[#This Row],[Revenue]]-Table1[[#This Row],[Marketing Spend]]</f>
        <v>-534.5</v>
      </c>
      <c r="R2655" t="s">
        <v>53</v>
      </c>
      <c r="S2655" s="6">
        <v>110</v>
      </c>
      <c r="T2655"/>
      <c r="U2655"/>
    </row>
    <row r="2656" spans="1:21" hidden="1" x14ac:dyDescent="0.2">
      <c r="A2656" s="1">
        <v>45551</v>
      </c>
      <c r="B2656" s="1" t="str">
        <f>TEXT(Table1[[#This Row],[Date]],"yyyy")</f>
        <v>2024</v>
      </c>
      <c r="C2656" s="1" t="str">
        <f>TEXT(Table1[[#This Row],[Date]],"mmmm")</f>
        <v>September</v>
      </c>
      <c r="D2656" s="1" t="str">
        <f>TEXT(Table1[[#This Row],[Date]],"dddd")</f>
        <v>Monday</v>
      </c>
      <c r="E2656" s="5">
        <v>6</v>
      </c>
      <c r="F2656" t="s">
        <v>2</v>
      </c>
      <c r="G2656" t="s">
        <v>8</v>
      </c>
      <c r="H2656" s="6">
        <f>60%*Table1[[#This Row],[Price]]</f>
        <v>720</v>
      </c>
      <c r="I2656" s="6">
        <v>1200</v>
      </c>
      <c r="J2656">
        <v>7</v>
      </c>
      <c r="K2656" s="6">
        <f>Table1[[#This Row],[Cost]]*Table1[[#This Row],[Quantity Sold]]</f>
        <v>5040</v>
      </c>
      <c r="L2656" s="6">
        <v>8400</v>
      </c>
      <c r="M2656">
        <v>15</v>
      </c>
      <c r="N2656" s="6">
        <v>7140</v>
      </c>
      <c r="O2656" s="6">
        <f>Table1[[#This Row],[Revenue]]-Table1[[#This Row],[Total Cost Of Production]]</f>
        <v>2100</v>
      </c>
      <c r="P2656" s="6">
        <v>874</v>
      </c>
      <c r="Q2656" s="6">
        <f>Table1[[#This Row],[Revenue]]-Table1[[#This Row],[Marketing Spend]]</f>
        <v>6266</v>
      </c>
      <c r="R2656" t="s">
        <v>53</v>
      </c>
      <c r="S2656" s="6">
        <v>1182</v>
      </c>
      <c r="T2656"/>
      <c r="U2656"/>
    </row>
    <row r="2657" spans="1:21" hidden="1" x14ac:dyDescent="0.2">
      <c r="A2657" s="1">
        <v>45551</v>
      </c>
      <c r="B2657" s="1" t="str">
        <f>TEXT(Table1[[#This Row],[Date]],"yyyy")</f>
        <v>2024</v>
      </c>
      <c r="C2657" s="1" t="str">
        <f>TEXT(Table1[[#This Row],[Date]],"mmmm")</f>
        <v>September</v>
      </c>
      <c r="D2657" s="1" t="str">
        <f>TEXT(Table1[[#This Row],[Date]],"dddd")</f>
        <v>Monday</v>
      </c>
      <c r="E2657" s="5">
        <v>3</v>
      </c>
      <c r="F2657" t="s">
        <v>15</v>
      </c>
      <c r="G2657" t="s">
        <v>6</v>
      </c>
      <c r="H2657" s="6">
        <f>60%*Table1[[#This Row],[Price]]</f>
        <v>30</v>
      </c>
      <c r="I2657" s="6">
        <v>50</v>
      </c>
      <c r="J2657">
        <v>7</v>
      </c>
      <c r="K2657" s="6">
        <f>Table1[[#This Row],[Cost]]*Table1[[#This Row],[Quantity Sold]]</f>
        <v>210</v>
      </c>
      <c r="L2657" s="6">
        <v>350</v>
      </c>
      <c r="M2657">
        <v>20</v>
      </c>
      <c r="N2657" s="6">
        <v>280</v>
      </c>
      <c r="O2657" s="6">
        <f>Table1[[#This Row],[Revenue]]-Table1[[#This Row],[Total Cost Of Production]]</f>
        <v>70</v>
      </c>
      <c r="P2657" s="6">
        <v>469</v>
      </c>
      <c r="Q2657" s="6">
        <f>Table1[[#This Row],[Revenue]]-Table1[[#This Row],[Marketing Spend]]</f>
        <v>-189</v>
      </c>
      <c r="R2657" t="s">
        <v>53</v>
      </c>
      <c r="S2657" s="6">
        <v>22</v>
      </c>
      <c r="T2657"/>
      <c r="U2657"/>
    </row>
    <row r="2658" spans="1:21" x14ac:dyDescent="0.2">
      <c r="A2658" s="1">
        <v>45551</v>
      </c>
      <c r="B2658" s="1" t="str">
        <f>TEXT(Table1[[#This Row],[Date]],"yyyy")</f>
        <v>2024</v>
      </c>
      <c r="C2658" s="1" t="str">
        <f>TEXT(Table1[[#This Row],[Date]],"mmmm")</f>
        <v>September</v>
      </c>
      <c r="D2658" s="1" t="str">
        <f>TEXT(Table1[[#This Row],[Date]],"dddd")</f>
        <v>Monday</v>
      </c>
      <c r="E2658" s="5">
        <v>1</v>
      </c>
      <c r="F2658" t="s">
        <v>5</v>
      </c>
      <c r="G2658" t="s">
        <v>10</v>
      </c>
      <c r="H2658" s="6">
        <f>60%*Table1[[#This Row],[Price]]</f>
        <v>480</v>
      </c>
      <c r="I2658" s="6">
        <v>800</v>
      </c>
      <c r="J2658">
        <v>9</v>
      </c>
      <c r="K2658" s="6">
        <f>Table1[[#This Row],[Cost]]*Table1[[#This Row],[Quantity Sold]]</f>
        <v>4320</v>
      </c>
      <c r="L2658" s="6">
        <v>7200</v>
      </c>
      <c r="M2658">
        <v>5</v>
      </c>
      <c r="N2658" s="6">
        <v>6840</v>
      </c>
      <c r="O2658" s="6">
        <f>Table1[[#This Row],[Revenue]]-Table1[[#This Row],[Total Cost Of Production]]</f>
        <v>2520</v>
      </c>
      <c r="P2658" s="6">
        <v>987</v>
      </c>
      <c r="Q2658" s="6">
        <f>Table1[[#This Row],[Revenue]]-Table1[[#This Row],[Marketing Spend]]</f>
        <v>5853</v>
      </c>
      <c r="R2658" t="s">
        <v>52</v>
      </c>
      <c r="S2658" s="6">
        <v>751</v>
      </c>
      <c r="T2658"/>
      <c r="U2658"/>
    </row>
    <row r="2659" spans="1:21" hidden="1" x14ac:dyDescent="0.2">
      <c r="A2659" s="1">
        <v>45551</v>
      </c>
      <c r="B2659" s="1" t="str">
        <f>TEXT(Table1[[#This Row],[Date]],"yyyy")</f>
        <v>2024</v>
      </c>
      <c r="C2659" s="1" t="str">
        <f>TEXT(Table1[[#This Row],[Date]],"mmmm")</f>
        <v>September</v>
      </c>
      <c r="D2659" s="1" t="str">
        <f>TEXT(Table1[[#This Row],[Date]],"dddd")</f>
        <v>Monday</v>
      </c>
      <c r="E2659" s="5">
        <v>7</v>
      </c>
      <c r="F2659" t="s">
        <v>9</v>
      </c>
      <c r="G2659" t="s">
        <v>8</v>
      </c>
      <c r="H2659" s="6">
        <f>60%*Table1[[#This Row],[Price]]</f>
        <v>180</v>
      </c>
      <c r="I2659" s="6">
        <v>300</v>
      </c>
      <c r="J2659">
        <v>6</v>
      </c>
      <c r="K2659" s="6">
        <f>Table1[[#This Row],[Cost]]*Table1[[#This Row],[Quantity Sold]]</f>
        <v>1080</v>
      </c>
      <c r="L2659" s="6">
        <v>1800</v>
      </c>
      <c r="M2659">
        <v>15</v>
      </c>
      <c r="N2659" s="6">
        <v>1530</v>
      </c>
      <c r="O2659" s="6">
        <f>Table1[[#This Row],[Revenue]]-Table1[[#This Row],[Total Cost Of Production]]</f>
        <v>450</v>
      </c>
      <c r="P2659" s="6">
        <v>874</v>
      </c>
      <c r="Q2659" s="6">
        <f>Table1[[#This Row],[Revenue]]-Table1[[#This Row],[Marketing Spend]]</f>
        <v>656</v>
      </c>
      <c r="R2659" t="s">
        <v>54</v>
      </c>
      <c r="S2659" s="6">
        <v>343</v>
      </c>
      <c r="T2659"/>
      <c r="U2659"/>
    </row>
    <row r="2660" spans="1:21" x14ac:dyDescent="0.2">
      <c r="A2660" s="1">
        <v>45552</v>
      </c>
      <c r="B2660" s="1" t="str">
        <f>TEXT(Table1[[#This Row],[Date]],"yyyy")</f>
        <v>2024</v>
      </c>
      <c r="C2660" s="1" t="str">
        <f>TEXT(Table1[[#This Row],[Date]],"mmmm")</f>
        <v>September</v>
      </c>
      <c r="D2660" s="1" t="str">
        <f>TEXT(Table1[[#This Row],[Date]],"dddd")</f>
        <v>Tuesday</v>
      </c>
      <c r="E2660" s="5">
        <v>4</v>
      </c>
      <c r="F2660" t="s">
        <v>13</v>
      </c>
      <c r="G2660" t="s">
        <v>12</v>
      </c>
      <c r="H2660" s="6">
        <f>60%*Table1[[#This Row],[Price]]</f>
        <v>42</v>
      </c>
      <c r="I2660" s="6">
        <v>70</v>
      </c>
      <c r="J2660">
        <v>10</v>
      </c>
      <c r="K2660" s="6">
        <f>Table1[[#This Row],[Cost]]*Table1[[#This Row],[Quantity Sold]]</f>
        <v>420</v>
      </c>
      <c r="L2660" s="6">
        <v>700</v>
      </c>
      <c r="M2660">
        <v>20</v>
      </c>
      <c r="N2660" s="6">
        <v>560</v>
      </c>
      <c r="O2660" s="6">
        <f>Table1[[#This Row],[Revenue]]-Table1[[#This Row],[Total Cost Of Production]]</f>
        <v>140</v>
      </c>
      <c r="P2660" s="6">
        <v>861</v>
      </c>
      <c r="Q2660" s="6">
        <f>Table1[[#This Row],[Revenue]]-Table1[[#This Row],[Marketing Spend]]</f>
        <v>-301</v>
      </c>
      <c r="R2660" t="s">
        <v>52</v>
      </c>
      <c r="S2660" s="6">
        <v>43</v>
      </c>
      <c r="T2660"/>
      <c r="U2660"/>
    </row>
    <row r="2661" spans="1:21" x14ac:dyDescent="0.2">
      <c r="A2661" s="1">
        <v>45552</v>
      </c>
      <c r="B2661" s="1" t="str">
        <f>TEXT(Table1[[#This Row],[Date]],"yyyy")</f>
        <v>2024</v>
      </c>
      <c r="C2661" s="1" t="str">
        <f>TEXT(Table1[[#This Row],[Date]],"mmmm")</f>
        <v>September</v>
      </c>
      <c r="D2661" s="1" t="str">
        <f>TEXT(Table1[[#This Row],[Date]],"dddd")</f>
        <v>Tuesday</v>
      </c>
      <c r="E2661" s="5">
        <v>2</v>
      </c>
      <c r="F2661" t="s">
        <v>7</v>
      </c>
      <c r="G2661" t="s">
        <v>10</v>
      </c>
      <c r="H2661" s="6">
        <f>60%*Table1[[#This Row],[Price]]</f>
        <v>300</v>
      </c>
      <c r="I2661" s="6">
        <v>500</v>
      </c>
      <c r="J2661">
        <v>9</v>
      </c>
      <c r="K2661" s="6">
        <f>Table1[[#This Row],[Cost]]*Table1[[#This Row],[Quantity Sold]]</f>
        <v>2700</v>
      </c>
      <c r="L2661" s="6">
        <v>4500</v>
      </c>
      <c r="M2661">
        <v>15</v>
      </c>
      <c r="N2661" s="6">
        <v>3825</v>
      </c>
      <c r="O2661" s="6">
        <f>Table1[[#This Row],[Revenue]]-Table1[[#This Row],[Total Cost Of Production]]</f>
        <v>1125</v>
      </c>
      <c r="P2661" s="6">
        <v>452</v>
      </c>
      <c r="Q2661" s="6">
        <f>Table1[[#This Row],[Revenue]]-Table1[[#This Row],[Marketing Spend]]</f>
        <v>3373</v>
      </c>
      <c r="R2661" t="s">
        <v>52</v>
      </c>
      <c r="S2661" s="6">
        <v>549</v>
      </c>
      <c r="T2661"/>
      <c r="U2661"/>
    </row>
    <row r="2662" spans="1:21" hidden="1" x14ac:dyDescent="0.2">
      <c r="A2662" s="1">
        <v>45552</v>
      </c>
      <c r="B2662" s="1" t="str">
        <f>TEXT(Table1[[#This Row],[Date]],"yyyy")</f>
        <v>2024</v>
      </c>
      <c r="C2662" s="1" t="str">
        <f>TEXT(Table1[[#This Row],[Date]],"mmmm")</f>
        <v>September</v>
      </c>
      <c r="D2662" s="1" t="str">
        <f>TEXT(Table1[[#This Row],[Date]],"dddd")</f>
        <v>Tuesday</v>
      </c>
      <c r="E2662" s="5">
        <v>5</v>
      </c>
      <c r="F2662" t="s">
        <v>11</v>
      </c>
      <c r="G2662" t="s">
        <v>12</v>
      </c>
      <c r="H2662" s="6">
        <f>60%*Table1[[#This Row],[Price]]</f>
        <v>90</v>
      </c>
      <c r="I2662" s="6">
        <v>150</v>
      </c>
      <c r="J2662">
        <v>3</v>
      </c>
      <c r="K2662" s="6">
        <f>Table1[[#This Row],[Cost]]*Table1[[#This Row],[Quantity Sold]]</f>
        <v>270</v>
      </c>
      <c r="L2662" s="6">
        <v>450</v>
      </c>
      <c r="M2662">
        <v>15</v>
      </c>
      <c r="N2662" s="6">
        <v>382.5</v>
      </c>
      <c r="O2662" s="6">
        <f>Table1[[#This Row],[Revenue]]-Table1[[#This Row],[Total Cost Of Production]]</f>
        <v>112.5</v>
      </c>
      <c r="P2662" s="6">
        <v>660</v>
      </c>
      <c r="Q2662" s="6">
        <f>Table1[[#This Row],[Revenue]]-Table1[[#This Row],[Marketing Spend]]</f>
        <v>-277.5</v>
      </c>
      <c r="R2662" t="s">
        <v>54</v>
      </c>
      <c r="S2662" s="6">
        <v>159</v>
      </c>
      <c r="T2662"/>
      <c r="U2662"/>
    </row>
    <row r="2663" spans="1:21" hidden="1" x14ac:dyDescent="0.2">
      <c r="A2663" s="1">
        <v>45552</v>
      </c>
      <c r="B2663" s="1" t="str">
        <f>TEXT(Table1[[#This Row],[Date]],"yyyy")</f>
        <v>2024</v>
      </c>
      <c r="C2663" s="1" t="str">
        <f>TEXT(Table1[[#This Row],[Date]],"mmmm")</f>
        <v>September</v>
      </c>
      <c r="D2663" s="1" t="str">
        <f>TEXT(Table1[[#This Row],[Date]],"dddd")</f>
        <v>Tuesday</v>
      </c>
      <c r="E2663" s="5">
        <v>6</v>
      </c>
      <c r="F2663" t="s">
        <v>2</v>
      </c>
      <c r="G2663" t="s">
        <v>8</v>
      </c>
      <c r="H2663" s="6">
        <f>60%*Table1[[#This Row],[Price]]</f>
        <v>720</v>
      </c>
      <c r="I2663" s="6">
        <v>1200</v>
      </c>
      <c r="J2663">
        <v>10</v>
      </c>
      <c r="K2663" s="6">
        <f>Table1[[#This Row],[Cost]]*Table1[[#This Row],[Quantity Sold]]</f>
        <v>7200</v>
      </c>
      <c r="L2663" s="6">
        <v>12000</v>
      </c>
      <c r="M2663">
        <v>5</v>
      </c>
      <c r="N2663" s="6">
        <v>11400</v>
      </c>
      <c r="O2663" s="6">
        <f>Table1[[#This Row],[Revenue]]-Table1[[#This Row],[Total Cost Of Production]]</f>
        <v>4200</v>
      </c>
      <c r="P2663" s="6">
        <v>341</v>
      </c>
      <c r="Q2663" s="6">
        <f>Table1[[#This Row],[Revenue]]-Table1[[#This Row],[Marketing Spend]]</f>
        <v>11059</v>
      </c>
      <c r="R2663" t="s">
        <v>53</v>
      </c>
      <c r="S2663" s="6">
        <v>1244</v>
      </c>
      <c r="T2663"/>
      <c r="U2663"/>
    </row>
    <row r="2664" spans="1:21" x14ac:dyDescent="0.2">
      <c r="A2664" s="1">
        <v>45552</v>
      </c>
      <c r="B2664" s="1" t="str">
        <f>TEXT(Table1[[#This Row],[Date]],"yyyy")</f>
        <v>2024</v>
      </c>
      <c r="C2664" s="1" t="str">
        <f>TEXT(Table1[[#This Row],[Date]],"mmmm")</f>
        <v>September</v>
      </c>
      <c r="D2664" s="1" t="str">
        <f>TEXT(Table1[[#This Row],[Date]],"dddd")</f>
        <v>Tuesday</v>
      </c>
      <c r="E2664" s="5">
        <v>3</v>
      </c>
      <c r="F2664" t="s">
        <v>15</v>
      </c>
      <c r="G2664" t="s">
        <v>6</v>
      </c>
      <c r="H2664" s="6">
        <f>60%*Table1[[#This Row],[Price]]</f>
        <v>30</v>
      </c>
      <c r="I2664" s="6">
        <v>50</v>
      </c>
      <c r="J2664">
        <v>9</v>
      </c>
      <c r="K2664" s="6">
        <f>Table1[[#This Row],[Cost]]*Table1[[#This Row],[Quantity Sold]]</f>
        <v>270</v>
      </c>
      <c r="L2664" s="6">
        <v>450</v>
      </c>
      <c r="M2664">
        <v>15</v>
      </c>
      <c r="N2664" s="6">
        <v>382.5</v>
      </c>
      <c r="O2664" s="6">
        <f>Table1[[#This Row],[Revenue]]-Table1[[#This Row],[Total Cost Of Production]]</f>
        <v>112.5</v>
      </c>
      <c r="P2664" s="6">
        <v>403</v>
      </c>
      <c r="Q2664" s="6">
        <f>Table1[[#This Row],[Revenue]]-Table1[[#This Row],[Marketing Spend]]</f>
        <v>-20.5</v>
      </c>
      <c r="R2664" t="s">
        <v>52</v>
      </c>
      <c r="S2664" s="6">
        <v>61</v>
      </c>
      <c r="T2664"/>
      <c r="U2664"/>
    </row>
    <row r="2665" spans="1:21" hidden="1" x14ac:dyDescent="0.2">
      <c r="A2665" s="1">
        <v>45552</v>
      </c>
      <c r="B2665" s="1" t="str">
        <f>TEXT(Table1[[#This Row],[Date]],"yyyy")</f>
        <v>2024</v>
      </c>
      <c r="C2665" s="1" t="str">
        <f>TEXT(Table1[[#This Row],[Date]],"mmmm")</f>
        <v>September</v>
      </c>
      <c r="D2665" s="1" t="str">
        <f>TEXT(Table1[[#This Row],[Date]],"dddd")</f>
        <v>Tuesday</v>
      </c>
      <c r="E2665" s="5">
        <v>1</v>
      </c>
      <c r="F2665" t="s">
        <v>5</v>
      </c>
      <c r="G2665" t="s">
        <v>10</v>
      </c>
      <c r="H2665" s="6">
        <f>60%*Table1[[#This Row],[Price]]</f>
        <v>480</v>
      </c>
      <c r="I2665" s="6">
        <v>800</v>
      </c>
      <c r="J2665">
        <v>5</v>
      </c>
      <c r="K2665" s="6">
        <f>Table1[[#This Row],[Cost]]*Table1[[#This Row],[Quantity Sold]]</f>
        <v>2400</v>
      </c>
      <c r="L2665" s="6">
        <v>4000</v>
      </c>
      <c r="M2665">
        <v>20</v>
      </c>
      <c r="N2665" s="6">
        <v>3200</v>
      </c>
      <c r="O2665" s="6">
        <f>Table1[[#This Row],[Revenue]]-Table1[[#This Row],[Total Cost Of Production]]</f>
        <v>800</v>
      </c>
      <c r="P2665" s="6">
        <v>482</v>
      </c>
      <c r="Q2665" s="6">
        <f>Table1[[#This Row],[Revenue]]-Table1[[#This Row],[Marketing Spend]]</f>
        <v>2718</v>
      </c>
      <c r="R2665" t="s">
        <v>55</v>
      </c>
      <c r="S2665" s="6">
        <v>810</v>
      </c>
      <c r="T2665"/>
      <c r="U2665"/>
    </row>
    <row r="2666" spans="1:21" hidden="1" x14ac:dyDescent="0.2">
      <c r="A2666" s="1">
        <v>45552</v>
      </c>
      <c r="B2666" s="1" t="str">
        <f>TEXT(Table1[[#This Row],[Date]],"yyyy")</f>
        <v>2024</v>
      </c>
      <c r="C2666" s="1" t="str">
        <f>TEXT(Table1[[#This Row],[Date]],"mmmm")</f>
        <v>September</v>
      </c>
      <c r="D2666" s="1" t="str">
        <f>TEXT(Table1[[#This Row],[Date]],"dddd")</f>
        <v>Tuesday</v>
      </c>
      <c r="E2666" s="5">
        <v>7</v>
      </c>
      <c r="F2666" t="s">
        <v>9</v>
      </c>
      <c r="G2666" t="s">
        <v>8</v>
      </c>
      <c r="H2666" s="6">
        <f>60%*Table1[[#This Row],[Price]]</f>
        <v>180</v>
      </c>
      <c r="I2666" s="6">
        <v>300</v>
      </c>
      <c r="J2666">
        <v>1</v>
      </c>
      <c r="K2666" s="6">
        <f>Table1[[#This Row],[Cost]]*Table1[[#This Row],[Quantity Sold]]</f>
        <v>180</v>
      </c>
      <c r="L2666" s="6">
        <v>300</v>
      </c>
      <c r="M2666">
        <v>20</v>
      </c>
      <c r="N2666" s="6">
        <v>240</v>
      </c>
      <c r="O2666" s="6">
        <f>Table1[[#This Row],[Revenue]]-Table1[[#This Row],[Total Cost Of Production]]</f>
        <v>60</v>
      </c>
      <c r="P2666" s="6">
        <v>316</v>
      </c>
      <c r="Q2666" s="6">
        <f>Table1[[#This Row],[Revenue]]-Table1[[#This Row],[Marketing Spend]]</f>
        <v>-76</v>
      </c>
      <c r="R2666" t="s">
        <v>53</v>
      </c>
      <c r="S2666" s="6">
        <v>342</v>
      </c>
      <c r="T2666"/>
      <c r="U2666"/>
    </row>
    <row r="2667" spans="1:21" hidden="1" x14ac:dyDescent="0.2">
      <c r="A2667" s="1">
        <v>45553</v>
      </c>
      <c r="B2667" s="1" t="str">
        <f>TEXT(Table1[[#This Row],[Date]],"yyyy")</f>
        <v>2024</v>
      </c>
      <c r="C2667" s="1" t="str">
        <f>TEXT(Table1[[#This Row],[Date]],"mmmm")</f>
        <v>September</v>
      </c>
      <c r="D2667" s="1" t="str">
        <f>TEXT(Table1[[#This Row],[Date]],"dddd")</f>
        <v>Wednesday</v>
      </c>
      <c r="E2667" s="5">
        <v>4</v>
      </c>
      <c r="F2667" t="s">
        <v>13</v>
      </c>
      <c r="G2667" t="s">
        <v>12</v>
      </c>
      <c r="H2667" s="6">
        <f>60%*Table1[[#This Row],[Price]]</f>
        <v>42</v>
      </c>
      <c r="I2667" s="6">
        <v>70</v>
      </c>
      <c r="J2667">
        <v>5</v>
      </c>
      <c r="K2667" s="6">
        <f>Table1[[#This Row],[Cost]]*Table1[[#This Row],[Quantity Sold]]</f>
        <v>210</v>
      </c>
      <c r="L2667" s="6">
        <v>350</v>
      </c>
      <c r="M2667">
        <v>15</v>
      </c>
      <c r="N2667" s="6">
        <v>297.5</v>
      </c>
      <c r="O2667" s="6">
        <f>Table1[[#This Row],[Revenue]]-Table1[[#This Row],[Total Cost Of Production]]</f>
        <v>87.5</v>
      </c>
      <c r="P2667" s="6">
        <v>592</v>
      </c>
      <c r="Q2667" s="6">
        <f>Table1[[#This Row],[Revenue]]-Table1[[#This Row],[Marketing Spend]]</f>
        <v>-294.5</v>
      </c>
      <c r="R2667" t="s">
        <v>55</v>
      </c>
      <c r="S2667" s="6">
        <v>82</v>
      </c>
      <c r="T2667"/>
      <c r="U2667"/>
    </row>
    <row r="2668" spans="1:21" x14ac:dyDescent="0.2">
      <c r="A2668" s="1">
        <v>45553</v>
      </c>
      <c r="B2668" s="1" t="str">
        <f>TEXT(Table1[[#This Row],[Date]],"yyyy")</f>
        <v>2024</v>
      </c>
      <c r="C2668" s="1" t="str">
        <f>TEXT(Table1[[#This Row],[Date]],"mmmm")</f>
        <v>September</v>
      </c>
      <c r="D2668" s="1" t="str">
        <f>TEXT(Table1[[#This Row],[Date]],"dddd")</f>
        <v>Wednesday</v>
      </c>
      <c r="E2668" s="5">
        <v>2</v>
      </c>
      <c r="F2668" t="s">
        <v>7</v>
      </c>
      <c r="G2668" t="s">
        <v>10</v>
      </c>
      <c r="H2668" s="6">
        <f>60%*Table1[[#This Row],[Price]]</f>
        <v>300</v>
      </c>
      <c r="I2668" s="6">
        <v>500</v>
      </c>
      <c r="J2668">
        <v>2</v>
      </c>
      <c r="K2668" s="6">
        <f>Table1[[#This Row],[Cost]]*Table1[[#This Row],[Quantity Sold]]</f>
        <v>600</v>
      </c>
      <c r="L2668" s="6">
        <v>1000</v>
      </c>
      <c r="M2668">
        <v>10</v>
      </c>
      <c r="N2668" s="6">
        <v>900</v>
      </c>
      <c r="O2668" s="6">
        <f>Table1[[#This Row],[Revenue]]-Table1[[#This Row],[Total Cost Of Production]]</f>
        <v>300</v>
      </c>
      <c r="P2668" s="6">
        <v>623</v>
      </c>
      <c r="Q2668" s="6">
        <f>Table1[[#This Row],[Revenue]]-Table1[[#This Row],[Marketing Spend]]</f>
        <v>277</v>
      </c>
      <c r="R2668" t="s">
        <v>52</v>
      </c>
      <c r="S2668" s="6">
        <v>550</v>
      </c>
      <c r="T2668"/>
      <c r="U2668"/>
    </row>
    <row r="2669" spans="1:21" hidden="1" x14ac:dyDescent="0.2">
      <c r="A2669" s="1">
        <v>45553</v>
      </c>
      <c r="B2669" s="1" t="str">
        <f>TEXT(Table1[[#This Row],[Date]],"yyyy")</f>
        <v>2024</v>
      </c>
      <c r="C2669" s="1" t="str">
        <f>TEXT(Table1[[#This Row],[Date]],"mmmm")</f>
        <v>September</v>
      </c>
      <c r="D2669" s="1" t="str">
        <f>TEXT(Table1[[#This Row],[Date]],"dddd")</f>
        <v>Wednesday</v>
      </c>
      <c r="E2669" s="5">
        <v>5</v>
      </c>
      <c r="F2669" t="s">
        <v>11</v>
      </c>
      <c r="G2669" t="s">
        <v>12</v>
      </c>
      <c r="H2669" s="6">
        <f>60%*Table1[[#This Row],[Price]]</f>
        <v>90</v>
      </c>
      <c r="I2669" s="6">
        <v>150</v>
      </c>
      <c r="J2669">
        <v>5</v>
      </c>
      <c r="K2669" s="6">
        <f>Table1[[#This Row],[Cost]]*Table1[[#This Row],[Quantity Sold]]</f>
        <v>450</v>
      </c>
      <c r="L2669" s="6">
        <v>750</v>
      </c>
      <c r="M2669">
        <v>5</v>
      </c>
      <c r="N2669" s="6">
        <v>712.5</v>
      </c>
      <c r="O2669" s="6">
        <f>Table1[[#This Row],[Revenue]]-Table1[[#This Row],[Total Cost Of Production]]</f>
        <v>262.5</v>
      </c>
      <c r="P2669" s="6">
        <v>991</v>
      </c>
      <c r="Q2669" s="6">
        <f>Table1[[#This Row],[Revenue]]-Table1[[#This Row],[Marketing Spend]]</f>
        <v>-278.5</v>
      </c>
      <c r="R2669" t="s">
        <v>55</v>
      </c>
      <c r="S2669" s="6">
        <v>165</v>
      </c>
      <c r="T2669"/>
      <c r="U2669"/>
    </row>
    <row r="2670" spans="1:21" hidden="1" x14ac:dyDescent="0.2">
      <c r="A2670" s="1">
        <v>45553</v>
      </c>
      <c r="B2670" s="1" t="str">
        <f>TEXT(Table1[[#This Row],[Date]],"yyyy")</f>
        <v>2024</v>
      </c>
      <c r="C2670" s="1" t="str">
        <f>TEXT(Table1[[#This Row],[Date]],"mmmm")</f>
        <v>September</v>
      </c>
      <c r="D2670" s="1" t="str">
        <f>TEXT(Table1[[#This Row],[Date]],"dddd")</f>
        <v>Wednesday</v>
      </c>
      <c r="E2670" s="5">
        <v>6</v>
      </c>
      <c r="F2670" t="s">
        <v>2</v>
      </c>
      <c r="G2670" t="s">
        <v>8</v>
      </c>
      <c r="H2670" s="6">
        <f>60%*Table1[[#This Row],[Price]]</f>
        <v>720</v>
      </c>
      <c r="I2670" s="6">
        <v>1200</v>
      </c>
      <c r="J2670">
        <v>5</v>
      </c>
      <c r="K2670" s="6">
        <f>Table1[[#This Row],[Cost]]*Table1[[#This Row],[Quantity Sold]]</f>
        <v>3600</v>
      </c>
      <c r="L2670" s="6">
        <v>6000</v>
      </c>
      <c r="M2670">
        <v>5</v>
      </c>
      <c r="N2670" s="6">
        <v>5700</v>
      </c>
      <c r="O2670" s="6">
        <f>Table1[[#This Row],[Revenue]]-Table1[[#This Row],[Total Cost Of Production]]</f>
        <v>2100</v>
      </c>
      <c r="P2670" s="6">
        <v>405</v>
      </c>
      <c r="Q2670" s="6">
        <f>Table1[[#This Row],[Revenue]]-Table1[[#This Row],[Marketing Spend]]</f>
        <v>5295</v>
      </c>
      <c r="R2670" t="s">
        <v>54</v>
      </c>
      <c r="S2670" s="6">
        <v>1241</v>
      </c>
      <c r="T2670"/>
      <c r="U2670"/>
    </row>
    <row r="2671" spans="1:21" hidden="1" x14ac:dyDescent="0.2">
      <c r="A2671" s="1">
        <v>45553</v>
      </c>
      <c r="B2671" s="1" t="str">
        <f>TEXT(Table1[[#This Row],[Date]],"yyyy")</f>
        <v>2024</v>
      </c>
      <c r="C2671" s="1" t="str">
        <f>TEXT(Table1[[#This Row],[Date]],"mmmm")</f>
        <v>September</v>
      </c>
      <c r="D2671" s="1" t="str">
        <f>TEXT(Table1[[#This Row],[Date]],"dddd")</f>
        <v>Wednesday</v>
      </c>
      <c r="E2671" s="5">
        <v>3</v>
      </c>
      <c r="F2671" t="s">
        <v>15</v>
      </c>
      <c r="G2671" t="s">
        <v>6</v>
      </c>
      <c r="H2671" s="6">
        <f>60%*Table1[[#This Row],[Price]]</f>
        <v>30</v>
      </c>
      <c r="I2671" s="6">
        <v>50</v>
      </c>
      <c r="J2671">
        <v>10</v>
      </c>
      <c r="K2671" s="6">
        <f>Table1[[#This Row],[Cost]]*Table1[[#This Row],[Quantity Sold]]</f>
        <v>300</v>
      </c>
      <c r="L2671" s="6">
        <v>500</v>
      </c>
      <c r="M2671">
        <v>15</v>
      </c>
      <c r="N2671" s="6">
        <v>425</v>
      </c>
      <c r="O2671" s="6">
        <f>Table1[[#This Row],[Revenue]]-Table1[[#This Row],[Total Cost Of Production]]</f>
        <v>125</v>
      </c>
      <c r="P2671" s="6">
        <v>662</v>
      </c>
      <c r="Q2671" s="6">
        <f>Table1[[#This Row],[Revenue]]-Table1[[#This Row],[Marketing Spend]]</f>
        <v>-237</v>
      </c>
      <c r="R2671" t="s">
        <v>54</v>
      </c>
      <c r="S2671" s="6">
        <v>26</v>
      </c>
      <c r="T2671"/>
      <c r="U2671"/>
    </row>
    <row r="2672" spans="1:21" hidden="1" x14ac:dyDescent="0.2">
      <c r="A2672" s="1">
        <v>45553</v>
      </c>
      <c r="B2672" s="1" t="str">
        <f>TEXT(Table1[[#This Row],[Date]],"yyyy")</f>
        <v>2024</v>
      </c>
      <c r="C2672" s="1" t="str">
        <f>TEXT(Table1[[#This Row],[Date]],"mmmm")</f>
        <v>September</v>
      </c>
      <c r="D2672" s="1" t="str">
        <f>TEXT(Table1[[#This Row],[Date]],"dddd")</f>
        <v>Wednesday</v>
      </c>
      <c r="E2672" s="5">
        <v>1</v>
      </c>
      <c r="F2672" t="s">
        <v>5</v>
      </c>
      <c r="G2672" t="s">
        <v>10</v>
      </c>
      <c r="H2672" s="6">
        <f>60%*Table1[[#This Row],[Price]]</f>
        <v>480</v>
      </c>
      <c r="I2672" s="6">
        <v>800</v>
      </c>
      <c r="J2672">
        <v>4</v>
      </c>
      <c r="K2672" s="6">
        <f>Table1[[#This Row],[Cost]]*Table1[[#This Row],[Quantity Sold]]</f>
        <v>1920</v>
      </c>
      <c r="L2672" s="6">
        <v>3200</v>
      </c>
      <c r="M2672">
        <v>20</v>
      </c>
      <c r="N2672" s="6">
        <v>2560</v>
      </c>
      <c r="O2672" s="6">
        <f>Table1[[#This Row],[Revenue]]-Table1[[#This Row],[Total Cost Of Production]]</f>
        <v>640</v>
      </c>
      <c r="P2672" s="6">
        <v>640</v>
      </c>
      <c r="Q2672" s="6">
        <f>Table1[[#This Row],[Revenue]]-Table1[[#This Row],[Marketing Spend]]</f>
        <v>1920</v>
      </c>
      <c r="R2672" t="s">
        <v>51</v>
      </c>
      <c r="S2672" s="6">
        <v>763</v>
      </c>
      <c r="T2672"/>
      <c r="U2672"/>
    </row>
    <row r="2673" spans="1:21" x14ac:dyDescent="0.2">
      <c r="A2673" s="1">
        <v>45553</v>
      </c>
      <c r="B2673" s="1" t="str">
        <f>TEXT(Table1[[#This Row],[Date]],"yyyy")</f>
        <v>2024</v>
      </c>
      <c r="C2673" s="1" t="str">
        <f>TEXT(Table1[[#This Row],[Date]],"mmmm")</f>
        <v>September</v>
      </c>
      <c r="D2673" s="1" t="str">
        <f>TEXT(Table1[[#This Row],[Date]],"dddd")</f>
        <v>Wednesday</v>
      </c>
      <c r="E2673" s="5">
        <v>7</v>
      </c>
      <c r="F2673" t="s">
        <v>9</v>
      </c>
      <c r="G2673" t="s">
        <v>8</v>
      </c>
      <c r="H2673" s="6">
        <f>60%*Table1[[#This Row],[Price]]</f>
        <v>180</v>
      </c>
      <c r="I2673" s="6">
        <v>300</v>
      </c>
      <c r="J2673">
        <v>6</v>
      </c>
      <c r="K2673" s="6">
        <f>Table1[[#This Row],[Cost]]*Table1[[#This Row],[Quantity Sold]]</f>
        <v>1080</v>
      </c>
      <c r="L2673" s="6">
        <v>1800</v>
      </c>
      <c r="M2673">
        <v>20</v>
      </c>
      <c r="N2673" s="6">
        <v>1440</v>
      </c>
      <c r="O2673" s="6">
        <f>Table1[[#This Row],[Revenue]]-Table1[[#This Row],[Total Cost Of Production]]</f>
        <v>360</v>
      </c>
      <c r="P2673" s="6">
        <v>776</v>
      </c>
      <c r="Q2673" s="6">
        <f>Table1[[#This Row],[Revenue]]-Table1[[#This Row],[Marketing Spend]]</f>
        <v>664</v>
      </c>
      <c r="R2673" t="s">
        <v>52</v>
      </c>
      <c r="S2673" s="6">
        <v>332</v>
      </c>
      <c r="T2673"/>
      <c r="U2673"/>
    </row>
    <row r="2674" spans="1:21" hidden="1" x14ac:dyDescent="0.2">
      <c r="A2674" s="1">
        <v>45554</v>
      </c>
      <c r="B2674" s="1" t="str">
        <f>TEXT(Table1[[#This Row],[Date]],"yyyy")</f>
        <v>2024</v>
      </c>
      <c r="C2674" s="1" t="str">
        <f>TEXT(Table1[[#This Row],[Date]],"mmmm")</f>
        <v>September</v>
      </c>
      <c r="D2674" s="1" t="str">
        <f>TEXT(Table1[[#This Row],[Date]],"dddd")</f>
        <v>Thursday</v>
      </c>
      <c r="E2674" s="5">
        <v>4</v>
      </c>
      <c r="F2674" t="s">
        <v>13</v>
      </c>
      <c r="G2674" t="s">
        <v>12</v>
      </c>
      <c r="H2674" s="6">
        <f>60%*Table1[[#This Row],[Price]]</f>
        <v>42</v>
      </c>
      <c r="I2674" s="6">
        <v>70</v>
      </c>
      <c r="J2674">
        <v>4</v>
      </c>
      <c r="K2674" s="6">
        <f>Table1[[#This Row],[Cost]]*Table1[[#This Row],[Quantity Sold]]</f>
        <v>168</v>
      </c>
      <c r="L2674" s="6">
        <v>280</v>
      </c>
      <c r="M2674">
        <v>20</v>
      </c>
      <c r="N2674" s="6">
        <v>224</v>
      </c>
      <c r="O2674" s="6">
        <f>Table1[[#This Row],[Revenue]]-Table1[[#This Row],[Total Cost Of Production]]</f>
        <v>56</v>
      </c>
      <c r="P2674" s="6">
        <v>528</v>
      </c>
      <c r="Q2674" s="6">
        <f>Table1[[#This Row],[Revenue]]-Table1[[#This Row],[Marketing Spend]]</f>
        <v>-304</v>
      </c>
      <c r="R2674" t="s">
        <v>55</v>
      </c>
      <c r="S2674" s="6">
        <v>26</v>
      </c>
      <c r="T2674"/>
      <c r="U2674"/>
    </row>
    <row r="2675" spans="1:21" hidden="1" x14ac:dyDescent="0.2">
      <c r="A2675" s="1">
        <v>45554</v>
      </c>
      <c r="B2675" s="1" t="str">
        <f>TEXT(Table1[[#This Row],[Date]],"yyyy")</f>
        <v>2024</v>
      </c>
      <c r="C2675" s="1" t="str">
        <f>TEXT(Table1[[#This Row],[Date]],"mmmm")</f>
        <v>September</v>
      </c>
      <c r="D2675" s="1" t="str">
        <f>TEXT(Table1[[#This Row],[Date]],"dddd")</f>
        <v>Thursday</v>
      </c>
      <c r="E2675" s="5">
        <v>2</v>
      </c>
      <c r="F2675" t="s">
        <v>7</v>
      </c>
      <c r="G2675" t="s">
        <v>10</v>
      </c>
      <c r="H2675" s="6">
        <f>60%*Table1[[#This Row],[Price]]</f>
        <v>300</v>
      </c>
      <c r="I2675" s="6">
        <v>500</v>
      </c>
      <c r="J2675">
        <v>9</v>
      </c>
      <c r="K2675" s="6">
        <f>Table1[[#This Row],[Cost]]*Table1[[#This Row],[Quantity Sold]]</f>
        <v>2700</v>
      </c>
      <c r="L2675" s="6">
        <v>4500</v>
      </c>
      <c r="M2675">
        <v>10</v>
      </c>
      <c r="N2675" s="6">
        <v>4050</v>
      </c>
      <c r="O2675" s="6">
        <f>Table1[[#This Row],[Revenue]]-Table1[[#This Row],[Total Cost Of Production]]</f>
        <v>1350</v>
      </c>
      <c r="P2675" s="6">
        <v>649</v>
      </c>
      <c r="Q2675" s="6">
        <f>Table1[[#This Row],[Revenue]]-Table1[[#This Row],[Marketing Spend]]</f>
        <v>3401</v>
      </c>
      <c r="R2675" t="s">
        <v>55</v>
      </c>
      <c r="S2675" s="6">
        <v>550</v>
      </c>
      <c r="T2675"/>
      <c r="U2675"/>
    </row>
    <row r="2676" spans="1:21" hidden="1" x14ac:dyDescent="0.2">
      <c r="A2676" s="1">
        <v>45554</v>
      </c>
      <c r="B2676" s="1" t="str">
        <f>TEXT(Table1[[#This Row],[Date]],"yyyy")</f>
        <v>2024</v>
      </c>
      <c r="C2676" s="1" t="str">
        <f>TEXT(Table1[[#This Row],[Date]],"mmmm")</f>
        <v>September</v>
      </c>
      <c r="D2676" s="1" t="str">
        <f>TEXT(Table1[[#This Row],[Date]],"dddd")</f>
        <v>Thursday</v>
      </c>
      <c r="E2676" s="5">
        <v>5</v>
      </c>
      <c r="F2676" t="s">
        <v>11</v>
      </c>
      <c r="G2676" t="s">
        <v>12</v>
      </c>
      <c r="H2676" s="6">
        <f>60%*Table1[[#This Row],[Price]]</f>
        <v>90</v>
      </c>
      <c r="I2676" s="6">
        <v>150</v>
      </c>
      <c r="J2676">
        <v>5</v>
      </c>
      <c r="K2676" s="6">
        <f>Table1[[#This Row],[Cost]]*Table1[[#This Row],[Quantity Sold]]</f>
        <v>450</v>
      </c>
      <c r="L2676" s="6">
        <v>750</v>
      </c>
      <c r="M2676">
        <v>10</v>
      </c>
      <c r="N2676" s="6">
        <v>675</v>
      </c>
      <c r="O2676" s="6">
        <f>Table1[[#This Row],[Revenue]]-Table1[[#This Row],[Total Cost Of Production]]</f>
        <v>225</v>
      </c>
      <c r="P2676" s="6">
        <v>746</v>
      </c>
      <c r="Q2676" s="6">
        <f>Table1[[#This Row],[Revenue]]-Table1[[#This Row],[Marketing Spend]]</f>
        <v>-71</v>
      </c>
      <c r="R2676" t="s">
        <v>55</v>
      </c>
      <c r="S2676" s="6">
        <v>120</v>
      </c>
      <c r="T2676"/>
      <c r="U2676"/>
    </row>
    <row r="2677" spans="1:21" hidden="1" x14ac:dyDescent="0.2">
      <c r="A2677" s="1">
        <v>45554</v>
      </c>
      <c r="B2677" s="1" t="str">
        <f>TEXT(Table1[[#This Row],[Date]],"yyyy")</f>
        <v>2024</v>
      </c>
      <c r="C2677" s="1" t="str">
        <f>TEXT(Table1[[#This Row],[Date]],"mmmm")</f>
        <v>September</v>
      </c>
      <c r="D2677" s="1" t="str">
        <f>TEXT(Table1[[#This Row],[Date]],"dddd")</f>
        <v>Thursday</v>
      </c>
      <c r="E2677" s="5">
        <v>6</v>
      </c>
      <c r="F2677" t="s">
        <v>2</v>
      </c>
      <c r="G2677" t="s">
        <v>8</v>
      </c>
      <c r="H2677" s="6">
        <f>60%*Table1[[#This Row],[Price]]</f>
        <v>720</v>
      </c>
      <c r="I2677" s="6">
        <v>1200</v>
      </c>
      <c r="J2677">
        <v>3</v>
      </c>
      <c r="K2677" s="6">
        <f>Table1[[#This Row],[Cost]]*Table1[[#This Row],[Quantity Sold]]</f>
        <v>2160</v>
      </c>
      <c r="L2677" s="6">
        <v>3600</v>
      </c>
      <c r="M2677">
        <v>20</v>
      </c>
      <c r="N2677" s="6">
        <v>2880</v>
      </c>
      <c r="O2677" s="6">
        <f>Table1[[#This Row],[Revenue]]-Table1[[#This Row],[Total Cost Of Production]]</f>
        <v>720</v>
      </c>
      <c r="P2677" s="6">
        <v>447</v>
      </c>
      <c r="Q2677" s="6">
        <f>Table1[[#This Row],[Revenue]]-Table1[[#This Row],[Marketing Spend]]</f>
        <v>2433</v>
      </c>
      <c r="R2677" t="s">
        <v>55</v>
      </c>
      <c r="S2677" s="6">
        <v>1172</v>
      </c>
      <c r="T2677"/>
      <c r="U2677"/>
    </row>
    <row r="2678" spans="1:21" hidden="1" x14ac:dyDescent="0.2">
      <c r="A2678" s="1">
        <v>45554</v>
      </c>
      <c r="B2678" s="1" t="str">
        <f>TEXT(Table1[[#This Row],[Date]],"yyyy")</f>
        <v>2024</v>
      </c>
      <c r="C2678" s="1" t="str">
        <f>TEXT(Table1[[#This Row],[Date]],"mmmm")</f>
        <v>September</v>
      </c>
      <c r="D2678" s="1" t="str">
        <f>TEXT(Table1[[#This Row],[Date]],"dddd")</f>
        <v>Thursday</v>
      </c>
      <c r="E2678" s="5">
        <v>3</v>
      </c>
      <c r="F2678" t="s">
        <v>15</v>
      </c>
      <c r="G2678" t="s">
        <v>6</v>
      </c>
      <c r="H2678" s="6">
        <f>60%*Table1[[#This Row],[Price]]</f>
        <v>30</v>
      </c>
      <c r="I2678" s="6">
        <v>50</v>
      </c>
      <c r="J2678">
        <v>5</v>
      </c>
      <c r="K2678" s="6">
        <f>Table1[[#This Row],[Cost]]*Table1[[#This Row],[Quantity Sold]]</f>
        <v>150</v>
      </c>
      <c r="L2678" s="6">
        <v>250</v>
      </c>
      <c r="M2678">
        <v>5</v>
      </c>
      <c r="N2678" s="6">
        <v>237.5</v>
      </c>
      <c r="O2678" s="6">
        <f>Table1[[#This Row],[Revenue]]-Table1[[#This Row],[Total Cost Of Production]]</f>
        <v>87.5</v>
      </c>
      <c r="P2678" s="6">
        <v>656</v>
      </c>
      <c r="Q2678" s="6">
        <f>Table1[[#This Row],[Revenue]]-Table1[[#This Row],[Marketing Spend]]</f>
        <v>-418.5</v>
      </c>
      <c r="R2678" t="s">
        <v>54</v>
      </c>
      <c r="S2678" s="6">
        <v>57</v>
      </c>
      <c r="T2678"/>
      <c r="U2678"/>
    </row>
    <row r="2679" spans="1:21" hidden="1" x14ac:dyDescent="0.2">
      <c r="A2679" s="1">
        <v>45554</v>
      </c>
      <c r="B2679" s="1" t="str">
        <f>TEXT(Table1[[#This Row],[Date]],"yyyy")</f>
        <v>2024</v>
      </c>
      <c r="C2679" s="1" t="str">
        <f>TEXT(Table1[[#This Row],[Date]],"mmmm")</f>
        <v>September</v>
      </c>
      <c r="D2679" s="1" t="str">
        <f>TEXT(Table1[[#This Row],[Date]],"dddd")</f>
        <v>Thursday</v>
      </c>
      <c r="E2679" s="5">
        <v>1</v>
      </c>
      <c r="F2679" t="s">
        <v>5</v>
      </c>
      <c r="G2679" t="s">
        <v>10</v>
      </c>
      <c r="H2679" s="6">
        <f>60%*Table1[[#This Row],[Price]]</f>
        <v>480</v>
      </c>
      <c r="I2679" s="6">
        <v>800</v>
      </c>
      <c r="J2679">
        <v>2</v>
      </c>
      <c r="K2679" s="6">
        <f>Table1[[#This Row],[Cost]]*Table1[[#This Row],[Quantity Sold]]</f>
        <v>960</v>
      </c>
      <c r="L2679" s="6">
        <v>1600</v>
      </c>
      <c r="M2679">
        <v>5</v>
      </c>
      <c r="N2679" s="6">
        <v>1520</v>
      </c>
      <c r="O2679" s="6">
        <f>Table1[[#This Row],[Revenue]]-Table1[[#This Row],[Total Cost Of Production]]</f>
        <v>560</v>
      </c>
      <c r="P2679" s="6">
        <v>525</v>
      </c>
      <c r="Q2679" s="6">
        <f>Table1[[#This Row],[Revenue]]-Table1[[#This Row],[Marketing Spend]]</f>
        <v>995</v>
      </c>
      <c r="R2679" t="s">
        <v>55</v>
      </c>
      <c r="S2679" s="6">
        <v>839</v>
      </c>
      <c r="T2679"/>
      <c r="U2679"/>
    </row>
    <row r="2680" spans="1:21" x14ac:dyDescent="0.2">
      <c r="A2680" s="1">
        <v>45554</v>
      </c>
      <c r="B2680" s="1" t="str">
        <f>TEXT(Table1[[#This Row],[Date]],"yyyy")</f>
        <v>2024</v>
      </c>
      <c r="C2680" s="1" t="str">
        <f>TEXT(Table1[[#This Row],[Date]],"mmmm")</f>
        <v>September</v>
      </c>
      <c r="D2680" s="1" t="str">
        <f>TEXT(Table1[[#This Row],[Date]],"dddd")</f>
        <v>Thursday</v>
      </c>
      <c r="E2680" s="5">
        <v>7</v>
      </c>
      <c r="F2680" t="s">
        <v>9</v>
      </c>
      <c r="G2680" t="s">
        <v>8</v>
      </c>
      <c r="H2680" s="6">
        <f>60%*Table1[[#This Row],[Price]]</f>
        <v>180</v>
      </c>
      <c r="I2680" s="6">
        <v>300</v>
      </c>
      <c r="J2680">
        <v>10</v>
      </c>
      <c r="K2680" s="6">
        <f>Table1[[#This Row],[Cost]]*Table1[[#This Row],[Quantity Sold]]</f>
        <v>1800</v>
      </c>
      <c r="L2680" s="6">
        <v>3000</v>
      </c>
      <c r="M2680">
        <v>5</v>
      </c>
      <c r="N2680" s="6">
        <v>2850</v>
      </c>
      <c r="O2680" s="6">
        <f>Table1[[#This Row],[Revenue]]-Table1[[#This Row],[Total Cost Of Production]]</f>
        <v>1050</v>
      </c>
      <c r="P2680" s="6">
        <v>684</v>
      </c>
      <c r="Q2680" s="6">
        <f>Table1[[#This Row],[Revenue]]-Table1[[#This Row],[Marketing Spend]]</f>
        <v>2166</v>
      </c>
      <c r="R2680" t="s">
        <v>52</v>
      </c>
      <c r="S2680" s="6">
        <v>340</v>
      </c>
      <c r="T2680"/>
      <c r="U2680"/>
    </row>
    <row r="2681" spans="1:21" hidden="1" x14ac:dyDescent="0.2">
      <c r="A2681" s="1">
        <v>45555</v>
      </c>
      <c r="B2681" s="1" t="str">
        <f>TEXT(Table1[[#This Row],[Date]],"yyyy")</f>
        <v>2024</v>
      </c>
      <c r="C2681" s="1" t="str">
        <f>TEXT(Table1[[#This Row],[Date]],"mmmm")</f>
        <v>September</v>
      </c>
      <c r="D2681" s="1" t="str">
        <f>TEXT(Table1[[#This Row],[Date]],"dddd")</f>
        <v>Friday</v>
      </c>
      <c r="E2681" s="5">
        <v>4</v>
      </c>
      <c r="F2681" t="s">
        <v>13</v>
      </c>
      <c r="G2681" t="s">
        <v>12</v>
      </c>
      <c r="H2681" s="6">
        <f>60%*Table1[[#This Row],[Price]]</f>
        <v>42</v>
      </c>
      <c r="I2681" s="6">
        <v>70</v>
      </c>
      <c r="J2681">
        <v>5</v>
      </c>
      <c r="K2681" s="6">
        <f>Table1[[#This Row],[Cost]]*Table1[[#This Row],[Quantity Sold]]</f>
        <v>210</v>
      </c>
      <c r="L2681" s="6">
        <v>350</v>
      </c>
      <c r="M2681">
        <v>10</v>
      </c>
      <c r="N2681" s="6">
        <v>315</v>
      </c>
      <c r="O2681" s="6">
        <f>Table1[[#This Row],[Revenue]]-Table1[[#This Row],[Total Cost Of Production]]</f>
        <v>105</v>
      </c>
      <c r="P2681" s="6">
        <v>958</v>
      </c>
      <c r="Q2681" s="6">
        <f>Table1[[#This Row],[Revenue]]-Table1[[#This Row],[Marketing Spend]]</f>
        <v>-643</v>
      </c>
      <c r="R2681" t="s">
        <v>51</v>
      </c>
      <c r="S2681" s="6">
        <v>100</v>
      </c>
      <c r="T2681"/>
      <c r="U2681"/>
    </row>
    <row r="2682" spans="1:21" hidden="1" x14ac:dyDescent="0.2">
      <c r="A2682" s="1">
        <v>45555</v>
      </c>
      <c r="B2682" s="1" t="str">
        <f>TEXT(Table1[[#This Row],[Date]],"yyyy")</f>
        <v>2024</v>
      </c>
      <c r="C2682" s="1" t="str">
        <f>TEXT(Table1[[#This Row],[Date]],"mmmm")</f>
        <v>September</v>
      </c>
      <c r="D2682" s="1" t="str">
        <f>TEXT(Table1[[#This Row],[Date]],"dddd")</f>
        <v>Friday</v>
      </c>
      <c r="E2682" s="5">
        <v>2</v>
      </c>
      <c r="F2682" t="s">
        <v>7</v>
      </c>
      <c r="G2682" t="s">
        <v>10</v>
      </c>
      <c r="H2682" s="6">
        <f>60%*Table1[[#This Row],[Price]]</f>
        <v>300</v>
      </c>
      <c r="I2682" s="6">
        <v>500</v>
      </c>
      <c r="J2682">
        <v>6</v>
      </c>
      <c r="K2682" s="6">
        <f>Table1[[#This Row],[Cost]]*Table1[[#This Row],[Quantity Sold]]</f>
        <v>1800</v>
      </c>
      <c r="L2682" s="6">
        <v>3000</v>
      </c>
      <c r="M2682">
        <v>15</v>
      </c>
      <c r="N2682" s="6">
        <v>2550</v>
      </c>
      <c r="O2682" s="6">
        <f>Table1[[#This Row],[Revenue]]-Table1[[#This Row],[Total Cost Of Production]]</f>
        <v>750</v>
      </c>
      <c r="P2682" s="6">
        <v>757</v>
      </c>
      <c r="Q2682" s="6">
        <f>Table1[[#This Row],[Revenue]]-Table1[[#This Row],[Marketing Spend]]</f>
        <v>1793</v>
      </c>
      <c r="R2682" t="s">
        <v>55</v>
      </c>
      <c r="S2682" s="6">
        <v>452</v>
      </c>
      <c r="T2682"/>
      <c r="U2682"/>
    </row>
    <row r="2683" spans="1:21" hidden="1" x14ac:dyDescent="0.2">
      <c r="A2683" s="1">
        <v>45555</v>
      </c>
      <c r="B2683" s="1" t="str">
        <f>TEXT(Table1[[#This Row],[Date]],"yyyy")</f>
        <v>2024</v>
      </c>
      <c r="C2683" s="1" t="str">
        <f>TEXT(Table1[[#This Row],[Date]],"mmmm")</f>
        <v>September</v>
      </c>
      <c r="D2683" s="1" t="str">
        <f>TEXT(Table1[[#This Row],[Date]],"dddd")</f>
        <v>Friday</v>
      </c>
      <c r="E2683" s="5">
        <v>5</v>
      </c>
      <c r="F2683" t="s">
        <v>11</v>
      </c>
      <c r="G2683" t="s">
        <v>12</v>
      </c>
      <c r="H2683" s="6">
        <f>60%*Table1[[#This Row],[Price]]</f>
        <v>90</v>
      </c>
      <c r="I2683" s="6">
        <v>150</v>
      </c>
      <c r="J2683">
        <v>2</v>
      </c>
      <c r="K2683" s="6">
        <f>Table1[[#This Row],[Cost]]*Table1[[#This Row],[Quantity Sold]]</f>
        <v>180</v>
      </c>
      <c r="L2683" s="6">
        <v>300</v>
      </c>
      <c r="M2683">
        <v>10</v>
      </c>
      <c r="N2683" s="6">
        <v>270</v>
      </c>
      <c r="O2683" s="6">
        <f>Table1[[#This Row],[Revenue]]-Table1[[#This Row],[Total Cost Of Production]]</f>
        <v>90</v>
      </c>
      <c r="P2683" s="6">
        <v>317</v>
      </c>
      <c r="Q2683" s="6">
        <f>Table1[[#This Row],[Revenue]]-Table1[[#This Row],[Marketing Spend]]</f>
        <v>-47</v>
      </c>
      <c r="R2683" t="s">
        <v>51</v>
      </c>
      <c r="S2683" s="6">
        <v>177</v>
      </c>
      <c r="T2683"/>
      <c r="U2683"/>
    </row>
    <row r="2684" spans="1:21" hidden="1" x14ac:dyDescent="0.2">
      <c r="A2684" s="1">
        <v>45555</v>
      </c>
      <c r="B2684" s="1" t="str">
        <f>TEXT(Table1[[#This Row],[Date]],"yyyy")</f>
        <v>2024</v>
      </c>
      <c r="C2684" s="1" t="str">
        <f>TEXT(Table1[[#This Row],[Date]],"mmmm")</f>
        <v>September</v>
      </c>
      <c r="D2684" s="1" t="str">
        <f>TEXT(Table1[[#This Row],[Date]],"dddd")</f>
        <v>Friday</v>
      </c>
      <c r="E2684" s="5">
        <v>6</v>
      </c>
      <c r="F2684" t="s">
        <v>2</v>
      </c>
      <c r="G2684" t="s">
        <v>8</v>
      </c>
      <c r="H2684" s="6">
        <f>60%*Table1[[#This Row],[Price]]</f>
        <v>720</v>
      </c>
      <c r="I2684" s="6">
        <v>1200</v>
      </c>
      <c r="J2684">
        <v>6</v>
      </c>
      <c r="K2684" s="6">
        <f>Table1[[#This Row],[Cost]]*Table1[[#This Row],[Quantity Sold]]</f>
        <v>4320</v>
      </c>
      <c r="L2684" s="6">
        <v>7200</v>
      </c>
      <c r="M2684">
        <v>10</v>
      </c>
      <c r="N2684" s="6">
        <v>6480</v>
      </c>
      <c r="O2684" s="6">
        <f>Table1[[#This Row],[Revenue]]-Table1[[#This Row],[Total Cost Of Production]]</f>
        <v>2160</v>
      </c>
      <c r="P2684" s="6">
        <v>330</v>
      </c>
      <c r="Q2684" s="6">
        <f>Table1[[#This Row],[Revenue]]-Table1[[#This Row],[Marketing Spend]]</f>
        <v>6150</v>
      </c>
      <c r="R2684" t="s">
        <v>51</v>
      </c>
      <c r="S2684" s="6">
        <v>1197</v>
      </c>
      <c r="T2684"/>
      <c r="U2684"/>
    </row>
    <row r="2685" spans="1:21" hidden="1" x14ac:dyDescent="0.2">
      <c r="A2685" s="1">
        <v>45555</v>
      </c>
      <c r="B2685" s="1" t="str">
        <f>TEXT(Table1[[#This Row],[Date]],"yyyy")</f>
        <v>2024</v>
      </c>
      <c r="C2685" s="1" t="str">
        <f>TEXT(Table1[[#This Row],[Date]],"mmmm")</f>
        <v>September</v>
      </c>
      <c r="D2685" s="1" t="str">
        <f>TEXT(Table1[[#This Row],[Date]],"dddd")</f>
        <v>Friday</v>
      </c>
      <c r="E2685" s="5">
        <v>3</v>
      </c>
      <c r="F2685" t="s">
        <v>15</v>
      </c>
      <c r="G2685" t="s">
        <v>6</v>
      </c>
      <c r="H2685" s="6">
        <f>60%*Table1[[#This Row],[Price]]</f>
        <v>30</v>
      </c>
      <c r="I2685" s="6">
        <v>50</v>
      </c>
      <c r="J2685">
        <v>3</v>
      </c>
      <c r="K2685" s="6">
        <f>Table1[[#This Row],[Cost]]*Table1[[#This Row],[Quantity Sold]]</f>
        <v>90</v>
      </c>
      <c r="L2685" s="6">
        <v>150</v>
      </c>
      <c r="M2685">
        <v>15</v>
      </c>
      <c r="N2685" s="6">
        <v>127.5</v>
      </c>
      <c r="O2685" s="6">
        <f>Table1[[#This Row],[Revenue]]-Table1[[#This Row],[Total Cost Of Production]]</f>
        <v>37.5</v>
      </c>
      <c r="P2685" s="6">
        <v>819</v>
      </c>
      <c r="Q2685" s="6">
        <f>Table1[[#This Row],[Revenue]]-Table1[[#This Row],[Marketing Spend]]</f>
        <v>-691.5</v>
      </c>
      <c r="R2685" t="s">
        <v>51</v>
      </c>
      <c r="S2685" s="6">
        <v>4</v>
      </c>
      <c r="T2685"/>
      <c r="U2685"/>
    </row>
    <row r="2686" spans="1:21" hidden="1" x14ac:dyDescent="0.2">
      <c r="A2686" s="1">
        <v>45555</v>
      </c>
      <c r="B2686" s="1" t="str">
        <f>TEXT(Table1[[#This Row],[Date]],"yyyy")</f>
        <v>2024</v>
      </c>
      <c r="C2686" s="1" t="str">
        <f>TEXT(Table1[[#This Row],[Date]],"mmmm")</f>
        <v>September</v>
      </c>
      <c r="D2686" s="1" t="str">
        <f>TEXT(Table1[[#This Row],[Date]],"dddd")</f>
        <v>Friday</v>
      </c>
      <c r="E2686" s="5">
        <v>1</v>
      </c>
      <c r="F2686" t="s">
        <v>5</v>
      </c>
      <c r="G2686" t="s">
        <v>10</v>
      </c>
      <c r="H2686" s="6">
        <f>60%*Table1[[#This Row],[Price]]</f>
        <v>480</v>
      </c>
      <c r="I2686" s="6">
        <v>800</v>
      </c>
      <c r="J2686">
        <v>10</v>
      </c>
      <c r="K2686" s="6">
        <f>Table1[[#This Row],[Cost]]*Table1[[#This Row],[Quantity Sold]]</f>
        <v>4800</v>
      </c>
      <c r="L2686" s="6">
        <v>8000</v>
      </c>
      <c r="M2686">
        <v>15</v>
      </c>
      <c r="N2686" s="6">
        <v>6800</v>
      </c>
      <c r="O2686" s="6">
        <f>Table1[[#This Row],[Revenue]]-Table1[[#This Row],[Total Cost Of Production]]</f>
        <v>2000</v>
      </c>
      <c r="P2686" s="6">
        <v>751</v>
      </c>
      <c r="Q2686" s="6">
        <f>Table1[[#This Row],[Revenue]]-Table1[[#This Row],[Marketing Spend]]</f>
        <v>6049</v>
      </c>
      <c r="R2686" t="s">
        <v>55</v>
      </c>
      <c r="S2686" s="6">
        <v>753</v>
      </c>
      <c r="T2686"/>
      <c r="U2686"/>
    </row>
    <row r="2687" spans="1:21" hidden="1" x14ac:dyDescent="0.2">
      <c r="A2687" s="1">
        <v>45555</v>
      </c>
      <c r="B2687" s="1" t="str">
        <f>TEXT(Table1[[#This Row],[Date]],"yyyy")</f>
        <v>2024</v>
      </c>
      <c r="C2687" s="1" t="str">
        <f>TEXT(Table1[[#This Row],[Date]],"mmmm")</f>
        <v>September</v>
      </c>
      <c r="D2687" s="1" t="str">
        <f>TEXT(Table1[[#This Row],[Date]],"dddd")</f>
        <v>Friday</v>
      </c>
      <c r="E2687" s="5">
        <v>7</v>
      </c>
      <c r="F2687" t="s">
        <v>9</v>
      </c>
      <c r="G2687" t="s">
        <v>8</v>
      </c>
      <c r="H2687" s="6">
        <f>60%*Table1[[#This Row],[Price]]</f>
        <v>180</v>
      </c>
      <c r="I2687" s="6">
        <v>300</v>
      </c>
      <c r="J2687">
        <v>5</v>
      </c>
      <c r="K2687" s="6">
        <f>Table1[[#This Row],[Cost]]*Table1[[#This Row],[Quantity Sold]]</f>
        <v>900</v>
      </c>
      <c r="L2687" s="6">
        <v>1500</v>
      </c>
      <c r="M2687">
        <v>10</v>
      </c>
      <c r="N2687" s="6">
        <v>1350</v>
      </c>
      <c r="O2687" s="6">
        <f>Table1[[#This Row],[Revenue]]-Table1[[#This Row],[Total Cost Of Production]]</f>
        <v>450</v>
      </c>
      <c r="P2687" s="6">
        <v>449</v>
      </c>
      <c r="Q2687" s="6">
        <f>Table1[[#This Row],[Revenue]]-Table1[[#This Row],[Marketing Spend]]</f>
        <v>901</v>
      </c>
      <c r="R2687" t="s">
        <v>55</v>
      </c>
      <c r="S2687" s="6">
        <v>328</v>
      </c>
      <c r="T2687"/>
      <c r="U2687"/>
    </row>
    <row r="2688" spans="1:21" hidden="1" x14ac:dyDescent="0.2">
      <c r="A2688" s="1">
        <v>45556</v>
      </c>
      <c r="B2688" s="1" t="str">
        <f>TEXT(Table1[[#This Row],[Date]],"yyyy")</f>
        <v>2024</v>
      </c>
      <c r="C2688" s="1" t="str">
        <f>TEXT(Table1[[#This Row],[Date]],"mmmm")</f>
        <v>September</v>
      </c>
      <c r="D2688" s="1" t="str">
        <f>TEXT(Table1[[#This Row],[Date]],"dddd")</f>
        <v>Saturday</v>
      </c>
      <c r="E2688" s="5">
        <v>4</v>
      </c>
      <c r="F2688" t="s">
        <v>13</v>
      </c>
      <c r="G2688" t="s">
        <v>12</v>
      </c>
      <c r="H2688" s="6">
        <f>60%*Table1[[#This Row],[Price]]</f>
        <v>42</v>
      </c>
      <c r="I2688" s="6">
        <v>70</v>
      </c>
      <c r="J2688">
        <v>4</v>
      </c>
      <c r="K2688" s="6">
        <f>Table1[[#This Row],[Cost]]*Table1[[#This Row],[Quantity Sold]]</f>
        <v>168</v>
      </c>
      <c r="L2688" s="6">
        <v>280</v>
      </c>
      <c r="M2688">
        <v>5</v>
      </c>
      <c r="N2688" s="6">
        <v>266</v>
      </c>
      <c r="O2688" s="6">
        <f>Table1[[#This Row],[Revenue]]-Table1[[#This Row],[Total Cost Of Production]]</f>
        <v>98</v>
      </c>
      <c r="P2688" s="6">
        <v>676</v>
      </c>
      <c r="Q2688" s="6">
        <f>Table1[[#This Row],[Revenue]]-Table1[[#This Row],[Marketing Spend]]</f>
        <v>-410</v>
      </c>
      <c r="R2688" t="s">
        <v>54</v>
      </c>
      <c r="S2688" s="6">
        <v>96</v>
      </c>
      <c r="T2688"/>
      <c r="U2688"/>
    </row>
    <row r="2689" spans="1:21" hidden="1" x14ac:dyDescent="0.2">
      <c r="A2689" s="1">
        <v>45556</v>
      </c>
      <c r="B2689" s="1" t="str">
        <f>TEXT(Table1[[#This Row],[Date]],"yyyy")</f>
        <v>2024</v>
      </c>
      <c r="C2689" s="1" t="str">
        <f>TEXT(Table1[[#This Row],[Date]],"mmmm")</f>
        <v>September</v>
      </c>
      <c r="D2689" s="1" t="str">
        <f>TEXT(Table1[[#This Row],[Date]],"dddd")</f>
        <v>Saturday</v>
      </c>
      <c r="E2689" s="5">
        <v>2</v>
      </c>
      <c r="F2689" t="s">
        <v>7</v>
      </c>
      <c r="G2689" t="s">
        <v>10</v>
      </c>
      <c r="H2689" s="6">
        <f>60%*Table1[[#This Row],[Price]]</f>
        <v>300</v>
      </c>
      <c r="I2689" s="6">
        <v>500</v>
      </c>
      <c r="J2689">
        <v>2</v>
      </c>
      <c r="K2689" s="6">
        <f>Table1[[#This Row],[Cost]]*Table1[[#This Row],[Quantity Sold]]</f>
        <v>600</v>
      </c>
      <c r="L2689" s="6">
        <v>1000</v>
      </c>
      <c r="M2689">
        <v>20</v>
      </c>
      <c r="N2689" s="6">
        <v>800</v>
      </c>
      <c r="O2689" s="6">
        <f>Table1[[#This Row],[Revenue]]-Table1[[#This Row],[Total Cost Of Production]]</f>
        <v>200</v>
      </c>
      <c r="P2689" s="6">
        <v>868</v>
      </c>
      <c r="Q2689" s="6">
        <f>Table1[[#This Row],[Revenue]]-Table1[[#This Row],[Marketing Spend]]</f>
        <v>-68</v>
      </c>
      <c r="R2689" t="s">
        <v>51</v>
      </c>
      <c r="S2689" s="6">
        <v>474</v>
      </c>
      <c r="T2689"/>
      <c r="U2689"/>
    </row>
    <row r="2690" spans="1:21" hidden="1" x14ac:dyDescent="0.2">
      <c r="A2690" s="1">
        <v>45556</v>
      </c>
      <c r="B2690" s="1" t="str">
        <f>TEXT(Table1[[#This Row],[Date]],"yyyy")</f>
        <v>2024</v>
      </c>
      <c r="C2690" s="1" t="str">
        <f>TEXT(Table1[[#This Row],[Date]],"mmmm")</f>
        <v>September</v>
      </c>
      <c r="D2690" s="1" t="str">
        <f>TEXT(Table1[[#This Row],[Date]],"dddd")</f>
        <v>Saturday</v>
      </c>
      <c r="E2690" s="5">
        <v>5</v>
      </c>
      <c r="F2690" t="s">
        <v>11</v>
      </c>
      <c r="G2690" t="s">
        <v>12</v>
      </c>
      <c r="H2690" s="6">
        <f>60%*Table1[[#This Row],[Price]]</f>
        <v>90</v>
      </c>
      <c r="I2690" s="6">
        <v>150</v>
      </c>
      <c r="J2690">
        <v>3</v>
      </c>
      <c r="K2690" s="6">
        <f>Table1[[#This Row],[Cost]]*Table1[[#This Row],[Quantity Sold]]</f>
        <v>270</v>
      </c>
      <c r="L2690" s="6">
        <v>450</v>
      </c>
      <c r="M2690">
        <v>20</v>
      </c>
      <c r="N2690" s="6">
        <v>360</v>
      </c>
      <c r="O2690" s="6">
        <f>Table1[[#This Row],[Revenue]]-Table1[[#This Row],[Total Cost Of Production]]</f>
        <v>90</v>
      </c>
      <c r="P2690" s="6">
        <v>972</v>
      </c>
      <c r="Q2690" s="6">
        <f>Table1[[#This Row],[Revenue]]-Table1[[#This Row],[Marketing Spend]]</f>
        <v>-612</v>
      </c>
      <c r="R2690" t="s">
        <v>55</v>
      </c>
      <c r="S2690" s="6">
        <v>119</v>
      </c>
      <c r="T2690"/>
      <c r="U2690"/>
    </row>
    <row r="2691" spans="1:21" hidden="1" x14ac:dyDescent="0.2">
      <c r="A2691" s="1">
        <v>45556</v>
      </c>
      <c r="B2691" s="1" t="str">
        <f>TEXT(Table1[[#This Row],[Date]],"yyyy")</f>
        <v>2024</v>
      </c>
      <c r="C2691" s="1" t="str">
        <f>TEXT(Table1[[#This Row],[Date]],"mmmm")</f>
        <v>September</v>
      </c>
      <c r="D2691" s="1" t="str">
        <f>TEXT(Table1[[#This Row],[Date]],"dddd")</f>
        <v>Saturday</v>
      </c>
      <c r="E2691" s="5">
        <v>6</v>
      </c>
      <c r="F2691" t="s">
        <v>2</v>
      </c>
      <c r="G2691" t="s">
        <v>8</v>
      </c>
      <c r="H2691" s="6">
        <f>60%*Table1[[#This Row],[Price]]</f>
        <v>720</v>
      </c>
      <c r="I2691" s="6">
        <v>1200</v>
      </c>
      <c r="J2691">
        <v>9</v>
      </c>
      <c r="K2691" s="6">
        <f>Table1[[#This Row],[Cost]]*Table1[[#This Row],[Quantity Sold]]</f>
        <v>6480</v>
      </c>
      <c r="L2691" s="6">
        <v>10800</v>
      </c>
      <c r="M2691">
        <v>5</v>
      </c>
      <c r="N2691" s="6">
        <v>10260</v>
      </c>
      <c r="O2691" s="6">
        <f>Table1[[#This Row],[Revenue]]-Table1[[#This Row],[Total Cost Of Production]]</f>
        <v>3780</v>
      </c>
      <c r="P2691" s="6">
        <v>970</v>
      </c>
      <c r="Q2691" s="6">
        <f>Table1[[#This Row],[Revenue]]-Table1[[#This Row],[Marketing Spend]]</f>
        <v>9290</v>
      </c>
      <c r="R2691" t="s">
        <v>54</v>
      </c>
      <c r="S2691" s="6">
        <v>1163</v>
      </c>
      <c r="T2691"/>
      <c r="U2691"/>
    </row>
    <row r="2692" spans="1:21" x14ac:dyDescent="0.2">
      <c r="A2692" s="1">
        <v>45556</v>
      </c>
      <c r="B2692" s="1" t="str">
        <f>TEXT(Table1[[#This Row],[Date]],"yyyy")</f>
        <v>2024</v>
      </c>
      <c r="C2692" s="1" t="str">
        <f>TEXT(Table1[[#This Row],[Date]],"mmmm")</f>
        <v>September</v>
      </c>
      <c r="D2692" s="1" t="str">
        <f>TEXT(Table1[[#This Row],[Date]],"dddd")</f>
        <v>Saturday</v>
      </c>
      <c r="E2692" s="5">
        <v>3</v>
      </c>
      <c r="F2692" t="s">
        <v>15</v>
      </c>
      <c r="G2692" t="s">
        <v>6</v>
      </c>
      <c r="H2692" s="6">
        <f>60%*Table1[[#This Row],[Price]]</f>
        <v>30</v>
      </c>
      <c r="I2692" s="6">
        <v>50</v>
      </c>
      <c r="J2692">
        <v>10</v>
      </c>
      <c r="K2692" s="6">
        <f>Table1[[#This Row],[Cost]]*Table1[[#This Row],[Quantity Sold]]</f>
        <v>300</v>
      </c>
      <c r="L2692" s="6">
        <v>500</v>
      </c>
      <c r="M2692">
        <v>5</v>
      </c>
      <c r="N2692" s="6">
        <v>475</v>
      </c>
      <c r="O2692" s="6">
        <f>Table1[[#This Row],[Revenue]]-Table1[[#This Row],[Total Cost Of Production]]</f>
        <v>175</v>
      </c>
      <c r="P2692" s="6">
        <v>708</v>
      </c>
      <c r="Q2692" s="6">
        <f>Table1[[#This Row],[Revenue]]-Table1[[#This Row],[Marketing Spend]]</f>
        <v>-233</v>
      </c>
      <c r="R2692" t="s">
        <v>52</v>
      </c>
      <c r="S2692" s="6">
        <v>73</v>
      </c>
      <c r="T2692"/>
      <c r="U2692"/>
    </row>
    <row r="2693" spans="1:21" hidden="1" x14ac:dyDescent="0.2">
      <c r="A2693" s="1">
        <v>45556</v>
      </c>
      <c r="B2693" s="1" t="str">
        <f>TEXT(Table1[[#This Row],[Date]],"yyyy")</f>
        <v>2024</v>
      </c>
      <c r="C2693" s="1" t="str">
        <f>TEXT(Table1[[#This Row],[Date]],"mmmm")</f>
        <v>September</v>
      </c>
      <c r="D2693" s="1" t="str">
        <f>TEXT(Table1[[#This Row],[Date]],"dddd")</f>
        <v>Saturday</v>
      </c>
      <c r="E2693" s="5">
        <v>1</v>
      </c>
      <c r="F2693" t="s">
        <v>5</v>
      </c>
      <c r="G2693" t="s">
        <v>10</v>
      </c>
      <c r="H2693" s="6">
        <f>60%*Table1[[#This Row],[Price]]</f>
        <v>480</v>
      </c>
      <c r="I2693" s="6">
        <v>800</v>
      </c>
      <c r="J2693">
        <v>7</v>
      </c>
      <c r="K2693" s="6">
        <f>Table1[[#This Row],[Cost]]*Table1[[#This Row],[Quantity Sold]]</f>
        <v>3360</v>
      </c>
      <c r="L2693" s="6">
        <v>5600</v>
      </c>
      <c r="M2693">
        <v>20</v>
      </c>
      <c r="N2693" s="6">
        <v>4480</v>
      </c>
      <c r="O2693" s="6">
        <f>Table1[[#This Row],[Revenue]]-Table1[[#This Row],[Total Cost Of Production]]</f>
        <v>1120</v>
      </c>
      <c r="P2693" s="6">
        <v>867</v>
      </c>
      <c r="Q2693" s="6">
        <f>Table1[[#This Row],[Revenue]]-Table1[[#This Row],[Marketing Spend]]</f>
        <v>3613</v>
      </c>
      <c r="R2693" t="s">
        <v>54</v>
      </c>
      <c r="S2693" s="6">
        <v>783</v>
      </c>
      <c r="T2693"/>
      <c r="U2693"/>
    </row>
    <row r="2694" spans="1:21" x14ac:dyDescent="0.2">
      <c r="A2694" s="1">
        <v>45556</v>
      </c>
      <c r="B2694" s="1" t="str">
        <f>TEXT(Table1[[#This Row],[Date]],"yyyy")</f>
        <v>2024</v>
      </c>
      <c r="C2694" s="1" t="str">
        <f>TEXT(Table1[[#This Row],[Date]],"mmmm")</f>
        <v>September</v>
      </c>
      <c r="D2694" s="1" t="str">
        <f>TEXT(Table1[[#This Row],[Date]],"dddd")</f>
        <v>Saturday</v>
      </c>
      <c r="E2694" s="5">
        <v>7</v>
      </c>
      <c r="F2694" t="s">
        <v>9</v>
      </c>
      <c r="G2694" t="s">
        <v>8</v>
      </c>
      <c r="H2694" s="6">
        <f>60%*Table1[[#This Row],[Price]]</f>
        <v>180</v>
      </c>
      <c r="I2694" s="6">
        <v>300</v>
      </c>
      <c r="J2694">
        <v>9</v>
      </c>
      <c r="K2694" s="6">
        <f>Table1[[#This Row],[Cost]]*Table1[[#This Row],[Quantity Sold]]</f>
        <v>1620</v>
      </c>
      <c r="L2694" s="6">
        <v>2700</v>
      </c>
      <c r="M2694">
        <v>15</v>
      </c>
      <c r="N2694" s="6">
        <v>2295</v>
      </c>
      <c r="O2694" s="6">
        <f>Table1[[#This Row],[Revenue]]-Table1[[#This Row],[Total Cost Of Production]]</f>
        <v>675</v>
      </c>
      <c r="P2694" s="6">
        <v>622</v>
      </c>
      <c r="Q2694" s="6">
        <f>Table1[[#This Row],[Revenue]]-Table1[[#This Row],[Marketing Spend]]</f>
        <v>1673</v>
      </c>
      <c r="R2694" t="s">
        <v>52</v>
      </c>
      <c r="S2694" s="6">
        <v>322</v>
      </c>
      <c r="T2694"/>
      <c r="U2694"/>
    </row>
    <row r="2695" spans="1:21" hidden="1" x14ac:dyDescent="0.2">
      <c r="A2695" s="1">
        <v>45557</v>
      </c>
      <c r="B2695" s="1" t="str">
        <f>TEXT(Table1[[#This Row],[Date]],"yyyy")</f>
        <v>2024</v>
      </c>
      <c r="C2695" s="1" t="str">
        <f>TEXT(Table1[[#This Row],[Date]],"mmmm")</f>
        <v>September</v>
      </c>
      <c r="D2695" s="1" t="str">
        <f>TEXT(Table1[[#This Row],[Date]],"dddd")</f>
        <v>Sunday</v>
      </c>
      <c r="E2695" s="5">
        <v>4</v>
      </c>
      <c r="F2695" t="s">
        <v>13</v>
      </c>
      <c r="G2695" t="s">
        <v>12</v>
      </c>
      <c r="H2695" s="6">
        <f>60%*Table1[[#This Row],[Price]]</f>
        <v>42</v>
      </c>
      <c r="I2695" s="6">
        <v>70</v>
      </c>
      <c r="J2695">
        <v>1</v>
      </c>
      <c r="K2695" s="6">
        <f>Table1[[#This Row],[Cost]]*Table1[[#This Row],[Quantity Sold]]</f>
        <v>42</v>
      </c>
      <c r="L2695" s="6">
        <v>70</v>
      </c>
      <c r="M2695">
        <v>5</v>
      </c>
      <c r="N2695" s="6">
        <v>66.5</v>
      </c>
      <c r="O2695" s="6">
        <f>Table1[[#This Row],[Revenue]]-Table1[[#This Row],[Total Cost Of Production]]</f>
        <v>24.5</v>
      </c>
      <c r="P2695" s="6">
        <v>987</v>
      </c>
      <c r="Q2695" s="6">
        <f>Table1[[#This Row],[Revenue]]-Table1[[#This Row],[Marketing Spend]]</f>
        <v>-920.5</v>
      </c>
      <c r="R2695" t="s">
        <v>55</v>
      </c>
      <c r="S2695" s="6">
        <v>63</v>
      </c>
      <c r="T2695"/>
      <c r="U2695"/>
    </row>
    <row r="2696" spans="1:21" hidden="1" x14ac:dyDescent="0.2">
      <c r="A2696" s="1">
        <v>45557</v>
      </c>
      <c r="B2696" s="1" t="str">
        <f>TEXT(Table1[[#This Row],[Date]],"yyyy")</f>
        <v>2024</v>
      </c>
      <c r="C2696" s="1" t="str">
        <f>TEXT(Table1[[#This Row],[Date]],"mmmm")</f>
        <v>September</v>
      </c>
      <c r="D2696" s="1" t="str">
        <f>TEXT(Table1[[#This Row],[Date]],"dddd")</f>
        <v>Sunday</v>
      </c>
      <c r="E2696" s="5">
        <v>2</v>
      </c>
      <c r="F2696" t="s">
        <v>7</v>
      </c>
      <c r="G2696" t="s">
        <v>10</v>
      </c>
      <c r="H2696" s="6">
        <f>60%*Table1[[#This Row],[Price]]</f>
        <v>300</v>
      </c>
      <c r="I2696" s="6">
        <v>500</v>
      </c>
      <c r="J2696">
        <v>9</v>
      </c>
      <c r="K2696" s="6">
        <f>Table1[[#This Row],[Cost]]*Table1[[#This Row],[Quantity Sold]]</f>
        <v>2700</v>
      </c>
      <c r="L2696" s="6">
        <v>4500</v>
      </c>
      <c r="M2696">
        <v>10</v>
      </c>
      <c r="N2696" s="6">
        <v>4050</v>
      </c>
      <c r="O2696" s="6">
        <f>Table1[[#This Row],[Revenue]]-Table1[[#This Row],[Total Cost Of Production]]</f>
        <v>1350</v>
      </c>
      <c r="P2696" s="6">
        <v>644</v>
      </c>
      <c r="Q2696" s="6">
        <f>Table1[[#This Row],[Revenue]]-Table1[[#This Row],[Marketing Spend]]</f>
        <v>3406</v>
      </c>
      <c r="R2696" t="s">
        <v>55</v>
      </c>
      <c r="S2696" s="6">
        <v>516</v>
      </c>
      <c r="T2696"/>
      <c r="U2696"/>
    </row>
    <row r="2697" spans="1:21" x14ac:dyDescent="0.2">
      <c r="A2697" s="1">
        <v>45557</v>
      </c>
      <c r="B2697" s="1" t="str">
        <f>TEXT(Table1[[#This Row],[Date]],"yyyy")</f>
        <v>2024</v>
      </c>
      <c r="C2697" s="1" t="str">
        <f>TEXT(Table1[[#This Row],[Date]],"mmmm")</f>
        <v>September</v>
      </c>
      <c r="D2697" s="1" t="str">
        <f>TEXT(Table1[[#This Row],[Date]],"dddd")</f>
        <v>Sunday</v>
      </c>
      <c r="E2697" s="5">
        <v>5</v>
      </c>
      <c r="F2697" t="s">
        <v>11</v>
      </c>
      <c r="G2697" t="s">
        <v>12</v>
      </c>
      <c r="H2697" s="6">
        <f>60%*Table1[[#This Row],[Price]]</f>
        <v>90</v>
      </c>
      <c r="I2697" s="6">
        <v>150</v>
      </c>
      <c r="J2697">
        <v>5</v>
      </c>
      <c r="K2697" s="6">
        <f>Table1[[#This Row],[Cost]]*Table1[[#This Row],[Quantity Sold]]</f>
        <v>450</v>
      </c>
      <c r="L2697" s="6">
        <v>750</v>
      </c>
      <c r="M2697">
        <v>15</v>
      </c>
      <c r="N2697" s="6">
        <v>637.5</v>
      </c>
      <c r="O2697" s="6">
        <f>Table1[[#This Row],[Revenue]]-Table1[[#This Row],[Total Cost Of Production]]</f>
        <v>187.5</v>
      </c>
      <c r="P2697" s="6">
        <v>880</v>
      </c>
      <c r="Q2697" s="6">
        <f>Table1[[#This Row],[Revenue]]-Table1[[#This Row],[Marketing Spend]]</f>
        <v>-242.5</v>
      </c>
      <c r="R2697" t="s">
        <v>52</v>
      </c>
      <c r="S2697" s="6">
        <v>199</v>
      </c>
      <c r="T2697"/>
      <c r="U2697"/>
    </row>
    <row r="2698" spans="1:21" x14ac:dyDescent="0.2">
      <c r="A2698" s="1">
        <v>45557</v>
      </c>
      <c r="B2698" s="1" t="str">
        <f>TEXT(Table1[[#This Row],[Date]],"yyyy")</f>
        <v>2024</v>
      </c>
      <c r="C2698" s="1" t="str">
        <f>TEXT(Table1[[#This Row],[Date]],"mmmm")</f>
        <v>September</v>
      </c>
      <c r="D2698" s="1" t="str">
        <f>TEXT(Table1[[#This Row],[Date]],"dddd")</f>
        <v>Sunday</v>
      </c>
      <c r="E2698" s="5">
        <v>6</v>
      </c>
      <c r="F2698" t="s">
        <v>2</v>
      </c>
      <c r="G2698" t="s">
        <v>8</v>
      </c>
      <c r="H2698" s="6">
        <f>60%*Table1[[#This Row],[Price]]</f>
        <v>720</v>
      </c>
      <c r="I2698" s="6">
        <v>1200</v>
      </c>
      <c r="J2698">
        <v>6</v>
      </c>
      <c r="K2698" s="6">
        <f>Table1[[#This Row],[Cost]]*Table1[[#This Row],[Quantity Sold]]</f>
        <v>4320</v>
      </c>
      <c r="L2698" s="6">
        <v>7200</v>
      </c>
      <c r="M2698">
        <v>5</v>
      </c>
      <c r="N2698" s="6">
        <v>6840</v>
      </c>
      <c r="O2698" s="6">
        <f>Table1[[#This Row],[Revenue]]-Table1[[#This Row],[Total Cost Of Production]]</f>
        <v>2520</v>
      </c>
      <c r="P2698" s="6">
        <v>886</v>
      </c>
      <c r="Q2698" s="6">
        <f>Table1[[#This Row],[Revenue]]-Table1[[#This Row],[Marketing Spend]]</f>
        <v>5954</v>
      </c>
      <c r="R2698" t="s">
        <v>52</v>
      </c>
      <c r="S2698" s="6">
        <v>1218</v>
      </c>
      <c r="T2698"/>
      <c r="U2698"/>
    </row>
    <row r="2699" spans="1:21" hidden="1" x14ac:dyDescent="0.2">
      <c r="A2699" s="1">
        <v>45557</v>
      </c>
      <c r="B2699" s="1" t="str">
        <f>TEXT(Table1[[#This Row],[Date]],"yyyy")</f>
        <v>2024</v>
      </c>
      <c r="C2699" s="1" t="str">
        <f>TEXT(Table1[[#This Row],[Date]],"mmmm")</f>
        <v>September</v>
      </c>
      <c r="D2699" s="1" t="str">
        <f>TEXT(Table1[[#This Row],[Date]],"dddd")</f>
        <v>Sunday</v>
      </c>
      <c r="E2699" s="5">
        <v>3</v>
      </c>
      <c r="F2699" t="s">
        <v>15</v>
      </c>
      <c r="G2699" t="s">
        <v>6</v>
      </c>
      <c r="H2699" s="6">
        <f>60%*Table1[[#This Row],[Price]]</f>
        <v>30</v>
      </c>
      <c r="I2699" s="6">
        <v>50</v>
      </c>
      <c r="J2699">
        <v>2</v>
      </c>
      <c r="K2699" s="6">
        <f>Table1[[#This Row],[Cost]]*Table1[[#This Row],[Quantity Sold]]</f>
        <v>60</v>
      </c>
      <c r="L2699" s="6">
        <v>100</v>
      </c>
      <c r="M2699">
        <v>20</v>
      </c>
      <c r="N2699" s="6">
        <v>80</v>
      </c>
      <c r="O2699" s="6">
        <f>Table1[[#This Row],[Revenue]]-Table1[[#This Row],[Total Cost Of Production]]</f>
        <v>20</v>
      </c>
      <c r="P2699" s="6">
        <v>962</v>
      </c>
      <c r="Q2699" s="6">
        <f>Table1[[#This Row],[Revenue]]-Table1[[#This Row],[Marketing Spend]]</f>
        <v>-882</v>
      </c>
      <c r="R2699" t="s">
        <v>55</v>
      </c>
      <c r="S2699" s="6">
        <v>52</v>
      </c>
      <c r="T2699"/>
      <c r="U2699"/>
    </row>
    <row r="2700" spans="1:21" hidden="1" x14ac:dyDescent="0.2">
      <c r="A2700" s="1">
        <v>45557</v>
      </c>
      <c r="B2700" s="1" t="str">
        <f>TEXT(Table1[[#This Row],[Date]],"yyyy")</f>
        <v>2024</v>
      </c>
      <c r="C2700" s="1" t="str">
        <f>TEXT(Table1[[#This Row],[Date]],"mmmm")</f>
        <v>September</v>
      </c>
      <c r="D2700" s="1" t="str">
        <f>TEXT(Table1[[#This Row],[Date]],"dddd")</f>
        <v>Sunday</v>
      </c>
      <c r="E2700" s="5">
        <v>1</v>
      </c>
      <c r="F2700" t="s">
        <v>5</v>
      </c>
      <c r="G2700" t="s">
        <v>10</v>
      </c>
      <c r="H2700" s="6">
        <f>60%*Table1[[#This Row],[Price]]</f>
        <v>480</v>
      </c>
      <c r="I2700" s="6">
        <v>800</v>
      </c>
      <c r="J2700">
        <v>10</v>
      </c>
      <c r="K2700" s="6">
        <f>Table1[[#This Row],[Cost]]*Table1[[#This Row],[Quantity Sold]]</f>
        <v>4800</v>
      </c>
      <c r="L2700" s="6">
        <v>8000</v>
      </c>
      <c r="M2700">
        <v>5</v>
      </c>
      <c r="N2700" s="6">
        <v>7600</v>
      </c>
      <c r="O2700" s="6">
        <f>Table1[[#This Row],[Revenue]]-Table1[[#This Row],[Total Cost Of Production]]</f>
        <v>2800</v>
      </c>
      <c r="P2700" s="6">
        <v>749</v>
      </c>
      <c r="Q2700" s="6">
        <f>Table1[[#This Row],[Revenue]]-Table1[[#This Row],[Marketing Spend]]</f>
        <v>6851</v>
      </c>
      <c r="R2700" t="s">
        <v>55</v>
      </c>
      <c r="S2700" s="6">
        <v>754</v>
      </c>
      <c r="T2700"/>
      <c r="U2700"/>
    </row>
    <row r="2701" spans="1:21" hidden="1" x14ac:dyDescent="0.2">
      <c r="A2701" s="1">
        <v>45557</v>
      </c>
      <c r="B2701" s="1" t="str">
        <f>TEXT(Table1[[#This Row],[Date]],"yyyy")</f>
        <v>2024</v>
      </c>
      <c r="C2701" s="1" t="str">
        <f>TEXT(Table1[[#This Row],[Date]],"mmmm")</f>
        <v>September</v>
      </c>
      <c r="D2701" s="1" t="str">
        <f>TEXT(Table1[[#This Row],[Date]],"dddd")</f>
        <v>Sunday</v>
      </c>
      <c r="E2701" s="5">
        <v>7</v>
      </c>
      <c r="F2701" t="s">
        <v>9</v>
      </c>
      <c r="G2701" t="s">
        <v>8</v>
      </c>
      <c r="H2701" s="6">
        <f>60%*Table1[[#This Row],[Price]]</f>
        <v>180</v>
      </c>
      <c r="I2701" s="6">
        <v>300</v>
      </c>
      <c r="J2701">
        <v>2</v>
      </c>
      <c r="K2701" s="6">
        <f>Table1[[#This Row],[Cost]]*Table1[[#This Row],[Quantity Sold]]</f>
        <v>360</v>
      </c>
      <c r="L2701" s="6">
        <v>600</v>
      </c>
      <c r="M2701">
        <v>15</v>
      </c>
      <c r="N2701" s="6">
        <v>510</v>
      </c>
      <c r="O2701" s="6">
        <f>Table1[[#This Row],[Revenue]]-Table1[[#This Row],[Total Cost Of Production]]</f>
        <v>150</v>
      </c>
      <c r="P2701" s="6">
        <v>568</v>
      </c>
      <c r="Q2701" s="6">
        <f>Table1[[#This Row],[Revenue]]-Table1[[#This Row],[Marketing Spend]]</f>
        <v>-58</v>
      </c>
      <c r="R2701" t="s">
        <v>55</v>
      </c>
      <c r="S2701" s="6">
        <v>260</v>
      </c>
      <c r="T2701"/>
      <c r="U2701"/>
    </row>
    <row r="2702" spans="1:21" hidden="1" x14ac:dyDescent="0.2">
      <c r="A2702" s="1">
        <v>45558</v>
      </c>
      <c r="B2702" s="1" t="str">
        <f>TEXT(Table1[[#This Row],[Date]],"yyyy")</f>
        <v>2024</v>
      </c>
      <c r="C2702" s="1" t="str">
        <f>TEXT(Table1[[#This Row],[Date]],"mmmm")</f>
        <v>September</v>
      </c>
      <c r="D2702" s="1" t="str">
        <f>TEXT(Table1[[#This Row],[Date]],"dddd")</f>
        <v>Monday</v>
      </c>
      <c r="E2702" s="5">
        <v>4</v>
      </c>
      <c r="F2702" t="s">
        <v>13</v>
      </c>
      <c r="G2702" t="s">
        <v>12</v>
      </c>
      <c r="H2702" s="6">
        <f>60%*Table1[[#This Row],[Price]]</f>
        <v>42</v>
      </c>
      <c r="I2702" s="6">
        <v>70</v>
      </c>
      <c r="J2702">
        <v>3</v>
      </c>
      <c r="K2702" s="6">
        <f>Table1[[#This Row],[Cost]]*Table1[[#This Row],[Quantity Sold]]</f>
        <v>126</v>
      </c>
      <c r="L2702" s="6">
        <v>210</v>
      </c>
      <c r="M2702">
        <v>5</v>
      </c>
      <c r="N2702" s="6">
        <v>199.5</v>
      </c>
      <c r="O2702" s="6">
        <f>Table1[[#This Row],[Revenue]]-Table1[[#This Row],[Total Cost Of Production]]</f>
        <v>73.5</v>
      </c>
      <c r="P2702" s="6">
        <v>720</v>
      </c>
      <c r="Q2702" s="6">
        <f>Table1[[#This Row],[Revenue]]-Table1[[#This Row],[Marketing Spend]]</f>
        <v>-520.5</v>
      </c>
      <c r="R2702" t="s">
        <v>51</v>
      </c>
      <c r="S2702" s="6">
        <v>71</v>
      </c>
      <c r="T2702"/>
      <c r="U2702"/>
    </row>
    <row r="2703" spans="1:21" hidden="1" x14ac:dyDescent="0.2">
      <c r="A2703" s="1">
        <v>45558</v>
      </c>
      <c r="B2703" s="1" t="str">
        <f>TEXT(Table1[[#This Row],[Date]],"yyyy")</f>
        <v>2024</v>
      </c>
      <c r="C2703" s="1" t="str">
        <f>TEXT(Table1[[#This Row],[Date]],"mmmm")</f>
        <v>September</v>
      </c>
      <c r="D2703" s="1" t="str">
        <f>TEXT(Table1[[#This Row],[Date]],"dddd")</f>
        <v>Monday</v>
      </c>
      <c r="E2703" s="5">
        <v>2</v>
      </c>
      <c r="F2703" t="s">
        <v>7</v>
      </c>
      <c r="G2703" t="s">
        <v>10</v>
      </c>
      <c r="H2703" s="6">
        <f>60%*Table1[[#This Row],[Price]]</f>
        <v>300</v>
      </c>
      <c r="I2703" s="6">
        <v>500</v>
      </c>
      <c r="J2703">
        <v>3</v>
      </c>
      <c r="K2703" s="6">
        <f>Table1[[#This Row],[Cost]]*Table1[[#This Row],[Quantity Sold]]</f>
        <v>900</v>
      </c>
      <c r="L2703" s="6">
        <v>1500</v>
      </c>
      <c r="M2703">
        <v>20</v>
      </c>
      <c r="N2703" s="6">
        <v>1200</v>
      </c>
      <c r="O2703" s="6">
        <f>Table1[[#This Row],[Revenue]]-Table1[[#This Row],[Total Cost Of Production]]</f>
        <v>300</v>
      </c>
      <c r="P2703" s="6">
        <v>911</v>
      </c>
      <c r="Q2703" s="6">
        <f>Table1[[#This Row],[Revenue]]-Table1[[#This Row],[Marketing Spend]]</f>
        <v>289</v>
      </c>
      <c r="R2703" t="s">
        <v>54</v>
      </c>
      <c r="S2703" s="6">
        <v>485</v>
      </c>
      <c r="T2703"/>
      <c r="U2703"/>
    </row>
    <row r="2704" spans="1:21" hidden="1" x14ac:dyDescent="0.2">
      <c r="A2704" s="1">
        <v>45558</v>
      </c>
      <c r="B2704" s="1" t="str">
        <f>TEXT(Table1[[#This Row],[Date]],"yyyy")</f>
        <v>2024</v>
      </c>
      <c r="C2704" s="1" t="str">
        <f>TEXT(Table1[[#This Row],[Date]],"mmmm")</f>
        <v>September</v>
      </c>
      <c r="D2704" s="1" t="str">
        <f>TEXT(Table1[[#This Row],[Date]],"dddd")</f>
        <v>Monday</v>
      </c>
      <c r="E2704" s="5">
        <v>5</v>
      </c>
      <c r="F2704" t="s">
        <v>11</v>
      </c>
      <c r="G2704" t="s">
        <v>12</v>
      </c>
      <c r="H2704" s="6">
        <f>60%*Table1[[#This Row],[Price]]</f>
        <v>90</v>
      </c>
      <c r="I2704" s="6">
        <v>150</v>
      </c>
      <c r="J2704">
        <v>3</v>
      </c>
      <c r="K2704" s="6">
        <f>Table1[[#This Row],[Cost]]*Table1[[#This Row],[Quantity Sold]]</f>
        <v>270</v>
      </c>
      <c r="L2704" s="6">
        <v>450</v>
      </c>
      <c r="M2704">
        <v>15</v>
      </c>
      <c r="N2704" s="6">
        <v>382.5</v>
      </c>
      <c r="O2704" s="6">
        <f>Table1[[#This Row],[Revenue]]-Table1[[#This Row],[Total Cost Of Production]]</f>
        <v>112.5</v>
      </c>
      <c r="P2704" s="6">
        <v>998</v>
      </c>
      <c r="Q2704" s="6">
        <f>Table1[[#This Row],[Revenue]]-Table1[[#This Row],[Marketing Spend]]</f>
        <v>-615.5</v>
      </c>
      <c r="R2704" t="s">
        <v>55</v>
      </c>
      <c r="S2704" s="6">
        <v>164</v>
      </c>
      <c r="T2704"/>
      <c r="U2704"/>
    </row>
    <row r="2705" spans="1:21" hidden="1" x14ac:dyDescent="0.2">
      <c r="A2705" s="1">
        <v>45558</v>
      </c>
      <c r="B2705" s="1" t="str">
        <f>TEXT(Table1[[#This Row],[Date]],"yyyy")</f>
        <v>2024</v>
      </c>
      <c r="C2705" s="1" t="str">
        <f>TEXT(Table1[[#This Row],[Date]],"mmmm")</f>
        <v>September</v>
      </c>
      <c r="D2705" s="1" t="str">
        <f>TEXT(Table1[[#This Row],[Date]],"dddd")</f>
        <v>Monday</v>
      </c>
      <c r="E2705" s="5">
        <v>6</v>
      </c>
      <c r="F2705" t="s">
        <v>2</v>
      </c>
      <c r="G2705" t="s">
        <v>8</v>
      </c>
      <c r="H2705" s="6">
        <f>60%*Table1[[#This Row],[Price]]</f>
        <v>720</v>
      </c>
      <c r="I2705" s="6">
        <v>1200</v>
      </c>
      <c r="J2705">
        <v>6</v>
      </c>
      <c r="K2705" s="6">
        <f>Table1[[#This Row],[Cost]]*Table1[[#This Row],[Quantity Sold]]</f>
        <v>4320</v>
      </c>
      <c r="L2705" s="6">
        <v>7200</v>
      </c>
      <c r="M2705">
        <v>20</v>
      </c>
      <c r="N2705" s="6">
        <v>5760</v>
      </c>
      <c r="O2705" s="6">
        <f>Table1[[#This Row],[Revenue]]-Table1[[#This Row],[Total Cost Of Production]]</f>
        <v>1440</v>
      </c>
      <c r="P2705" s="6">
        <v>329</v>
      </c>
      <c r="Q2705" s="6">
        <f>Table1[[#This Row],[Revenue]]-Table1[[#This Row],[Marketing Spend]]</f>
        <v>5431</v>
      </c>
      <c r="R2705" t="s">
        <v>51</v>
      </c>
      <c r="S2705" s="6">
        <v>1211</v>
      </c>
      <c r="T2705"/>
      <c r="U2705"/>
    </row>
    <row r="2706" spans="1:21" x14ac:dyDescent="0.2">
      <c r="A2706" s="1">
        <v>45558</v>
      </c>
      <c r="B2706" s="1" t="str">
        <f>TEXT(Table1[[#This Row],[Date]],"yyyy")</f>
        <v>2024</v>
      </c>
      <c r="C2706" s="1" t="str">
        <f>TEXT(Table1[[#This Row],[Date]],"mmmm")</f>
        <v>September</v>
      </c>
      <c r="D2706" s="1" t="str">
        <f>TEXT(Table1[[#This Row],[Date]],"dddd")</f>
        <v>Monday</v>
      </c>
      <c r="E2706" s="5">
        <v>3</v>
      </c>
      <c r="F2706" t="s">
        <v>15</v>
      </c>
      <c r="G2706" t="s">
        <v>6</v>
      </c>
      <c r="H2706" s="6">
        <f>60%*Table1[[#This Row],[Price]]</f>
        <v>30</v>
      </c>
      <c r="I2706" s="6">
        <v>50</v>
      </c>
      <c r="J2706">
        <v>8</v>
      </c>
      <c r="K2706" s="6">
        <f>Table1[[#This Row],[Cost]]*Table1[[#This Row],[Quantity Sold]]</f>
        <v>240</v>
      </c>
      <c r="L2706" s="6">
        <v>400</v>
      </c>
      <c r="M2706">
        <v>15</v>
      </c>
      <c r="N2706" s="6">
        <v>340</v>
      </c>
      <c r="O2706" s="6">
        <f>Table1[[#This Row],[Revenue]]-Table1[[#This Row],[Total Cost Of Production]]</f>
        <v>100</v>
      </c>
      <c r="P2706" s="6">
        <v>410</v>
      </c>
      <c r="Q2706" s="6">
        <f>Table1[[#This Row],[Revenue]]-Table1[[#This Row],[Marketing Spend]]</f>
        <v>-70</v>
      </c>
      <c r="R2706" t="s">
        <v>52</v>
      </c>
      <c r="S2706" s="6">
        <v>89</v>
      </c>
      <c r="T2706"/>
      <c r="U2706"/>
    </row>
    <row r="2707" spans="1:21" hidden="1" x14ac:dyDescent="0.2">
      <c r="A2707" s="1">
        <v>45558</v>
      </c>
      <c r="B2707" s="1" t="str">
        <f>TEXT(Table1[[#This Row],[Date]],"yyyy")</f>
        <v>2024</v>
      </c>
      <c r="C2707" s="1" t="str">
        <f>TEXT(Table1[[#This Row],[Date]],"mmmm")</f>
        <v>September</v>
      </c>
      <c r="D2707" s="1" t="str">
        <f>TEXT(Table1[[#This Row],[Date]],"dddd")</f>
        <v>Monday</v>
      </c>
      <c r="E2707" s="5">
        <v>1</v>
      </c>
      <c r="F2707" t="s">
        <v>5</v>
      </c>
      <c r="G2707" t="s">
        <v>10</v>
      </c>
      <c r="H2707" s="6">
        <f>60%*Table1[[#This Row],[Price]]</f>
        <v>480</v>
      </c>
      <c r="I2707" s="6">
        <v>800</v>
      </c>
      <c r="J2707">
        <v>9</v>
      </c>
      <c r="K2707" s="6">
        <f>Table1[[#This Row],[Cost]]*Table1[[#This Row],[Quantity Sold]]</f>
        <v>4320</v>
      </c>
      <c r="L2707" s="6">
        <v>7200</v>
      </c>
      <c r="M2707">
        <v>10</v>
      </c>
      <c r="N2707" s="6">
        <v>6480</v>
      </c>
      <c r="O2707" s="6">
        <f>Table1[[#This Row],[Revenue]]-Table1[[#This Row],[Total Cost Of Production]]</f>
        <v>2160</v>
      </c>
      <c r="P2707" s="6">
        <v>300</v>
      </c>
      <c r="Q2707" s="6">
        <f>Table1[[#This Row],[Revenue]]-Table1[[#This Row],[Marketing Spend]]</f>
        <v>6180</v>
      </c>
      <c r="R2707" t="s">
        <v>54</v>
      </c>
      <c r="S2707" s="6">
        <v>833</v>
      </c>
      <c r="T2707"/>
      <c r="U2707"/>
    </row>
    <row r="2708" spans="1:21" hidden="1" x14ac:dyDescent="0.2">
      <c r="A2708" s="1">
        <v>45558</v>
      </c>
      <c r="B2708" s="1" t="str">
        <f>TEXT(Table1[[#This Row],[Date]],"yyyy")</f>
        <v>2024</v>
      </c>
      <c r="C2708" s="1" t="str">
        <f>TEXT(Table1[[#This Row],[Date]],"mmmm")</f>
        <v>September</v>
      </c>
      <c r="D2708" s="1" t="str">
        <f>TEXT(Table1[[#This Row],[Date]],"dddd")</f>
        <v>Monday</v>
      </c>
      <c r="E2708" s="5">
        <v>7</v>
      </c>
      <c r="F2708" t="s">
        <v>9</v>
      </c>
      <c r="G2708" t="s">
        <v>8</v>
      </c>
      <c r="H2708" s="6">
        <f>60%*Table1[[#This Row],[Price]]</f>
        <v>180</v>
      </c>
      <c r="I2708" s="6">
        <v>300</v>
      </c>
      <c r="J2708">
        <v>8</v>
      </c>
      <c r="K2708" s="6">
        <f>Table1[[#This Row],[Cost]]*Table1[[#This Row],[Quantity Sold]]</f>
        <v>1440</v>
      </c>
      <c r="L2708" s="6">
        <v>2400</v>
      </c>
      <c r="M2708">
        <v>15</v>
      </c>
      <c r="N2708" s="6">
        <v>2040</v>
      </c>
      <c r="O2708" s="6">
        <f>Table1[[#This Row],[Revenue]]-Table1[[#This Row],[Total Cost Of Production]]</f>
        <v>600</v>
      </c>
      <c r="P2708" s="6">
        <v>352</v>
      </c>
      <c r="Q2708" s="6">
        <f>Table1[[#This Row],[Revenue]]-Table1[[#This Row],[Marketing Spend]]</f>
        <v>1688</v>
      </c>
      <c r="R2708" t="s">
        <v>54</v>
      </c>
      <c r="S2708" s="6">
        <v>290</v>
      </c>
      <c r="T2708"/>
      <c r="U2708"/>
    </row>
    <row r="2709" spans="1:21" hidden="1" x14ac:dyDescent="0.2">
      <c r="A2709" s="1">
        <v>45559</v>
      </c>
      <c r="B2709" s="1" t="str">
        <f>TEXT(Table1[[#This Row],[Date]],"yyyy")</f>
        <v>2024</v>
      </c>
      <c r="C2709" s="1" t="str">
        <f>TEXT(Table1[[#This Row],[Date]],"mmmm")</f>
        <v>September</v>
      </c>
      <c r="D2709" s="1" t="str">
        <f>TEXT(Table1[[#This Row],[Date]],"dddd")</f>
        <v>Tuesday</v>
      </c>
      <c r="E2709" s="5">
        <v>4</v>
      </c>
      <c r="F2709" t="s">
        <v>13</v>
      </c>
      <c r="G2709" t="s">
        <v>12</v>
      </c>
      <c r="H2709" s="6">
        <f>60%*Table1[[#This Row],[Price]]</f>
        <v>42</v>
      </c>
      <c r="I2709" s="6">
        <v>70</v>
      </c>
      <c r="J2709">
        <v>10</v>
      </c>
      <c r="K2709" s="6">
        <f>Table1[[#This Row],[Cost]]*Table1[[#This Row],[Quantity Sold]]</f>
        <v>420</v>
      </c>
      <c r="L2709" s="6">
        <v>700</v>
      </c>
      <c r="M2709">
        <v>15</v>
      </c>
      <c r="N2709" s="6">
        <v>595</v>
      </c>
      <c r="O2709" s="6">
        <f>Table1[[#This Row],[Revenue]]-Table1[[#This Row],[Total Cost Of Production]]</f>
        <v>175</v>
      </c>
      <c r="P2709" s="6">
        <v>491</v>
      </c>
      <c r="Q2709" s="6">
        <f>Table1[[#This Row],[Revenue]]-Table1[[#This Row],[Marketing Spend]]</f>
        <v>104</v>
      </c>
      <c r="R2709" t="s">
        <v>51</v>
      </c>
      <c r="S2709" s="6">
        <v>39</v>
      </c>
      <c r="T2709"/>
      <c r="U2709"/>
    </row>
    <row r="2710" spans="1:21" hidden="1" x14ac:dyDescent="0.2">
      <c r="A2710" s="1">
        <v>45559</v>
      </c>
      <c r="B2710" s="1" t="str">
        <f>TEXT(Table1[[#This Row],[Date]],"yyyy")</f>
        <v>2024</v>
      </c>
      <c r="C2710" s="1" t="str">
        <f>TEXT(Table1[[#This Row],[Date]],"mmmm")</f>
        <v>September</v>
      </c>
      <c r="D2710" s="1" t="str">
        <f>TEXT(Table1[[#This Row],[Date]],"dddd")</f>
        <v>Tuesday</v>
      </c>
      <c r="E2710" s="5">
        <v>2</v>
      </c>
      <c r="F2710" t="s">
        <v>7</v>
      </c>
      <c r="G2710" t="s">
        <v>10</v>
      </c>
      <c r="H2710" s="6">
        <f>60%*Table1[[#This Row],[Price]]</f>
        <v>300</v>
      </c>
      <c r="I2710" s="6">
        <v>500</v>
      </c>
      <c r="J2710">
        <v>9</v>
      </c>
      <c r="K2710" s="6">
        <f>Table1[[#This Row],[Cost]]*Table1[[#This Row],[Quantity Sold]]</f>
        <v>2700</v>
      </c>
      <c r="L2710" s="6">
        <v>4500</v>
      </c>
      <c r="M2710">
        <v>15</v>
      </c>
      <c r="N2710" s="6">
        <v>3825</v>
      </c>
      <c r="O2710" s="6">
        <f>Table1[[#This Row],[Revenue]]-Table1[[#This Row],[Total Cost Of Production]]</f>
        <v>1125</v>
      </c>
      <c r="P2710" s="6">
        <v>382</v>
      </c>
      <c r="Q2710" s="6">
        <f>Table1[[#This Row],[Revenue]]-Table1[[#This Row],[Marketing Spend]]</f>
        <v>3443</v>
      </c>
      <c r="R2710" t="s">
        <v>53</v>
      </c>
      <c r="S2710" s="6">
        <v>507</v>
      </c>
      <c r="T2710"/>
      <c r="U2710"/>
    </row>
    <row r="2711" spans="1:21" hidden="1" x14ac:dyDescent="0.2">
      <c r="A2711" s="1">
        <v>45559</v>
      </c>
      <c r="B2711" s="1" t="str">
        <f>TEXT(Table1[[#This Row],[Date]],"yyyy")</f>
        <v>2024</v>
      </c>
      <c r="C2711" s="1" t="str">
        <f>TEXT(Table1[[#This Row],[Date]],"mmmm")</f>
        <v>September</v>
      </c>
      <c r="D2711" s="1" t="str">
        <f>TEXT(Table1[[#This Row],[Date]],"dddd")</f>
        <v>Tuesday</v>
      </c>
      <c r="E2711" s="5">
        <v>5</v>
      </c>
      <c r="F2711" t="s">
        <v>11</v>
      </c>
      <c r="G2711" t="s">
        <v>12</v>
      </c>
      <c r="H2711" s="6">
        <f>60%*Table1[[#This Row],[Price]]</f>
        <v>90</v>
      </c>
      <c r="I2711" s="6">
        <v>150</v>
      </c>
      <c r="J2711">
        <v>1</v>
      </c>
      <c r="K2711" s="6">
        <f>Table1[[#This Row],[Cost]]*Table1[[#This Row],[Quantity Sold]]</f>
        <v>90</v>
      </c>
      <c r="L2711" s="6">
        <v>150</v>
      </c>
      <c r="M2711">
        <v>20</v>
      </c>
      <c r="N2711" s="6">
        <v>120</v>
      </c>
      <c r="O2711" s="6">
        <f>Table1[[#This Row],[Revenue]]-Table1[[#This Row],[Total Cost Of Production]]</f>
        <v>30</v>
      </c>
      <c r="P2711" s="6">
        <v>423</v>
      </c>
      <c r="Q2711" s="6">
        <f>Table1[[#This Row],[Revenue]]-Table1[[#This Row],[Marketing Spend]]</f>
        <v>-303</v>
      </c>
      <c r="R2711" t="s">
        <v>51</v>
      </c>
      <c r="S2711" s="6">
        <v>144</v>
      </c>
      <c r="T2711"/>
      <c r="U2711"/>
    </row>
    <row r="2712" spans="1:21" hidden="1" x14ac:dyDescent="0.2">
      <c r="A2712" s="1">
        <v>45559</v>
      </c>
      <c r="B2712" s="1" t="str">
        <f>TEXT(Table1[[#This Row],[Date]],"yyyy")</f>
        <v>2024</v>
      </c>
      <c r="C2712" s="1" t="str">
        <f>TEXT(Table1[[#This Row],[Date]],"mmmm")</f>
        <v>September</v>
      </c>
      <c r="D2712" s="1" t="str">
        <f>TEXT(Table1[[#This Row],[Date]],"dddd")</f>
        <v>Tuesday</v>
      </c>
      <c r="E2712" s="5">
        <v>6</v>
      </c>
      <c r="F2712" t="s">
        <v>2</v>
      </c>
      <c r="G2712" t="s">
        <v>8</v>
      </c>
      <c r="H2712" s="6">
        <f>60%*Table1[[#This Row],[Price]]</f>
        <v>720</v>
      </c>
      <c r="I2712" s="6">
        <v>1200</v>
      </c>
      <c r="J2712">
        <v>4</v>
      </c>
      <c r="K2712" s="6">
        <f>Table1[[#This Row],[Cost]]*Table1[[#This Row],[Quantity Sold]]</f>
        <v>2880</v>
      </c>
      <c r="L2712" s="6">
        <v>4800</v>
      </c>
      <c r="M2712">
        <v>10</v>
      </c>
      <c r="N2712" s="6">
        <v>4320</v>
      </c>
      <c r="O2712" s="6">
        <f>Table1[[#This Row],[Revenue]]-Table1[[#This Row],[Total Cost Of Production]]</f>
        <v>1440</v>
      </c>
      <c r="P2712" s="6">
        <v>671</v>
      </c>
      <c r="Q2712" s="6">
        <f>Table1[[#This Row],[Revenue]]-Table1[[#This Row],[Marketing Spend]]</f>
        <v>3649</v>
      </c>
      <c r="R2712" t="s">
        <v>51</v>
      </c>
      <c r="S2712" s="6">
        <v>1156</v>
      </c>
      <c r="T2712"/>
      <c r="U2712"/>
    </row>
    <row r="2713" spans="1:21" x14ac:dyDescent="0.2">
      <c r="A2713" s="1">
        <v>45559</v>
      </c>
      <c r="B2713" s="1" t="str">
        <f>TEXT(Table1[[#This Row],[Date]],"yyyy")</f>
        <v>2024</v>
      </c>
      <c r="C2713" s="1" t="str">
        <f>TEXT(Table1[[#This Row],[Date]],"mmmm")</f>
        <v>September</v>
      </c>
      <c r="D2713" s="1" t="str">
        <f>TEXT(Table1[[#This Row],[Date]],"dddd")</f>
        <v>Tuesday</v>
      </c>
      <c r="E2713" s="5">
        <v>3</v>
      </c>
      <c r="F2713" t="s">
        <v>15</v>
      </c>
      <c r="G2713" t="s">
        <v>6</v>
      </c>
      <c r="H2713" s="6">
        <f>60%*Table1[[#This Row],[Price]]</f>
        <v>30</v>
      </c>
      <c r="I2713" s="6">
        <v>50</v>
      </c>
      <c r="J2713">
        <v>9</v>
      </c>
      <c r="K2713" s="6">
        <f>Table1[[#This Row],[Cost]]*Table1[[#This Row],[Quantity Sold]]</f>
        <v>270</v>
      </c>
      <c r="L2713" s="6">
        <v>450</v>
      </c>
      <c r="M2713">
        <v>20</v>
      </c>
      <c r="N2713" s="6">
        <v>360</v>
      </c>
      <c r="O2713" s="6">
        <f>Table1[[#This Row],[Revenue]]-Table1[[#This Row],[Total Cost Of Production]]</f>
        <v>90</v>
      </c>
      <c r="P2713" s="6">
        <v>466</v>
      </c>
      <c r="Q2713" s="6">
        <f>Table1[[#This Row],[Revenue]]-Table1[[#This Row],[Marketing Spend]]</f>
        <v>-106</v>
      </c>
      <c r="R2713" t="s">
        <v>52</v>
      </c>
      <c r="S2713" s="6">
        <v>40</v>
      </c>
      <c r="T2713"/>
      <c r="U2713"/>
    </row>
    <row r="2714" spans="1:21" hidden="1" x14ac:dyDescent="0.2">
      <c r="A2714" s="1">
        <v>45559</v>
      </c>
      <c r="B2714" s="1" t="str">
        <f>TEXT(Table1[[#This Row],[Date]],"yyyy")</f>
        <v>2024</v>
      </c>
      <c r="C2714" s="1" t="str">
        <f>TEXT(Table1[[#This Row],[Date]],"mmmm")</f>
        <v>September</v>
      </c>
      <c r="D2714" s="1" t="str">
        <f>TEXT(Table1[[#This Row],[Date]],"dddd")</f>
        <v>Tuesday</v>
      </c>
      <c r="E2714" s="5">
        <v>1</v>
      </c>
      <c r="F2714" t="s">
        <v>5</v>
      </c>
      <c r="G2714" t="s">
        <v>10</v>
      </c>
      <c r="H2714" s="6">
        <f>60%*Table1[[#This Row],[Price]]</f>
        <v>480</v>
      </c>
      <c r="I2714" s="6">
        <v>800</v>
      </c>
      <c r="J2714">
        <v>4</v>
      </c>
      <c r="K2714" s="6">
        <f>Table1[[#This Row],[Cost]]*Table1[[#This Row],[Quantity Sold]]</f>
        <v>1920</v>
      </c>
      <c r="L2714" s="6">
        <v>3200</v>
      </c>
      <c r="M2714">
        <v>10</v>
      </c>
      <c r="N2714" s="6">
        <v>2880</v>
      </c>
      <c r="O2714" s="6">
        <f>Table1[[#This Row],[Revenue]]-Table1[[#This Row],[Total Cost Of Production]]</f>
        <v>960</v>
      </c>
      <c r="P2714" s="6">
        <v>993</v>
      </c>
      <c r="Q2714" s="6">
        <f>Table1[[#This Row],[Revenue]]-Table1[[#This Row],[Marketing Spend]]</f>
        <v>1887</v>
      </c>
      <c r="R2714" t="s">
        <v>53</v>
      </c>
      <c r="S2714" s="6">
        <v>767</v>
      </c>
      <c r="T2714"/>
      <c r="U2714"/>
    </row>
    <row r="2715" spans="1:21" hidden="1" x14ac:dyDescent="0.2">
      <c r="A2715" s="1">
        <v>45559</v>
      </c>
      <c r="B2715" s="1" t="str">
        <f>TEXT(Table1[[#This Row],[Date]],"yyyy")</f>
        <v>2024</v>
      </c>
      <c r="C2715" s="1" t="str">
        <f>TEXT(Table1[[#This Row],[Date]],"mmmm")</f>
        <v>September</v>
      </c>
      <c r="D2715" s="1" t="str">
        <f>TEXT(Table1[[#This Row],[Date]],"dddd")</f>
        <v>Tuesday</v>
      </c>
      <c r="E2715" s="5">
        <v>7</v>
      </c>
      <c r="F2715" t="s">
        <v>9</v>
      </c>
      <c r="G2715" t="s">
        <v>8</v>
      </c>
      <c r="H2715" s="6">
        <f>60%*Table1[[#This Row],[Price]]</f>
        <v>180</v>
      </c>
      <c r="I2715" s="6">
        <v>300</v>
      </c>
      <c r="J2715">
        <v>2</v>
      </c>
      <c r="K2715" s="6">
        <f>Table1[[#This Row],[Cost]]*Table1[[#This Row],[Quantity Sold]]</f>
        <v>360</v>
      </c>
      <c r="L2715" s="6">
        <v>600</v>
      </c>
      <c r="M2715">
        <v>20</v>
      </c>
      <c r="N2715" s="6">
        <v>480</v>
      </c>
      <c r="O2715" s="6">
        <f>Table1[[#This Row],[Revenue]]-Table1[[#This Row],[Total Cost Of Production]]</f>
        <v>120</v>
      </c>
      <c r="P2715" s="6">
        <v>569</v>
      </c>
      <c r="Q2715" s="6">
        <f>Table1[[#This Row],[Revenue]]-Table1[[#This Row],[Marketing Spend]]</f>
        <v>-89</v>
      </c>
      <c r="R2715" t="s">
        <v>55</v>
      </c>
      <c r="S2715" s="6">
        <v>347</v>
      </c>
      <c r="T2715"/>
      <c r="U2715"/>
    </row>
    <row r="2716" spans="1:21" hidden="1" x14ac:dyDescent="0.2">
      <c r="A2716" s="1">
        <v>45560</v>
      </c>
      <c r="B2716" s="1" t="str">
        <f>TEXT(Table1[[#This Row],[Date]],"yyyy")</f>
        <v>2024</v>
      </c>
      <c r="C2716" s="1" t="str">
        <f>TEXT(Table1[[#This Row],[Date]],"mmmm")</f>
        <v>September</v>
      </c>
      <c r="D2716" s="1" t="str">
        <f>TEXT(Table1[[#This Row],[Date]],"dddd")</f>
        <v>Wednesday</v>
      </c>
      <c r="E2716" s="5">
        <v>4</v>
      </c>
      <c r="F2716" t="s">
        <v>13</v>
      </c>
      <c r="G2716" t="s">
        <v>12</v>
      </c>
      <c r="H2716" s="6">
        <f>60%*Table1[[#This Row],[Price]]</f>
        <v>42</v>
      </c>
      <c r="I2716" s="6">
        <v>70</v>
      </c>
      <c r="J2716">
        <v>1</v>
      </c>
      <c r="K2716" s="6">
        <f>Table1[[#This Row],[Cost]]*Table1[[#This Row],[Quantity Sold]]</f>
        <v>42</v>
      </c>
      <c r="L2716" s="6">
        <v>70</v>
      </c>
      <c r="M2716">
        <v>15</v>
      </c>
      <c r="N2716" s="6">
        <v>59.5</v>
      </c>
      <c r="O2716" s="6">
        <f>Table1[[#This Row],[Revenue]]-Table1[[#This Row],[Total Cost Of Production]]</f>
        <v>17.5</v>
      </c>
      <c r="P2716" s="6">
        <v>363</v>
      </c>
      <c r="Q2716" s="6">
        <f>Table1[[#This Row],[Revenue]]-Table1[[#This Row],[Marketing Spend]]</f>
        <v>-303.5</v>
      </c>
      <c r="R2716" t="s">
        <v>51</v>
      </c>
      <c r="S2716" s="6">
        <v>63</v>
      </c>
      <c r="T2716"/>
      <c r="U2716"/>
    </row>
    <row r="2717" spans="1:21" x14ac:dyDescent="0.2">
      <c r="A2717" s="1">
        <v>45560</v>
      </c>
      <c r="B2717" s="1" t="str">
        <f>TEXT(Table1[[#This Row],[Date]],"yyyy")</f>
        <v>2024</v>
      </c>
      <c r="C2717" s="1" t="str">
        <f>TEXT(Table1[[#This Row],[Date]],"mmmm")</f>
        <v>September</v>
      </c>
      <c r="D2717" s="1" t="str">
        <f>TEXT(Table1[[#This Row],[Date]],"dddd")</f>
        <v>Wednesday</v>
      </c>
      <c r="E2717" s="5">
        <v>2</v>
      </c>
      <c r="F2717" t="s">
        <v>7</v>
      </c>
      <c r="G2717" t="s">
        <v>10</v>
      </c>
      <c r="H2717" s="6">
        <f>60%*Table1[[#This Row],[Price]]</f>
        <v>300</v>
      </c>
      <c r="I2717" s="6">
        <v>500</v>
      </c>
      <c r="J2717">
        <v>7</v>
      </c>
      <c r="K2717" s="6">
        <f>Table1[[#This Row],[Cost]]*Table1[[#This Row],[Quantity Sold]]</f>
        <v>2100</v>
      </c>
      <c r="L2717" s="6">
        <v>3500</v>
      </c>
      <c r="M2717">
        <v>10</v>
      </c>
      <c r="N2717" s="6">
        <v>3150</v>
      </c>
      <c r="O2717" s="6">
        <f>Table1[[#This Row],[Revenue]]-Table1[[#This Row],[Total Cost Of Production]]</f>
        <v>1050</v>
      </c>
      <c r="P2717" s="6">
        <v>630</v>
      </c>
      <c r="Q2717" s="6">
        <f>Table1[[#This Row],[Revenue]]-Table1[[#This Row],[Marketing Spend]]</f>
        <v>2520</v>
      </c>
      <c r="R2717" t="s">
        <v>52</v>
      </c>
      <c r="S2717" s="6">
        <v>513</v>
      </c>
      <c r="T2717"/>
      <c r="U2717"/>
    </row>
    <row r="2718" spans="1:21" hidden="1" x14ac:dyDescent="0.2">
      <c r="A2718" s="1">
        <v>45560</v>
      </c>
      <c r="B2718" s="1" t="str">
        <f>TEXT(Table1[[#This Row],[Date]],"yyyy")</f>
        <v>2024</v>
      </c>
      <c r="C2718" s="1" t="str">
        <f>TEXT(Table1[[#This Row],[Date]],"mmmm")</f>
        <v>September</v>
      </c>
      <c r="D2718" s="1" t="str">
        <f>TEXT(Table1[[#This Row],[Date]],"dddd")</f>
        <v>Wednesday</v>
      </c>
      <c r="E2718" s="5">
        <v>5</v>
      </c>
      <c r="F2718" t="s">
        <v>11</v>
      </c>
      <c r="G2718" t="s">
        <v>12</v>
      </c>
      <c r="H2718" s="6">
        <f>60%*Table1[[#This Row],[Price]]</f>
        <v>90</v>
      </c>
      <c r="I2718" s="6">
        <v>150</v>
      </c>
      <c r="J2718">
        <v>10</v>
      </c>
      <c r="K2718" s="6">
        <f>Table1[[#This Row],[Cost]]*Table1[[#This Row],[Quantity Sold]]</f>
        <v>900</v>
      </c>
      <c r="L2718" s="6">
        <v>1500</v>
      </c>
      <c r="M2718">
        <v>5</v>
      </c>
      <c r="N2718" s="6">
        <v>1425</v>
      </c>
      <c r="O2718" s="6">
        <f>Table1[[#This Row],[Revenue]]-Table1[[#This Row],[Total Cost Of Production]]</f>
        <v>525</v>
      </c>
      <c r="P2718" s="6">
        <v>391</v>
      </c>
      <c r="Q2718" s="6">
        <f>Table1[[#This Row],[Revenue]]-Table1[[#This Row],[Marketing Spend]]</f>
        <v>1034</v>
      </c>
      <c r="R2718" t="s">
        <v>51</v>
      </c>
      <c r="S2718" s="6">
        <v>168</v>
      </c>
      <c r="T2718"/>
      <c r="U2718"/>
    </row>
    <row r="2719" spans="1:21" hidden="1" x14ac:dyDescent="0.2">
      <c r="A2719" s="1">
        <v>45560</v>
      </c>
      <c r="B2719" s="1" t="str">
        <f>TEXT(Table1[[#This Row],[Date]],"yyyy")</f>
        <v>2024</v>
      </c>
      <c r="C2719" s="1" t="str">
        <f>TEXT(Table1[[#This Row],[Date]],"mmmm")</f>
        <v>September</v>
      </c>
      <c r="D2719" s="1" t="str">
        <f>TEXT(Table1[[#This Row],[Date]],"dddd")</f>
        <v>Wednesday</v>
      </c>
      <c r="E2719" s="5">
        <v>6</v>
      </c>
      <c r="F2719" t="s">
        <v>2</v>
      </c>
      <c r="G2719" t="s">
        <v>8</v>
      </c>
      <c r="H2719" s="6">
        <f>60%*Table1[[#This Row],[Price]]</f>
        <v>720</v>
      </c>
      <c r="I2719" s="6">
        <v>1200</v>
      </c>
      <c r="J2719">
        <v>5</v>
      </c>
      <c r="K2719" s="6">
        <f>Table1[[#This Row],[Cost]]*Table1[[#This Row],[Quantity Sold]]</f>
        <v>3600</v>
      </c>
      <c r="L2719" s="6">
        <v>6000</v>
      </c>
      <c r="M2719">
        <v>20</v>
      </c>
      <c r="N2719" s="6">
        <v>4800</v>
      </c>
      <c r="O2719" s="6">
        <f>Table1[[#This Row],[Revenue]]-Table1[[#This Row],[Total Cost Of Production]]</f>
        <v>1200</v>
      </c>
      <c r="P2719" s="6">
        <v>717</v>
      </c>
      <c r="Q2719" s="6">
        <f>Table1[[#This Row],[Revenue]]-Table1[[#This Row],[Marketing Spend]]</f>
        <v>4083</v>
      </c>
      <c r="R2719" t="s">
        <v>51</v>
      </c>
      <c r="S2719" s="6">
        <v>1169</v>
      </c>
      <c r="T2719"/>
      <c r="U2719"/>
    </row>
    <row r="2720" spans="1:21" hidden="1" x14ac:dyDescent="0.2">
      <c r="A2720" s="1">
        <v>45560</v>
      </c>
      <c r="B2720" s="1" t="str">
        <f>TEXT(Table1[[#This Row],[Date]],"yyyy")</f>
        <v>2024</v>
      </c>
      <c r="C2720" s="1" t="str">
        <f>TEXT(Table1[[#This Row],[Date]],"mmmm")</f>
        <v>September</v>
      </c>
      <c r="D2720" s="1" t="str">
        <f>TEXT(Table1[[#This Row],[Date]],"dddd")</f>
        <v>Wednesday</v>
      </c>
      <c r="E2720" s="5">
        <v>3</v>
      </c>
      <c r="F2720" t="s">
        <v>15</v>
      </c>
      <c r="G2720" t="s">
        <v>6</v>
      </c>
      <c r="H2720" s="6">
        <f>60%*Table1[[#This Row],[Price]]</f>
        <v>30</v>
      </c>
      <c r="I2720" s="6">
        <v>50</v>
      </c>
      <c r="J2720">
        <v>6</v>
      </c>
      <c r="K2720" s="6">
        <f>Table1[[#This Row],[Cost]]*Table1[[#This Row],[Quantity Sold]]</f>
        <v>180</v>
      </c>
      <c r="L2720" s="6">
        <v>300</v>
      </c>
      <c r="M2720">
        <v>5</v>
      </c>
      <c r="N2720" s="6">
        <v>285</v>
      </c>
      <c r="O2720" s="6">
        <f>Table1[[#This Row],[Revenue]]-Table1[[#This Row],[Total Cost Of Production]]</f>
        <v>105</v>
      </c>
      <c r="P2720" s="6">
        <v>621</v>
      </c>
      <c r="Q2720" s="6">
        <f>Table1[[#This Row],[Revenue]]-Table1[[#This Row],[Marketing Spend]]</f>
        <v>-336</v>
      </c>
      <c r="R2720" t="s">
        <v>55</v>
      </c>
      <c r="S2720" s="6">
        <v>24</v>
      </c>
      <c r="T2720"/>
      <c r="U2720"/>
    </row>
    <row r="2721" spans="1:21" hidden="1" x14ac:dyDescent="0.2">
      <c r="A2721" s="1">
        <v>45560</v>
      </c>
      <c r="B2721" s="1" t="str">
        <f>TEXT(Table1[[#This Row],[Date]],"yyyy")</f>
        <v>2024</v>
      </c>
      <c r="C2721" s="1" t="str">
        <f>TEXT(Table1[[#This Row],[Date]],"mmmm")</f>
        <v>September</v>
      </c>
      <c r="D2721" s="1" t="str">
        <f>TEXT(Table1[[#This Row],[Date]],"dddd")</f>
        <v>Wednesday</v>
      </c>
      <c r="E2721" s="5">
        <v>1</v>
      </c>
      <c r="F2721" t="s">
        <v>5</v>
      </c>
      <c r="G2721" t="s">
        <v>10</v>
      </c>
      <c r="H2721" s="6">
        <f>60%*Table1[[#This Row],[Price]]</f>
        <v>480</v>
      </c>
      <c r="I2721" s="6">
        <v>800</v>
      </c>
      <c r="J2721">
        <v>9</v>
      </c>
      <c r="K2721" s="6">
        <f>Table1[[#This Row],[Cost]]*Table1[[#This Row],[Quantity Sold]]</f>
        <v>4320</v>
      </c>
      <c r="L2721" s="6">
        <v>7200</v>
      </c>
      <c r="M2721">
        <v>10</v>
      </c>
      <c r="N2721" s="6">
        <v>6480</v>
      </c>
      <c r="O2721" s="6">
        <f>Table1[[#This Row],[Revenue]]-Table1[[#This Row],[Total Cost Of Production]]</f>
        <v>2160</v>
      </c>
      <c r="P2721" s="6">
        <v>442</v>
      </c>
      <c r="Q2721" s="6">
        <f>Table1[[#This Row],[Revenue]]-Table1[[#This Row],[Marketing Spend]]</f>
        <v>6038</v>
      </c>
      <c r="R2721" t="s">
        <v>54</v>
      </c>
      <c r="S2721" s="6">
        <v>847</v>
      </c>
      <c r="T2721"/>
      <c r="U2721"/>
    </row>
    <row r="2722" spans="1:21" hidden="1" x14ac:dyDescent="0.2">
      <c r="A2722" s="1">
        <v>45560</v>
      </c>
      <c r="B2722" s="1" t="str">
        <f>TEXT(Table1[[#This Row],[Date]],"yyyy")</f>
        <v>2024</v>
      </c>
      <c r="C2722" s="1" t="str">
        <f>TEXT(Table1[[#This Row],[Date]],"mmmm")</f>
        <v>September</v>
      </c>
      <c r="D2722" s="1" t="str">
        <f>TEXT(Table1[[#This Row],[Date]],"dddd")</f>
        <v>Wednesday</v>
      </c>
      <c r="E2722" s="5">
        <v>7</v>
      </c>
      <c r="F2722" t="s">
        <v>9</v>
      </c>
      <c r="G2722" t="s">
        <v>8</v>
      </c>
      <c r="H2722" s="6">
        <f>60%*Table1[[#This Row],[Price]]</f>
        <v>180</v>
      </c>
      <c r="I2722" s="6">
        <v>300</v>
      </c>
      <c r="J2722">
        <v>10</v>
      </c>
      <c r="K2722" s="6">
        <f>Table1[[#This Row],[Cost]]*Table1[[#This Row],[Quantity Sold]]</f>
        <v>1800</v>
      </c>
      <c r="L2722" s="6">
        <v>3000</v>
      </c>
      <c r="M2722">
        <v>10</v>
      </c>
      <c r="N2722" s="6">
        <v>2700</v>
      </c>
      <c r="O2722" s="6">
        <f>Table1[[#This Row],[Revenue]]-Table1[[#This Row],[Total Cost Of Production]]</f>
        <v>900</v>
      </c>
      <c r="P2722" s="6">
        <v>796</v>
      </c>
      <c r="Q2722" s="6">
        <f>Table1[[#This Row],[Revenue]]-Table1[[#This Row],[Marketing Spend]]</f>
        <v>1904</v>
      </c>
      <c r="R2722" t="s">
        <v>51</v>
      </c>
      <c r="S2722" s="6">
        <v>338</v>
      </c>
      <c r="T2722"/>
      <c r="U2722"/>
    </row>
    <row r="2723" spans="1:21" hidden="1" x14ac:dyDescent="0.2">
      <c r="A2723" s="1">
        <v>45561</v>
      </c>
      <c r="B2723" s="1" t="str">
        <f>TEXT(Table1[[#This Row],[Date]],"yyyy")</f>
        <v>2024</v>
      </c>
      <c r="C2723" s="1" t="str">
        <f>TEXT(Table1[[#This Row],[Date]],"mmmm")</f>
        <v>September</v>
      </c>
      <c r="D2723" s="1" t="str">
        <f>TEXT(Table1[[#This Row],[Date]],"dddd")</f>
        <v>Thursday</v>
      </c>
      <c r="E2723" s="5">
        <v>4</v>
      </c>
      <c r="F2723" t="s">
        <v>13</v>
      </c>
      <c r="G2723" t="s">
        <v>12</v>
      </c>
      <c r="H2723" s="6">
        <f>60%*Table1[[#This Row],[Price]]</f>
        <v>42</v>
      </c>
      <c r="I2723" s="6">
        <v>70</v>
      </c>
      <c r="J2723">
        <v>8</v>
      </c>
      <c r="K2723" s="6">
        <f>Table1[[#This Row],[Cost]]*Table1[[#This Row],[Quantity Sold]]</f>
        <v>336</v>
      </c>
      <c r="L2723" s="6">
        <v>560</v>
      </c>
      <c r="M2723">
        <v>10</v>
      </c>
      <c r="N2723" s="6">
        <v>504</v>
      </c>
      <c r="O2723" s="6">
        <f>Table1[[#This Row],[Revenue]]-Table1[[#This Row],[Total Cost Of Production]]</f>
        <v>168</v>
      </c>
      <c r="P2723" s="6">
        <v>559</v>
      </c>
      <c r="Q2723" s="6">
        <f>Table1[[#This Row],[Revenue]]-Table1[[#This Row],[Marketing Spend]]</f>
        <v>-55</v>
      </c>
      <c r="R2723" t="s">
        <v>53</v>
      </c>
      <c r="S2723" s="6">
        <v>64</v>
      </c>
      <c r="T2723"/>
      <c r="U2723"/>
    </row>
    <row r="2724" spans="1:21" x14ac:dyDescent="0.2">
      <c r="A2724" s="1">
        <v>45561</v>
      </c>
      <c r="B2724" s="1" t="str">
        <f>TEXT(Table1[[#This Row],[Date]],"yyyy")</f>
        <v>2024</v>
      </c>
      <c r="C2724" s="1" t="str">
        <f>TEXT(Table1[[#This Row],[Date]],"mmmm")</f>
        <v>September</v>
      </c>
      <c r="D2724" s="1" t="str">
        <f>TEXT(Table1[[#This Row],[Date]],"dddd")</f>
        <v>Thursday</v>
      </c>
      <c r="E2724" s="5">
        <v>2</v>
      </c>
      <c r="F2724" t="s">
        <v>7</v>
      </c>
      <c r="G2724" t="s">
        <v>10</v>
      </c>
      <c r="H2724" s="6">
        <f>60%*Table1[[#This Row],[Price]]</f>
        <v>300</v>
      </c>
      <c r="I2724" s="6">
        <v>500</v>
      </c>
      <c r="J2724">
        <v>4</v>
      </c>
      <c r="K2724" s="6">
        <f>Table1[[#This Row],[Cost]]*Table1[[#This Row],[Quantity Sold]]</f>
        <v>1200</v>
      </c>
      <c r="L2724" s="6">
        <v>2000</v>
      </c>
      <c r="M2724">
        <v>10</v>
      </c>
      <c r="N2724" s="6">
        <v>1800</v>
      </c>
      <c r="O2724" s="6">
        <f>Table1[[#This Row],[Revenue]]-Table1[[#This Row],[Total Cost Of Production]]</f>
        <v>600</v>
      </c>
      <c r="P2724" s="6">
        <v>376</v>
      </c>
      <c r="Q2724" s="6">
        <f>Table1[[#This Row],[Revenue]]-Table1[[#This Row],[Marketing Spend]]</f>
        <v>1424</v>
      </c>
      <c r="R2724" t="s">
        <v>52</v>
      </c>
      <c r="S2724" s="6">
        <v>450</v>
      </c>
      <c r="T2724"/>
      <c r="U2724"/>
    </row>
    <row r="2725" spans="1:21" hidden="1" x14ac:dyDescent="0.2">
      <c r="A2725" s="1">
        <v>45561</v>
      </c>
      <c r="B2725" s="1" t="str">
        <f>TEXT(Table1[[#This Row],[Date]],"yyyy")</f>
        <v>2024</v>
      </c>
      <c r="C2725" s="1" t="str">
        <f>TEXT(Table1[[#This Row],[Date]],"mmmm")</f>
        <v>September</v>
      </c>
      <c r="D2725" s="1" t="str">
        <f>TEXT(Table1[[#This Row],[Date]],"dddd")</f>
        <v>Thursday</v>
      </c>
      <c r="E2725" s="5">
        <v>5</v>
      </c>
      <c r="F2725" t="s">
        <v>11</v>
      </c>
      <c r="G2725" t="s">
        <v>12</v>
      </c>
      <c r="H2725" s="6">
        <f>60%*Table1[[#This Row],[Price]]</f>
        <v>90</v>
      </c>
      <c r="I2725" s="6">
        <v>150</v>
      </c>
      <c r="J2725">
        <v>1</v>
      </c>
      <c r="K2725" s="6">
        <f>Table1[[#This Row],[Cost]]*Table1[[#This Row],[Quantity Sold]]</f>
        <v>90</v>
      </c>
      <c r="L2725" s="6">
        <v>150</v>
      </c>
      <c r="M2725">
        <v>15</v>
      </c>
      <c r="N2725" s="6">
        <v>127.5</v>
      </c>
      <c r="O2725" s="6">
        <f>Table1[[#This Row],[Revenue]]-Table1[[#This Row],[Total Cost Of Production]]</f>
        <v>37.5</v>
      </c>
      <c r="P2725" s="6">
        <v>379</v>
      </c>
      <c r="Q2725" s="6">
        <f>Table1[[#This Row],[Revenue]]-Table1[[#This Row],[Marketing Spend]]</f>
        <v>-251.5</v>
      </c>
      <c r="R2725" t="s">
        <v>55</v>
      </c>
      <c r="S2725" s="6">
        <v>178</v>
      </c>
      <c r="T2725"/>
      <c r="U2725"/>
    </row>
    <row r="2726" spans="1:21" hidden="1" x14ac:dyDescent="0.2">
      <c r="A2726" s="1">
        <v>45561</v>
      </c>
      <c r="B2726" s="1" t="str">
        <f>TEXT(Table1[[#This Row],[Date]],"yyyy")</f>
        <v>2024</v>
      </c>
      <c r="C2726" s="1" t="str">
        <f>TEXT(Table1[[#This Row],[Date]],"mmmm")</f>
        <v>September</v>
      </c>
      <c r="D2726" s="1" t="str">
        <f>TEXT(Table1[[#This Row],[Date]],"dddd")</f>
        <v>Thursday</v>
      </c>
      <c r="E2726" s="5">
        <v>6</v>
      </c>
      <c r="F2726" t="s">
        <v>2</v>
      </c>
      <c r="G2726" t="s">
        <v>8</v>
      </c>
      <c r="H2726" s="6">
        <f>60%*Table1[[#This Row],[Price]]</f>
        <v>720</v>
      </c>
      <c r="I2726" s="6">
        <v>1200</v>
      </c>
      <c r="J2726">
        <v>3</v>
      </c>
      <c r="K2726" s="6">
        <f>Table1[[#This Row],[Cost]]*Table1[[#This Row],[Quantity Sold]]</f>
        <v>2160</v>
      </c>
      <c r="L2726" s="6">
        <v>3600</v>
      </c>
      <c r="M2726">
        <v>20</v>
      </c>
      <c r="N2726" s="6">
        <v>2880</v>
      </c>
      <c r="O2726" s="6">
        <f>Table1[[#This Row],[Revenue]]-Table1[[#This Row],[Total Cost Of Production]]</f>
        <v>720</v>
      </c>
      <c r="P2726" s="6">
        <v>659</v>
      </c>
      <c r="Q2726" s="6">
        <f>Table1[[#This Row],[Revenue]]-Table1[[#This Row],[Marketing Spend]]</f>
        <v>2221</v>
      </c>
      <c r="R2726" t="s">
        <v>54</v>
      </c>
      <c r="S2726" s="6">
        <v>1249</v>
      </c>
      <c r="T2726"/>
      <c r="U2726"/>
    </row>
    <row r="2727" spans="1:21" hidden="1" x14ac:dyDescent="0.2">
      <c r="A2727" s="1">
        <v>45561</v>
      </c>
      <c r="B2727" s="1" t="str">
        <f>TEXT(Table1[[#This Row],[Date]],"yyyy")</f>
        <v>2024</v>
      </c>
      <c r="C2727" s="1" t="str">
        <f>TEXT(Table1[[#This Row],[Date]],"mmmm")</f>
        <v>September</v>
      </c>
      <c r="D2727" s="1" t="str">
        <f>TEXT(Table1[[#This Row],[Date]],"dddd")</f>
        <v>Thursday</v>
      </c>
      <c r="E2727" s="5">
        <v>3</v>
      </c>
      <c r="F2727" t="s">
        <v>15</v>
      </c>
      <c r="G2727" t="s">
        <v>6</v>
      </c>
      <c r="H2727" s="6">
        <f>60%*Table1[[#This Row],[Price]]</f>
        <v>30</v>
      </c>
      <c r="I2727" s="6">
        <v>50</v>
      </c>
      <c r="J2727">
        <v>6</v>
      </c>
      <c r="K2727" s="6">
        <f>Table1[[#This Row],[Cost]]*Table1[[#This Row],[Quantity Sold]]</f>
        <v>180</v>
      </c>
      <c r="L2727" s="6">
        <v>300</v>
      </c>
      <c r="M2727">
        <v>10</v>
      </c>
      <c r="N2727" s="6">
        <v>270</v>
      </c>
      <c r="O2727" s="6">
        <f>Table1[[#This Row],[Revenue]]-Table1[[#This Row],[Total Cost Of Production]]</f>
        <v>90</v>
      </c>
      <c r="P2727" s="6">
        <v>987</v>
      </c>
      <c r="Q2727" s="6">
        <f>Table1[[#This Row],[Revenue]]-Table1[[#This Row],[Marketing Spend]]</f>
        <v>-717</v>
      </c>
      <c r="R2727" t="s">
        <v>54</v>
      </c>
      <c r="S2727" s="6">
        <v>41</v>
      </c>
      <c r="T2727"/>
      <c r="U2727"/>
    </row>
    <row r="2728" spans="1:21" hidden="1" x14ac:dyDescent="0.2">
      <c r="A2728" s="1">
        <v>45561</v>
      </c>
      <c r="B2728" s="1" t="str">
        <f>TEXT(Table1[[#This Row],[Date]],"yyyy")</f>
        <v>2024</v>
      </c>
      <c r="C2728" s="1" t="str">
        <f>TEXT(Table1[[#This Row],[Date]],"mmmm")</f>
        <v>September</v>
      </c>
      <c r="D2728" s="1" t="str">
        <f>TEXT(Table1[[#This Row],[Date]],"dddd")</f>
        <v>Thursday</v>
      </c>
      <c r="E2728" s="5">
        <v>1</v>
      </c>
      <c r="F2728" t="s">
        <v>5</v>
      </c>
      <c r="G2728" t="s">
        <v>10</v>
      </c>
      <c r="H2728" s="6">
        <f>60%*Table1[[#This Row],[Price]]</f>
        <v>480</v>
      </c>
      <c r="I2728" s="6">
        <v>800</v>
      </c>
      <c r="J2728">
        <v>8</v>
      </c>
      <c r="K2728" s="6">
        <f>Table1[[#This Row],[Cost]]*Table1[[#This Row],[Quantity Sold]]</f>
        <v>3840</v>
      </c>
      <c r="L2728" s="6">
        <v>6400</v>
      </c>
      <c r="M2728">
        <v>20</v>
      </c>
      <c r="N2728" s="6">
        <v>5120</v>
      </c>
      <c r="O2728" s="6">
        <f>Table1[[#This Row],[Revenue]]-Table1[[#This Row],[Total Cost Of Production]]</f>
        <v>1280</v>
      </c>
      <c r="P2728" s="6">
        <v>834</v>
      </c>
      <c r="Q2728" s="6">
        <f>Table1[[#This Row],[Revenue]]-Table1[[#This Row],[Marketing Spend]]</f>
        <v>4286</v>
      </c>
      <c r="R2728" t="s">
        <v>53</v>
      </c>
      <c r="S2728" s="6">
        <v>837</v>
      </c>
      <c r="T2728"/>
      <c r="U2728"/>
    </row>
    <row r="2729" spans="1:21" hidden="1" x14ac:dyDescent="0.2">
      <c r="A2729" s="1">
        <v>45561</v>
      </c>
      <c r="B2729" s="1" t="str">
        <f>TEXT(Table1[[#This Row],[Date]],"yyyy")</f>
        <v>2024</v>
      </c>
      <c r="C2729" s="1" t="str">
        <f>TEXT(Table1[[#This Row],[Date]],"mmmm")</f>
        <v>September</v>
      </c>
      <c r="D2729" s="1" t="str">
        <f>TEXT(Table1[[#This Row],[Date]],"dddd")</f>
        <v>Thursday</v>
      </c>
      <c r="E2729" s="5">
        <v>7</v>
      </c>
      <c r="F2729" t="s">
        <v>9</v>
      </c>
      <c r="G2729" t="s">
        <v>8</v>
      </c>
      <c r="H2729" s="6">
        <f>60%*Table1[[#This Row],[Price]]</f>
        <v>180</v>
      </c>
      <c r="I2729" s="6">
        <v>300</v>
      </c>
      <c r="J2729">
        <v>2</v>
      </c>
      <c r="K2729" s="6">
        <f>Table1[[#This Row],[Cost]]*Table1[[#This Row],[Quantity Sold]]</f>
        <v>360</v>
      </c>
      <c r="L2729" s="6">
        <v>600</v>
      </c>
      <c r="M2729">
        <v>20</v>
      </c>
      <c r="N2729" s="6">
        <v>480</v>
      </c>
      <c r="O2729" s="6">
        <f>Table1[[#This Row],[Revenue]]-Table1[[#This Row],[Total Cost Of Production]]</f>
        <v>120</v>
      </c>
      <c r="P2729" s="6">
        <v>851</v>
      </c>
      <c r="Q2729" s="6">
        <f>Table1[[#This Row],[Revenue]]-Table1[[#This Row],[Marketing Spend]]</f>
        <v>-371</v>
      </c>
      <c r="R2729" t="s">
        <v>54</v>
      </c>
      <c r="S2729" s="6">
        <v>340</v>
      </c>
      <c r="T2729"/>
      <c r="U2729"/>
    </row>
    <row r="2730" spans="1:21" hidden="1" x14ac:dyDescent="0.2">
      <c r="A2730" s="1">
        <v>45562</v>
      </c>
      <c r="B2730" s="1" t="str">
        <f>TEXT(Table1[[#This Row],[Date]],"yyyy")</f>
        <v>2024</v>
      </c>
      <c r="C2730" s="1" t="str">
        <f>TEXT(Table1[[#This Row],[Date]],"mmmm")</f>
        <v>September</v>
      </c>
      <c r="D2730" s="1" t="str">
        <f>TEXT(Table1[[#This Row],[Date]],"dddd")</f>
        <v>Friday</v>
      </c>
      <c r="E2730" s="5">
        <v>4</v>
      </c>
      <c r="F2730" t="s">
        <v>13</v>
      </c>
      <c r="G2730" t="s">
        <v>12</v>
      </c>
      <c r="H2730" s="6">
        <f>60%*Table1[[#This Row],[Price]]</f>
        <v>42</v>
      </c>
      <c r="I2730" s="6">
        <v>70</v>
      </c>
      <c r="J2730">
        <v>3</v>
      </c>
      <c r="K2730" s="6">
        <f>Table1[[#This Row],[Cost]]*Table1[[#This Row],[Quantity Sold]]</f>
        <v>126</v>
      </c>
      <c r="L2730" s="6">
        <v>210</v>
      </c>
      <c r="M2730">
        <v>10</v>
      </c>
      <c r="N2730" s="6">
        <v>189</v>
      </c>
      <c r="O2730" s="6">
        <f>Table1[[#This Row],[Revenue]]-Table1[[#This Row],[Total Cost Of Production]]</f>
        <v>63</v>
      </c>
      <c r="P2730" s="6">
        <v>485</v>
      </c>
      <c r="Q2730" s="6">
        <f>Table1[[#This Row],[Revenue]]-Table1[[#This Row],[Marketing Spend]]</f>
        <v>-296</v>
      </c>
      <c r="R2730" t="s">
        <v>51</v>
      </c>
      <c r="S2730" s="6">
        <v>119</v>
      </c>
      <c r="T2730"/>
      <c r="U2730"/>
    </row>
    <row r="2731" spans="1:21" hidden="1" x14ac:dyDescent="0.2">
      <c r="A2731" s="1">
        <v>45562</v>
      </c>
      <c r="B2731" s="1" t="str">
        <f>TEXT(Table1[[#This Row],[Date]],"yyyy")</f>
        <v>2024</v>
      </c>
      <c r="C2731" s="1" t="str">
        <f>TEXT(Table1[[#This Row],[Date]],"mmmm")</f>
        <v>September</v>
      </c>
      <c r="D2731" s="1" t="str">
        <f>TEXT(Table1[[#This Row],[Date]],"dddd")</f>
        <v>Friday</v>
      </c>
      <c r="E2731" s="5">
        <v>2</v>
      </c>
      <c r="F2731" t="s">
        <v>7</v>
      </c>
      <c r="G2731" t="s">
        <v>10</v>
      </c>
      <c r="H2731" s="6">
        <f>60%*Table1[[#This Row],[Price]]</f>
        <v>300</v>
      </c>
      <c r="I2731" s="6">
        <v>500</v>
      </c>
      <c r="J2731">
        <v>6</v>
      </c>
      <c r="K2731" s="6">
        <f>Table1[[#This Row],[Cost]]*Table1[[#This Row],[Quantity Sold]]</f>
        <v>1800</v>
      </c>
      <c r="L2731" s="6">
        <v>3000</v>
      </c>
      <c r="M2731">
        <v>15</v>
      </c>
      <c r="N2731" s="6">
        <v>2550</v>
      </c>
      <c r="O2731" s="6">
        <f>Table1[[#This Row],[Revenue]]-Table1[[#This Row],[Total Cost Of Production]]</f>
        <v>750</v>
      </c>
      <c r="P2731" s="6">
        <v>585</v>
      </c>
      <c r="Q2731" s="6">
        <f>Table1[[#This Row],[Revenue]]-Table1[[#This Row],[Marketing Spend]]</f>
        <v>1965</v>
      </c>
      <c r="R2731" t="s">
        <v>51</v>
      </c>
      <c r="S2731" s="6">
        <v>476</v>
      </c>
      <c r="T2731"/>
      <c r="U2731"/>
    </row>
    <row r="2732" spans="1:21" hidden="1" x14ac:dyDescent="0.2">
      <c r="A2732" s="1">
        <v>45562</v>
      </c>
      <c r="B2732" s="1" t="str">
        <f>TEXT(Table1[[#This Row],[Date]],"yyyy")</f>
        <v>2024</v>
      </c>
      <c r="C2732" s="1" t="str">
        <f>TEXT(Table1[[#This Row],[Date]],"mmmm")</f>
        <v>September</v>
      </c>
      <c r="D2732" s="1" t="str">
        <f>TEXT(Table1[[#This Row],[Date]],"dddd")</f>
        <v>Friday</v>
      </c>
      <c r="E2732" s="5">
        <v>5</v>
      </c>
      <c r="F2732" t="s">
        <v>11</v>
      </c>
      <c r="G2732" t="s">
        <v>12</v>
      </c>
      <c r="H2732" s="6">
        <f>60%*Table1[[#This Row],[Price]]</f>
        <v>90</v>
      </c>
      <c r="I2732" s="6">
        <v>150</v>
      </c>
      <c r="J2732">
        <v>8</v>
      </c>
      <c r="K2732" s="6">
        <f>Table1[[#This Row],[Cost]]*Table1[[#This Row],[Quantity Sold]]</f>
        <v>720</v>
      </c>
      <c r="L2732" s="6">
        <v>1200</v>
      </c>
      <c r="M2732">
        <v>15</v>
      </c>
      <c r="N2732" s="6">
        <v>1020</v>
      </c>
      <c r="O2732" s="6">
        <f>Table1[[#This Row],[Revenue]]-Table1[[#This Row],[Total Cost Of Production]]</f>
        <v>300</v>
      </c>
      <c r="P2732" s="6">
        <v>344</v>
      </c>
      <c r="Q2732" s="6">
        <f>Table1[[#This Row],[Revenue]]-Table1[[#This Row],[Marketing Spend]]</f>
        <v>676</v>
      </c>
      <c r="R2732" t="s">
        <v>51</v>
      </c>
      <c r="S2732" s="6">
        <v>198</v>
      </c>
      <c r="T2732"/>
      <c r="U2732"/>
    </row>
    <row r="2733" spans="1:21" hidden="1" x14ac:dyDescent="0.2">
      <c r="A2733" s="1">
        <v>45562</v>
      </c>
      <c r="B2733" s="1" t="str">
        <f>TEXT(Table1[[#This Row],[Date]],"yyyy")</f>
        <v>2024</v>
      </c>
      <c r="C2733" s="1" t="str">
        <f>TEXT(Table1[[#This Row],[Date]],"mmmm")</f>
        <v>September</v>
      </c>
      <c r="D2733" s="1" t="str">
        <f>TEXT(Table1[[#This Row],[Date]],"dddd")</f>
        <v>Friday</v>
      </c>
      <c r="E2733" s="5">
        <v>6</v>
      </c>
      <c r="F2733" t="s">
        <v>2</v>
      </c>
      <c r="G2733" t="s">
        <v>8</v>
      </c>
      <c r="H2733" s="6">
        <f>60%*Table1[[#This Row],[Price]]</f>
        <v>720</v>
      </c>
      <c r="I2733" s="6">
        <v>1200</v>
      </c>
      <c r="J2733">
        <v>1</v>
      </c>
      <c r="K2733" s="6">
        <f>Table1[[#This Row],[Cost]]*Table1[[#This Row],[Quantity Sold]]</f>
        <v>720</v>
      </c>
      <c r="L2733" s="6">
        <v>1200</v>
      </c>
      <c r="M2733">
        <v>20</v>
      </c>
      <c r="N2733" s="6">
        <v>960</v>
      </c>
      <c r="O2733" s="6">
        <f>Table1[[#This Row],[Revenue]]-Table1[[#This Row],[Total Cost Of Production]]</f>
        <v>240</v>
      </c>
      <c r="P2733" s="6">
        <v>383</v>
      </c>
      <c r="Q2733" s="6">
        <f>Table1[[#This Row],[Revenue]]-Table1[[#This Row],[Marketing Spend]]</f>
        <v>577</v>
      </c>
      <c r="R2733" t="s">
        <v>54</v>
      </c>
      <c r="S2733" s="6">
        <v>1193</v>
      </c>
      <c r="T2733"/>
      <c r="U2733"/>
    </row>
    <row r="2734" spans="1:21" x14ac:dyDescent="0.2">
      <c r="A2734" s="1">
        <v>45562</v>
      </c>
      <c r="B2734" s="1" t="str">
        <f>TEXT(Table1[[#This Row],[Date]],"yyyy")</f>
        <v>2024</v>
      </c>
      <c r="C2734" s="1" t="str">
        <f>TEXT(Table1[[#This Row],[Date]],"mmmm")</f>
        <v>September</v>
      </c>
      <c r="D2734" s="1" t="str">
        <f>TEXT(Table1[[#This Row],[Date]],"dddd")</f>
        <v>Friday</v>
      </c>
      <c r="E2734" s="5">
        <v>3</v>
      </c>
      <c r="F2734" t="s">
        <v>15</v>
      </c>
      <c r="G2734" t="s">
        <v>6</v>
      </c>
      <c r="H2734" s="6">
        <f>60%*Table1[[#This Row],[Price]]</f>
        <v>30</v>
      </c>
      <c r="I2734" s="6">
        <v>50</v>
      </c>
      <c r="J2734">
        <v>5</v>
      </c>
      <c r="K2734" s="6">
        <f>Table1[[#This Row],[Cost]]*Table1[[#This Row],[Quantity Sold]]</f>
        <v>150</v>
      </c>
      <c r="L2734" s="6">
        <v>250</v>
      </c>
      <c r="M2734">
        <v>10</v>
      </c>
      <c r="N2734" s="6">
        <v>225</v>
      </c>
      <c r="O2734" s="6">
        <f>Table1[[#This Row],[Revenue]]-Table1[[#This Row],[Total Cost Of Production]]</f>
        <v>75</v>
      </c>
      <c r="P2734" s="6">
        <v>585</v>
      </c>
      <c r="Q2734" s="6">
        <f>Table1[[#This Row],[Revenue]]-Table1[[#This Row],[Marketing Spend]]</f>
        <v>-360</v>
      </c>
      <c r="R2734" t="s">
        <v>52</v>
      </c>
      <c r="S2734" s="6">
        <v>21</v>
      </c>
      <c r="T2734"/>
      <c r="U2734"/>
    </row>
    <row r="2735" spans="1:21" x14ac:dyDescent="0.2">
      <c r="A2735" s="1">
        <v>45562</v>
      </c>
      <c r="B2735" s="1" t="str">
        <f>TEXT(Table1[[#This Row],[Date]],"yyyy")</f>
        <v>2024</v>
      </c>
      <c r="C2735" s="1" t="str">
        <f>TEXT(Table1[[#This Row],[Date]],"mmmm")</f>
        <v>September</v>
      </c>
      <c r="D2735" s="1" t="str">
        <f>TEXT(Table1[[#This Row],[Date]],"dddd")</f>
        <v>Friday</v>
      </c>
      <c r="E2735" s="5">
        <v>1</v>
      </c>
      <c r="F2735" t="s">
        <v>5</v>
      </c>
      <c r="G2735" t="s">
        <v>10</v>
      </c>
      <c r="H2735" s="6">
        <f>60%*Table1[[#This Row],[Price]]</f>
        <v>480</v>
      </c>
      <c r="I2735" s="6">
        <v>800</v>
      </c>
      <c r="J2735">
        <v>3</v>
      </c>
      <c r="K2735" s="6">
        <f>Table1[[#This Row],[Cost]]*Table1[[#This Row],[Quantity Sold]]</f>
        <v>1440</v>
      </c>
      <c r="L2735" s="6">
        <v>2400</v>
      </c>
      <c r="M2735">
        <v>10</v>
      </c>
      <c r="N2735" s="6">
        <v>2160</v>
      </c>
      <c r="O2735" s="6">
        <f>Table1[[#This Row],[Revenue]]-Table1[[#This Row],[Total Cost Of Production]]</f>
        <v>720</v>
      </c>
      <c r="P2735" s="6">
        <v>709</v>
      </c>
      <c r="Q2735" s="6">
        <f>Table1[[#This Row],[Revenue]]-Table1[[#This Row],[Marketing Spend]]</f>
        <v>1451</v>
      </c>
      <c r="R2735" t="s">
        <v>52</v>
      </c>
      <c r="S2735" s="6">
        <v>818</v>
      </c>
      <c r="T2735"/>
      <c r="U2735"/>
    </row>
    <row r="2736" spans="1:21" hidden="1" x14ac:dyDescent="0.2">
      <c r="A2736" s="1">
        <v>45562</v>
      </c>
      <c r="B2736" s="1" t="str">
        <f>TEXT(Table1[[#This Row],[Date]],"yyyy")</f>
        <v>2024</v>
      </c>
      <c r="C2736" s="1" t="str">
        <f>TEXT(Table1[[#This Row],[Date]],"mmmm")</f>
        <v>September</v>
      </c>
      <c r="D2736" s="1" t="str">
        <f>TEXT(Table1[[#This Row],[Date]],"dddd")</f>
        <v>Friday</v>
      </c>
      <c r="E2736" s="5">
        <v>7</v>
      </c>
      <c r="F2736" t="s">
        <v>9</v>
      </c>
      <c r="G2736" t="s">
        <v>8</v>
      </c>
      <c r="H2736" s="6">
        <f>60%*Table1[[#This Row],[Price]]</f>
        <v>180</v>
      </c>
      <c r="I2736" s="6">
        <v>300</v>
      </c>
      <c r="J2736">
        <v>1</v>
      </c>
      <c r="K2736" s="6">
        <f>Table1[[#This Row],[Cost]]*Table1[[#This Row],[Quantity Sold]]</f>
        <v>180</v>
      </c>
      <c r="L2736" s="6">
        <v>300</v>
      </c>
      <c r="M2736">
        <v>15</v>
      </c>
      <c r="N2736" s="6">
        <v>255</v>
      </c>
      <c r="O2736" s="6">
        <f>Table1[[#This Row],[Revenue]]-Table1[[#This Row],[Total Cost Of Production]]</f>
        <v>75</v>
      </c>
      <c r="P2736" s="6">
        <v>712</v>
      </c>
      <c r="Q2736" s="6">
        <f>Table1[[#This Row],[Revenue]]-Table1[[#This Row],[Marketing Spend]]</f>
        <v>-457</v>
      </c>
      <c r="R2736" t="s">
        <v>55</v>
      </c>
      <c r="S2736" s="6">
        <v>331</v>
      </c>
      <c r="T2736"/>
      <c r="U2736"/>
    </row>
    <row r="2737" spans="1:21" hidden="1" x14ac:dyDescent="0.2">
      <c r="A2737" s="1">
        <v>45563</v>
      </c>
      <c r="B2737" s="1" t="str">
        <f>TEXT(Table1[[#This Row],[Date]],"yyyy")</f>
        <v>2024</v>
      </c>
      <c r="C2737" s="1" t="str">
        <f>TEXT(Table1[[#This Row],[Date]],"mmmm")</f>
        <v>September</v>
      </c>
      <c r="D2737" s="1" t="str">
        <f>TEXT(Table1[[#This Row],[Date]],"dddd")</f>
        <v>Saturday</v>
      </c>
      <c r="E2737" s="5">
        <v>4</v>
      </c>
      <c r="F2737" t="s">
        <v>13</v>
      </c>
      <c r="G2737" t="s">
        <v>12</v>
      </c>
      <c r="H2737" s="6">
        <f>60%*Table1[[#This Row],[Price]]</f>
        <v>42</v>
      </c>
      <c r="I2737" s="6">
        <v>70</v>
      </c>
      <c r="J2737">
        <v>3</v>
      </c>
      <c r="K2737" s="6">
        <f>Table1[[#This Row],[Cost]]*Table1[[#This Row],[Quantity Sold]]</f>
        <v>126</v>
      </c>
      <c r="L2737" s="6">
        <v>210</v>
      </c>
      <c r="M2737">
        <v>10</v>
      </c>
      <c r="N2737" s="6">
        <v>189</v>
      </c>
      <c r="O2737" s="6">
        <f>Table1[[#This Row],[Revenue]]-Table1[[#This Row],[Total Cost Of Production]]</f>
        <v>63</v>
      </c>
      <c r="P2737" s="6">
        <v>669</v>
      </c>
      <c r="Q2737" s="6">
        <f>Table1[[#This Row],[Revenue]]-Table1[[#This Row],[Marketing Spend]]</f>
        <v>-480</v>
      </c>
      <c r="R2737" t="s">
        <v>55</v>
      </c>
      <c r="S2737" s="6">
        <v>99</v>
      </c>
      <c r="T2737"/>
      <c r="U2737"/>
    </row>
    <row r="2738" spans="1:21" hidden="1" x14ac:dyDescent="0.2">
      <c r="A2738" s="1">
        <v>45563</v>
      </c>
      <c r="B2738" s="1" t="str">
        <f>TEXT(Table1[[#This Row],[Date]],"yyyy")</f>
        <v>2024</v>
      </c>
      <c r="C2738" s="1" t="str">
        <f>TEXT(Table1[[#This Row],[Date]],"mmmm")</f>
        <v>September</v>
      </c>
      <c r="D2738" s="1" t="str">
        <f>TEXT(Table1[[#This Row],[Date]],"dddd")</f>
        <v>Saturday</v>
      </c>
      <c r="E2738" s="5">
        <v>2</v>
      </c>
      <c r="F2738" t="s">
        <v>7</v>
      </c>
      <c r="G2738" t="s">
        <v>10</v>
      </c>
      <c r="H2738" s="6">
        <f>60%*Table1[[#This Row],[Price]]</f>
        <v>300</v>
      </c>
      <c r="I2738" s="6">
        <v>500</v>
      </c>
      <c r="J2738">
        <v>5</v>
      </c>
      <c r="K2738" s="6">
        <f>Table1[[#This Row],[Cost]]*Table1[[#This Row],[Quantity Sold]]</f>
        <v>1500</v>
      </c>
      <c r="L2738" s="6">
        <v>2500</v>
      </c>
      <c r="M2738">
        <v>20</v>
      </c>
      <c r="N2738" s="6">
        <v>2000</v>
      </c>
      <c r="O2738" s="6">
        <f>Table1[[#This Row],[Revenue]]-Table1[[#This Row],[Total Cost Of Production]]</f>
        <v>500</v>
      </c>
      <c r="P2738" s="6">
        <v>723</v>
      </c>
      <c r="Q2738" s="6">
        <f>Table1[[#This Row],[Revenue]]-Table1[[#This Row],[Marketing Spend]]</f>
        <v>1277</v>
      </c>
      <c r="R2738" t="s">
        <v>54</v>
      </c>
      <c r="S2738" s="6">
        <v>543</v>
      </c>
      <c r="T2738"/>
      <c r="U2738"/>
    </row>
    <row r="2739" spans="1:21" hidden="1" x14ac:dyDescent="0.2">
      <c r="A2739" s="1">
        <v>45563</v>
      </c>
      <c r="B2739" s="1" t="str">
        <f>TEXT(Table1[[#This Row],[Date]],"yyyy")</f>
        <v>2024</v>
      </c>
      <c r="C2739" s="1" t="str">
        <f>TEXT(Table1[[#This Row],[Date]],"mmmm")</f>
        <v>September</v>
      </c>
      <c r="D2739" s="1" t="str">
        <f>TEXT(Table1[[#This Row],[Date]],"dddd")</f>
        <v>Saturday</v>
      </c>
      <c r="E2739" s="5">
        <v>5</v>
      </c>
      <c r="F2739" t="s">
        <v>11</v>
      </c>
      <c r="G2739" t="s">
        <v>12</v>
      </c>
      <c r="H2739" s="6">
        <f>60%*Table1[[#This Row],[Price]]</f>
        <v>90</v>
      </c>
      <c r="I2739" s="6">
        <v>150</v>
      </c>
      <c r="J2739">
        <v>10</v>
      </c>
      <c r="K2739" s="6">
        <f>Table1[[#This Row],[Cost]]*Table1[[#This Row],[Quantity Sold]]</f>
        <v>900</v>
      </c>
      <c r="L2739" s="6">
        <v>1500</v>
      </c>
      <c r="M2739">
        <v>20</v>
      </c>
      <c r="N2739" s="6">
        <v>1200</v>
      </c>
      <c r="O2739" s="6">
        <f>Table1[[#This Row],[Revenue]]-Table1[[#This Row],[Total Cost Of Production]]</f>
        <v>300</v>
      </c>
      <c r="P2739" s="6">
        <v>370</v>
      </c>
      <c r="Q2739" s="6">
        <f>Table1[[#This Row],[Revenue]]-Table1[[#This Row],[Marketing Spend]]</f>
        <v>830</v>
      </c>
      <c r="R2739" t="s">
        <v>54</v>
      </c>
      <c r="S2739" s="6">
        <v>138</v>
      </c>
      <c r="T2739"/>
      <c r="U2739"/>
    </row>
    <row r="2740" spans="1:21" hidden="1" x14ac:dyDescent="0.2">
      <c r="A2740" s="1">
        <v>45563</v>
      </c>
      <c r="B2740" s="1" t="str">
        <f>TEXT(Table1[[#This Row],[Date]],"yyyy")</f>
        <v>2024</v>
      </c>
      <c r="C2740" s="1" t="str">
        <f>TEXT(Table1[[#This Row],[Date]],"mmmm")</f>
        <v>September</v>
      </c>
      <c r="D2740" s="1" t="str">
        <f>TEXT(Table1[[#This Row],[Date]],"dddd")</f>
        <v>Saturday</v>
      </c>
      <c r="E2740" s="5">
        <v>6</v>
      </c>
      <c r="F2740" t="s">
        <v>2</v>
      </c>
      <c r="G2740" t="s">
        <v>8</v>
      </c>
      <c r="H2740" s="6">
        <f>60%*Table1[[#This Row],[Price]]</f>
        <v>720</v>
      </c>
      <c r="I2740" s="6">
        <v>1200</v>
      </c>
      <c r="J2740">
        <v>5</v>
      </c>
      <c r="K2740" s="6">
        <f>Table1[[#This Row],[Cost]]*Table1[[#This Row],[Quantity Sold]]</f>
        <v>3600</v>
      </c>
      <c r="L2740" s="6">
        <v>6000</v>
      </c>
      <c r="M2740">
        <v>10</v>
      </c>
      <c r="N2740" s="6">
        <v>5400</v>
      </c>
      <c r="O2740" s="6">
        <f>Table1[[#This Row],[Revenue]]-Table1[[#This Row],[Total Cost Of Production]]</f>
        <v>1800</v>
      </c>
      <c r="P2740" s="6">
        <v>410</v>
      </c>
      <c r="Q2740" s="6">
        <f>Table1[[#This Row],[Revenue]]-Table1[[#This Row],[Marketing Spend]]</f>
        <v>4990</v>
      </c>
      <c r="R2740" t="s">
        <v>54</v>
      </c>
      <c r="S2740" s="6">
        <v>1185</v>
      </c>
      <c r="T2740"/>
      <c r="U2740"/>
    </row>
    <row r="2741" spans="1:21" hidden="1" x14ac:dyDescent="0.2">
      <c r="A2741" s="1">
        <v>45563</v>
      </c>
      <c r="B2741" s="1" t="str">
        <f>TEXT(Table1[[#This Row],[Date]],"yyyy")</f>
        <v>2024</v>
      </c>
      <c r="C2741" s="1" t="str">
        <f>TEXT(Table1[[#This Row],[Date]],"mmmm")</f>
        <v>September</v>
      </c>
      <c r="D2741" s="1" t="str">
        <f>TEXT(Table1[[#This Row],[Date]],"dddd")</f>
        <v>Saturday</v>
      </c>
      <c r="E2741" s="5">
        <v>3</v>
      </c>
      <c r="F2741" t="s">
        <v>15</v>
      </c>
      <c r="G2741" t="s">
        <v>6</v>
      </c>
      <c r="H2741" s="6">
        <f>60%*Table1[[#This Row],[Price]]</f>
        <v>30</v>
      </c>
      <c r="I2741" s="6">
        <v>50</v>
      </c>
      <c r="J2741">
        <v>6</v>
      </c>
      <c r="K2741" s="6">
        <f>Table1[[#This Row],[Cost]]*Table1[[#This Row],[Quantity Sold]]</f>
        <v>180</v>
      </c>
      <c r="L2741" s="6">
        <v>300</v>
      </c>
      <c r="M2741">
        <v>10</v>
      </c>
      <c r="N2741" s="6">
        <v>270</v>
      </c>
      <c r="O2741" s="6">
        <f>Table1[[#This Row],[Revenue]]-Table1[[#This Row],[Total Cost Of Production]]</f>
        <v>90</v>
      </c>
      <c r="P2741" s="6">
        <v>503</v>
      </c>
      <c r="Q2741" s="6">
        <f>Table1[[#This Row],[Revenue]]-Table1[[#This Row],[Marketing Spend]]</f>
        <v>-233</v>
      </c>
      <c r="R2741" t="s">
        <v>51</v>
      </c>
      <c r="S2741" s="6">
        <v>94</v>
      </c>
      <c r="T2741"/>
      <c r="U2741"/>
    </row>
    <row r="2742" spans="1:21" hidden="1" x14ac:dyDescent="0.2">
      <c r="A2742" s="1">
        <v>45563</v>
      </c>
      <c r="B2742" s="1" t="str">
        <f>TEXT(Table1[[#This Row],[Date]],"yyyy")</f>
        <v>2024</v>
      </c>
      <c r="C2742" s="1" t="str">
        <f>TEXT(Table1[[#This Row],[Date]],"mmmm")</f>
        <v>September</v>
      </c>
      <c r="D2742" s="1" t="str">
        <f>TEXT(Table1[[#This Row],[Date]],"dddd")</f>
        <v>Saturday</v>
      </c>
      <c r="E2742" s="5">
        <v>1</v>
      </c>
      <c r="F2742" t="s">
        <v>5</v>
      </c>
      <c r="G2742" t="s">
        <v>10</v>
      </c>
      <c r="H2742" s="6">
        <f>60%*Table1[[#This Row],[Price]]</f>
        <v>480</v>
      </c>
      <c r="I2742" s="6">
        <v>800</v>
      </c>
      <c r="J2742">
        <v>6</v>
      </c>
      <c r="K2742" s="6">
        <f>Table1[[#This Row],[Cost]]*Table1[[#This Row],[Quantity Sold]]</f>
        <v>2880</v>
      </c>
      <c r="L2742" s="6">
        <v>4800</v>
      </c>
      <c r="M2742">
        <v>5</v>
      </c>
      <c r="N2742" s="6">
        <v>4560</v>
      </c>
      <c r="O2742" s="6">
        <f>Table1[[#This Row],[Revenue]]-Table1[[#This Row],[Total Cost Of Production]]</f>
        <v>1680</v>
      </c>
      <c r="P2742" s="6">
        <v>548</v>
      </c>
      <c r="Q2742" s="6">
        <f>Table1[[#This Row],[Revenue]]-Table1[[#This Row],[Marketing Spend]]</f>
        <v>4012</v>
      </c>
      <c r="R2742" t="s">
        <v>55</v>
      </c>
      <c r="S2742" s="6">
        <v>815</v>
      </c>
      <c r="T2742"/>
      <c r="U2742"/>
    </row>
    <row r="2743" spans="1:21" hidden="1" x14ac:dyDescent="0.2">
      <c r="A2743" s="1">
        <v>45563</v>
      </c>
      <c r="B2743" s="1" t="str">
        <f>TEXT(Table1[[#This Row],[Date]],"yyyy")</f>
        <v>2024</v>
      </c>
      <c r="C2743" s="1" t="str">
        <f>TEXT(Table1[[#This Row],[Date]],"mmmm")</f>
        <v>September</v>
      </c>
      <c r="D2743" s="1" t="str">
        <f>TEXT(Table1[[#This Row],[Date]],"dddd")</f>
        <v>Saturday</v>
      </c>
      <c r="E2743" s="5">
        <v>7</v>
      </c>
      <c r="F2743" t="s">
        <v>9</v>
      </c>
      <c r="G2743" t="s">
        <v>8</v>
      </c>
      <c r="H2743" s="6">
        <f>60%*Table1[[#This Row],[Price]]</f>
        <v>180</v>
      </c>
      <c r="I2743" s="6">
        <v>300</v>
      </c>
      <c r="J2743">
        <v>7</v>
      </c>
      <c r="K2743" s="6">
        <f>Table1[[#This Row],[Cost]]*Table1[[#This Row],[Quantity Sold]]</f>
        <v>1260</v>
      </c>
      <c r="L2743" s="6">
        <v>2100</v>
      </c>
      <c r="M2743">
        <v>15</v>
      </c>
      <c r="N2743" s="6">
        <v>1785</v>
      </c>
      <c r="O2743" s="6">
        <f>Table1[[#This Row],[Revenue]]-Table1[[#This Row],[Total Cost Of Production]]</f>
        <v>525</v>
      </c>
      <c r="P2743" s="6">
        <v>913</v>
      </c>
      <c r="Q2743" s="6">
        <f>Table1[[#This Row],[Revenue]]-Table1[[#This Row],[Marketing Spend]]</f>
        <v>872</v>
      </c>
      <c r="R2743" t="s">
        <v>51</v>
      </c>
      <c r="S2743" s="6">
        <v>345</v>
      </c>
      <c r="T2743"/>
      <c r="U2743"/>
    </row>
    <row r="2744" spans="1:21" hidden="1" x14ac:dyDescent="0.2">
      <c r="A2744" s="1">
        <v>45564</v>
      </c>
      <c r="B2744" s="1" t="str">
        <f>TEXT(Table1[[#This Row],[Date]],"yyyy")</f>
        <v>2024</v>
      </c>
      <c r="C2744" s="1" t="str">
        <f>TEXT(Table1[[#This Row],[Date]],"mmmm")</f>
        <v>September</v>
      </c>
      <c r="D2744" s="1" t="str">
        <f>TEXT(Table1[[#This Row],[Date]],"dddd")</f>
        <v>Sunday</v>
      </c>
      <c r="E2744" s="5">
        <v>4</v>
      </c>
      <c r="F2744" t="s">
        <v>13</v>
      </c>
      <c r="G2744" t="s">
        <v>12</v>
      </c>
      <c r="H2744" s="6">
        <f>60%*Table1[[#This Row],[Price]]</f>
        <v>42</v>
      </c>
      <c r="I2744" s="6">
        <v>70</v>
      </c>
      <c r="J2744">
        <v>6</v>
      </c>
      <c r="K2744" s="6">
        <f>Table1[[#This Row],[Cost]]*Table1[[#This Row],[Quantity Sold]]</f>
        <v>252</v>
      </c>
      <c r="L2744" s="6">
        <v>420</v>
      </c>
      <c r="M2744">
        <v>5</v>
      </c>
      <c r="N2744" s="6">
        <v>399</v>
      </c>
      <c r="O2744" s="6">
        <f>Table1[[#This Row],[Revenue]]-Table1[[#This Row],[Total Cost Of Production]]</f>
        <v>147</v>
      </c>
      <c r="P2744" s="6">
        <v>844</v>
      </c>
      <c r="Q2744" s="6">
        <f>Table1[[#This Row],[Revenue]]-Table1[[#This Row],[Marketing Spend]]</f>
        <v>-445</v>
      </c>
      <c r="R2744" t="s">
        <v>55</v>
      </c>
      <c r="S2744" s="6">
        <v>118</v>
      </c>
      <c r="T2744"/>
      <c r="U2744"/>
    </row>
    <row r="2745" spans="1:21" hidden="1" x14ac:dyDescent="0.2">
      <c r="A2745" s="1">
        <v>45564</v>
      </c>
      <c r="B2745" s="1" t="str">
        <f>TEXT(Table1[[#This Row],[Date]],"yyyy")</f>
        <v>2024</v>
      </c>
      <c r="C2745" s="1" t="str">
        <f>TEXT(Table1[[#This Row],[Date]],"mmmm")</f>
        <v>September</v>
      </c>
      <c r="D2745" s="1" t="str">
        <f>TEXT(Table1[[#This Row],[Date]],"dddd")</f>
        <v>Sunday</v>
      </c>
      <c r="E2745" s="5">
        <v>2</v>
      </c>
      <c r="F2745" t="s">
        <v>7</v>
      </c>
      <c r="G2745" t="s">
        <v>10</v>
      </c>
      <c r="H2745" s="6">
        <f>60%*Table1[[#This Row],[Price]]</f>
        <v>300</v>
      </c>
      <c r="I2745" s="6">
        <v>500</v>
      </c>
      <c r="J2745">
        <v>6</v>
      </c>
      <c r="K2745" s="6">
        <f>Table1[[#This Row],[Cost]]*Table1[[#This Row],[Quantity Sold]]</f>
        <v>1800</v>
      </c>
      <c r="L2745" s="6">
        <v>3000</v>
      </c>
      <c r="M2745">
        <v>15</v>
      </c>
      <c r="N2745" s="6">
        <v>2550</v>
      </c>
      <c r="O2745" s="6">
        <f>Table1[[#This Row],[Revenue]]-Table1[[#This Row],[Total Cost Of Production]]</f>
        <v>750</v>
      </c>
      <c r="P2745" s="6">
        <v>735</v>
      </c>
      <c r="Q2745" s="6">
        <f>Table1[[#This Row],[Revenue]]-Table1[[#This Row],[Marketing Spend]]</f>
        <v>1815</v>
      </c>
      <c r="R2745" t="s">
        <v>53</v>
      </c>
      <c r="S2745" s="6">
        <v>511</v>
      </c>
      <c r="T2745"/>
      <c r="U2745"/>
    </row>
    <row r="2746" spans="1:21" hidden="1" x14ac:dyDescent="0.2">
      <c r="A2746" s="1">
        <v>45564</v>
      </c>
      <c r="B2746" s="1" t="str">
        <f>TEXT(Table1[[#This Row],[Date]],"yyyy")</f>
        <v>2024</v>
      </c>
      <c r="C2746" s="1" t="str">
        <f>TEXT(Table1[[#This Row],[Date]],"mmmm")</f>
        <v>September</v>
      </c>
      <c r="D2746" s="1" t="str">
        <f>TEXT(Table1[[#This Row],[Date]],"dddd")</f>
        <v>Sunday</v>
      </c>
      <c r="E2746" s="5">
        <v>5</v>
      </c>
      <c r="F2746" t="s">
        <v>11</v>
      </c>
      <c r="G2746" t="s">
        <v>12</v>
      </c>
      <c r="H2746" s="6">
        <f>60%*Table1[[#This Row],[Price]]</f>
        <v>90</v>
      </c>
      <c r="I2746" s="6">
        <v>150</v>
      </c>
      <c r="J2746">
        <v>8</v>
      </c>
      <c r="K2746" s="6">
        <f>Table1[[#This Row],[Cost]]*Table1[[#This Row],[Quantity Sold]]</f>
        <v>720</v>
      </c>
      <c r="L2746" s="6">
        <v>1200</v>
      </c>
      <c r="M2746">
        <v>20</v>
      </c>
      <c r="N2746" s="6">
        <v>960</v>
      </c>
      <c r="O2746" s="6">
        <f>Table1[[#This Row],[Revenue]]-Table1[[#This Row],[Total Cost Of Production]]</f>
        <v>240</v>
      </c>
      <c r="P2746" s="6">
        <v>584</v>
      </c>
      <c r="Q2746" s="6">
        <f>Table1[[#This Row],[Revenue]]-Table1[[#This Row],[Marketing Spend]]</f>
        <v>376</v>
      </c>
      <c r="R2746" t="s">
        <v>53</v>
      </c>
      <c r="S2746" s="6">
        <v>140</v>
      </c>
      <c r="T2746"/>
      <c r="U2746"/>
    </row>
    <row r="2747" spans="1:21" hidden="1" x14ac:dyDescent="0.2">
      <c r="A2747" s="1">
        <v>45564</v>
      </c>
      <c r="B2747" s="1" t="str">
        <f>TEXT(Table1[[#This Row],[Date]],"yyyy")</f>
        <v>2024</v>
      </c>
      <c r="C2747" s="1" t="str">
        <f>TEXT(Table1[[#This Row],[Date]],"mmmm")</f>
        <v>September</v>
      </c>
      <c r="D2747" s="1" t="str">
        <f>TEXT(Table1[[#This Row],[Date]],"dddd")</f>
        <v>Sunday</v>
      </c>
      <c r="E2747" s="5">
        <v>6</v>
      </c>
      <c r="F2747" t="s">
        <v>2</v>
      </c>
      <c r="G2747" t="s">
        <v>8</v>
      </c>
      <c r="H2747" s="6">
        <f>60%*Table1[[#This Row],[Price]]</f>
        <v>720</v>
      </c>
      <c r="I2747" s="6">
        <v>1200</v>
      </c>
      <c r="J2747">
        <v>5</v>
      </c>
      <c r="K2747" s="6">
        <f>Table1[[#This Row],[Cost]]*Table1[[#This Row],[Quantity Sold]]</f>
        <v>3600</v>
      </c>
      <c r="L2747" s="6">
        <v>6000</v>
      </c>
      <c r="M2747">
        <v>10</v>
      </c>
      <c r="N2747" s="6">
        <v>5400</v>
      </c>
      <c r="O2747" s="6">
        <f>Table1[[#This Row],[Revenue]]-Table1[[#This Row],[Total Cost Of Production]]</f>
        <v>1800</v>
      </c>
      <c r="P2747" s="6">
        <v>858</v>
      </c>
      <c r="Q2747" s="6">
        <f>Table1[[#This Row],[Revenue]]-Table1[[#This Row],[Marketing Spend]]</f>
        <v>4542</v>
      </c>
      <c r="R2747" t="s">
        <v>51</v>
      </c>
      <c r="S2747" s="6">
        <v>1168</v>
      </c>
      <c r="T2747"/>
      <c r="U2747"/>
    </row>
    <row r="2748" spans="1:21" hidden="1" x14ac:dyDescent="0.2">
      <c r="A2748" s="1">
        <v>45564</v>
      </c>
      <c r="B2748" s="1" t="str">
        <f>TEXT(Table1[[#This Row],[Date]],"yyyy")</f>
        <v>2024</v>
      </c>
      <c r="C2748" s="1" t="str">
        <f>TEXT(Table1[[#This Row],[Date]],"mmmm")</f>
        <v>September</v>
      </c>
      <c r="D2748" s="1" t="str">
        <f>TEXT(Table1[[#This Row],[Date]],"dddd")</f>
        <v>Sunday</v>
      </c>
      <c r="E2748" s="5">
        <v>3</v>
      </c>
      <c r="F2748" t="s">
        <v>15</v>
      </c>
      <c r="G2748" t="s">
        <v>6</v>
      </c>
      <c r="H2748" s="6">
        <f>60%*Table1[[#This Row],[Price]]</f>
        <v>30</v>
      </c>
      <c r="I2748" s="6">
        <v>50</v>
      </c>
      <c r="J2748">
        <v>4</v>
      </c>
      <c r="K2748" s="6">
        <f>Table1[[#This Row],[Cost]]*Table1[[#This Row],[Quantity Sold]]</f>
        <v>120</v>
      </c>
      <c r="L2748" s="6">
        <v>200</v>
      </c>
      <c r="M2748">
        <v>5</v>
      </c>
      <c r="N2748" s="6">
        <v>190</v>
      </c>
      <c r="O2748" s="6">
        <f>Table1[[#This Row],[Revenue]]-Table1[[#This Row],[Total Cost Of Production]]</f>
        <v>70</v>
      </c>
      <c r="P2748" s="6">
        <v>330</v>
      </c>
      <c r="Q2748" s="6">
        <f>Table1[[#This Row],[Revenue]]-Table1[[#This Row],[Marketing Spend]]</f>
        <v>-140</v>
      </c>
      <c r="R2748" t="s">
        <v>55</v>
      </c>
      <c r="S2748" s="6">
        <v>83</v>
      </c>
      <c r="T2748"/>
      <c r="U2748"/>
    </row>
    <row r="2749" spans="1:21" x14ac:dyDescent="0.2">
      <c r="A2749" s="1">
        <v>45564</v>
      </c>
      <c r="B2749" s="1" t="str">
        <f>TEXT(Table1[[#This Row],[Date]],"yyyy")</f>
        <v>2024</v>
      </c>
      <c r="C2749" s="1" t="str">
        <f>TEXT(Table1[[#This Row],[Date]],"mmmm")</f>
        <v>September</v>
      </c>
      <c r="D2749" s="1" t="str">
        <f>TEXT(Table1[[#This Row],[Date]],"dddd")</f>
        <v>Sunday</v>
      </c>
      <c r="E2749" s="5">
        <v>1</v>
      </c>
      <c r="F2749" t="s">
        <v>5</v>
      </c>
      <c r="G2749" t="s">
        <v>10</v>
      </c>
      <c r="H2749" s="6">
        <f>60%*Table1[[#This Row],[Price]]</f>
        <v>480</v>
      </c>
      <c r="I2749" s="6">
        <v>800</v>
      </c>
      <c r="J2749">
        <v>1</v>
      </c>
      <c r="K2749" s="6">
        <f>Table1[[#This Row],[Cost]]*Table1[[#This Row],[Quantity Sold]]</f>
        <v>480</v>
      </c>
      <c r="L2749" s="6">
        <v>800</v>
      </c>
      <c r="M2749">
        <v>5</v>
      </c>
      <c r="N2749" s="6">
        <v>760</v>
      </c>
      <c r="O2749" s="6">
        <f>Table1[[#This Row],[Revenue]]-Table1[[#This Row],[Total Cost Of Production]]</f>
        <v>280</v>
      </c>
      <c r="P2749" s="6">
        <v>343</v>
      </c>
      <c r="Q2749" s="6">
        <f>Table1[[#This Row],[Revenue]]-Table1[[#This Row],[Marketing Spend]]</f>
        <v>417</v>
      </c>
      <c r="R2749" t="s">
        <v>52</v>
      </c>
      <c r="S2749" s="6">
        <v>803</v>
      </c>
      <c r="T2749"/>
      <c r="U2749"/>
    </row>
    <row r="2750" spans="1:21" hidden="1" x14ac:dyDescent="0.2">
      <c r="A2750" s="1">
        <v>45564</v>
      </c>
      <c r="B2750" s="1" t="str">
        <f>TEXT(Table1[[#This Row],[Date]],"yyyy")</f>
        <v>2024</v>
      </c>
      <c r="C2750" s="1" t="str">
        <f>TEXT(Table1[[#This Row],[Date]],"mmmm")</f>
        <v>September</v>
      </c>
      <c r="D2750" s="1" t="str">
        <f>TEXT(Table1[[#This Row],[Date]],"dddd")</f>
        <v>Sunday</v>
      </c>
      <c r="E2750" s="5">
        <v>7</v>
      </c>
      <c r="F2750" t="s">
        <v>9</v>
      </c>
      <c r="G2750" t="s">
        <v>8</v>
      </c>
      <c r="H2750" s="6">
        <f>60%*Table1[[#This Row],[Price]]</f>
        <v>180</v>
      </c>
      <c r="I2750" s="6">
        <v>300</v>
      </c>
      <c r="J2750">
        <v>6</v>
      </c>
      <c r="K2750" s="6">
        <f>Table1[[#This Row],[Cost]]*Table1[[#This Row],[Quantity Sold]]</f>
        <v>1080</v>
      </c>
      <c r="L2750" s="6">
        <v>1800</v>
      </c>
      <c r="M2750">
        <v>20</v>
      </c>
      <c r="N2750" s="6">
        <v>1440</v>
      </c>
      <c r="O2750" s="6">
        <f>Table1[[#This Row],[Revenue]]-Table1[[#This Row],[Total Cost Of Production]]</f>
        <v>360</v>
      </c>
      <c r="P2750" s="6">
        <v>383</v>
      </c>
      <c r="Q2750" s="6">
        <f>Table1[[#This Row],[Revenue]]-Table1[[#This Row],[Marketing Spend]]</f>
        <v>1057</v>
      </c>
      <c r="R2750" t="s">
        <v>54</v>
      </c>
      <c r="S2750" s="6">
        <v>311</v>
      </c>
      <c r="T2750"/>
      <c r="U2750"/>
    </row>
    <row r="2751" spans="1:21" hidden="1" x14ac:dyDescent="0.2">
      <c r="A2751" s="1">
        <v>45565</v>
      </c>
      <c r="B2751" s="1" t="str">
        <f>TEXT(Table1[[#This Row],[Date]],"yyyy")</f>
        <v>2024</v>
      </c>
      <c r="C2751" s="1" t="str">
        <f>TEXT(Table1[[#This Row],[Date]],"mmmm")</f>
        <v>September</v>
      </c>
      <c r="D2751" s="1" t="str">
        <f>TEXT(Table1[[#This Row],[Date]],"dddd")</f>
        <v>Monday</v>
      </c>
      <c r="E2751" s="5">
        <v>4</v>
      </c>
      <c r="F2751" t="s">
        <v>13</v>
      </c>
      <c r="G2751" t="s">
        <v>12</v>
      </c>
      <c r="H2751" s="6">
        <f>60%*Table1[[#This Row],[Price]]</f>
        <v>42</v>
      </c>
      <c r="I2751" s="6">
        <v>70</v>
      </c>
      <c r="J2751">
        <v>5</v>
      </c>
      <c r="K2751" s="6">
        <f>Table1[[#This Row],[Cost]]*Table1[[#This Row],[Quantity Sold]]</f>
        <v>210</v>
      </c>
      <c r="L2751" s="6">
        <v>350</v>
      </c>
      <c r="M2751">
        <v>10</v>
      </c>
      <c r="N2751" s="6">
        <v>315</v>
      </c>
      <c r="O2751" s="6">
        <f>Table1[[#This Row],[Revenue]]-Table1[[#This Row],[Total Cost Of Production]]</f>
        <v>105</v>
      </c>
      <c r="P2751" s="6">
        <v>993</v>
      </c>
      <c r="Q2751" s="6">
        <f>Table1[[#This Row],[Revenue]]-Table1[[#This Row],[Marketing Spend]]</f>
        <v>-678</v>
      </c>
      <c r="R2751" t="s">
        <v>55</v>
      </c>
      <c r="S2751" s="6">
        <v>85</v>
      </c>
      <c r="T2751"/>
      <c r="U2751"/>
    </row>
    <row r="2752" spans="1:21" x14ac:dyDescent="0.2">
      <c r="A2752" s="1">
        <v>45565</v>
      </c>
      <c r="B2752" s="1" t="str">
        <f>TEXT(Table1[[#This Row],[Date]],"yyyy")</f>
        <v>2024</v>
      </c>
      <c r="C2752" s="1" t="str">
        <f>TEXT(Table1[[#This Row],[Date]],"mmmm")</f>
        <v>September</v>
      </c>
      <c r="D2752" s="1" t="str">
        <f>TEXT(Table1[[#This Row],[Date]],"dddd")</f>
        <v>Monday</v>
      </c>
      <c r="E2752" s="5">
        <v>2</v>
      </c>
      <c r="F2752" t="s">
        <v>7</v>
      </c>
      <c r="G2752" t="s">
        <v>10</v>
      </c>
      <c r="H2752" s="6">
        <f>60%*Table1[[#This Row],[Price]]</f>
        <v>300</v>
      </c>
      <c r="I2752" s="6">
        <v>500</v>
      </c>
      <c r="J2752">
        <v>6</v>
      </c>
      <c r="K2752" s="6">
        <f>Table1[[#This Row],[Cost]]*Table1[[#This Row],[Quantity Sold]]</f>
        <v>1800</v>
      </c>
      <c r="L2752" s="6">
        <v>3000</v>
      </c>
      <c r="M2752">
        <v>20</v>
      </c>
      <c r="N2752" s="6">
        <v>2400</v>
      </c>
      <c r="O2752" s="6">
        <f>Table1[[#This Row],[Revenue]]-Table1[[#This Row],[Total Cost Of Production]]</f>
        <v>600</v>
      </c>
      <c r="P2752" s="6">
        <v>983</v>
      </c>
      <c r="Q2752" s="6">
        <f>Table1[[#This Row],[Revenue]]-Table1[[#This Row],[Marketing Spend]]</f>
        <v>1417</v>
      </c>
      <c r="R2752" t="s">
        <v>52</v>
      </c>
      <c r="S2752" s="6">
        <v>476</v>
      </c>
      <c r="T2752"/>
      <c r="U2752"/>
    </row>
    <row r="2753" spans="1:21" hidden="1" x14ac:dyDescent="0.2">
      <c r="A2753" s="1">
        <v>45565</v>
      </c>
      <c r="B2753" s="1" t="str">
        <f>TEXT(Table1[[#This Row],[Date]],"yyyy")</f>
        <v>2024</v>
      </c>
      <c r="C2753" s="1" t="str">
        <f>TEXT(Table1[[#This Row],[Date]],"mmmm")</f>
        <v>September</v>
      </c>
      <c r="D2753" s="1" t="str">
        <f>TEXT(Table1[[#This Row],[Date]],"dddd")</f>
        <v>Monday</v>
      </c>
      <c r="E2753" s="5">
        <v>5</v>
      </c>
      <c r="F2753" t="s">
        <v>11</v>
      </c>
      <c r="G2753" t="s">
        <v>12</v>
      </c>
      <c r="H2753" s="6">
        <f>60%*Table1[[#This Row],[Price]]</f>
        <v>90</v>
      </c>
      <c r="I2753" s="6">
        <v>150</v>
      </c>
      <c r="J2753">
        <v>1</v>
      </c>
      <c r="K2753" s="6">
        <f>Table1[[#This Row],[Cost]]*Table1[[#This Row],[Quantity Sold]]</f>
        <v>90</v>
      </c>
      <c r="L2753" s="6">
        <v>150</v>
      </c>
      <c r="M2753">
        <v>5</v>
      </c>
      <c r="N2753" s="6">
        <v>142.5</v>
      </c>
      <c r="O2753" s="6">
        <f>Table1[[#This Row],[Revenue]]-Table1[[#This Row],[Total Cost Of Production]]</f>
        <v>52.5</v>
      </c>
      <c r="P2753" s="6">
        <v>942</v>
      </c>
      <c r="Q2753" s="6">
        <f>Table1[[#This Row],[Revenue]]-Table1[[#This Row],[Marketing Spend]]</f>
        <v>-799.5</v>
      </c>
      <c r="R2753" t="s">
        <v>55</v>
      </c>
      <c r="S2753" s="6">
        <v>151</v>
      </c>
      <c r="T2753"/>
      <c r="U2753"/>
    </row>
    <row r="2754" spans="1:21" x14ac:dyDescent="0.2">
      <c r="A2754" s="1">
        <v>45565</v>
      </c>
      <c r="B2754" s="1" t="str">
        <f>TEXT(Table1[[#This Row],[Date]],"yyyy")</f>
        <v>2024</v>
      </c>
      <c r="C2754" s="1" t="str">
        <f>TEXT(Table1[[#This Row],[Date]],"mmmm")</f>
        <v>September</v>
      </c>
      <c r="D2754" s="1" t="str">
        <f>TEXT(Table1[[#This Row],[Date]],"dddd")</f>
        <v>Monday</v>
      </c>
      <c r="E2754" s="5">
        <v>6</v>
      </c>
      <c r="F2754" t="s">
        <v>2</v>
      </c>
      <c r="G2754" t="s">
        <v>8</v>
      </c>
      <c r="H2754" s="6">
        <f>60%*Table1[[#This Row],[Price]]</f>
        <v>720</v>
      </c>
      <c r="I2754" s="6">
        <v>1200</v>
      </c>
      <c r="J2754">
        <v>9</v>
      </c>
      <c r="K2754" s="6">
        <f>Table1[[#This Row],[Cost]]*Table1[[#This Row],[Quantity Sold]]</f>
        <v>6480</v>
      </c>
      <c r="L2754" s="6">
        <v>10800</v>
      </c>
      <c r="M2754">
        <v>5</v>
      </c>
      <c r="N2754" s="6">
        <v>10260</v>
      </c>
      <c r="O2754" s="6">
        <f>Table1[[#This Row],[Revenue]]-Table1[[#This Row],[Total Cost Of Production]]</f>
        <v>3780</v>
      </c>
      <c r="P2754" s="6">
        <v>658</v>
      </c>
      <c r="Q2754" s="6">
        <f>Table1[[#This Row],[Revenue]]-Table1[[#This Row],[Marketing Spend]]</f>
        <v>9602</v>
      </c>
      <c r="R2754" t="s">
        <v>52</v>
      </c>
      <c r="S2754" s="6">
        <v>1166</v>
      </c>
      <c r="T2754"/>
      <c r="U2754"/>
    </row>
    <row r="2755" spans="1:21" hidden="1" x14ac:dyDescent="0.2">
      <c r="A2755" s="1">
        <v>45565</v>
      </c>
      <c r="B2755" s="1" t="str">
        <f>TEXT(Table1[[#This Row],[Date]],"yyyy")</f>
        <v>2024</v>
      </c>
      <c r="C2755" s="1" t="str">
        <f>TEXT(Table1[[#This Row],[Date]],"mmmm")</f>
        <v>September</v>
      </c>
      <c r="D2755" s="1" t="str">
        <f>TEXT(Table1[[#This Row],[Date]],"dddd")</f>
        <v>Monday</v>
      </c>
      <c r="E2755" s="5">
        <v>3</v>
      </c>
      <c r="F2755" t="s">
        <v>15</v>
      </c>
      <c r="G2755" t="s">
        <v>6</v>
      </c>
      <c r="H2755" s="6">
        <f>60%*Table1[[#This Row],[Price]]</f>
        <v>30</v>
      </c>
      <c r="I2755" s="6">
        <v>50</v>
      </c>
      <c r="J2755">
        <v>7</v>
      </c>
      <c r="K2755" s="6">
        <f>Table1[[#This Row],[Cost]]*Table1[[#This Row],[Quantity Sold]]</f>
        <v>210</v>
      </c>
      <c r="L2755" s="6">
        <v>350</v>
      </c>
      <c r="M2755">
        <v>10</v>
      </c>
      <c r="N2755" s="6">
        <v>315</v>
      </c>
      <c r="O2755" s="6">
        <f>Table1[[#This Row],[Revenue]]-Table1[[#This Row],[Total Cost Of Production]]</f>
        <v>105</v>
      </c>
      <c r="P2755" s="6">
        <v>368</v>
      </c>
      <c r="Q2755" s="6">
        <f>Table1[[#This Row],[Revenue]]-Table1[[#This Row],[Marketing Spend]]</f>
        <v>-53</v>
      </c>
      <c r="R2755" t="s">
        <v>51</v>
      </c>
      <c r="S2755" s="6">
        <v>52</v>
      </c>
      <c r="T2755"/>
      <c r="U2755"/>
    </row>
    <row r="2756" spans="1:21" hidden="1" x14ac:dyDescent="0.2">
      <c r="A2756" s="1">
        <v>45565</v>
      </c>
      <c r="B2756" s="1" t="str">
        <f>TEXT(Table1[[#This Row],[Date]],"yyyy")</f>
        <v>2024</v>
      </c>
      <c r="C2756" s="1" t="str">
        <f>TEXT(Table1[[#This Row],[Date]],"mmmm")</f>
        <v>September</v>
      </c>
      <c r="D2756" s="1" t="str">
        <f>TEXT(Table1[[#This Row],[Date]],"dddd")</f>
        <v>Monday</v>
      </c>
      <c r="E2756" s="5">
        <v>1</v>
      </c>
      <c r="F2756" t="s">
        <v>5</v>
      </c>
      <c r="G2756" t="s">
        <v>10</v>
      </c>
      <c r="H2756" s="6">
        <f>60%*Table1[[#This Row],[Price]]</f>
        <v>480</v>
      </c>
      <c r="I2756" s="6">
        <v>800</v>
      </c>
      <c r="J2756">
        <v>7</v>
      </c>
      <c r="K2756" s="6">
        <f>Table1[[#This Row],[Cost]]*Table1[[#This Row],[Quantity Sold]]</f>
        <v>3360</v>
      </c>
      <c r="L2756" s="6">
        <v>5600</v>
      </c>
      <c r="M2756">
        <v>5</v>
      </c>
      <c r="N2756" s="6">
        <v>5320</v>
      </c>
      <c r="O2756" s="6">
        <f>Table1[[#This Row],[Revenue]]-Table1[[#This Row],[Total Cost Of Production]]</f>
        <v>1960</v>
      </c>
      <c r="P2756" s="6">
        <v>627</v>
      </c>
      <c r="Q2756" s="6">
        <f>Table1[[#This Row],[Revenue]]-Table1[[#This Row],[Marketing Spend]]</f>
        <v>4693</v>
      </c>
      <c r="R2756" t="s">
        <v>54</v>
      </c>
      <c r="S2756" s="6">
        <v>836</v>
      </c>
      <c r="T2756"/>
      <c r="U2756"/>
    </row>
    <row r="2757" spans="1:21" hidden="1" x14ac:dyDescent="0.2">
      <c r="A2757" s="1">
        <v>45565</v>
      </c>
      <c r="B2757" s="1" t="str">
        <f>TEXT(Table1[[#This Row],[Date]],"yyyy")</f>
        <v>2024</v>
      </c>
      <c r="C2757" s="1" t="str">
        <f>TEXT(Table1[[#This Row],[Date]],"mmmm")</f>
        <v>September</v>
      </c>
      <c r="D2757" s="1" t="str">
        <f>TEXT(Table1[[#This Row],[Date]],"dddd")</f>
        <v>Monday</v>
      </c>
      <c r="E2757" s="5">
        <v>7</v>
      </c>
      <c r="F2757" t="s">
        <v>9</v>
      </c>
      <c r="G2757" t="s">
        <v>8</v>
      </c>
      <c r="H2757" s="6">
        <f>60%*Table1[[#This Row],[Price]]</f>
        <v>180</v>
      </c>
      <c r="I2757" s="6">
        <v>300</v>
      </c>
      <c r="J2757">
        <v>1</v>
      </c>
      <c r="K2757" s="6">
        <f>Table1[[#This Row],[Cost]]*Table1[[#This Row],[Quantity Sold]]</f>
        <v>180</v>
      </c>
      <c r="L2757" s="6">
        <v>300</v>
      </c>
      <c r="M2757">
        <v>20</v>
      </c>
      <c r="N2757" s="6">
        <v>240</v>
      </c>
      <c r="O2757" s="6">
        <f>Table1[[#This Row],[Revenue]]-Table1[[#This Row],[Total Cost Of Production]]</f>
        <v>60</v>
      </c>
      <c r="P2757" s="6">
        <v>997</v>
      </c>
      <c r="Q2757" s="6">
        <f>Table1[[#This Row],[Revenue]]-Table1[[#This Row],[Marketing Spend]]</f>
        <v>-757</v>
      </c>
      <c r="R2757" t="s">
        <v>55</v>
      </c>
      <c r="S2757" s="6">
        <v>303</v>
      </c>
      <c r="T2757"/>
      <c r="U2757"/>
    </row>
    <row r="2758" spans="1:21" hidden="1" x14ac:dyDescent="0.2">
      <c r="A2758" s="1">
        <v>45566</v>
      </c>
      <c r="B2758" s="1" t="str">
        <f>TEXT(Table1[[#This Row],[Date]],"yyyy")</f>
        <v>2024</v>
      </c>
      <c r="C2758" s="1" t="str">
        <f>TEXT(Table1[[#This Row],[Date]],"mmmm")</f>
        <v>October</v>
      </c>
      <c r="D2758" s="1" t="str">
        <f>TEXT(Table1[[#This Row],[Date]],"dddd")</f>
        <v>Tuesday</v>
      </c>
      <c r="E2758" s="5">
        <v>4</v>
      </c>
      <c r="F2758" t="s">
        <v>13</v>
      </c>
      <c r="G2758" t="s">
        <v>12</v>
      </c>
      <c r="H2758" s="6">
        <f>60%*Table1[[#This Row],[Price]]</f>
        <v>42</v>
      </c>
      <c r="I2758" s="6">
        <v>70</v>
      </c>
      <c r="J2758">
        <v>6</v>
      </c>
      <c r="K2758" s="6">
        <f>Table1[[#This Row],[Cost]]*Table1[[#This Row],[Quantity Sold]]</f>
        <v>252</v>
      </c>
      <c r="L2758" s="6">
        <v>420</v>
      </c>
      <c r="M2758">
        <v>10</v>
      </c>
      <c r="N2758" s="6">
        <v>378</v>
      </c>
      <c r="O2758" s="6">
        <f>Table1[[#This Row],[Revenue]]-Table1[[#This Row],[Total Cost Of Production]]</f>
        <v>126</v>
      </c>
      <c r="P2758" s="6">
        <v>816</v>
      </c>
      <c r="Q2758" s="6">
        <f>Table1[[#This Row],[Revenue]]-Table1[[#This Row],[Marketing Spend]]</f>
        <v>-438</v>
      </c>
      <c r="R2758" t="s">
        <v>51</v>
      </c>
      <c r="S2758" s="6">
        <v>86</v>
      </c>
      <c r="T2758"/>
      <c r="U2758"/>
    </row>
    <row r="2759" spans="1:21" hidden="1" x14ac:dyDescent="0.2">
      <c r="A2759" s="1">
        <v>45566</v>
      </c>
      <c r="B2759" s="1" t="str">
        <f>TEXT(Table1[[#This Row],[Date]],"yyyy")</f>
        <v>2024</v>
      </c>
      <c r="C2759" s="1" t="str">
        <f>TEXT(Table1[[#This Row],[Date]],"mmmm")</f>
        <v>October</v>
      </c>
      <c r="D2759" s="1" t="str">
        <f>TEXT(Table1[[#This Row],[Date]],"dddd")</f>
        <v>Tuesday</v>
      </c>
      <c r="E2759" s="5">
        <v>2</v>
      </c>
      <c r="F2759" t="s">
        <v>7</v>
      </c>
      <c r="G2759" t="s">
        <v>10</v>
      </c>
      <c r="H2759" s="6">
        <f>60%*Table1[[#This Row],[Price]]</f>
        <v>300</v>
      </c>
      <c r="I2759" s="6">
        <v>500</v>
      </c>
      <c r="J2759">
        <v>8</v>
      </c>
      <c r="K2759" s="6">
        <f>Table1[[#This Row],[Cost]]*Table1[[#This Row],[Quantity Sold]]</f>
        <v>2400</v>
      </c>
      <c r="L2759" s="6">
        <v>4000</v>
      </c>
      <c r="M2759">
        <v>5</v>
      </c>
      <c r="N2759" s="6">
        <v>3800</v>
      </c>
      <c r="O2759" s="6">
        <f>Table1[[#This Row],[Revenue]]-Table1[[#This Row],[Total Cost Of Production]]</f>
        <v>1400</v>
      </c>
      <c r="P2759" s="6">
        <v>649</v>
      </c>
      <c r="Q2759" s="6">
        <f>Table1[[#This Row],[Revenue]]-Table1[[#This Row],[Marketing Spend]]</f>
        <v>3151</v>
      </c>
      <c r="R2759" t="s">
        <v>53</v>
      </c>
      <c r="S2759" s="6">
        <v>498</v>
      </c>
      <c r="T2759"/>
      <c r="U2759"/>
    </row>
    <row r="2760" spans="1:21" hidden="1" x14ac:dyDescent="0.2">
      <c r="A2760" s="1">
        <v>45566</v>
      </c>
      <c r="B2760" s="1" t="str">
        <f>TEXT(Table1[[#This Row],[Date]],"yyyy")</f>
        <v>2024</v>
      </c>
      <c r="C2760" s="1" t="str">
        <f>TEXT(Table1[[#This Row],[Date]],"mmmm")</f>
        <v>October</v>
      </c>
      <c r="D2760" s="1" t="str">
        <f>TEXT(Table1[[#This Row],[Date]],"dddd")</f>
        <v>Tuesday</v>
      </c>
      <c r="E2760" s="5">
        <v>5</v>
      </c>
      <c r="F2760" t="s">
        <v>11</v>
      </c>
      <c r="G2760" t="s">
        <v>12</v>
      </c>
      <c r="H2760" s="6">
        <f>60%*Table1[[#This Row],[Price]]</f>
        <v>90</v>
      </c>
      <c r="I2760" s="6">
        <v>150</v>
      </c>
      <c r="J2760">
        <v>2</v>
      </c>
      <c r="K2760" s="6">
        <f>Table1[[#This Row],[Cost]]*Table1[[#This Row],[Quantity Sold]]</f>
        <v>180</v>
      </c>
      <c r="L2760" s="6">
        <v>300</v>
      </c>
      <c r="M2760">
        <v>15</v>
      </c>
      <c r="N2760" s="6">
        <v>255</v>
      </c>
      <c r="O2760" s="6">
        <f>Table1[[#This Row],[Revenue]]-Table1[[#This Row],[Total Cost Of Production]]</f>
        <v>75</v>
      </c>
      <c r="P2760" s="6">
        <v>473</v>
      </c>
      <c r="Q2760" s="6">
        <f>Table1[[#This Row],[Revenue]]-Table1[[#This Row],[Marketing Spend]]</f>
        <v>-218</v>
      </c>
      <c r="R2760" t="s">
        <v>51</v>
      </c>
      <c r="S2760" s="6">
        <v>111</v>
      </c>
      <c r="T2760"/>
      <c r="U2760"/>
    </row>
    <row r="2761" spans="1:21" hidden="1" x14ac:dyDescent="0.2">
      <c r="A2761" s="1">
        <v>45566</v>
      </c>
      <c r="B2761" s="1" t="str">
        <f>TEXT(Table1[[#This Row],[Date]],"yyyy")</f>
        <v>2024</v>
      </c>
      <c r="C2761" s="1" t="str">
        <f>TEXT(Table1[[#This Row],[Date]],"mmmm")</f>
        <v>October</v>
      </c>
      <c r="D2761" s="1" t="str">
        <f>TEXT(Table1[[#This Row],[Date]],"dddd")</f>
        <v>Tuesday</v>
      </c>
      <c r="E2761" s="5">
        <v>6</v>
      </c>
      <c r="F2761" t="s">
        <v>2</v>
      </c>
      <c r="G2761" t="s">
        <v>8</v>
      </c>
      <c r="H2761" s="6">
        <f>60%*Table1[[#This Row],[Price]]</f>
        <v>720</v>
      </c>
      <c r="I2761" s="6">
        <v>1200</v>
      </c>
      <c r="J2761">
        <v>6</v>
      </c>
      <c r="K2761" s="6">
        <f>Table1[[#This Row],[Cost]]*Table1[[#This Row],[Quantity Sold]]</f>
        <v>4320</v>
      </c>
      <c r="L2761" s="6">
        <v>7200</v>
      </c>
      <c r="M2761">
        <v>5</v>
      </c>
      <c r="N2761" s="6">
        <v>6840</v>
      </c>
      <c r="O2761" s="6">
        <f>Table1[[#This Row],[Revenue]]-Table1[[#This Row],[Total Cost Of Production]]</f>
        <v>2520</v>
      </c>
      <c r="P2761" s="6">
        <v>638</v>
      </c>
      <c r="Q2761" s="6">
        <f>Table1[[#This Row],[Revenue]]-Table1[[#This Row],[Marketing Spend]]</f>
        <v>6202</v>
      </c>
      <c r="R2761" t="s">
        <v>53</v>
      </c>
      <c r="S2761" s="6">
        <v>1203</v>
      </c>
      <c r="T2761"/>
      <c r="U2761"/>
    </row>
    <row r="2762" spans="1:21" hidden="1" x14ac:dyDescent="0.2">
      <c r="A2762" s="1">
        <v>45566</v>
      </c>
      <c r="B2762" s="1" t="str">
        <f>TEXT(Table1[[#This Row],[Date]],"yyyy")</f>
        <v>2024</v>
      </c>
      <c r="C2762" s="1" t="str">
        <f>TEXT(Table1[[#This Row],[Date]],"mmmm")</f>
        <v>October</v>
      </c>
      <c r="D2762" s="1" t="str">
        <f>TEXT(Table1[[#This Row],[Date]],"dddd")</f>
        <v>Tuesday</v>
      </c>
      <c r="E2762" s="5">
        <v>3</v>
      </c>
      <c r="F2762" t="s">
        <v>15</v>
      </c>
      <c r="G2762" t="s">
        <v>6</v>
      </c>
      <c r="H2762" s="6">
        <f>60%*Table1[[#This Row],[Price]]</f>
        <v>30</v>
      </c>
      <c r="I2762" s="6">
        <v>50</v>
      </c>
      <c r="J2762">
        <v>8</v>
      </c>
      <c r="K2762" s="6">
        <f>Table1[[#This Row],[Cost]]*Table1[[#This Row],[Quantity Sold]]</f>
        <v>240</v>
      </c>
      <c r="L2762" s="6">
        <v>400</v>
      </c>
      <c r="M2762">
        <v>20</v>
      </c>
      <c r="N2762" s="6">
        <v>320</v>
      </c>
      <c r="O2762" s="6">
        <f>Table1[[#This Row],[Revenue]]-Table1[[#This Row],[Total Cost Of Production]]</f>
        <v>80</v>
      </c>
      <c r="P2762" s="6">
        <v>317</v>
      </c>
      <c r="Q2762" s="6">
        <f>Table1[[#This Row],[Revenue]]-Table1[[#This Row],[Marketing Spend]]</f>
        <v>3</v>
      </c>
      <c r="R2762" t="s">
        <v>53</v>
      </c>
      <c r="S2762" s="6">
        <v>74</v>
      </c>
      <c r="T2762"/>
      <c r="U2762"/>
    </row>
    <row r="2763" spans="1:21" hidden="1" x14ac:dyDescent="0.2">
      <c r="A2763" s="1">
        <v>45566</v>
      </c>
      <c r="B2763" s="1" t="str">
        <f>TEXT(Table1[[#This Row],[Date]],"yyyy")</f>
        <v>2024</v>
      </c>
      <c r="C2763" s="1" t="str">
        <f>TEXT(Table1[[#This Row],[Date]],"mmmm")</f>
        <v>October</v>
      </c>
      <c r="D2763" s="1" t="str">
        <f>TEXT(Table1[[#This Row],[Date]],"dddd")</f>
        <v>Tuesday</v>
      </c>
      <c r="E2763" s="5">
        <v>1</v>
      </c>
      <c r="F2763" t="s">
        <v>5</v>
      </c>
      <c r="G2763" t="s">
        <v>10</v>
      </c>
      <c r="H2763" s="6">
        <f>60%*Table1[[#This Row],[Price]]</f>
        <v>480</v>
      </c>
      <c r="I2763" s="6">
        <v>800</v>
      </c>
      <c r="J2763">
        <v>4</v>
      </c>
      <c r="K2763" s="6">
        <f>Table1[[#This Row],[Cost]]*Table1[[#This Row],[Quantity Sold]]</f>
        <v>1920</v>
      </c>
      <c r="L2763" s="6">
        <v>3200</v>
      </c>
      <c r="M2763">
        <v>10</v>
      </c>
      <c r="N2763" s="6">
        <v>2880</v>
      </c>
      <c r="O2763" s="6">
        <f>Table1[[#This Row],[Revenue]]-Table1[[#This Row],[Total Cost Of Production]]</f>
        <v>960</v>
      </c>
      <c r="P2763" s="6">
        <v>565</v>
      </c>
      <c r="Q2763" s="6">
        <f>Table1[[#This Row],[Revenue]]-Table1[[#This Row],[Marketing Spend]]</f>
        <v>2315</v>
      </c>
      <c r="R2763" t="s">
        <v>51</v>
      </c>
      <c r="S2763" s="6">
        <v>762</v>
      </c>
      <c r="T2763"/>
      <c r="U2763"/>
    </row>
    <row r="2764" spans="1:21" x14ac:dyDescent="0.2">
      <c r="A2764" s="1">
        <v>45566</v>
      </c>
      <c r="B2764" s="1" t="str">
        <f>TEXT(Table1[[#This Row],[Date]],"yyyy")</f>
        <v>2024</v>
      </c>
      <c r="C2764" s="1" t="str">
        <f>TEXT(Table1[[#This Row],[Date]],"mmmm")</f>
        <v>October</v>
      </c>
      <c r="D2764" s="1" t="str">
        <f>TEXT(Table1[[#This Row],[Date]],"dddd")</f>
        <v>Tuesday</v>
      </c>
      <c r="E2764" s="5">
        <v>7</v>
      </c>
      <c r="F2764" t="s">
        <v>9</v>
      </c>
      <c r="G2764" t="s">
        <v>8</v>
      </c>
      <c r="H2764" s="6">
        <f>60%*Table1[[#This Row],[Price]]</f>
        <v>180</v>
      </c>
      <c r="I2764" s="6">
        <v>300</v>
      </c>
      <c r="J2764">
        <v>9</v>
      </c>
      <c r="K2764" s="6">
        <f>Table1[[#This Row],[Cost]]*Table1[[#This Row],[Quantity Sold]]</f>
        <v>1620</v>
      </c>
      <c r="L2764" s="6">
        <v>2700</v>
      </c>
      <c r="M2764">
        <v>15</v>
      </c>
      <c r="N2764" s="6">
        <v>2295</v>
      </c>
      <c r="O2764" s="6">
        <f>Table1[[#This Row],[Revenue]]-Table1[[#This Row],[Total Cost Of Production]]</f>
        <v>675</v>
      </c>
      <c r="P2764" s="6">
        <v>485</v>
      </c>
      <c r="Q2764" s="6">
        <f>Table1[[#This Row],[Revenue]]-Table1[[#This Row],[Marketing Spend]]</f>
        <v>1810</v>
      </c>
      <c r="R2764" t="s">
        <v>52</v>
      </c>
      <c r="S2764" s="6">
        <v>342</v>
      </c>
      <c r="T2764"/>
      <c r="U2764"/>
    </row>
    <row r="2765" spans="1:21" x14ac:dyDescent="0.2">
      <c r="A2765" s="1">
        <v>45567</v>
      </c>
      <c r="B2765" s="1" t="str">
        <f>TEXT(Table1[[#This Row],[Date]],"yyyy")</f>
        <v>2024</v>
      </c>
      <c r="C2765" s="1" t="str">
        <f>TEXT(Table1[[#This Row],[Date]],"mmmm")</f>
        <v>October</v>
      </c>
      <c r="D2765" s="1" t="str">
        <f>TEXT(Table1[[#This Row],[Date]],"dddd")</f>
        <v>Wednesday</v>
      </c>
      <c r="E2765" s="5">
        <v>4</v>
      </c>
      <c r="F2765" t="s">
        <v>13</v>
      </c>
      <c r="G2765" t="s">
        <v>12</v>
      </c>
      <c r="H2765" s="6">
        <f>60%*Table1[[#This Row],[Price]]</f>
        <v>42</v>
      </c>
      <c r="I2765" s="6">
        <v>70</v>
      </c>
      <c r="J2765">
        <v>4</v>
      </c>
      <c r="K2765" s="6">
        <f>Table1[[#This Row],[Cost]]*Table1[[#This Row],[Quantity Sold]]</f>
        <v>168</v>
      </c>
      <c r="L2765" s="6">
        <v>280</v>
      </c>
      <c r="M2765">
        <v>10</v>
      </c>
      <c r="N2765" s="6">
        <v>252</v>
      </c>
      <c r="O2765" s="6">
        <f>Table1[[#This Row],[Revenue]]-Table1[[#This Row],[Total Cost Of Production]]</f>
        <v>84</v>
      </c>
      <c r="P2765" s="6">
        <v>492</v>
      </c>
      <c r="Q2765" s="6">
        <f>Table1[[#This Row],[Revenue]]-Table1[[#This Row],[Marketing Spend]]</f>
        <v>-240</v>
      </c>
      <c r="R2765" t="s">
        <v>52</v>
      </c>
      <c r="S2765" s="6">
        <v>41</v>
      </c>
      <c r="T2765"/>
      <c r="U2765"/>
    </row>
    <row r="2766" spans="1:21" x14ac:dyDescent="0.2">
      <c r="A2766" s="1">
        <v>45567</v>
      </c>
      <c r="B2766" s="1" t="str">
        <f>TEXT(Table1[[#This Row],[Date]],"yyyy")</f>
        <v>2024</v>
      </c>
      <c r="C2766" s="1" t="str">
        <f>TEXT(Table1[[#This Row],[Date]],"mmmm")</f>
        <v>October</v>
      </c>
      <c r="D2766" s="1" t="str">
        <f>TEXT(Table1[[#This Row],[Date]],"dddd")</f>
        <v>Wednesday</v>
      </c>
      <c r="E2766" s="5">
        <v>2</v>
      </c>
      <c r="F2766" t="s">
        <v>7</v>
      </c>
      <c r="G2766" t="s">
        <v>10</v>
      </c>
      <c r="H2766" s="6">
        <f>60%*Table1[[#This Row],[Price]]</f>
        <v>300</v>
      </c>
      <c r="I2766" s="6">
        <v>500</v>
      </c>
      <c r="J2766">
        <v>6</v>
      </c>
      <c r="K2766" s="6">
        <f>Table1[[#This Row],[Cost]]*Table1[[#This Row],[Quantity Sold]]</f>
        <v>1800</v>
      </c>
      <c r="L2766" s="6">
        <v>3000</v>
      </c>
      <c r="M2766">
        <v>20</v>
      </c>
      <c r="N2766" s="6">
        <v>2400</v>
      </c>
      <c r="O2766" s="6">
        <f>Table1[[#This Row],[Revenue]]-Table1[[#This Row],[Total Cost Of Production]]</f>
        <v>600</v>
      </c>
      <c r="P2766" s="6">
        <v>335</v>
      </c>
      <c r="Q2766" s="6">
        <f>Table1[[#This Row],[Revenue]]-Table1[[#This Row],[Marketing Spend]]</f>
        <v>2065</v>
      </c>
      <c r="R2766" t="s">
        <v>52</v>
      </c>
      <c r="S2766" s="6">
        <v>524</v>
      </c>
      <c r="T2766"/>
      <c r="U2766"/>
    </row>
    <row r="2767" spans="1:21" hidden="1" x14ac:dyDescent="0.2">
      <c r="A2767" s="1">
        <v>45567</v>
      </c>
      <c r="B2767" s="1" t="str">
        <f>TEXT(Table1[[#This Row],[Date]],"yyyy")</f>
        <v>2024</v>
      </c>
      <c r="C2767" s="1" t="str">
        <f>TEXT(Table1[[#This Row],[Date]],"mmmm")</f>
        <v>October</v>
      </c>
      <c r="D2767" s="1" t="str">
        <f>TEXT(Table1[[#This Row],[Date]],"dddd")</f>
        <v>Wednesday</v>
      </c>
      <c r="E2767" s="5">
        <v>5</v>
      </c>
      <c r="F2767" t="s">
        <v>11</v>
      </c>
      <c r="G2767" t="s">
        <v>12</v>
      </c>
      <c r="H2767" s="6">
        <f>60%*Table1[[#This Row],[Price]]</f>
        <v>90</v>
      </c>
      <c r="I2767" s="6">
        <v>150</v>
      </c>
      <c r="J2767">
        <v>2</v>
      </c>
      <c r="K2767" s="6">
        <f>Table1[[#This Row],[Cost]]*Table1[[#This Row],[Quantity Sold]]</f>
        <v>180</v>
      </c>
      <c r="L2767" s="6">
        <v>300</v>
      </c>
      <c r="M2767">
        <v>15</v>
      </c>
      <c r="N2767" s="6">
        <v>255</v>
      </c>
      <c r="O2767" s="6">
        <f>Table1[[#This Row],[Revenue]]-Table1[[#This Row],[Total Cost Of Production]]</f>
        <v>75</v>
      </c>
      <c r="P2767" s="6">
        <v>517</v>
      </c>
      <c r="Q2767" s="6">
        <f>Table1[[#This Row],[Revenue]]-Table1[[#This Row],[Marketing Spend]]</f>
        <v>-262</v>
      </c>
      <c r="R2767" t="s">
        <v>51</v>
      </c>
      <c r="S2767" s="6">
        <v>167</v>
      </c>
      <c r="T2767"/>
      <c r="U2767"/>
    </row>
    <row r="2768" spans="1:21" hidden="1" x14ac:dyDescent="0.2">
      <c r="A2768" s="1">
        <v>45567</v>
      </c>
      <c r="B2768" s="1" t="str">
        <f>TEXT(Table1[[#This Row],[Date]],"yyyy")</f>
        <v>2024</v>
      </c>
      <c r="C2768" s="1" t="str">
        <f>TEXT(Table1[[#This Row],[Date]],"mmmm")</f>
        <v>October</v>
      </c>
      <c r="D2768" s="1" t="str">
        <f>TEXT(Table1[[#This Row],[Date]],"dddd")</f>
        <v>Wednesday</v>
      </c>
      <c r="E2768" s="5">
        <v>6</v>
      </c>
      <c r="F2768" t="s">
        <v>2</v>
      </c>
      <c r="G2768" t="s">
        <v>8</v>
      </c>
      <c r="H2768" s="6">
        <f>60%*Table1[[#This Row],[Price]]</f>
        <v>720</v>
      </c>
      <c r="I2768" s="6">
        <v>1200</v>
      </c>
      <c r="J2768">
        <v>10</v>
      </c>
      <c r="K2768" s="6">
        <f>Table1[[#This Row],[Cost]]*Table1[[#This Row],[Quantity Sold]]</f>
        <v>7200</v>
      </c>
      <c r="L2768" s="6">
        <v>12000</v>
      </c>
      <c r="M2768">
        <v>20</v>
      </c>
      <c r="N2768" s="6">
        <v>9600</v>
      </c>
      <c r="O2768" s="6">
        <f>Table1[[#This Row],[Revenue]]-Table1[[#This Row],[Total Cost Of Production]]</f>
        <v>2400</v>
      </c>
      <c r="P2768" s="6">
        <v>873</v>
      </c>
      <c r="Q2768" s="6">
        <f>Table1[[#This Row],[Revenue]]-Table1[[#This Row],[Marketing Spend]]</f>
        <v>8727</v>
      </c>
      <c r="R2768" t="s">
        <v>55</v>
      </c>
      <c r="S2768" s="6">
        <v>1156</v>
      </c>
      <c r="T2768"/>
      <c r="U2768"/>
    </row>
    <row r="2769" spans="1:21" hidden="1" x14ac:dyDescent="0.2">
      <c r="A2769" s="1">
        <v>45567</v>
      </c>
      <c r="B2769" s="1" t="str">
        <f>TEXT(Table1[[#This Row],[Date]],"yyyy")</f>
        <v>2024</v>
      </c>
      <c r="C2769" s="1" t="str">
        <f>TEXT(Table1[[#This Row],[Date]],"mmmm")</f>
        <v>October</v>
      </c>
      <c r="D2769" s="1" t="str">
        <f>TEXT(Table1[[#This Row],[Date]],"dddd")</f>
        <v>Wednesday</v>
      </c>
      <c r="E2769" s="5">
        <v>3</v>
      </c>
      <c r="F2769" t="s">
        <v>15</v>
      </c>
      <c r="G2769" t="s">
        <v>6</v>
      </c>
      <c r="H2769" s="6">
        <f>60%*Table1[[#This Row],[Price]]</f>
        <v>30</v>
      </c>
      <c r="I2769" s="6">
        <v>50</v>
      </c>
      <c r="J2769">
        <v>10</v>
      </c>
      <c r="K2769" s="6">
        <f>Table1[[#This Row],[Cost]]*Table1[[#This Row],[Quantity Sold]]</f>
        <v>300</v>
      </c>
      <c r="L2769" s="6">
        <v>500</v>
      </c>
      <c r="M2769">
        <v>10</v>
      </c>
      <c r="N2769" s="6">
        <v>450</v>
      </c>
      <c r="O2769" s="6">
        <f>Table1[[#This Row],[Revenue]]-Table1[[#This Row],[Total Cost Of Production]]</f>
        <v>150</v>
      </c>
      <c r="P2769" s="6">
        <v>616</v>
      </c>
      <c r="Q2769" s="6">
        <f>Table1[[#This Row],[Revenue]]-Table1[[#This Row],[Marketing Spend]]</f>
        <v>-166</v>
      </c>
      <c r="R2769" t="s">
        <v>55</v>
      </c>
      <c r="S2769" s="6">
        <v>30</v>
      </c>
      <c r="T2769"/>
      <c r="U2769"/>
    </row>
    <row r="2770" spans="1:21" hidden="1" x14ac:dyDescent="0.2">
      <c r="A2770" s="1">
        <v>45567</v>
      </c>
      <c r="B2770" s="1" t="str">
        <f>TEXT(Table1[[#This Row],[Date]],"yyyy")</f>
        <v>2024</v>
      </c>
      <c r="C2770" s="1" t="str">
        <f>TEXT(Table1[[#This Row],[Date]],"mmmm")</f>
        <v>October</v>
      </c>
      <c r="D2770" s="1" t="str">
        <f>TEXT(Table1[[#This Row],[Date]],"dddd")</f>
        <v>Wednesday</v>
      </c>
      <c r="E2770" s="5">
        <v>1</v>
      </c>
      <c r="F2770" t="s">
        <v>5</v>
      </c>
      <c r="G2770" t="s">
        <v>10</v>
      </c>
      <c r="H2770" s="6">
        <f>60%*Table1[[#This Row],[Price]]</f>
        <v>480</v>
      </c>
      <c r="I2770" s="6">
        <v>800</v>
      </c>
      <c r="J2770">
        <v>8</v>
      </c>
      <c r="K2770" s="6">
        <f>Table1[[#This Row],[Cost]]*Table1[[#This Row],[Quantity Sold]]</f>
        <v>3840</v>
      </c>
      <c r="L2770" s="6">
        <v>6400</v>
      </c>
      <c r="M2770">
        <v>10</v>
      </c>
      <c r="N2770" s="6">
        <v>5760</v>
      </c>
      <c r="O2770" s="6">
        <f>Table1[[#This Row],[Revenue]]-Table1[[#This Row],[Total Cost Of Production]]</f>
        <v>1920</v>
      </c>
      <c r="P2770" s="6">
        <v>474</v>
      </c>
      <c r="Q2770" s="6">
        <f>Table1[[#This Row],[Revenue]]-Table1[[#This Row],[Marketing Spend]]</f>
        <v>5286</v>
      </c>
      <c r="R2770" t="s">
        <v>54</v>
      </c>
      <c r="S2770" s="6">
        <v>801</v>
      </c>
      <c r="T2770"/>
      <c r="U2770"/>
    </row>
    <row r="2771" spans="1:21" hidden="1" x14ac:dyDescent="0.2">
      <c r="A2771" s="1">
        <v>45567</v>
      </c>
      <c r="B2771" s="1" t="str">
        <f>TEXT(Table1[[#This Row],[Date]],"yyyy")</f>
        <v>2024</v>
      </c>
      <c r="C2771" s="1" t="str">
        <f>TEXT(Table1[[#This Row],[Date]],"mmmm")</f>
        <v>October</v>
      </c>
      <c r="D2771" s="1" t="str">
        <f>TEXT(Table1[[#This Row],[Date]],"dddd")</f>
        <v>Wednesday</v>
      </c>
      <c r="E2771" s="5">
        <v>7</v>
      </c>
      <c r="F2771" t="s">
        <v>9</v>
      </c>
      <c r="G2771" t="s">
        <v>8</v>
      </c>
      <c r="H2771" s="6">
        <f>60%*Table1[[#This Row],[Price]]</f>
        <v>180</v>
      </c>
      <c r="I2771" s="6">
        <v>300</v>
      </c>
      <c r="J2771">
        <v>4</v>
      </c>
      <c r="K2771" s="6">
        <f>Table1[[#This Row],[Cost]]*Table1[[#This Row],[Quantity Sold]]</f>
        <v>720</v>
      </c>
      <c r="L2771" s="6">
        <v>1200</v>
      </c>
      <c r="M2771">
        <v>20</v>
      </c>
      <c r="N2771" s="6">
        <v>960</v>
      </c>
      <c r="O2771" s="6">
        <f>Table1[[#This Row],[Revenue]]-Table1[[#This Row],[Total Cost Of Production]]</f>
        <v>240</v>
      </c>
      <c r="P2771" s="6">
        <v>921</v>
      </c>
      <c r="Q2771" s="6">
        <f>Table1[[#This Row],[Revenue]]-Table1[[#This Row],[Marketing Spend]]</f>
        <v>39</v>
      </c>
      <c r="R2771" t="s">
        <v>53</v>
      </c>
      <c r="S2771" s="6">
        <v>310</v>
      </c>
      <c r="T2771"/>
      <c r="U2771"/>
    </row>
    <row r="2772" spans="1:21" hidden="1" x14ac:dyDescent="0.2">
      <c r="A2772" s="1">
        <v>45568</v>
      </c>
      <c r="B2772" s="1" t="str">
        <f>TEXT(Table1[[#This Row],[Date]],"yyyy")</f>
        <v>2024</v>
      </c>
      <c r="C2772" s="1" t="str">
        <f>TEXT(Table1[[#This Row],[Date]],"mmmm")</f>
        <v>October</v>
      </c>
      <c r="D2772" s="1" t="str">
        <f>TEXT(Table1[[#This Row],[Date]],"dddd")</f>
        <v>Thursday</v>
      </c>
      <c r="E2772" s="5">
        <v>4</v>
      </c>
      <c r="F2772" t="s">
        <v>13</v>
      </c>
      <c r="G2772" t="s">
        <v>12</v>
      </c>
      <c r="H2772" s="6">
        <f>60%*Table1[[#This Row],[Price]]</f>
        <v>42</v>
      </c>
      <c r="I2772" s="6">
        <v>70</v>
      </c>
      <c r="J2772">
        <v>1</v>
      </c>
      <c r="K2772" s="6">
        <f>Table1[[#This Row],[Cost]]*Table1[[#This Row],[Quantity Sold]]</f>
        <v>42</v>
      </c>
      <c r="L2772" s="6">
        <v>70</v>
      </c>
      <c r="M2772">
        <v>20</v>
      </c>
      <c r="N2772" s="6">
        <v>56</v>
      </c>
      <c r="O2772" s="6">
        <f>Table1[[#This Row],[Revenue]]-Table1[[#This Row],[Total Cost Of Production]]</f>
        <v>14</v>
      </c>
      <c r="P2772" s="6">
        <v>419</v>
      </c>
      <c r="Q2772" s="6">
        <f>Table1[[#This Row],[Revenue]]-Table1[[#This Row],[Marketing Spend]]</f>
        <v>-363</v>
      </c>
      <c r="R2772" t="s">
        <v>54</v>
      </c>
      <c r="S2772" s="6">
        <v>21</v>
      </c>
      <c r="T2772"/>
      <c r="U2772"/>
    </row>
    <row r="2773" spans="1:21" hidden="1" x14ac:dyDescent="0.2">
      <c r="A2773" s="1">
        <v>45568</v>
      </c>
      <c r="B2773" s="1" t="str">
        <f>TEXT(Table1[[#This Row],[Date]],"yyyy")</f>
        <v>2024</v>
      </c>
      <c r="C2773" s="1" t="str">
        <f>TEXT(Table1[[#This Row],[Date]],"mmmm")</f>
        <v>October</v>
      </c>
      <c r="D2773" s="1" t="str">
        <f>TEXT(Table1[[#This Row],[Date]],"dddd")</f>
        <v>Thursday</v>
      </c>
      <c r="E2773" s="5">
        <v>2</v>
      </c>
      <c r="F2773" t="s">
        <v>7</v>
      </c>
      <c r="G2773" t="s">
        <v>10</v>
      </c>
      <c r="H2773" s="6">
        <f>60%*Table1[[#This Row],[Price]]</f>
        <v>300</v>
      </c>
      <c r="I2773" s="6">
        <v>500</v>
      </c>
      <c r="J2773">
        <v>5</v>
      </c>
      <c r="K2773" s="6">
        <f>Table1[[#This Row],[Cost]]*Table1[[#This Row],[Quantity Sold]]</f>
        <v>1500</v>
      </c>
      <c r="L2773" s="6">
        <v>2500</v>
      </c>
      <c r="M2773">
        <v>10</v>
      </c>
      <c r="N2773" s="6">
        <v>2250</v>
      </c>
      <c r="O2773" s="6">
        <f>Table1[[#This Row],[Revenue]]-Table1[[#This Row],[Total Cost Of Production]]</f>
        <v>750</v>
      </c>
      <c r="P2773" s="6">
        <v>313</v>
      </c>
      <c r="Q2773" s="6">
        <f>Table1[[#This Row],[Revenue]]-Table1[[#This Row],[Marketing Spend]]</f>
        <v>1937</v>
      </c>
      <c r="R2773" t="s">
        <v>53</v>
      </c>
      <c r="S2773" s="6">
        <v>482</v>
      </c>
      <c r="T2773"/>
      <c r="U2773"/>
    </row>
    <row r="2774" spans="1:21" x14ac:dyDescent="0.2">
      <c r="A2774" s="1">
        <v>45568</v>
      </c>
      <c r="B2774" s="1" t="str">
        <f>TEXT(Table1[[#This Row],[Date]],"yyyy")</f>
        <v>2024</v>
      </c>
      <c r="C2774" s="1" t="str">
        <f>TEXT(Table1[[#This Row],[Date]],"mmmm")</f>
        <v>October</v>
      </c>
      <c r="D2774" s="1" t="str">
        <f>TEXT(Table1[[#This Row],[Date]],"dddd")</f>
        <v>Thursday</v>
      </c>
      <c r="E2774" s="5">
        <v>5</v>
      </c>
      <c r="F2774" t="s">
        <v>11</v>
      </c>
      <c r="G2774" t="s">
        <v>12</v>
      </c>
      <c r="H2774" s="6">
        <f>60%*Table1[[#This Row],[Price]]</f>
        <v>90</v>
      </c>
      <c r="I2774" s="6">
        <v>150</v>
      </c>
      <c r="J2774">
        <v>10</v>
      </c>
      <c r="K2774" s="6">
        <f>Table1[[#This Row],[Cost]]*Table1[[#This Row],[Quantity Sold]]</f>
        <v>900</v>
      </c>
      <c r="L2774" s="6">
        <v>1500</v>
      </c>
      <c r="M2774">
        <v>10</v>
      </c>
      <c r="N2774" s="6">
        <v>1350</v>
      </c>
      <c r="O2774" s="6">
        <f>Table1[[#This Row],[Revenue]]-Table1[[#This Row],[Total Cost Of Production]]</f>
        <v>450</v>
      </c>
      <c r="P2774" s="6">
        <v>754</v>
      </c>
      <c r="Q2774" s="6">
        <f>Table1[[#This Row],[Revenue]]-Table1[[#This Row],[Marketing Spend]]</f>
        <v>596</v>
      </c>
      <c r="R2774" t="s">
        <v>52</v>
      </c>
      <c r="S2774" s="6">
        <v>162</v>
      </c>
      <c r="T2774"/>
      <c r="U2774"/>
    </row>
    <row r="2775" spans="1:21" hidden="1" x14ac:dyDescent="0.2">
      <c r="A2775" s="1">
        <v>45568</v>
      </c>
      <c r="B2775" s="1" t="str">
        <f>TEXT(Table1[[#This Row],[Date]],"yyyy")</f>
        <v>2024</v>
      </c>
      <c r="C2775" s="1" t="str">
        <f>TEXT(Table1[[#This Row],[Date]],"mmmm")</f>
        <v>October</v>
      </c>
      <c r="D2775" s="1" t="str">
        <f>TEXT(Table1[[#This Row],[Date]],"dddd")</f>
        <v>Thursday</v>
      </c>
      <c r="E2775" s="5">
        <v>6</v>
      </c>
      <c r="F2775" t="s">
        <v>2</v>
      </c>
      <c r="G2775" t="s">
        <v>8</v>
      </c>
      <c r="H2775" s="6">
        <f>60%*Table1[[#This Row],[Price]]</f>
        <v>720</v>
      </c>
      <c r="I2775" s="6">
        <v>1200</v>
      </c>
      <c r="J2775">
        <v>6</v>
      </c>
      <c r="K2775" s="6">
        <f>Table1[[#This Row],[Cost]]*Table1[[#This Row],[Quantity Sold]]</f>
        <v>4320</v>
      </c>
      <c r="L2775" s="6">
        <v>7200</v>
      </c>
      <c r="M2775">
        <v>5</v>
      </c>
      <c r="N2775" s="6">
        <v>6840</v>
      </c>
      <c r="O2775" s="6">
        <f>Table1[[#This Row],[Revenue]]-Table1[[#This Row],[Total Cost Of Production]]</f>
        <v>2520</v>
      </c>
      <c r="P2775" s="6">
        <v>497</v>
      </c>
      <c r="Q2775" s="6">
        <f>Table1[[#This Row],[Revenue]]-Table1[[#This Row],[Marketing Spend]]</f>
        <v>6343</v>
      </c>
      <c r="R2775" t="s">
        <v>55</v>
      </c>
      <c r="S2775" s="6">
        <v>1238</v>
      </c>
      <c r="T2775"/>
      <c r="U2775"/>
    </row>
    <row r="2776" spans="1:21" hidden="1" x14ac:dyDescent="0.2">
      <c r="A2776" s="1">
        <v>45568</v>
      </c>
      <c r="B2776" s="1" t="str">
        <f>TEXT(Table1[[#This Row],[Date]],"yyyy")</f>
        <v>2024</v>
      </c>
      <c r="C2776" s="1" t="str">
        <f>TEXT(Table1[[#This Row],[Date]],"mmmm")</f>
        <v>October</v>
      </c>
      <c r="D2776" s="1" t="str">
        <f>TEXT(Table1[[#This Row],[Date]],"dddd")</f>
        <v>Thursday</v>
      </c>
      <c r="E2776" s="5">
        <v>3</v>
      </c>
      <c r="F2776" t="s">
        <v>15</v>
      </c>
      <c r="G2776" t="s">
        <v>6</v>
      </c>
      <c r="H2776" s="6">
        <f>60%*Table1[[#This Row],[Price]]</f>
        <v>30</v>
      </c>
      <c r="I2776" s="6">
        <v>50</v>
      </c>
      <c r="J2776">
        <v>8</v>
      </c>
      <c r="K2776" s="6">
        <f>Table1[[#This Row],[Cost]]*Table1[[#This Row],[Quantity Sold]]</f>
        <v>240</v>
      </c>
      <c r="L2776" s="6">
        <v>400</v>
      </c>
      <c r="M2776">
        <v>10</v>
      </c>
      <c r="N2776" s="6">
        <v>360</v>
      </c>
      <c r="O2776" s="6">
        <f>Table1[[#This Row],[Revenue]]-Table1[[#This Row],[Total Cost Of Production]]</f>
        <v>120</v>
      </c>
      <c r="P2776" s="6">
        <v>511</v>
      </c>
      <c r="Q2776" s="6">
        <f>Table1[[#This Row],[Revenue]]-Table1[[#This Row],[Marketing Spend]]</f>
        <v>-151</v>
      </c>
      <c r="R2776" t="s">
        <v>55</v>
      </c>
      <c r="S2776" s="6">
        <v>35</v>
      </c>
      <c r="T2776"/>
      <c r="U2776"/>
    </row>
    <row r="2777" spans="1:21" hidden="1" x14ac:dyDescent="0.2">
      <c r="A2777" s="1">
        <v>45568</v>
      </c>
      <c r="B2777" s="1" t="str">
        <f>TEXT(Table1[[#This Row],[Date]],"yyyy")</f>
        <v>2024</v>
      </c>
      <c r="C2777" s="1" t="str">
        <f>TEXT(Table1[[#This Row],[Date]],"mmmm")</f>
        <v>October</v>
      </c>
      <c r="D2777" s="1" t="str">
        <f>TEXT(Table1[[#This Row],[Date]],"dddd")</f>
        <v>Thursday</v>
      </c>
      <c r="E2777" s="5">
        <v>1</v>
      </c>
      <c r="F2777" t="s">
        <v>5</v>
      </c>
      <c r="G2777" t="s">
        <v>10</v>
      </c>
      <c r="H2777" s="6">
        <f>60%*Table1[[#This Row],[Price]]</f>
        <v>480</v>
      </c>
      <c r="I2777" s="6">
        <v>800</v>
      </c>
      <c r="J2777">
        <v>8</v>
      </c>
      <c r="K2777" s="6">
        <f>Table1[[#This Row],[Cost]]*Table1[[#This Row],[Quantity Sold]]</f>
        <v>3840</v>
      </c>
      <c r="L2777" s="6">
        <v>6400</v>
      </c>
      <c r="M2777">
        <v>15</v>
      </c>
      <c r="N2777" s="6">
        <v>5440</v>
      </c>
      <c r="O2777" s="6">
        <f>Table1[[#This Row],[Revenue]]-Table1[[#This Row],[Total Cost Of Production]]</f>
        <v>1600</v>
      </c>
      <c r="P2777" s="6">
        <v>482</v>
      </c>
      <c r="Q2777" s="6">
        <f>Table1[[#This Row],[Revenue]]-Table1[[#This Row],[Marketing Spend]]</f>
        <v>4958</v>
      </c>
      <c r="R2777" t="s">
        <v>54</v>
      </c>
      <c r="S2777" s="6">
        <v>839</v>
      </c>
      <c r="T2777"/>
      <c r="U2777"/>
    </row>
    <row r="2778" spans="1:21" hidden="1" x14ac:dyDescent="0.2">
      <c r="A2778" s="1">
        <v>45568</v>
      </c>
      <c r="B2778" s="1" t="str">
        <f>TEXT(Table1[[#This Row],[Date]],"yyyy")</f>
        <v>2024</v>
      </c>
      <c r="C2778" s="1" t="str">
        <f>TEXT(Table1[[#This Row],[Date]],"mmmm")</f>
        <v>October</v>
      </c>
      <c r="D2778" s="1" t="str">
        <f>TEXT(Table1[[#This Row],[Date]],"dddd")</f>
        <v>Thursday</v>
      </c>
      <c r="E2778" s="5">
        <v>7</v>
      </c>
      <c r="F2778" t="s">
        <v>9</v>
      </c>
      <c r="G2778" t="s">
        <v>8</v>
      </c>
      <c r="H2778" s="6">
        <f>60%*Table1[[#This Row],[Price]]</f>
        <v>180</v>
      </c>
      <c r="I2778" s="6">
        <v>300</v>
      </c>
      <c r="J2778">
        <v>5</v>
      </c>
      <c r="K2778" s="6">
        <f>Table1[[#This Row],[Cost]]*Table1[[#This Row],[Quantity Sold]]</f>
        <v>900</v>
      </c>
      <c r="L2778" s="6">
        <v>1500</v>
      </c>
      <c r="M2778">
        <v>20</v>
      </c>
      <c r="N2778" s="6">
        <v>1200</v>
      </c>
      <c r="O2778" s="6">
        <f>Table1[[#This Row],[Revenue]]-Table1[[#This Row],[Total Cost Of Production]]</f>
        <v>300</v>
      </c>
      <c r="P2778" s="6">
        <v>927</v>
      </c>
      <c r="Q2778" s="6">
        <f>Table1[[#This Row],[Revenue]]-Table1[[#This Row],[Marketing Spend]]</f>
        <v>273</v>
      </c>
      <c r="R2778" t="s">
        <v>53</v>
      </c>
      <c r="S2778" s="6">
        <v>318</v>
      </c>
      <c r="T2778"/>
      <c r="U2778"/>
    </row>
    <row r="2779" spans="1:21" hidden="1" x14ac:dyDescent="0.2">
      <c r="A2779" s="1">
        <v>45569</v>
      </c>
      <c r="B2779" s="1" t="str">
        <f>TEXT(Table1[[#This Row],[Date]],"yyyy")</f>
        <v>2024</v>
      </c>
      <c r="C2779" s="1" t="str">
        <f>TEXT(Table1[[#This Row],[Date]],"mmmm")</f>
        <v>October</v>
      </c>
      <c r="D2779" s="1" t="str">
        <f>TEXT(Table1[[#This Row],[Date]],"dddd")</f>
        <v>Friday</v>
      </c>
      <c r="E2779" s="5">
        <v>4</v>
      </c>
      <c r="F2779" t="s">
        <v>13</v>
      </c>
      <c r="G2779" t="s">
        <v>12</v>
      </c>
      <c r="H2779" s="6">
        <f>60%*Table1[[#This Row],[Price]]</f>
        <v>42</v>
      </c>
      <c r="I2779" s="6">
        <v>70</v>
      </c>
      <c r="J2779">
        <v>1</v>
      </c>
      <c r="K2779" s="6">
        <f>Table1[[#This Row],[Cost]]*Table1[[#This Row],[Quantity Sold]]</f>
        <v>42</v>
      </c>
      <c r="L2779" s="6">
        <v>70</v>
      </c>
      <c r="M2779">
        <v>20</v>
      </c>
      <c r="N2779" s="6">
        <v>56</v>
      </c>
      <c r="O2779" s="6">
        <f>Table1[[#This Row],[Revenue]]-Table1[[#This Row],[Total Cost Of Production]]</f>
        <v>14</v>
      </c>
      <c r="P2779" s="6">
        <v>347</v>
      </c>
      <c r="Q2779" s="6">
        <f>Table1[[#This Row],[Revenue]]-Table1[[#This Row],[Marketing Spend]]</f>
        <v>-291</v>
      </c>
      <c r="R2779" t="s">
        <v>51</v>
      </c>
      <c r="S2779" s="6">
        <v>99</v>
      </c>
      <c r="T2779"/>
      <c r="U2779"/>
    </row>
    <row r="2780" spans="1:21" x14ac:dyDescent="0.2">
      <c r="A2780" s="1">
        <v>45569</v>
      </c>
      <c r="B2780" s="1" t="str">
        <f>TEXT(Table1[[#This Row],[Date]],"yyyy")</f>
        <v>2024</v>
      </c>
      <c r="C2780" s="1" t="str">
        <f>TEXT(Table1[[#This Row],[Date]],"mmmm")</f>
        <v>October</v>
      </c>
      <c r="D2780" s="1" t="str">
        <f>TEXT(Table1[[#This Row],[Date]],"dddd")</f>
        <v>Friday</v>
      </c>
      <c r="E2780" s="5">
        <v>2</v>
      </c>
      <c r="F2780" t="s">
        <v>7</v>
      </c>
      <c r="G2780" t="s">
        <v>10</v>
      </c>
      <c r="H2780" s="6">
        <f>60%*Table1[[#This Row],[Price]]</f>
        <v>300</v>
      </c>
      <c r="I2780" s="6">
        <v>500</v>
      </c>
      <c r="J2780">
        <v>7</v>
      </c>
      <c r="K2780" s="6">
        <f>Table1[[#This Row],[Cost]]*Table1[[#This Row],[Quantity Sold]]</f>
        <v>2100</v>
      </c>
      <c r="L2780" s="6">
        <v>3500</v>
      </c>
      <c r="M2780">
        <v>10</v>
      </c>
      <c r="N2780" s="6">
        <v>3150</v>
      </c>
      <c r="O2780" s="6">
        <f>Table1[[#This Row],[Revenue]]-Table1[[#This Row],[Total Cost Of Production]]</f>
        <v>1050</v>
      </c>
      <c r="P2780" s="6">
        <v>996</v>
      </c>
      <c r="Q2780" s="6">
        <f>Table1[[#This Row],[Revenue]]-Table1[[#This Row],[Marketing Spend]]</f>
        <v>2154</v>
      </c>
      <c r="R2780" t="s">
        <v>52</v>
      </c>
      <c r="S2780" s="6">
        <v>460</v>
      </c>
      <c r="T2780"/>
      <c r="U2780"/>
    </row>
    <row r="2781" spans="1:21" x14ac:dyDescent="0.2">
      <c r="A2781" s="1">
        <v>45569</v>
      </c>
      <c r="B2781" s="1" t="str">
        <f>TEXT(Table1[[#This Row],[Date]],"yyyy")</f>
        <v>2024</v>
      </c>
      <c r="C2781" s="1" t="str">
        <f>TEXT(Table1[[#This Row],[Date]],"mmmm")</f>
        <v>October</v>
      </c>
      <c r="D2781" s="1" t="str">
        <f>TEXT(Table1[[#This Row],[Date]],"dddd")</f>
        <v>Friday</v>
      </c>
      <c r="E2781" s="5">
        <v>5</v>
      </c>
      <c r="F2781" t="s">
        <v>11</v>
      </c>
      <c r="G2781" t="s">
        <v>12</v>
      </c>
      <c r="H2781" s="6">
        <f>60%*Table1[[#This Row],[Price]]</f>
        <v>90</v>
      </c>
      <c r="I2781" s="6">
        <v>150</v>
      </c>
      <c r="J2781">
        <v>10</v>
      </c>
      <c r="K2781" s="6">
        <f>Table1[[#This Row],[Cost]]*Table1[[#This Row],[Quantity Sold]]</f>
        <v>900</v>
      </c>
      <c r="L2781" s="6">
        <v>1500</v>
      </c>
      <c r="M2781">
        <v>20</v>
      </c>
      <c r="N2781" s="6">
        <v>1200</v>
      </c>
      <c r="O2781" s="6">
        <f>Table1[[#This Row],[Revenue]]-Table1[[#This Row],[Total Cost Of Production]]</f>
        <v>300</v>
      </c>
      <c r="P2781" s="6">
        <v>300</v>
      </c>
      <c r="Q2781" s="6">
        <f>Table1[[#This Row],[Revenue]]-Table1[[#This Row],[Marketing Spend]]</f>
        <v>900</v>
      </c>
      <c r="R2781" t="s">
        <v>52</v>
      </c>
      <c r="S2781" s="6">
        <v>134</v>
      </c>
      <c r="T2781"/>
      <c r="U2781"/>
    </row>
    <row r="2782" spans="1:21" hidden="1" x14ac:dyDescent="0.2">
      <c r="A2782" s="1">
        <v>45569</v>
      </c>
      <c r="B2782" s="1" t="str">
        <f>TEXT(Table1[[#This Row],[Date]],"yyyy")</f>
        <v>2024</v>
      </c>
      <c r="C2782" s="1" t="str">
        <f>TEXT(Table1[[#This Row],[Date]],"mmmm")</f>
        <v>October</v>
      </c>
      <c r="D2782" s="1" t="str">
        <f>TEXT(Table1[[#This Row],[Date]],"dddd")</f>
        <v>Friday</v>
      </c>
      <c r="E2782" s="5">
        <v>6</v>
      </c>
      <c r="F2782" t="s">
        <v>2</v>
      </c>
      <c r="G2782" t="s">
        <v>8</v>
      </c>
      <c r="H2782" s="6">
        <f>60%*Table1[[#This Row],[Price]]</f>
        <v>720</v>
      </c>
      <c r="I2782" s="6">
        <v>1200</v>
      </c>
      <c r="J2782">
        <v>9</v>
      </c>
      <c r="K2782" s="6">
        <f>Table1[[#This Row],[Cost]]*Table1[[#This Row],[Quantity Sold]]</f>
        <v>6480</v>
      </c>
      <c r="L2782" s="6">
        <v>10800</v>
      </c>
      <c r="M2782">
        <v>5</v>
      </c>
      <c r="N2782" s="6">
        <v>10260</v>
      </c>
      <c r="O2782" s="6">
        <f>Table1[[#This Row],[Revenue]]-Table1[[#This Row],[Total Cost Of Production]]</f>
        <v>3780</v>
      </c>
      <c r="P2782" s="6">
        <v>760</v>
      </c>
      <c r="Q2782" s="6">
        <f>Table1[[#This Row],[Revenue]]-Table1[[#This Row],[Marketing Spend]]</f>
        <v>9500</v>
      </c>
      <c r="R2782" t="s">
        <v>51</v>
      </c>
      <c r="S2782" s="6">
        <v>1247</v>
      </c>
      <c r="T2782"/>
      <c r="U2782"/>
    </row>
    <row r="2783" spans="1:21" x14ac:dyDescent="0.2">
      <c r="A2783" s="1">
        <v>45569</v>
      </c>
      <c r="B2783" s="1" t="str">
        <f>TEXT(Table1[[#This Row],[Date]],"yyyy")</f>
        <v>2024</v>
      </c>
      <c r="C2783" s="1" t="str">
        <f>TEXT(Table1[[#This Row],[Date]],"mmmm")</f>
        <v>October</v>
      </c>
      <c r="D2783" s="1" t="str">
        <f>TEXT(Table1[[#This Row],[Date]],"dddd")</f>
        <v>Friday</v>
      </c>
      <c r="E2783" s="5">
        <v>3</v>
      </c>
      <c r="F2783" t="s">
        <v>15</v>
      </c>
      <c r="G2783" t="s">
        <v>6</v>
      </c>
      <c r="H2783" s="6">
        <f>60%*Table1[[#This Row],[Price]]</f>
        <v>30</v>
      </c>
      <c r="I2783" s="6">
        <v>50</v>
      </c>
      <c r="J2783">
        <v>4</v>
      </c>
      <c r="K2783" s="6">
        <f>Table1[[#This Row],[Cost]]*Table1[[#This Row],[Quantity Sold]]</f>
        <v>120</v>
      </c>
      <c r="L2783" s="6">
        <v>200</v>
      </c>
      <c r="M2783">
        <v>5</v>
      </c>
      <c r="N2783" s="6">
        <v>190</v>
      </c>
      <c r="O2783" s="6">
        <f>Table1[[#This Row],[Revenue]]-Table1[[#This Row],[Total Cost Of Production]]</f>
        <v>70</v>
      </c>
      <c r="P2783" s="6">
        <v>789</v>
      </c>
      <c r="Q2783" s="6">
        <f>Table1[[#This Row],[Revenue]]-Table1[[#This Row],[Marketing Spend]]</f>
        <v>-599</v>
      </c>
      <c r="R2783" t="s">
        <v>52</v>
      </c>
      <c r="S2783" s="6">
        <v>56</v>
      </c>
      <c r="T2783"/>
      <c r="U2783"/>
    </row>
    <row r="2784" spans="1:21" hidden="1" x14ac:dyDescent="0.2">
      <c r="A2784" s="1">
        <v>45569</v>
      </c>
      <c r="B2784" s="1" t="str">
        <f>TEXT(Table1[[#This Row],[Date]],"yyyy")</f>
        <v>2024</v>
      </c>
      <c r="C2784" s="1" t="str">
        <f>TEXT(Table1[[#This Row],[Date]],"mmmm")</f>
        <v>October</v>
      </c>
      <c r="D2784" s="1" t="str">
        <f>TEXT(Table1[[#This Row],[Date]],"dddd")</f>
        <v>Friday</v>
      </c>
      <c r="E2784" s="5">
        <v>1</v>
      </c>
      <c r="F2784" t="s">
        <v>5</v>
      </c>
      <c r="G2784" t="s">
        <v>10</v>
      </c>
      <c r="H2784" s="6">
        <f>60%*Table1[[#This Row],[Price]]</f>
        <v>480</v>
      </c>
      <c r="I2784" s="6">
        <v>800</v>
      </c>
      <c r="J2784">
        <v>7</v>
      </c>
      <c r="K2784" s="6">
        <f>Table1[[#This Row],[Cost]]*Table1[[#This Row],[Quantity Sold]]</f>
        <v>3360</v>
      </c>
      <c r="L2784" s="6">
        <v>5600</v>
      </c>
      <c r="M2784">
        <v>20</v>
      </c>
      <c r="N2784" s="6">
        <v>4480</v>
      </c>
      <c r="O2784" s="6">
        <f>Table1[[#This Row],[Revenue]]-Table1[[#This Row],[Total Cost Of Production]]</f>
        <v>1120</v>
      </c>
      <c r="P2784" s="6">
        <v>459</v>
      </c>
      <c r="Q2784" s="6">
        <f>Table1[[#This Row],[Revenue]]-Table1[[#This Row],[Marketing Spend]]</f>
        <v>4021</v>
      </c>
      <c r="R2784" t="s">
        <v>51</v>
      </c>
      <c r="S2784" s="6">
        <v>813</v>
      </c>
      <c r="T2784"/>
      <c r="U2784"/>
    </row>
    <row r="2785" spans="1:21" hidden="1" x14ac:dyDescent="0.2">
      <c r="A2785" s="1">
        <v>45569</v>
      </c>
      <c r="B2785" s="1" t="str">
        <f>TEXT(Table1[[#This Row],[Date]],"yyyy")</f>
        <v>2024</v>
      </c>
      <c r="C2785" s="1" t="str">
        <f>TEXT(Table1[[#This Row],[Date]],"mmmm")</f>
        <v>October</v>
      </c>
      <c r="D2785" s="1" t="str">
        <f>TEXT(Table1[[#This Row],[Date]],"dddd")</f>
        <v>Friday</v>
      </c>
      <c r="E2785" s="5">
        <v>7</v>
      </c>
      <c r="F2785" t="s">
        <v>9</v>
      </c>
      <c r="G2785" t="s">
        <v>8</v>
      </c>
      <c r="H2785" s="6">
        <f>60%*Table1[[#This Row],[Price]]</f>
        <v>180</v>
      </c>
      <c r="I2785" s="6">
        <v>300</v>
      </c>
      <c r="J2785">
        <v>3</v>
      </c>
      <c r="K2785" s="6">
        <f>Table1[[#This Row],[Cost]]*Table1[[#This Row],[Quantity Sold]]</f>
        <v>540</v>
      </c>
      <c r="L2785" s="6">
        <v>900</v>
      </c>
      <c r="M2785">
        <v>20</v>
      </c>
      <c r="N2785" s="6">
        <v>720</v>
      </c>
      <c r="O2785" s="6">
        <f>Table1[[#This Row],[Revenue]]-Table1[[#This Row],[Total Cost Of Production]]</f>
        <v>180</v>
      </c>
      <c r="P2785" s="6">
        <v>398</v>
      </c>
      <c r="Q2785" s="6">
        <f>Table1[[#This Row],[Revenue]]-Table1[[#This Row],[Marketing Spend]]</f>
        <v>322</v>
      </c>
      <c r="R2785" t="s">
        <v>55</v>
      </c>
      <c r="S2785" s="6">
        <v>304</v>
      </c>
      <c r="T2785"/>
      <c r="U2785"/>
    </row>
    <row r="2786" spans="1:21" hidden="1" x14ac:dyDescent="0.2">
      <c r="A2786" s="1">
        <v>45570</v>
      </c>
      <c r="B2786" s="1" t="str">
        <f>TEXT(Table1[[#This Row],[Date]],"yyyy")</f>
        <v>2024</v>
      </c>
      <c r="C2786" s="1" t="str">
        <f>TEXT(Table1[[#This Row],[Date]],"mmmm")</f>
        <v>October</v>
      </c>
      <c r="D2786" s="1" t="str">
        <f>TEXT(Table1[[#This Row],[Date]],"dddd")</f>
        <v>Saturday</v>
      </c>
      <c r="E2786" s="5">
        <v>4</v>
      </c>
      <c r="F2786" t="s">
        <v>13</v>
      </c>
      <c r="G2786" t="s">
        <v>12</v>
      </c>
      <c r="H2786" s="6">
        <f>60%*Table1[[#This Row],[Price]]</f>
        <v>42</v>
      </c>
      <c r="I2786" s="6">
        <v>70</v>
      </c>
      <c r="J2786">
        <v>8</v>
      </c>
      <c r="K2786" s="6">
        <f>Table1[[#This Row],[Cost]]*Table1[[#This Row],[Quantity Sold]]</f>
        <v>336</v>
      </c>
      <c r="L2786" s="6">
        <v>560</v>
      </c>
      <c r="M2786">
        <v>10</v>
      </c>
      <c r="N2786" s="6">
        <v>504</v>
      </c>
      <c r="O2786" s="6">
        <f>Table1[[#This Row],[Revenue]]-Table1[[#This Row],[Total Cost Of Production]]</f>
        <v>168</v>
      </c>
      <c r="P2786" s="6">
        <v>645</v>
      </c>
      <c r="Q2786" s="6">
        <f>Table1[[#This Row],[Revenue]]-Table1[[#This Row],[Marketing Spend]]</f>
        <v>-141</v>
      </c>
      <c r="R2786" t="s">
        <v>53</v>
      </c>
      <c r="S2786" s="6">
        <v>113</v>
      </c>
      <c r="T2786"/>
      <c r="U2786"/>
    </row>
    <row r="2787" spans="1:21" hidden="1" x14ac:dyDescent="0.2">
      <c r="A2787" s="1">
        <v>45570</v>
      </c>
      <c r="B2787" s="1" t="str">
        <f>TEXT(Table1[[#This Row],[Date]],"yyyy")</f>
        <v>2024</v>
      </c>
      <c r="C2787" s="1" t="str">
        <f>TEXT(Table1[[#This Row],[Date]],"mmmm")</f>
        <v>October</v>
      </c>
      <c r="D2787" s="1" t="str">
        <f>TEXT(Table1[[#This Row],[Date]],"dddd")</f>
        <v>Saturday</v>
      </c>
      <c r="E2787" s="5">
        <v>2</v>
      </c>
      <c r="F2787" t="s">
        <v>7</v>
      </c>
      <c r="G2787" t="s">
        <v>10</v>
      </c>
      <c r="H2787" s="6">
        <f>60%*Table1[[#This Row],[Price]]</f>
        <v>300</v>
      </c>
      <c r="I2787" s="6">
        <v>500</v>
      </c>
      <c r="J2787">
        <v>6</v>
      </c>
      <c r="K2787" s="6">
        <f>Table1[[#This Row],[Cost]]*Table1[[#This Row],[Quantity Sold]]</f>
        <v>1800</v>
      </c>
      <c r="L2787" s="6">
        <v>3000</v>
      </c>
      <c r="M2787">
        <v>5</v>
      </c>
      <c r="N2787" s="6">
        <v>2850</v>
      </c>
      <c r="O2787" s="6">
        <f>Table1[[#This Row],[Revenue]]-Table1[[#This Row],[Total Cost Of Production]]</f>
        <v>1050</v>
      </c>
      <c r="P2787" s="6">
        <v>510</v>
      </c>
      <c r="Q2787" s="6">
        <f>Table1[[#This Row],[Revenue]]-Table1[[#This Row],[Marketing Spend]]</f>
        <v>2340</v>
      </c>
      <c r="R2787" t="s">
        <v>53</v>
      </c>
      <c r="S2787" s="6">
        <v>533</v>
      </c>
      <c r="T2787"/>
      <c r="U2787"/>
    </row>
    <row r="2788" spans="1:21" x14ac:dyDescent="0.2">
      <c r="A2788" s="1">
        <v>45570</v>
      </c>
      <c r="B2788" s="1" t="str">
        <f>TEXT(Table1[[#This Row],[Date]],"yyyy")</f>
        <v>2024</v>
      </c>
      <c r="C2788" s="1" t="str">
        <f>TEXT(Table1[[#This Row],[Date]],"mmmm")</f>
        <v>October</v>
      </c>
      <c r="D2788" s="1" t="str">
        <f>TEXT(Table1[[#This Row],[Date]],"dddd")</f>
        <v>Saturday</v>
      </c>
      <c r="E2788" s="5">
        <v>5</v>
      </c>
      <c r="F2788" t="s">
        <v>11</v>
      </c>
      <c r="G2788" t="s">
        <v>12</v>
      </c>
      <c r="H2788" s="6">
        <f>60%*Table1[[#This Row],[Price]]</f>
        <v>90</v>
      </c>
      <c r="I2788" s="6">
        <v>150</v>
      </c>
      <c r="J2788">
        <v>6</v>
      </c>
      <c r="K2788" s="6">
        <f>Table1[[#This Row],[Cost]]*Table1[[#This Row],[Quantity Sold]]</f>
        <v>540</v>
      </c>
      <c r="L2788" s="6">
        <v>900</v>
      </c>
      <c r="M2788">
        <v>20</v>
      </c>
      <c r="N2788" s="6">
        <v>720</v>
      </c>
      <c r="O2788" s="6">
        <f>Table1[[#This Row],[Revenue]]-Table1[[#This Row],[Total Cost Of Production]]</f>
        <v>180</v>
      </c>
      <c r="P2788" s="6">
        <v>979</v>
      </c>
      <c r="Q2788" s="6">
        <f>Table1[[#This Row],[Revenue]]-Table1[[#This Row],[Marketing Spend]]</f>
        <v>-259</v>
      </c>
      <c r="R2788" t="s">
        <v>52</v>
      </c>
      <c r="S2788" s="6">
        <v>137</v>
      </c>
      <c r="T2788"/>
      <c r="U2788"/>
    </row>
    <row r="2789" spans="1:21" hidden="1" x14ac:dyDescent="0.2">
      <c r="A2789" s="1">
        <v>45570</v>
      </c>
      <c r="B2789" s="1" t="str">
        <f>TEXT(Table1[[#This Row],[Date]],"yyyy")</f>
        <v>2024</v>
      </c>
      <c r="C2789" s="1" t="str">
        <f>TEXT(Table1[[#This Row],[Date]],"mmmm")</f>
        <v>October</v>
      </c>
      <c r="D2789" s="1" t="str">
        <f>TEXT(Table1[[#This Row],[Date]],"dddd")</f>
        <v>Saturday</v>
      </c>
      <c r="E2789" s="5">
        <v>6</v>
      </c>
      <c r="F2789" t="s">
        <v>2</v>
      </c>
      <c r="G2789" t="s">
        <v>8</v>
      </c>
      <c r="H2789" s="6">
        <f>60%*Table1[[#This Row],[Price]]</f>
        <v>720</v>
      </c>
      <c r="I2789" s="6">
        <v>1200</v>
      </c>
      <c r="J2789">
        <v>7</v>
      </c>
      <c r="K2789" s="6">
        <f>Table1[[#This Row],[Cost]]*Table1[[#This Row],[Quantity Sold]]</f>
        <v>5040</v>
      </c>
      <c r="L2789" s="6">
        <v>8400</v>
      </c>
      <c r="M2789">
        <v>20</v>
      </c>
      <c r="N2789" s="6">
        <v>6720</v>
      </c>
      <c r="O2789" s="6">
        <f>Table1[[#This Row],[Revenue]]-Table1[[#This Row],[Total Cost Of Production]]</f>
        <v>1680</v>
      </c>
      <c r="P2789" s="6">
        <v>409</v>
      </c>
      <c r="Q2789" s="6">
        <f>Table1[[#This Row],[Revenue]]-Table1[[#This Row],[Marketing Spend]]</f>
        <v>6311</v>
      </c>
      <c r="R2789" t="s">
        <v>55</v>
      </c>
      <c r="S2789" s="6">
        <v>1224</v>
      </c>
      <c r="T2789"/>
      <c r="U2789"/>
    </row>
    <row r="2790" spans="1:21" hidden="1" x14ac:dyDescent="0.2">
      <c r="A2790" s="1">
        <v>45570</v>
      </c>
      <c r="B2790" s="1" t="str">
        <f>TEXT(Table1[[#This Row],[Date]],"yyyy")</f>
        <v>2024</v>
      </c>
      <c r="C2790" s="1" t="str">
        <f>TEXT(Table1[[#This Row],[Date]],"mmmm")</f>
        <v>October</v>
      </c>
      <c r="D2790" s="1" t="str">
        <f>TEXT(Table1[[#This Row],[Date]],"dddd")</f>
        <v>Saturday</v>
      </c>
      <c r="E2790" s="5">
        <v>3</v>
      </c>
      <c r="F2790" t="s">
        <v>15</v>
      </c>
      <c r="G2790" t="s">
        <v>6</v>
      </c>
      <c r="H2790" s="6">
        <f>60%*Table1[[#This Row],[Price]]</f>
        <v>30</v>
      </c>
      <c r="I2790" s="6">
        <v>50</v>
      </c>
      <c r="J2790">
        <v>6</v>
      </c>
      <c r="K2790" s="6">
        <f>Table1[[#This Row],[Cost]]*Table1[[#This Row],[Quantity Sold]]</f>
        <v>180</v>
      </c>
      <c r="L2790" s="6">
        <v>300</v>
      </c>
      <c r="M2790">
        <v>5</v>
      </c>
      <c r="N2790" s="6">
        <v>285</v>
      </c>
      <c r="O2790" s="6">
        <f>Table1[[#This Row],[Revenue]]-Table1[[#This Row],[Total Cost Of Production]]</f>
        <v>105</v>
      </c>
      <c r="P2790" s="6">
        <v>362</v>
      </c>
      <c r="Q2790" s="6">
        <f>Table1[[#This Row],[Revenue]]-Table1[[#This Row],[Marketing Spend]]</f>
        <v>-77</v>
      </c>
      <c r="R2790" t="s">
        <v>51</v>
      </c>
      <c r="S2790" s="6">
        <v>13</v>
      </c>
      <c r="T2790"/>
      <c r="U2790"/>
    </row>
    <row r="2791" spans="1:21" hidden="1" x14ac:dyDescent="0.2">
      <c r="A2791" s="1">
        <v>45570</v>
      </c>
      <c r="B2791" s="1" t="str">
        <f>TEXT(Table1[[#This Row],[Date]],"yyyy")</f>
        <v>2024</v>
      </c>
      <c r="C2791" s="1" t="str">
        <f>TEXT(Table1[[#This Row],[Date]],"mmmm")</f>
        <v>October</v>
      </c>
      <c r="D2791" s="1" t="str">
        <f>TEXT(Table1[[#This Row],[Date]],"dddd")</f>
        <v>Saturday</v>
      </c>
      <c r="E2791" s="5">
        <v>1</v>
      </c>
      <c r="F2791" t="s">
        <v>5</v>
      </c>
      <c r="G2791" t="s">
        <v>10</v>
      </c>
      <c r="H2791" s="6">
        <f>60%*Table1[[#This Row],[Price]]</f>
        <v>480</v>
      </c>
      <c r="I2791" s="6">
        <v>800</v>
      </c>
      <c r="J2791">
        <v>2</v>
      </c>
      <c r="K2791" s="6">
        <f>Table1[[#This Row],[Cost]]*Table1[[#This Row],[Quantity Sold]]</f>
        <v>960</v>
      </c>
      <c r="L2791" s="6">
        <v>1600</v>
      </c>
      <c r="M2791">
        <v>5</v>
      </c>
      <c r="N2791" s="6">
        <v>1520</v>
      </c>
      <c r="O2791" s="6">
        <f>Table1[[#This Row],[Revenue]]-Table1[[#This Row],[Total Cost Of Production]]</f>
        <v>560</v>
      </c>
      <c r="P2791" s="6">
        <v>455</v>
      </c>
      <c r="Q2791" s="6">
        <f>Table1[[#This Row],[Revenue]]-Table1[[#This Row],[Marketing Spend]]</f>
        <v>1065</v>
      </c>
      <c r="R2791" t="s">
        <v>51</v>
      </c>
      <c r="S2791" s="6">
        <v>833</v>
      </c>
      <c r="T2791"/>
      <c r="U2791"/>
    </row>
    <row r="2792" spans="1:21" hidden="1" x14ac:dyDescent="0.2">
      <c r="A2792" s="1">
        <v>45570</v>
      </c>
      <c r="B2792" s="1" t="str">
        <f>TEXT(Table1[[#This Row],[Date]],"yyyy")</f>
        <v>2024</v>
      </c>
      <c r="C2792" s="1" t="str">
        <f>TEXT(Table1[[#This Row],[Date]],"mmmm")</f>
        <v>October</v>
      </c>
      <c r="D2792" s="1" t="str">
        <f>TEXT(Table1[[#This Row],[Date]],"dddd")</f>
        <v>Saturday</v>
      </c>
      <c r="E2792" s="5">
        <v>7</v>
      </c>
      <c r="F2792" t="s">
        <v>9</v>
      </c>
      <c r="G2792" t="s">
        <v>8</v>
      </c>
      <c r="H2792" s="6">
        <f>60%*Table1[[#This Row],[Price]]</f>
        <v>180</v>
      </c>
      <c r="I2792" s="6">
        <v>300</v>
      </c>
      <c r="J2792">
        <v>7</v>
      </c>
      <c r="K2792" s="6">
        <f>Table1[[#This Row],[Cost]]*Table1[[#This Row],[Quantity Sold]]</f>
        <v>1260</v>
      </c>
      <c r="L2792" s="6">
        <v>2100</v>
      </c>
      <c r="M2792">
        <v>10</v>
      </c>
      <c r="N2792" s="6">
        <v>1890</v>
      </c>
      <c r="O2792" s="6">
        <f>Table1[[#This Row],[Revenue]]-Table1[[#This Row],[Total Cost Of Production]]</f>
        <v>630</v>
      </c>
      <c r="P2792" s="6">
        <v>982</v>
      </c>
      <c r="Q2792" s="6">
        <f>Table1[[#This Row],[Revenue]]-Table1[[#This Row],[Marketing Spend]]</f>
        <v>908</v>
      </c>
      <c r="R2792" t="s">
        <v>55</v>
      </c>
      <c r="S2792" s="6">
        <v>256</v>
      </c>
      <c r="T2792"/>
      <c r="U2792"/>
    </row>
    <row r="2793" spans="1:21" hidden="1" x14ac:dyDescent="0.2">
      <c r="A2793" s="1">
        <v>45571</v>
      </c>
      <c r="B2793" s="1" t="str">
        <f>TEXT(Table1[[#This Row],[Date]],"yyyy")</f>
        <v>2024</v>
      </c>
      <c r="C2793" s="1" t="str">
        <f>TEXT(Table1[[#This Row],[Date]],"mmmm")</f>
        <v>October</v>
      </c>
      <c r="D2793" s="1" t="str">
        <f>TEXT(Table1[[#This Row],[Date]],"dddd")</f>
        <v>Sunday</v>
      </c>
      <c r="E2793" s="5">
        <v>4</v>
      </c>
      <c r="F2793" t="s">
        <v>13</v>
      </c>
      <c r="G2793" t="s">
        <v>12</v>
      </c>
      <c r="H2793" s="6">
        <f>60%*Table1[[#This Row],[Price]]</f>
        <v>42</v>
      </c>
      <c r="I2793" s="6">
        <v>70</v>
      </c>
      <c r="J2793">
        <v>3</v>
      </c>
      <c r="K2793" s="6">
        <f>Table1[[#This Row],[Cost]]*Table1[[#This Row],[Quantity Sold]]</f>
        <v>126</v>
      </c>
      <c r="L2793" s="6">
        <v>210</v>
      </c>
      <c r="M2793">
        <v>10</v>
      </c>
      <c r="N2793" s="6">
        <v>189</v>
      </c>
      <c r="O2793" s="6">
        <f>Table1[[#This Row],[Revenue]]-Table1[[#This Row],[Total Cost Of Production]]</f>
        <v>63</v>
      </c>
      <c r="P2793" s="6">
        <v>716</v>
      </c>
      <c r="Q2793" s="6">
        <f>Table1[[#This Row],[Revenue]]-Table1[[#This Row],[Marketing Spend]]</f>
        <v>-527</v>
      </c>
      <c r="R2793" t="s">
        <v>55</v>
      </c>
      <c r="S2793" s="6">
        <v>106</v>
      </c>
      <c r="T2793"/>
      <c r="U2793"/>
    </row>
    <row r="2794" spans="1:21" hidden="1" x14ac:dyDescent="0.2">
      <c r="A2794" s="1">
        <v>45571</v>
      </c>
      <c r="B2794" s="1" t="str">
        <f>TEXT(Table1[[#This Row],[Date]],"yyyy")</f>
        <v>2024</v>
      </c>
      <c r="C2794" s="1" t="str">
        <f>TEXT(Table1[[#This Row],[Date]],"mmmm")</f>
        <v>October</v>
      </c>
      <c r="D2794" s="1" t="str">
        <f>TEXT(Table1[[#This Row],[Date]],"dddd")</f>
        <v>Sunday</v>
      </c>
      <c r="E2794" s="5">
        <v>2</v>
      </c>
      <c r="F2794" t="s">
        <v>7</v>
      </c>
      <c r="G2794" t="s">
        <v>10</v>
      </c>
      <c r="H2794" s="6">
        <f>60%*Table1[[#This Row],[Price]]</f>
        <v>300</v>
      </c>
      <c r="I2794" s="6">
        <v>500</v>
      </c>
      <c r="J2794">
        <v>7</v>
      </c>
      <c r="K2794" s="6">
        <f>Table1[[#This Row],[Cost]]*Table1[[#This Row],[Quantity Sold]]</f>
        <v>2100</v>
      </c>
      <c r="L2794" s="6">
        <v>3500</v>
      </c>
      <c r="M2794">
        <v>5</v>
      </c>
      <c r="N2794" s="6">
        <v>3325</v>
      </c>
      <c r="O2794" s="6">
        <f>Table1[[#This Row],[Revenue]]-Table1[[#This Row],[Total Cost Of Production]]</f>
        <v>1225</v>
      </c>
      <c r="P2794" s="6">
        <v>371</v>
      </c>
      <c r="Q2794" s="6">
        <f>Table1[[#This Row],[Revenue]]-Table1[[#This Row],[Marketing Spend]]</f>
        <v>2954</v>
      </c>
      <c r="R2794" t="s">
        <v>53</v>
      </c>
      <c r="S2794" s="6">
        <v>488</v>
      </c>
      <c r="T2794"/>
      <c r="U2794"/>
    </row>
    <row r="2795" spans="1:21" hidden="1" x14ac:dyDescent="0.2">
      <c r="A2795" s="1">
        <v>45571</v>
      </c>
      <c r="B2795" s="1" t="str">
        <f>TEXT(Table1[[#This Row],[Date]],"yyyy")</f>
        <v>2024</v>
      </c>
      <c r="C2795" s="1" t="str">
        <f>TEXT(Table1[[#This Row],[Date]],"mmmm")</f>
        <v>October</v>
      </c>
      <c r="D2795" s="1" t="str">
        <f>TEXT(Table1[[#This Row],[Date]],"dddd")</f>
        <v>Sunday</v>
      </c>
      <c r="E2795" s="5">
        <v>5</v>
      </c>
      <c r="F2795" t="s">
        <v>11</v>
      </c>
      <c r="G2795" t="s">
        <v>12</v>
      </c>
      <c r="H2795" s="6">
        <f>60%*Table1[[#This Row],[Price]]</f>
        <v>90</v>
      </c>
      <c r="I2795" s="6">
        <v>150</v>
      </c>
      <c r="J2795">
        <v>9</v>
      </c>
      <c r="K2795" s="6">
        <f>Table1[[#This Row],[Cost]]*Table1[[#This Row],[Quantity Sold]]</f>
        <v>810</v>
      </c>
      <c r="L2795" s="6">
        <v>1350</v>
      </c>
      <c r="M2795">
        <v>5</v>
      </c>
      <c r="N2795" s="6">
        <v>1282.5</v>
      </c>
      <c r="O2795" s="6">
        <f>Table1[[#This Row],[Revenue]]-Table1[[#This Row],[Total Cost Of Production]]</f>
        <v>472.5</v>
      </c>
      <c r="P2795" s="6">
        <v>592</v>
      </c>
      <c r="Q2795" s="6">
        <f>Table1[[#This Row],[Revenue]]-Table1[[#This Row],[Marketing Spend]]</f>
        <v>690.5</v>
      </c>
      <c r="R2795" t="s">
        <v>51</v>
      </c>
      <c r="S2795" s="6">
        <v>144</v>
      </c>
      <c r="T2795"/>
      <c r="U2795"/>
    </row>
    <row r="2796" spans="1:21" hidden="1" x14ac:dyDescent="0.2">
      <c r="A2796" s="1">
        <v>45571</v>
      </c>
      <c r="B2796" s="1" t="str">
        <f>TEXT(Table1[[#This Row],[Date]],"yyyy")</f>
        <v>2024</v>
      </c>
      <c r="C2796" s="1" t="str">
        <f>TEXT(Table1[[#This Row],[Date]],"mmmm")</f>
        <v>October</v>
      </c>
      <c r="D2796" s="1" t="str">
        <f>TEXT(Table1[[#This Row],[Date]],"dddd")</f>
        <v>Sunday</v>
      </c>
      <c r="E2796" s="5">
        <v>6</v>
      </c>
      <c r="F2796" t="s">
        <v>2</v>
      </c>
      <c r="G2796" t="s">
        <v>8</v>
      </c>
      <c r="H2796" s="6">
        <f>60%*Table1[[#This Row],[Price]]</f>
        <v>720</v>
      </c>
      <c r="I2796" s="6">
        <v>1200</v>
      </c>
      <c r="J2796">
        <v>1</v>
      </c>
      <c r="K2796" s="6">
        <f>Table1[[#This Row],[Cost]]*Table1[[#This Row],[Quantity Sold]]</f>
        <v>720</v>
      </c>
      <c r="L2796" s="6">
        <v>1200</v>
      </c>
      <c r="M2796">
        <v>20</v>
      </c>
      <c r="N2796" s="6">
        <v>960</v>
      </c>
      <c r="O2796" s="6">
        <f>Table1[[#This Row],[Revenue]]-Table1[[#This Row],[Total Cost Of Production]]</f>
        <v>240</v>
      </c>
      <c r="P2796" s="6">
        <v>435</v>
      </c>
      <c r="Q2796" s="6">
        <f>Table1[[#This Row],[Revenue]]-Table1[[#This Row],[Marketing Spend]]</f>
        <v>525</v>
      </c>
      <c r="R2796" t="s">
        <v>54</v>
      </c>
      <c r="S2796" s="6">
        <v>1239</v>
      </c>
      <c r="T2796"/>
      <c r="U2796"/>
    </row>
    <row r="2797" spans="1:21" hidden="1" x14ac:dyDescent="0.2">
      <c r="A2797" s="1">
        <v>45571</v>
      </c>
      <c r="B2797" s="1" t="str">
        <f>TEXT(Table1[[#This Row],[Date]],"yyyy")</f>
        <v>2024</v>
      </c>
      <c r="C2797" s="1" t="str">
        <f>TEXT(Table1[[#This Row],[Date]],"mmmm")</f>
        <v>October</v>
      </c>
      <c r="D2797" s="1" t="str">
        <f>TEXT(Table1[[#This Row],[Date]],"dddd")</f>
        <v>Sunday</v>
      </c>
      <c r="E2797" s="5">
        <v>3</v>
      </c>
      <c r="F2797" t="s">
        <v>15</v>
      </c>
      <c r="G2797" t="s">
        <v>6</v>
      </c>
      <c r="H2797" s="6">
        <f>60%*Table1[[#This Row],[Price]]</f>
        <v>30</v>
      </c>
      <c r="I2797" s="6">
        <v>50</v>
      </c>
      <c r="J2797">
        <v>9</v>
      </c>
      <c r="K2797" s="6">
        <f>Table1[[#This Row],[Cost]]*Table1[[#This Row],[Quantity Sold]]</f>
        <v>270</v>
      </c>
      <c r="L2797" s="6">
        <v>450</v>
      </c>
      <c r="M2797">
        <v>20</v>
      </c>
      <c r="N2797" s="6">
        <v>360</v>
      </c>
      <c r="O2797" s="6">
        <f>Table1[[#This Row],[Revenue]]-Table1[[#This Row],[Total Cost Of Production]]</f>
        <v>90</v>
      </c>
      <c r="P2797" s="6">
        <v>900</v>
      </c>
      <c r="Q2797" s="6">
        <f>Table1[[#This Row],[Revenue]]-Table1[[#This Row],[Marketing Spend]]</f>
        <v>-540</v>
      </c>
      <c r="R2797" t="s">
        <v>55</v>
      </c>
      <c r="S2797" s="6">
        <v>32</v>
      </c>
      <c r="T2797"/>
      <c r="U2797"/>
    </row>
    <row r="2798" spans="1:21" hidden="1" x14ac:dyDescent="0.2">
      <c r="A2798" s="1">
        <v>45571</v>
      </c>
      <c r="B2798" s="1" t="str">
        <f>TEXT(Table1[[#This Row],[Date]],"yyyy")</f>
        <v>2024</v>
      </c>
      <c r="C2798" s="1" t="str">
        <f>TEXT(Table1[[#This Row],[Date]],"mmmm")</f>
        <v>October</v>
      </c>
      <c r="D2798" s="1" t="str">
        <f>TEXT(Table1[[#This Row],[Date]],"dddd")</f>
        <v>Sunday</v>
      </c>
      <c r="E2798" s="5">
        <v>1</v>
      </c>
      <c r="F2798" t="s">
        <v>5</v>
      </c>
      <c r="G2798" t="s">
        <v>10</v>
      </c>
      <c r="H2798" s="6">
        <f>60%*Table1[[#This Row],[Price]]</f>
        <v>480</v>
      </c>
      <c r="I2798" s="6">
        <v>800</v>
      </c>
      <c r="J2798">
        <v>7</v>
      </c>
      <c r="K2798" s="6">
        <f>Table1[[#This Row],[Cost]]*Table1[[#This Row],[Quantity Sold]]</f>
        <v>3360</v>
      </c>
      <c r="L2798" s="6">
        <v>5600</v>
      </c>
      <c r="M2798">
        <v>5</v>
      </c>
      <c r="N2798" s="6">
        <v>5320</v>
      </c>
      <c r="O2798" s="6">
        <f>Table1[[#This Row],[Revenue]]-Table1[[#This Row],[Total Cost Of Production]]</f>
        <v>1960</v>
      </c>
      <c r="P2798" s="6">
        <v>742</v>
      </c>
      <c r="Q2798" s="6">
        <f>Table1[[#This Row],[Revenue]]-Table1[[#This Row],[Marketing Spend]]</f>
        <v>4578</v>
      </c>
      <c r="R2798" t="s">
        <v>55</v>
      </c>
      <c r="S2798" s="6">
        <v>850</v>
      </c>
      <c r="T2798"/>
      <c r="U2798"/>
    </row>
    <row r="2799" spans="1:21" hidden="1" x14ac:dyDescent="0.2">
      <c r="A2799" s="1">
        <v>45571</v>
      </c>
      <c r="B2799" s="1" t="str">
        <f>TEXT(Table1[[#This Row],[Date]],"yyyy")</f>
        <v>2024</v>
      </c>
      <c r="C2799" s="1" t="str">
        <f>TEXT(Table1[[#This Row],[Date]],"mmmm")</f>
        <v>October</v>
      </c>
      <c r="D2799" s="1" t="str">
        <f>TEXT(Table1[[#This Row],[Date]],"dddd")</f>
        <v>Sunday</v>
      </c>
      <c r="E2799" s="5">
        <v>7</v>
      </c>
      <c r="F2799" t="s">
        <v>9</v>
      </c>
      <c r="G2799" t="s">
        <v>8</v>
      </c>
      <c r="H2799" s="6">
        <f>60%*Table1[[#This Row],[Price]]</f>
        <v>180</v>
      </c>
      <c r="I2799" s="6">
        <v>300</v>
      </c>
      <c r="J2799">
        <v>9</v>
      </c>
      <c r="K2799" s="6">
        <f>Table1[[#This Row],[Cost]]*Table1[[#This Row],[Quantity Sold]]</f>
        <v>1620</v>
      </c>
      <c r="L2799" s="6">
        <v>2700</v>
      </c>
      <c r="M2799">
        <v>15</v>
      </c>
      <c r="N2799" s="6">
        <v>2295</v>
      </c>
      <c r="O2799" s="6">
        <f>Table1[[#This Row],[Revenue]]-Table1[[#This Row],[Total Cost Of Production]]</f>
        <v>675</v>
      </c>
      <c r="P2799" s="6">
        <v>717</v>
      </c>
      <c r="Q2799" s="6">
        <f>Table1[[#This Row],[Revenue]]-Table1[[#This Row],[Marketing Spend]]</f>
        <v>1578</v>
      </c>
      <c r="R2799" t="s">
        <v>55</v>
      </c>
      <c r="S2799" s="6">
        <v>259</v>
      </c>
      <c r="T2799"/>
      <c r="U2799"/>
    </row>
    <row r="2800" spans="1:21" hidden="1" x14ac:dyDescent="0.2">
      <c r="A2800" s="1">
        <v>45572</v>
      </c>
      <c r="B2800" s="1" t="str">
        <f>TEXT(Table1[[#This Row],[Date]],"yyyy")</f>
        <v>2024</v>
      </c>
      <c r="C2800" s="1" t="str">
        <f>TEXT(Table1[[#This Row],[Date]],"mmmm")</f>
        <v>October</v>
      </c>
      <c r="D2800" s="1" t="str">
        <f>TEXT(Table1[[#This Row],[Date]],"dddd")</f>
        <v>Monday</v>
      </c>
      <c r="E2800" s="5">
        <v>4</v>
      </c>
      <c r="F2800" t="s">
        <v>13</v>
      </c>
      <c r="G2800" t="s">
        <v>12</v>
      </c>
      <c r="H2800" s="6">
        <f>60%*Table1[[#This Row],[Price]]</f>
        <v>42</v>
      </c>
      <c r="I2800" s="6">
        <v>70</v>
      </c>
      <c r="J2800">
        <v>10</v>
      </c>
      <c r="K2800" s="6">
        <f>Table1[[#This Row],[Cost]]*Table1[[#This Row],[Quantity Sold]]</f>
        <v>420</v>
      </c>
      <c r="L2800" s="6">
        <v>700</v>
      </c>
      <c r="M2800">
        <v>20</v>
      </c>
      <c r="N2800" s="6">
        <v>560</v>
      </c>
      <c r="O2800" s="6">
        <f>Table1[[#This Row],[Revenue]]-Table1[[#This Row],[Total Cost Of Production]]</f>
        <v>140</v>
      </c>
      <c r="P2800" s="6">
        <v>716</v>
      </c>
      <c r="Q2800" s="6">
        <f>Table1[[#This Row],[Revenue]]-Table1[[#This Row],[Marketing Spend]]</f>
        <v>-156</v>
      </c>
      <c r="R2800" t="s">
        <v>55</v>
      </c>
      <c r="S2800" s="6">
        <v>57</v>
      </c>
      <c r="T2800"/>
      <c r="U2800"/>
    </row>
    <row r="2801" spans="1:21" hidden="1" x14ac:dyDescent="0.2">
      <c r="A2801" s="1">
        <v>45572</v>
      </c>
      <c r="B2801" s="1" t="str">
        <f>TEXT(Table1[[#This Row],[Date]],"yyyy")</f>
        <v>2024</v>
      </c>
      <c r="C2801" s="1" t="str">
        <f>TEXT(Table1[[#This Row],[Date]],"mmmm")</f>
        <v>October</v>
      </c>
      <c r="D2801" s="1" t="str">
        <f>TEXT(Table1[[#This Row],[Date]],"dddd")</f>
        <v>Monday</v>
      </c>
      <c r="E2801" s="5">
        <v>2</v>
      </c>
      <c r="F2801" t="s">
        <v>7</v>
      </c>
      <c r="G2801" t="s">
        <v>10</v>
      </c>
      <c r="H2801" s="6">
        <f>60%*Table1[[#This Row],[Price]]</f>
        <v>300</v>
      </c>
      <c r="I2801" s="6">
        <v>500</v>
      </c>
      <c r="J2801">
        <v>7</v>
      </c>
      <c r="K2801" s="6">
        <f>Table1[[#This Row],[Cost]]*Table1[[#This Row],[Quantity Sold]]</f>
        <v>2100</v>
      </c>
      <c r="L2801" s="6">
        <v>3500</v>
      </c>
      <c r="M2801">
        <v>10</v>
      </c>
      <c r="N2801" s="6">
        <v>3150</v>
      </c>
      <c r="O2801" s="6">
        <f>Table1[[#This Row],[Revenue]]-Table1[[#This Row],[Total Cost Of Production]]</f>
        <v>1050</v>
      </c>
      <c r="P2801" s="6">
        <v>582</v>
      </c>
      <c r="Q2801" s="6">
        <f>Table1[[#This Row],[Revenue]]-Table1[[#This Row],[Marketing Spend]]</f>
        <v>2568</v>
      </c>
      <c r="R2801" t="s">
        <v>54</v>
      </c>
      <c r="S2801" s="6">
        <v>470</v>
      </c>
      <c r="T2801"/>
      <c r="U2801"/>
    </row>
    <row r="2802" spans="1:21" hidden="1" x14ac:dyDescent="0.2">
      <c r="A2802" s="1">
        <v>45572</v>
      </c>
      <c r="B2802" s="1" t="str">
        <f>TEXT(Table1[[#This Row],[Date]],"yyyy")</f>
        <v>2024</v>
      </c>
      <c r="C2802" s="1" t="str">
        <f>TEXT(Table1[[#This Row],[Date]],"mmmm")</f>
        <v>October</v>
      </c>
      <c r="D2802" s="1" t="str">
        <f>TEXT(Table1[[#This Row],[Date]],"dddd")</f>
        <v>Monday</v>
      </c>
      <c r="E2802" s="5">
        <v>5</v>
      </c>
      <c r="F2802" t="s">
        <v>11</v>
      </c>
      <c r="G2802" t="s">
        <v>12</v>
      </c>
      <c r="H2802" s="6">
        <f>60%*Table1[[#This Row],[Price]]</f>
        <v>90</v>
      </c>
      <c r="I2802" s="6">
        <v>150</v>
      </c>
      <c r="J2802">
        <v>3</v>
      </c>
      <c r="K2802" s="6">
        <f>Table1[[#This Row],[Cost]]*Table1[[#This Row],[Quantity Sold]]</f>
        <v>270</v>
      </c>
      <c r="L2802" s="6">
        <v>450</v>
      </c>
      <c r="M2802">
        <v>15</v>
      </c>
      <c r="N2802" s="6">
        <v>382.5</v>
      </c>
      <c r="O2802" s="6">
        <f>Table1[[#This Row],[Revenue]]-Table1[[#This Row],[Total Cost Of Production]]</f>
        <v>112.5</v>
      </c>
      <c r="P2802" s="6">
        <v>875</v>
      </c>
      <c r="Q2802" s="6">
        <f>Table1[[#This Row],[Revenue]]-Table1[[#This Row],[Marketing Spend]]</f>
        <v>-492.5</v>
      </c>
      <c r="R2802" t="s">
        <v>54</v>
      </c>
      <c r="S2802" s="6">
        <v>192</v>
      </c>
      <c r="T2802"/>
      <c r="U2802"/>
    </row>
    <row r="2803" spans="1:21" hidden="1" x14ac:dyDescent="0.2">
      <c r="A2803" s="1">
        <v>45572</v>
      </c>
      <c r="B2803" s="1" t="str">
        <f>TEXT(Table1[[#This Row],[Date]],"yyyy")</f>
        <v>2024</v>
      </c>
      <c r="C2803" s="1" t="str">
        <f>TEXT(Table1[[#This Row],[Date]],"mmmm")</f>
        <v>October</v>
      </c>
      <c r="D2803" s="1" t="str">
        <f>TEXT(Table1[[#This Row],[Date]],"dddd")</f>
        <v>Monday</v>
      </c>
      <c r="E2803" s="5">
        <v>6</v>
      </c>
      <c r="F2803" t="s">
        <v>2</v>
      </c>
      <c r="G2803" t="s">
        <v>8</v>
      </c>
      <c r="H2803" s="6">
        <f>60%*Table1[[#This Row],[Price]]</f>
        <v>720</v>
      </c>
      <c r="I2803" s="6">
        <v>1200</v>
      </c>
      <c r="J2803">
        <v>4</v>
      </c>
      <c r="K2803" s="6">
        <f>Table1[[#This Row],[Cost]]*Table1[[#This Row],[Quantity Sold]]</f>
        <v>2880</v>
      </c>
      <c r="L2803" s="6">
        <v>4800</v>
      </c>
      <c r="M2803">
        <v>20</v>
      </c>
      <c r="N2803" s="6">
        <v>3840</v>
      </c>
      <c r="O2803" s="6">
        <f>Table1[[#This Row],[Revenue]]-Table1[[#This Row],[Total Cost Of Production]]</f>
        <v>960</v>
      </c>
      <c r="P2803" s="6">
        <v>323</v>
      </c>
      <c r="Q2803" s="6">
        <f>Table1[[#This Row],[Revenue]]-Table1[[#This Row],[Marketing Spend]]</f>
        <v>3517</v>
      </c>
      <c r="R2803" t="s">
        <v>53</v>
      </c>
      <c r="S2803" s="6">
        <v>1160</v>
      </c>
      <c r="T2803"/>
      <c r="U2803"/>
    </row>
    <row r="2804" spans="1:21" hidden="1" x14ac:dyDescent="0.2">
      <c r="A2804" s="1">
        <v>45572</v>
      </c>
      <c r="B2804" s="1" t="str">
        <f>TEXT(Table1[[#This Row],[Date]],"yyyy")</f>
        <v>2024</v>
      </c>
      <c r="C2804" s="1" t="str">
        <f>TEXT(Table1[[#This Row],[Date]],"mmmm")</f>
        <v>October</v>
      </c>
      <c r="D2804" s="1" t="str">
        <f>TEXT(Table1[[#This Row],[Date]],"dddd")</f>
        <v>Monday</v>
      </c>
      <c r="E2804" s="5">
        <v>3</v>
      </c>
      <c r="F2804" t="s">
        <v>15</v>
      </c>
      <c r="G2804" t="s">
        <v>6</v>
      </c>
      <c r="H2804" s="6">
        <f>60%*Table1[[#This Row],[Price]]</f>
        <v>30</v>
      </c>
      <c r="I2804" s="6">
        <v>50</v>
      </c>
      <c r="J2804">
        <v>6</v>
      </c>
      <c r="K2804" s="6">
        <f>Table1[[#This Row],[Cost]]*Table1[[#This Row],[Quantity Sold]]</f>
        <v>180</v>
      </c>
      <c r="L2804" s="6">
        <v>300</v>
      </c>
      <c r="M2804">
        <v>10</v>
      </c>
      <c r="N2804" s="6">
        <v>270</v>
      </c>
      <c r="O2804" s="6">
        <f>Table1[[#This Row],[Revenue]]-Table1[[#This Row],[Total Cost Of Production]]</f>
        <v>90</v>
      </c>
      <c r="P2804" s="6">
        <v>414</v>
      </c>
      <c r="Q2804" s="6">
        <f>Table1[[#This Row],[Revenue]]-Table1[[#This Row],[Marketing Spend]]</f>
        <v>-144</v>
      </c>
      <c r="R2804" t="s">
        <v>51</v>
      </c>
      <c r="S2804" s="6">
        <v>42</v>
      </c>
      <c r="T2804"/>
      <c r="U2804"/>
    </row>
    <row r="2805" spans="1:21" hidden="1" x14ac:dyDescent="0.2">
      <c r="A2805" s="1">
        <v>45572</v>
      </c>
      <c r="B2805" s="1" t="str">
        <f>TEXT(Table1[[#This Row],[Date]],"yyyy")</f>
        <v>2024</v>
      </c>
      <c r="C2805" s="1" t="str">
        <f>TEXT(Table1[[#This Row],[Date]],"mmmm")</f>
        <v>October</v>
      </c>
      <c r="D2805" s="1" t="str">
        <f>TEXT(Table1[[#This Row],[Date]],"dddd")</f>
        <v>Monday</v>
      </c>
      <c r="E2805" s="5">
        <v>1</v>
      </c>
      <c r="F2805" t="s">
        <v>5</v>
      </c>
      <c r="G2805" t="s">
        <v>10</v>
      </c>
      <c r="H2805" s="6">
        <f>60%*Table1[[#This Row],[Price]]</f>
        <v>480</v>
      </c>
      <c r="I2805" s="6">
        <v>800</v>
      </c>
      <c r="J2805">
        <v>1</v>
      </c>
      <c r="K2805" s="6">
        <f>Table1[[#This Row],[Cost]]*Table1[[#This Row],[Quantity Sold]]</f>
        <v>480</v>
      </c>
      <c r="L2805" s="6">
        <v>800</v>
      </c>
      <c r="M2805">
        <v>15</v>
      </c>
      <c r="N2805" s="6">
        <v>680</v>
      </c>
      <c r="O2805" s="6">
        <f>Table1[[#This Row],[Revenue]]-Table1[[#This Row],[Total Cost Of Production]]</f>
        <v>200</v>
      </c>
      <c r="P2805" s="6">
        <v>628</v>
      </c>
      <c r="Q2805" s="6">
        <f>Table1[[#This Row],[Revenue]]-Table1[[#This Row],[Marketing Spend]]</f>
        <v>52</v>
      </c>
      <c r="R2805" t="s">
        <v>53</v>
      </c>
      <c r="S2805" s="6">
        <v>772</v>
      </c>
      <c r="T2805"/>
      <c r="U2805"/>
    </row>
    <row r="2806" spans="1:21" hidden="1" x14ac:dyDescent="0.2">
      <c r="A2806" s="1">
        <v>45572</v>
      </c>
      <c r="B2806" s="1" t="str">
        <f>TEXT(Table1[[#This Row],[Date]],"yyyy")</f>
        <v>2024</v>
      </c>
      <c r="C2806" s="1" t="str">
        <f>TEXT(Table1[[#This Row],[Date]],"mmmm")</f>
        <v>October</v>
      </c>
      <c r="D2806" s="1" t="str">
        <f>TEXT(Table1[[#This Row],[Date]],"dddd")</f>
        <v>Monday</v>
      </c>
      <c r="E2806" s="5">
        <v>7</v>
      </c>
      <c r="F2806" t="s">
        <v>9</v>
      </c>
      <c r="G2806" t="s">
        <v>8</v>
      </c>
      <c r="H2806" s="6">
        <f>60%*Table1[[#This Row],[Price]]</f>
        <v>180</v>
      </c>
      <c r="I2806" s="6">
        <v>300</v>
      </c>
      <c r="J2806">
        <v>2</v>
      </c>
      <c r="K2806" s="6">
        <f>Table1[[#This Row],[Cost]]*Table1[[#This Row],[Quantity Sold]]</f>
        <v>360</v>
      </c>
      <c r="L2806" s="6">
        <v>600</v>
      </c>
      <c r="M2806">
        <v>10</v>
      </c>
      <c r="N2806" s="6">
        <v>540</v>
      </c>
      <c r="O2806" s="6">
        <f>Table1[[#This Row],[Revenue]]-Table1[[#This Row],[Total Cost Of Production]]</f>
        <v>180</v>
      </c>
      <c r="P2806" s="6">
        <v>898</v>
      </c>
      <c r="Q2806" s="6">
        <f>Table1[[#This Row],[Revenue]]-Table1[[#This Row],[Marketing Spend]]</f>
        <v>-358</v>
      </c>
      <c r="R2806" t="s">
        <v>55</v>
      </c>
      <c r="S2806" s="6">
        <v>331</v>
      </c>
      <c r="T2806"/>
      <c r="U2806"/>
    </row>
    <row r="2807" spans="1:21" hidden="1" x14ac:dyDescent="0.2">
      <c r="A2807" s="1">
        <v>45573</v>
      </c>
      <c r="B2807" s="1" t="str">
        <f>TEXT(Table1[[#This Row],[Date]],"yyyy")</f>
        <v>2024</v>
      </c>
      <c r="C2807" s="1" t="str">
        <f>TEXT(Table1[[#This Row],[Date]],"mmmm")</f>
        <v>October</v>
      </c>
      <c r="D2807" s="1" t="str">
        <f>TEXT(Table1[[#This Row],[Date]],"dddd")</f>
        <v>Tuesday</v>
      </c>
      <c r="E2807" s="5">
        <v>4</v>
      </c>
      <c r="F2807" t="s">
        <v>13</v>
      </c>
      <c r="G2807" t="s">
        <v>12</v>
      </c>
      <c r="H2807" s="6">
        <f>60%*Table1[[#This Row],[Price]]</f>
        <v>42</v>
      </c>
      <c r="I2807" s="6">
        <v>70</v>
      </c>
      <c r="J2807">
        <v>8</v>
      </c>
      <c r="K2807" s="6">
        <f>Table1[[#This Row],[Cost]]*Table1[[#This Row],[Quantity Sold]]</f>
        <v>336</v>
      </c>
      <c r="L2807" s="6">
        <v>560</v>
      </c>
      <c r="M2807">
        <v>20</v>
      </c>
      <c r="N2807" s="6">
        <v>448</v>
      </c>
      <c r="O2807" s="6">
        <f>Table1[[#This Row],[Revenue]]-Table1[[#This Row],[Total Cost Of Production]]</f>
        <v>112</v>
      </c>
      <c r="P2807" s="6">
        <v>682</v>
      </c>
      <c r="Q2807" s="6">
        <f>Table1[[#This Row],[Revenue]]-Table1[[#This Row],[Marketing Spend]]</f>
        <v>-234</v>
      </c>
      <c r="R2807" t="s">
        <v>51</v>
      </c>
      <c r="S2807" s="6">
        <v>117</v>
      </c>
      <c r="T2807"/>
      <c r="U2807"/>
    </row>
    <row r="2808" spans="1:21" x14ac:dyDescent="0.2">
      <c r="A2808" s="1">
        <v>45573</v>
      </c>
      <c r="B2808" s="1" t="str">
        <f>TEXT(Table1[[#This Row],[Date]],"yyyy")</f>
        <v>2024</v>
      </c>
      <c r="C2808" s="1" t="str">
        <f>TEXT(Table1[[#This Row],[Date]],"mmmm")</f>
        <v>October</v>
      </c>
      <c r="D2808" s="1" t="str">
        <f>TEXT(Table1[[#This Row],[Date]],"dddd")</f>
        <v>Tuesday</v>
      </c>
      <c r="E2808" s="5">
        <v>2</v>
      </c>
      <c r="F2808" t="s">
        <v>7</v>
      </c>
      <c r="G2808" t="s">
        <v>10</v>
      </c>
      <c r="H2808" s="6">
        <f>60%*Table1[[#This Row],[Price]]</f>
        <v>300</v>
      </c>
      <c r="I2808" s="6">
        <v>500</v>
      </c>
      <c r="J2808">
        <v>2</v>
      </c>
      <c r="K2808" s="6">
        <f>Table1[[#This Row],[Cost]]*Table1[[#This Row],[Quantity Sold]]</f>
        <v>600</v>
      </c>
      <c r="L2808" s="6">
        <v>1000</v>
      </c>
      <c r="M2808">
        <v>5</v>
      </c>
      <c r="N2808" s="6">
        <v>950</v>
      </c>
      <c r="O2808" s="6">
        <f>Table1[[#This Row],[Revenue]]-Table1[[#This Row],[Total Cost Of Production]]</f>
        <v>350</v>
      </c>
      <c r="P2808" s="6">
        <v>973</v>
      </c>
      <c r="Q2808" s="6">
        <f>Table1[[#This Row],[Revenue]]-Table1[[#This Row],[Marketing Spend]]</f>
        <v>-23</v>
      </c>
      <c r="R2808" t="s">
        <v>52</v>
      </c>
      <c r="S2808" s="6">
        <v>467</v>
      </c>
      <c r="T2808"/>
      <c r="U2808"/>
    </row>
    <row r="2809" spans="1:21" x14ac:dyDescent="0.2">
      <c r="A2809" s="1">
        <v>45573</v>
      </c>
      <c r="B2809" s="1" t="str">
        <f>TEXT(Table1[[#This Row],[Date]],"yyyy")</f>
        <v>2024</v>
      </c>
      <c r="C2809" s="1" t="str">
        <f>TEXT(Table1[[#This Row],[Date]],"mmmm")</f>
        <v>October</v>
      </c>
      <c r="D2809" s="1" t="str">
        <f>TEXT(Table1[[#This Row],[Date]],"dddd")</f>
        <v>Tuesday</v>
      </c>
      <c r="E2809" s="5">
        <v>5</v>
      </c>
      <c r="F2809" t="s">
        <v>11</v>
      </c>
      <c r="G2809" t="s">
        <v>12</v>
      </c>
      <c r="H2809" s="6">
        <f>60%*Table1[[#This Row],[Price]]</f>
        <v>90</v>
      </c>
      <c r="I2809" s="6">
        <v>150</v>
      </c>
      <c r="J2809">
        <v>3</v>
      </c>
      <c r="K2809" s="6">
        <f>Table1[[#This Row],[Cost]]*Table1[[#This Row],[Quantity Sold]]</f>
        <v>270</v>
      </c>
      <c r="L2809" s="6">
        <v>450</v>
      </c>
      <c r="M2809">
        <v>15</v>
      </c>
      <c r="N2809" s="6">
        <v>382.5</v>
      </c>
      <c r="O2809" s="6">
        <f>Table1[[#This Row],[Revenue]]-Table1[[#This Row],[Total Cost Of Production]]</f>
        <v>112.5</v>
      </c>
      <c r="P2809" s="6">
        <v>493</v>
      </c>
      <c r="Q2809" s="6">
        <f>Table1[[#This Row],[Revenue]]-Table1[[#This Row],[Marketing Spend]]</f>
        <v>-110.5</v>
      </c>
      <c r="R2809" t="s">
        <v>52</v>
      </c>
      <c r="S2809" s="6">
        <v>174</v>
      </c>
      <c r="T2809"/>
      <c r="U2809"/>
    </row>
    <row r="2810" spans="1:21" hidden="1" x14ac:dyDescent="0.2">
      <c r="A2810" s="1">
        <v>45573</v>
      </c>
      <c r="B2810" s="1" t="str">
        <f>TEXT(Table1[[#This Row],[Date]],"yyyy")</f>
        <v>2024</v>
      </c>
      <c r="C2810" s="1" t="str">
        <f>TEXT(Table1[[#This Row],[Date]],"mmmm")</f>
        <v>October</v>
      </c>
      <c r="D2810" s="1" t="str">
        <f>TEXT(Table1[[#This Row],[Date]],"dddd")</f>
        <v>Tuesday</v>
      </c>
      <c r="E2810" s="5">
        <v>6</v>
      </c>
      <c r="F2810" t="s">
        <v>2</v>
      </c>
      <c r="G2810" t="s">
        <v>8</v>
      </c>
      <c r="H2810" s="6">
        <f>60%*Table1[[#This Row],[Price]]</f>
        <v>720</v>
      </c>
      <c r="I2810" s="6">
        <v>1200</v>
      </c>
      <c r="J2810">
        <v>1</v>
      </c>
      <c r="K2810" s="6">
        <f>Table1[[#This Row],[Cost]]*Table1[[#This Row],[Quantity Sold]]</f>
        <v>720</v>
      </c>
      <c r="L2810" s="6">
        <v>1200</v>
      </c>
      <c r="M2810">
        <v>20</v>
      </c>
      <c r="N2810" s="6">
        <v>960</v>
      </c>
      <c r="O2810" s="6">
        <f>Table1[[#This Row],[Revenue]]-Table1[[#This Row],[Total Cost Of Production]]</f>
        <v>240</v>
      </c>
      <c r="P2810" s="6">
        <v>952</v>
      </c>
      <c r="Q2810" s="6">
        <f>Table1[[#This Row],[Revenue]]-Table1[[#This Row],[Marketing Spend]]</f>
        <v>8</v>
      </c>
      <c r="R2810" t="s">
        <v>53</v>
      </c>
      <c r="S2810" s="6">
        <v>1170</v>
      </c>
      <c r="T2810"/>
      <c r="U2810"/>
    </row>
    <row r="2811" spans="1:21" hidden="1" x14ac:dyDescent="0.2">
      <c r="A2811" s="1">
        <v>45573</v>
      </c>
      <c r="B2811" s="1" t="str">
        <f>TEXT(Table1[[#This Row],[Date]],"yyyy")</f>
        <v>2024</v>
      </c>
      <c r="C2811" s="1" t="str">
        <f>TEXT(Table1[[#This Row],[Date]],"mmmm")</f>
        <v>October</v>
      </c>
      <c r="D2811" s="1" t="str">
        <f>TEXT(Table1[[#This Row],[Date]],"dddd")</f>
        <v>Tuesday</v>
      </c>
      <c r="E2811" s="5">
        <v>3</v>
      </c>
      <c r="F2811" t="s">
        <v>15</v>
      </c>
      <c r="G2811" t="s">
        <v>6</v>
      </c>
      <c r="H2811" s="6">
        <f>60%*Table1[[#This Row],[Price]]</f>
        <v>30</v>
      </c>
      <c r="I2811" s="6">
        <v>50</v>
      </c>
      <c r="J2811">
        <v>8</v>
      </c>
      <c r="K2811" s="6">
        <f>Table1[[#This Row],[Cost]]*Table1[[#This Row],[Quantity Sold]]</f>
        <v>240</v>
      </c>
      <c r="L2811" s="6">
        <v>400</v>
      </c>
      <c r="M2811">
        <v>20</v>
      </c>
      <c r="N2811" s="6">
        <v>320</v>
      </c>
      <c r="O2811" s="6">
        <f>Table1[[#This Row],[Revenue]]-Table1[[#This Row],[Total Cost Of Production]]</f>
        <v>80</v>
      </c>
      <c r="P2811" s="6">
        <v>973</v>
      </c>
      <c r="Q2811" s="6">
        <f>Table1[[#This Row],[Revenue]]-Table1[[#This Row],[Marketing Spend]]</f>
        <v>-653</v>
      </c>
      <c r="R2811" t="s">
        <v>53</v>
      </c>
      <c r="S2811" s="6">
        <v>61</v>
      </c>
      <c r="T2811"/>
      <c r="U2811"/>
    </row>
    <row r="2812" spans="1:21" hidden="1" x14ac:dyDescent="0.2">
      <c r="A2812" s="1">
        <v>45573</v>
      </c>
      <c r="B2812" s="1" t="str">
        <f>TEXT(Table1[[#This Row],[Date]],"yyyy")</f>
        <v>2024</v>
      </c>
      <c r="C2812" s="1" t="str">
        <f>TEXT(Table1[[#This Row],[Date]],"mmmm")</f>
        <v>October</v>
      </c>
      <c r="D2812" s="1" t="str">
        <f>TEXT(Table1[[#This Row],[Date]],"dddd")</f>
        <v>Tuesday</v>
      </c>
      <c r="E2812" s="5">
        <v>1</v>
      </c>
      <c r="F2812" t="s">
        <v>5</v>
      </c>
      <c r="G2812" t="s">
        <v>10</v>
      </c>
      <c r="H2812" s="6">
        <f>60%*Table1[[#This Row],[Price]]</f>
        <v>480</v>
      </c>
      <c r="I2812" s="6">
        <v>800</v>
      </c>
      <c r="J2812">
        <v>8</v>
      </c>
      <c r="K2812" s="6">
        <f>Table1[[#This Row],[Cost]]*Table1[[#This Row],[Quantity Sold]]</f>
        <v>3840</v>
      </c>
      <c r="L2812" s="6">
        <v>6400</v>
      </c>
      <c r="M2812">
        <v>10</v>
      </c>
      <c r="N2812" s="6">
        <v>5760</v>
      </c>
      <c r="O2812" s="6">
        <f>Table1[[#This Row],[Revenue]]-Table1[[#This Row],[Total Cost Of Production]]</f>
        <v>1920</v>
      </c>
      <c r="P2812" s="6">
        <v>340</v>
      </c>
      <c r="Q2812" s="6">
        <f>Table1[[#This Row],[Revenue]]-Table1[[#This Row],[Marketing Spend]]</f>
        <v>5420</v>
      </c>
      <c r="R2812" t="s">
        <v>51</v>
      </c>
      <c r="S2812" s="6">
        <v>802</v>
      </c>
      <c r="T2812"/>
      <c r="U2812"/>
    </row>
    <row r="2813" spans="1:21" hidden="1" x14ac:dyDescent="0.2">
      <c r="A2813" s="1">
        <v>45573</v>
      </c>
      <c r="B2813" s="1" t="str">
        <f>TEXT(Table1[[#This Row],[Date]],"yyyy")</f>
        <v>2024</v>
      </c>
      <c r="C2813" s="1" t="str">
        <f>TEXT(Table1[[#This Row],[Date]],"mmmm")</f>
        <v>October</v>
      </c>
      <c r="D2813" s="1" t="str">
        <f>TEXT(Table1[[#This Row],[Date]],"dddd")</f>
        <v>Tuesday</v>
      </c>
      <c r="E2813" s="5">
        <v>7</v>
      </c>
      <c r="F2813" t="s">
        <v>9</v>
      </c>
      <c r="G2813" t="s">
        <v>8</v>
      </c>
      <c r="H2813" s="6">
        <f>60%*Table1[[#This Row],[Price]]</f>
        <v>180</v>
      </c>
      <c r="I2813" s="6">
        <v>300</v>
      </c>
      <c r="J2813">
        <v>7</v>
      </c>
      <c r="K2813" s="6">
        <f>Table1[[#This Row],[Cost]]*Table1[[#This Row],[Quantity Sold]]</f>
        <v>1260</v>
      </c>
      <c r="L2813" s="6">
        <v>2100</v>
      </c>
      <c r="M2813">
        <v>20</v>
      </c>
      <c r="N2813" s="6">
        <v>1680</v>
      </c>
      <c r="O2813" s="6">
        <f>Table1[[#This Row],[Revenue]]-Table1[[#This Row],[Total Cost Of Production]]</f>
        <v>420</v>
      </c>
      <c r="P2813" s="6">
        <v>783</v>
      </c>
      <c r="Q2813" s="6">
        <f>Table1[[#This Row],[Revenue]]-Table1[[#This Row],[Marketing Spend]]</f>
        <v>897</v>
      </c>
      <c r="R2813" t="s">
        <v>54</v>
      </c>
      <c r="S2813" s="6">
        <v>341</v>
      </c>
      <c r="T2813"/>
      <c r="U2813"/>
    </row>
    <row r="2814" spans="1:21" hidden="1" x14ac:dyDescent="0.2">
      <c r="A2814" s="1">
        <v>45574</v>
      </c>
      <c r="B2814" s="1" t="str">
        <f>TEXT(Table1[[#This Row],[Date]],"yyyy")</f>
        <v>2024</v>
      </c>
      <c r="C2814" s="1" t="str">
        <f>TEXT(Table1[[#This Row],[Date]],"mmmm")</f>
        <v>October</v>
      </c>
      <c r="D2814" s="1" t="str">
        <f>TEXT(Table1[[#This Row],[Date]],"dddd")</f>
        <v>Wednesday</v>
      </c>
      <c r="E2814" s="5">
        <v>4</v>
      </c>
      <c r="F2814" t="s">
        <v>13</v>
      </c>
      <c r="G2814" t="s">
        <v>12</v>
      </c>
      <c r="H2814" s="6">
        <f>60%*Table1[[#This Row],[Price]]</f>
        <v>42</v>
      </c>
      <c r="I2814" s="6">
        <v>70</v>
      </c>
      <c r="J2814">
        <v>4</v>
      </c>
      <c r="K2814" s="6">
        <f>Table1[[#This Row],[Cost]]*Table1[[#This Row],[Quantity Sold]]</f>
        <v>168</v>
      </c>
      <c r="L2814" s="6">
        <v>280</v>
      </c>
      <c r="M2814">
        <v>20</v>
      </c>
      <c r="N2814" s="6">
        <v>224</v>
      </c>
      <c r="O2814" s="6">
        <f>Table1[[#This Row],[Revenue]]-Table1[[#This Row],[Total Cost Of Production]]</f>
        <v>56</v>
      </c>
      <c r="P2814" s="6">
        <v>967</v>
      </c>
      <c r="Q2814" s="6">
        <f>Table1[[#This Row],[Revenue]]-Table1[[#This Row],[Marketing Spend]]</f>
        <v>-743</v>
      </c>
      <c r="R2814" t="s">
        <v>51</v>
      </c>
      <c r="S2814" s="6">
        <v>79</v>
      </c>
      <c r="T2814"/>
      <c r="U2814"/>
    </row>
    <row r="2815" spans="1:21" hidden="1" x14ac:dyDescent="0.2">
      <c r="A2815" s="1">
        <v>45574</v>
      </c>
      <c r="B2815" s="1" t="str">
        <f>TEXT(Table1[[#This Row],[Date]],"yyyy")</f>
        <v>2024</v>
      </c>
      <c r="C2815" s="1" t="str">
        <f>TEXT(Table1[[#This Row],[Date]],"mmmm")</f>
        <v>October</v>
      </c>
      <c r="D2815" s="1" t="str">
        <f>TEXT(Table1[[#This Row],[Date]],"dddd")</f>
        <v>Wednesday</v>
      </c>
      <c r="E2815" s="5">
        <v>2</v>
      </c>
      <c r="F2815" t="s">
        <v>7</v>
      </c>
      <c r="G2815" t="s">
        <v>10</v>
      </c>
      <c r="H2815" s="6">
        <f>60%*Table1[[#This Row],[Price]]</f>
        <v>300</v>
      </c>
      <c r="I2815" s="6">
        <v>500</v>
      </c>
      <c r="J2815">
        <v>3</v>
      </c>
      <c r="K2815" s="6">
        <f>Table1[[#This Row],[Cost]]*Table1[[#This Row],[Quantity Sold]]</f>
        <v>900</v>
      </c>
      <c r="L2815" s="6">
        <v>1500</v>
      </c>
      <c r="M2815">
        <v>15</v>
      </c>
      <c r="N2815" s="6">
        <v>1275</v>
      </c>
      <c r="O2815" s="6">
        <f>Table1[[#This Row],[Revenue]]-Table1[[#This Row],[Total Cost Of Production]]</f>
        <v>375</v>
      </c>
      <c r="P2815" s="6">
        <v>447</v>
      </c>
      <c r="Q2815" s="6">
        <f>Table1[[#This Row],[Revenue]]-Table1[[#This Row],[Marketing Spend]]</f>
        <v>828</v>
      </c>
      <c r="R2815" t="s">
        <v>54</v>
      </c>
      <c r="S2815" s="6">
        <v>465</v>
      </c>
      <c r="T2815"/>
      <c r="U2815"/>
    </row>
    <row r="2816" spans="1:21" hidden="1" x14ac:dyDescent="0.2">
      <c r="A2816" s="1">
        <v>45574</v>
      </c>
      <c r="B2816" s="1" t="str">
        <f>TEXT(Table1[[#This Row],[Date]],"yyyy")</f>
        <v>2024</v>
      </c>
      <c r="C2816" s="1" t="str">
        <f>TEXT(Table1[[#This Row],[Date]],"mmmm")</f>
        <v>October</v>
      </c>
      <c r="D2816" s="1" t="str">
        <f>TEXT(Table1[[#This Row],[Date]],"dddd")</f>
        <v>Wednesday</v>
      </c>
      <c r="E2816" s="5">
        <v>5</v>
      </c>
      <c r="F2816" t="s">
        <v>11</v>
      </c>
      <c r="G2816" t="s">
        <v>12</v>
      </c>
      <c r="H2816" s="6">
        <f>60%*Table1[[#This Row],[Price]]</f>
        <v>90</v>
      </c>
      <c r="I2816" s="6">
        <v>150</v>
      </c>
      <c r="J2816">
        <v>9</v>
      </c>
      <c r="K2816" s="6">
        <f>Table1[[#This Row],[Cost]]*Table1[[#This Row],[Quantity Sold]]</f>
        <v>810</v>
      </c>
      <c r="L2816" s="6">
        <v>1350</v>
      </c>
      <c r="M2816">
        <v>10</v>
      </c>
      <c r="N2816" s="6">
        <v>1215</v>
      </c>
      <c r="O2816" s="6">
        <f>Table1[[#This Row],[Revenue]]-Table1[[#This Row],[Total Cost Of Production]]</f>
        <v>405</v>
      </c>
      <c r="P2816" s="6">
        <v>528</v>
      </c>
      <c r="Q2816" s="6">
        <f>Table1[[#This Row],[Revenue]]-Table1[[#This Row],[Marketing Spend]]</f>
        <v>687</v>
      </c>
      <c r="R2816" t="s">
        <v>51</v>
      </c>
      <c r="S2816" s="6">
        <v>176</v>
      </c>
      <c r="T2816"/>
      <c r="U2816"/>
    </row>
    <row r="2817" spans="1:21" hidden="1" x14ac:dyDescent="0.2">
      <c r="A2817" s="1">
        <v>45574</v>
      </c>
      <c r="B2817" s="1" t="str">
        <f>TEXT(Table1[[#This Row],[Date]],"yyyy")</f>
        <v>2024</v>
      </c>
      <c r="C2817" s="1" t="str">
        <f>TEXT(Table1[[#This Row],[Date]],"mmmm")</f>
        <v>October</v>
      </c>
      <c r="D2817" s="1" t="str">
        <f>TEXT(Table1[[#This Row],[Date]],"dddd")</f>
        <v>Wednesday</v>
      </c>
      <c r="E2817" s="5">
        <v>6</v>
      </c>
      <c r="F2817" t="s">
        <v>2</v>
      </c>
      <c r="G2817" t="s">
        <v>8</v>
      </c>
      <c r="H2817" s="6">
        <f>60%*Table1[[#This Row],[Price]]</f>
        <v>720</v>
      </c>
      <c r="I2817" s="6">
        <v>1200</v>
      </c>
      <c r="J2817">
        <v>7</v>
      </c>
      <c r="K2817" s="6">
        <f>Table1[[#This Row],[Cost]]*Table1[[#This Row],[Quantity Sold]]</f>
        <v>5040</v>
      </c>
      <c r="L2817" s="6">
        <v>8400</v>
      </c>
      <c r="M2817">
        <v>20</v>
      </c>
      <c r="N2817" s="6">
        <v>6720</v>
      </c>
      <c r="O2817" s="6">
        <f>Table1[[#This Row],[Revenue]]-Table1[[#This Row],[Total Cost Of Production]]</f>
        <v>1680</v>
      </c>
      <c r="P2817" s="6">
        <v>521</v>
      </c>
      <c r="Q2817" s="6">
        <f>Table1[[#This Row],[Revenue]]-Table1[[#This Row],[Marketing Spend]]</f>
        <v>6199</v>
      </c>
      <c r="R2817" t="s">
        <v>53</v>
      </c>
      <c r="S2817" s="6">
        <v>1194</v>
      </c>
      <c r="T2817"/>
      <c r="U2817"/>
    </row>
    <row r="2818" spans="1:21" hidden="1" x14ac:dyDescent="0.2">
      <c r="A2818" s="1">
        <v>45574</v>
      </c>
      <c r="B2818" s="1" t="str">
        <f>TEXT(Table1[[#This Row],[Date]],"yyyy")</f>
        <v>2024</v>
      </c>
      <c r="C2818" s="1" t="str">
        <f>TEXT(Table1[[#This Row],[Date]],"mmmm")</f>
        <v>October</v>
      </c>
      <c r="D2818" s="1" t="str">
        <f>TEXT(Table1[[#This Row],[Date]],"dddd")</f>
        <v>Wednesday</v>
      </c>
      <c r="E2818" s="5">
        <v>3</v>
      </c>
      <c r="F2818" t="s">
        <v>15</v>
      </c>
      <c r="G2818" t="s">
        <v>6</v>
      </c>
      <c r="H2818" s="6">
        <f>60%*Table1[[#This Row],[Price]]</f>
        <v>30</v>
      </c>
      <c r="I2818" s="6">
        <v>50</v>
      </c>
      <c r="J2818">
        <v>6</v>
      </c>
      <c r="K2818" s="6">
        <f>Table1[[#This Row],[Cost]]*Table1[[#This Row],[Quantity Sold]]</f>
        <v>180</v>
      </c>
      <c r="L2818" s="6">
        <v>300</v>
      </c>
      <c r="M2818">
        <v>10</v>
      </c>
      <c r="N2818" s="6">
        <v>270</v>
      </c>
      <c r="O2818" s="6">
        <f>Table1[[#This Row],[Revenue]]-Table1[[#This Row],[Total Cost Of Production]]</f>
        <v>90</v>
      </c>
      <c r="P2818" s="6">
        <v>909</v>
      </c>
      <c r="Q2818" s="6">
        <f>Table1[[#This Row],[Revenue]]-Table1[[#This Row],[Marketing Spend]]</f>
        <v>-639</v>
      </c>
      <c r="R2818" t="s">
        <v>54</v>
      </c>
      <c r="S2818" s="6">
        <v>32</v>
      </c>
      <c r="T2818"/>
      <c r="U2818"/>
    </row>
    <row r="2819" spans="1:21" hidden="1" x14ac:dyDescent="0.2">
      <c r="A2819" s="1">
        <v>45574</v>
      </c>
      <c r="B2819" s="1" t="str">
        <f>TEXT(Table1[[#This Row],[Date]],"yyyy")</f>
        <v>2024</v>
      </c>
      <c r="C2819" s="1" t="str">
        <f>TEXT(Table1[[#This Row],[Date]],"mmmm")</f>
        <v>October</v>
      </c>
      <c r="D2819" s="1" t="str">
        <f>TEXT(Table1[[#This Row],[Date]],"dddd")</f>
        <v>Wednesday</v>
      </c>
      <c r="E2819" s="5">
        <v>1</v>
      </c>
      <c r="F2819" t="s">
        <v>5</v>
      </c>
      <c r="G2819" t="s">
        <v>10</v>
      </c>
      <c r="H2819" s="6">
        <f>60%*Table1[[#This Row],[Price]]</f>
        <v>480</v>
      </c>
      <c r="I2819" s="6">
        <v>800</v>
      </c>
      <c r="J2819">
        <v>7</v>
      </c>
      <c r="K2819" s="6">
        <f>Table1[[#This Row],[Cost]]*Table1[[#This Row],[Quantity Sold]]</f>
        <v>3360</v>
      </c>
      <c r="L2819" s="6">
        <v>5600</v>
      </c>
      <c r="M2819">
        <v>20</v>
      </c>
      <c r="N2819" s="6">
        <v>4480</v>
      </c>
      <c r="O2819" s="6">
        <f>Table1[[#This Row],[Revenue]]-Table1[[#This Row],[Total Cost Of Production]]</f>
        <v>1120</v>
      </c>
      <c r="P2819" s="6">
        <v>650</v>
      </c>
      <c r="Q2819" s="6">
        <f>Table1[[#This Row],[Revenue]]-Table1[[#This Row],[Marketing Spend]]</f>
        <v>3830</v>
      </c>
      <c r="R2819" t="s">
        <v>53</v>
      </c>
      <c r="S2819" s="6">
        <v>808</v>
      </c>
      <c r="T2819"/>
      <c r="U2819"/>
    </row>
    <row r="2820" spans="1:21" hidden="1" x14ac:dyDescent="0.2">
      <c r="A2820" s="1">
        <v>45574</v>
      </c>
      <c r="B2820" s="1" t="str">
        <f>TEXT(Table1[[#This Row],[Date]],"yyyy")</f>
        <v>2024</v>
      </c>
      <c r="C2820" s="1" t="str">
        <f>TEXT(Table1[[#This Row],[Date]],"mmmm")</f>
        <v>October</v>
      </c>
      <c r="D2820" s="1" t="str">
        <f>TEXT(Table1[[#This Row],[Date]],"dddd")</f>
        <v>Wednesday</v>
      </c>
      <c r="E2820" s="5">
        <v>7</v>
      </c>
      <c r="F2820" t="s">
        <v>9</v>
      </c>
      <c r="G2820" t="s">
        <v>8</v>
      </c>
      <c r="H2820" s="6">
        <f>60%*Table1[[#This Row],[Price]]</f>
        <v>180</v>
      </c>
      <c r="I2820" s="6">
        <v>300</v>
      </c>
      <c r="J2820">
        <v>7</v>
      </c>
      <c r="K2820" s="6">
        <f>Table1[[#This Row],[Cost]]*Table1[[#This Row],[Quantity Sold]]</f>
        <v>1260</v>
      </c>
      <c r="L2820" s="6">
        <v>2100</v>
      </c>
      <c r="M2820">
        <v>15</v>
      </c>
      <c r="N2820" s="6">
        <v>1785</v>
      </c>
      <c r="O2820" s="6">
        <f>Table1[[#This Row],[Revenue]]-Table1[[#This Row],[Total Cost Of Production]]</f>
        <v>525</v>
      </c>
      <c r="P2820" s="6">
        <v>712</v>
      </c>
      <c r="Q2820" s="6">
        <f>Table1[[#This Row],[Revenue]]-Table1[[#This Row],[Marketing Spend]]</f>
        <v>1073</v>
      </c>
      <c r="R2820" t="s">
        <v>54</v>
      </c>
      <c r="S2820" s="6">
        <v>270</v>
      </c>
      <c r="T2820"/>
      <c r="U2820"/>
    </row>
    <row r="2821" spans="1:21" hidden="1" x14ac:dyDescent="0.2">
      <c r="A2821" s="1">
        <v>45575</v>
      </c>
      <c r="B2821" s="1" t="str">
        <f>TEXT(Table1[[#This Row],[Date]],"yyyy")</f>
        <v>2024</v>
      </c>
      <c r="C2821" s="1" t="str">
        <f>TEXT(Table1[[#This Row],[Date]],"mmmm")</f>
        <v>October</v>
      </c>
      <c r="D2821" s="1" t="str">
        <f>TEXT(Table1[[#This Row],[Date]],"dddd")</f>
        <v>Thursday</v>
      </c>
      <c r="E2821" s="5">
        <v>4</v>
      </c>
      <c r="F2821" t="s">
        <v>13</v>
      </c>
      <c r="G2821" t="s">
        <v>12</v>
      </c>
      <c r="H2821" s="6">
        <f>60%*Table1[[#This Row],[Price]]</f>
        <v>42</v>
      </c>
      <c r="I2821" s="6">
        <v>70</v>
      </c>
      <c r="J2821">
        <v>3</v>
      </c>
      <c r="K2821" s="6">
        <f>Table1[[#This Row],[Cost]]*Table1[[#This Row],[Quantity Sold]]</f>
        <v>126</v>
      </c>
      <c r="L2821" s="6">
        <v>210</v>
      </c>
      <c r="M2821">
        <v>20</v>
      </c>
      <c r="N2821" s="6">
        <v>168</v>
      </c>
      <c r="O2821" s="6">
        <f>Table1[[#This Row],[Revenue]]-Table1[[#This Row],[Total Cost Of Production]]</f>
        <v>42</v>
      </c>
      <c r="P2821" s="6">
        <v>634</v>
      </c>
      <c r="Q2821" s="6">
        <f>Table1[[#This Row],[Revenue]]-Table1[[#This Row],[Marketing Spend]]</f>
        <v>-466</v>
      </c>
      <c r="R2821" t="s">
        <v>54</v>
      </c>
      <c r="S2821" s="6">
        <v>37</v>
      </c>
      <c r="T2821"/>
      <c r="U2821"/>
    </row>
    <row r="2822" spans="1:21" hidden="1" x14ac:dyDescent="0.2">
      <c r="A2822" s="1">
        <v>45575</v>
      </c>
      <c r="B2822" s="1" t="str">
        <f>TEXT(Table1[[#This Row],[Date]],"yyyy")</f>
        <v>2024</v>
      </c>
      <c r="C2822" s="1" t="str">
        <f>TEXT(Table1[[#This Row],[Date]],"mmmm")</f>
        <v>October</v>
      </c>
      <c r="D2822" s="1" t="str">
        <f>TEXT(Table1[[#This Row],[Date]],"dddd")</f>
        <v>Thursday</v>
      </c>
      <c r="E2822" s="5">
        <v>2</v>
      </c>
      <c r="F2822" t="s">
        <v>7</v>
      </c>
      <c r="G2822" t="s">
        <v>10</v>
      </c>
      <c r="H2822" s="6">
        <f>60%*Table1[[#This Row],[Price]]</f>
        <v>300</v>
      </c>
      <c r="I2822" s="6">
        <v>500</v>
      </c>
      <c r="J2822">
        <v>8</v>
      </c>
      <c r="K2822" s="6">
        <f>Table1[[#This Row],[Cost]]*Table1[[#This Row],[Quantity Sold]]</f>
        <v>2400</v>
      </c>
      <c r="L2822" s="6">
        <v>4000</v>
      </c>
      <c r="M2822">
        <v>10</v>
      </c>
      <c r="N2822" s="6">
        <v>3600</v>
      </c>
      <c r="O2822" s="6">
        <f>Table1[[#This Row],[Revenue]]-Table1[[#This Row],[Total Cost Of Production]]</f>
        <v>1200</v>
      </c>
      <c r="P2822" s="6">
        <v>307</v>
      </c>
      <c r="Q2822" s="6">
        <f>Table1[[#This Row],[Revenue]]-Table1[[#This Row],[Marketing Spend]]</f>
        <v>3293</v>
      </c>
      <c r="R2822" t="s">
        <v>55</v>
      </c>
      <c r="S2822" s="6">
        <v>480</v>
      </c>
      <c r="T2822"/>
      <c r="U2822"/>
    </row>
    <row r="2823" spans="1:21" hidden="1" x14ac:dyDescent="0.2">
      <c r="A2823" s="1">
        <v>45575</v>
      </c>
      <c r="B2823" s="1" t="str">
        <f>TEXT(Table1[[#This Row],[Date]],"yyyy")</f>
        <v>2024</v>
      </c>
      <c r="C2823" s="1" t="str">
        <f>TEXT(Table1[[#This Row],[Date]],"mmmm")</f>
        <v>October</v>
      </c>
      <c r="D2823" s="1" t="str">
        <f>TEXT(Table1[[#This Row],[Date]],"dddd")</f>
        <v>Thursday</v>
      </c>
      <c r="E2823" s="5">
        <v>5</v>
      </c>
      <c r="F2823" t="s">
        <v>11</v>
      </c>
      <c r="G2823" t="s">
        <v>12</v>
      </c>
      <c r="H2823" s="6">
        <f>60%*Table1[[#This Row],[Price]]</f>
        <v>90</v>
      </c>
      <c r="I2823" s="6">
        <v>150</v>
      </c>
      <c r="J2823">
        <v>3</v>
      </c>
      <c r="K2823" s="6">
        <f>Table1[[#This Row],[Cost]]*Table1[[#This Row],[Quantity Sold]]</f>
        <v>270</v>
      </c>
      <c r="L2823" s="6">
        <v>450</v>
      </c>
      <c r="M2823">
        <v>5</v>
      </c>
      <c r="N2823" s="6">
        <v>427.5</v>
      </c>
      <c r="O2823" s="6">
        <f>Table1[[#This Row],[Revenue]]-Table1[[#This Row],[Total Cost Of Production]]</f>
        <v>157.5</v>
      </c>
      <c r="P2823" s="6">
        <v>563</v>
      </c>
      <c r="Q2823" s="6">
        <f>Table1[[#This Row],[Revenue]]-Table1[[#This Row],[Marketing Spend]]</f>
        <v>-135.5</v>
      </c>
      <c r="R2823" t="s">
        <v>53</v>
      </c>
      <c r="S2823" s="6">
        <v>148</v>
      </c>
      <c r="T2823"/>
      <c r="U2823"/>
    </row>
    <row r="2824" spans="1:21" hidden="1" x14ac:dyDescent="0.2">
      <c r="A2824" s="1">
        <v>45575</v>
      </c>
      <c r="B2824" s="1" t="str">
        <f>TEXT(Table1[[#This Row],[Date]],"yyyy")</f>
        <v>2024</v>
      </c>
      <c r="C2824" s="1" t="str">
        <f>TEXT(Table1[[#This Row],[Date]],"mmmm")</f>
        <v>October</v>
      </c>
      <c r="D2824" s="1" t="str">
        <f>TEXT(Table1[[#This Row],[Date]],"dddd")</f>
        <v>Thursday</v>
      </c>
      <c r="E2824" s="5">
        <v>6</v>
      </c>
      <c r="F2824" t="s">
        <v>2</v>
      </c>
      <c r="G2824" t="s">
        <v>8</v>
      </c>
      <c r="H2824" s="6">
        <f>60%*Table1[[#This Row],[Price]]</f>
        <v>720</v>
      </c>
      <c r="I2824" s="6">
        <v>1200</v>
      </c>
      <c r="J2824">
        <v>3</v>
      </c>
      <c r="K2824" s="6">
        <f>Table1[[#This Row],[Cost]]*Table1[[#This Row],[Quantity Sold]]</f>
        <v>2160</v>
      </c>
      <c r="L2824" s="6">
        <v>3600</v>
      </c>
      <c r="M2824">
        <v>20</v>
      </c>
      <c r="N2824" s="6">
        <v>2880</v>
      </c>
      <c r="O2824" s="6">
        <f>Table1[[#This Row],[Revenue]]-Table1[[#This Row],[Total Cost Of Production]]</f>
        <v>720</v>
      </c>
      <c r="P2824" s="6">
        <v>437</v>
      </c>
      <c r="Q2824" s="6">
        <f>Table1[[#This Row],[Revenue]]-Table1[[#This Row],[Marketing Spend]]</f>
        <v>2443</v>
      </c>
      <c r="R2824" t="s">
        <v>53</v>
      </c>
      <c r="S2824" s="6">
        <v>1184</v>
      </c>
      <c r="T2824"/>
      <c r="U2824"/>
    </row>
    <row r="2825" spans="1:21" hidden="1" x14ac:dyDescent="0.2">
      <c r="A2825" s="1">
        <v>45575</v>
      </c>
      <c r="B2825" s="1" t="str">
        <f>TEXT(Table1[[#This Row],[Date]],"yyyy")</f>
        <v>2024</v>
      </c>
      <c r="C2825" s="1" t="str">
        <f>TEXT(Table1[[#This Row],[Date]],"mmmm")</f>
        <v>October</v>
      </c>
      <c r="D2825" s="1" t="str">
        <f>TEXT(Table1[[#This Row],[Date]],"dddd")</f>
        <v>Thursday</v>
      </c>
      <c r="E2825" s="5">
        <v>3</v>
      </c>
      <c r="F2825" t="s">
        <v>15</v>
      </c>
      <c r="G2825" t="s">
        <v>6</v>
      </c>
      <c r="H2825" s="6">
        <f>60%*Table1[[#This Row],[Price]]</f>
        <v>30</v>
      </c>
      <c r="I2825" s="6">
        <v>50</v>
      </c>
      <c r="J2825">
        <v>6</v>
      </c>
      <c r="K2825" s="6">
        <f>Table1[[#This Row],[Cost]]*Table1[[#This Row],[Quantity Sold]]</f>
        <v>180</v>
      </c>
      <c r="L2825" s="6">
        <v>300</v>
      </c>
      <c r="M2825">
        <v>10</v>
      </c>
      <c r="N2825" s="6">
        <v>270</v>
      </c>
      <c r="O2825" s="6">
        <f>Table1[[#This Row],[Revenue]]-Table1[[#This Row],[Total Cost Of Production]]</f>
        <v>90</v>
      </c>
      <c r="P2825" s="6">
        <v>620</v>
      </c>
      <c r="Q2825" s="6">
        <f>Table1[[#This Row],[Revenue]]-Table1[[#This Row],[Marketing Spend]]</f>
        <v>-350</v>
      </c>
      <c r="R2825" t="s">
        <v>53</v>
      </c>
      <c r="S2825" s="6">
        <v>64</v>
      </c>
      <c r="T2825"/>
      <c r="U2825"/>
    </row>
    <row r="2826" spans="1:21" hidden="1" x14ac:dyDescent="0.2">
      <c r="A2826" s="1">
        <v>45575</v>
      </c>
      <c r="B2826" s="1" t="str">
        <f>TEXT(Table1[[#This Row],[Date]],"yyyy")</f>
        <v>2024</v>
      </c>
      <c r="C2826" s="1" t="str">
        <f>TEXT(Table1[[#This Row],[Date]],"mmmm")</f>
        <v>October</v>
      </c>
      <c r="D2826" s="1" t="str">
        <f>TEXT(Table1[[#This Row],[Date]],"dddd")</f>
        <v>Thursday</v>
      </c>
      <c r="E2826" s="5">
        <v>1</v>
      </c>
      <c r="F2826" t="s">
        <v>5</v>
      </c>
      <c r="G2826" t="s">
        <v>10</v>
      </c>
      <c r="H2826" s="6">
        <f>60%*Table1[[#This Row],[Price]]</f>
        <v>480</v>
      </c>
      <c r="I2826" s="6">
        <v>800</v>
      </c>
      <c r="J2826">
        <v>10</v>
      </c>
      <c r="K2826" s="6">
        <f>Table1[[#This Row],[Cost]]*Table1[[#This Row],[Quantity Sold]]</f>
        <v>4800</v>
      </c>
      <c r="L2826" s="6">
        <v>8000</v>
      </c>
      <c r="M2826">
        <v>20</v>
      </c>
      <c r="N2826" s="6">
        <v>6400</v>
      </c>
      <c r="O2826" s="6">
        <f>Table1[[#This Row],[Revenue]]-Table1[[#This Row],[Total Cost Of Production]]</f>
        <v>1600</v>
      </c>
      <c r="P2826" s="6">
        <v>616</v>
      </c>
      <c r="Q2826" s="6">
        <f>Table1[[#This Row],[Revenue]]-Table1[[#This Row],[Marketing Spend]]</f>
        <v>5784</v>
      </c>
      <c r="R2826" t="s">
        <v>53</v>
      </c>
      <c r="S2826" s="6">
        <v>775</v>
      </c>
      <c r="T2826"/>
      <c r="U2826"/>
    </row>
    <row r="2827" spans="1:21" hidden="1" x14ac:dyDescent="0.2">
      <c r="A2827" s="1">
        <v>45575</v>
      </c>
      <c r="B2827" s="1" t="str">
        <f>TEXT(Table1[[#This Row],[Date]],"yyyy")</f>
        <v>2024</v>
      </c>
      <c r="C2827" s="1" t="str">
        <f>TEXT(Table1[[#This Row],[Date]],"mmmm")</f>
        <v>October</v>
      </c>
      <c r="D2827" s="1" t="str">
        <f>TEXT(Table1[[#This Row],[Date]],"dddd")</f>
        <v>Thursday</v>
      </c>
      <c r="E2827" s="5">
        <v>7</v>
      </c>
      <c r="F2827" t="s">
        <v>9</v>
      </c>
      <c r="G2827" t="s">
        <v>8</v>
      </c>
      <c r="H2827" s="6">
        <f>60%*Table1[[#This Row],[Price]]</f>
        <v>180</v>
      </c>
      <c r="I2827" s="6">
        <v>300</v>
      </c>
      <c r="J2827">
        <v>4</v>
      </c>
      <c r="K2827" s="6">
        <f>Table1[[#This Row],[Cost]]*Table1[[#This Row],[Quantity Sold]]</f>
        <v>720</v>
      </c>
      <c r="L2827" s="6">
        <v>1200</v>
      </c>
      <c r="M2827">
        <v>5</v>
      </c>
      <c r="N2827" s="6">
        <v>1140</v>
      </c>
      <c r="O2827" s="6">
        <f>Table1[[#This Row],[Revenue]]-Table1[[#This Row],[Total Cost Of Production]]</f>
        <v>420</v>
      </c>
      <c r="P2827" s="6">
        <v>969</v>
      </c>
      <c r="Q2827" s="6">
        <f>Table1[[#This Row],[Revenue]]-Table1[[#This Row],[Marketing Spend]]</f>
        <v>171</v>
      </c>
      <c r="R2827" t="s">
        <v>54</v>
      </c>
      <c r="S2827" s="6">
        <v>261</v>
      </c>
      <c r="T2827"/>
      <c r="U2827"/>
    </row>
    <row r="2828" spans="1:21" hidden="1" x14ac:dyDescent="0.2">
      <c r="A2828" s="1">
        <v>45576</v>
      </c>
      <c r="B2828" s="1" t="str">
        <f>TEXT(Table1[[#This Row],[Date]],"yyyy")</f>
        <v>2024</v>
      </c>
      <c r="C2828" s="1" t="str">
        <f>TEXT(Table1[[#This Row],[Date]],"mmmm")</f>
        <v>October</v>
      </c>
      <c r="D2828" s="1" t="str">
        <f>TEXT(Table1[[#This Row],[Date]],"dddd")</f>
        <v>Friday</v>
      </c>
      <c r="E2828" s="5">
        <v>4</v>
      </c>
      <c r="F2828" t="s">
        <v>13</v>
      </c>
      <c r="G2828" t="s">
        <v>12</v>
      </c>
      <c r="H2828" s="6">
        <f>60%*Table1[[#This Row],[Price]]</f>
        <v>42</v>
      </c>
      <c r="I2828" s="6">
        <v>70</v>
      </c>
      <c r="J2828">
        <v>9</v>
      </c>
      <c r="K2828" s="6">
        <f>Table1[[#This Row],[Cost]]*Table1[[#This Row],[Quantity Sold]]</f>
        <v>378</v>
      </c>
      <c r="L2828" s="6">
        <v>630</v>
      </c>
      <c r="M2828">
        <v>10</v>
      </c>
      <c r="N2828" s="6">
        <v>567</v>
      </c>
      <c r="O2828" s="6">
        <f>Table1[[#This Row],[Revenue]]-Table1[[#This Row],[Total Cost Of Production]]</f>
        <v>189</v>
      </c>
      <c r="P2828" s="6">
        <v>359</v>
      </c>
      <c r="Q2828" s="6">
        <f>Table1[[#This Row],[Revenue]]-Table1[[#This Row],[Marketing Spend]]</f>
        <v>208</v>
      </c>
      <c r="R2828" t="s">
        <v>51</v>
      </c>
      <c r="S2828" s="6">
        <v>94</v>
      </c>
      <c r="T2828"/>
      <c r="U2828"/>
    </row>
    <row r="2829" spans="1:21" hidden="1" x14ac:dyDescent="0.2">
      <c r="A2829" s="1">
        <v>45576</v>
      </c>
      <c r="B2829" s="1" t="str">
        <f>TEXT(Table1[[#This Row],[Date]],"yyyy")</f>
        <v>2024</v>
      </c>
      <c r="C2829" s="1" t="str">
        <f>TEXT(Table1[[#This Row],[Date]],"mmmm")</f>
        <v>October</v>
      </c>
      <c r="D2829" s="1" t="str">
        <f>TEXT(Table1[[#This Row],[Date]],"dddd")</f>
        <v>Friday</v>
      </c>
      <c r="E2829" s="5">
        <v>2</v>
      </c>
      <c r="F2829" t="s">
        <v>7</v>
      </c>
      <c r="G2829" t="s">
        <v>10</v>
      </c>
      <c r="H2829" s="6">
        <f>60%*Table1[[#This Row],[Price]]</f>
        <v>300</v>
      </c>
      <c r="I2829" s="6">
        <v>500</v>
      </c>
      <c r="J2829">
        <v>2</v>
      </c>
      <c r="K2829" s="6">
        <f>Table1[[#This Row],[Cost]]*Table1[[#This Row],[Quantity Sold]]</f>
        <v>600</v>
      </c>
      <c r="L2829" s="6">
        <v>1000</v>
      </c>
      <c r="M2829">
        <v>20</v>
      </c>
      <c r="N2829" s="6">
        <v>800</v>
      </c>
      <c r="O2829" s="6">
        <f>Table1[[#This Row],[Revenue]]-Table1[[#This Row],[Total Cost Of Production]]</f>
        <v>200</v>
      </c>
      <c r="P2829" s="6">
        <v>492</v>
      </c>
      <c r="Q2829" s="6">
        <f>Table1[[#This Row],[Revenue]]-Table1[[#This Row],[Marketing Spend]]</f>
        <v>308</v>
      </c>
      <c r="R2829" t="s">
        <v>54</v>
      </c>
      <c r="S2829" s="6">
        <v>504</v>
      </c>
      <c r="T2829"/>
      <c r="U2829"/>
    </row>
    <row r="2830" spans="1:21" x14ac:dyDescent="0.2">
      <c r="A2830" s="1">
        <v>45576</v>
      </c>
      <c r="B2830" s="1" t="str">
        <f>TEXT(Table1[[#This Row],[Date]],"yyyy")</f>
        <v>2024</v>
      </c>
      <c r="C2830" s="1" t="str">
        <f>TEXT(Table1[[#This Row],[Date]],"mmmm")</f>
        <v>October</v>
      </c>
      <c r="D2830" s="1" t="str">
        <f>TEXT(Table1[[#This Row],[Date]],"dddd")</f>
        <v>Friday</v>
      </c>
      <c r="E2830" s="5">
        <v>5</v>
      </c>
      <c r="F2830" t="s">
        <v>11</v>
      </c>
      <c r="G2830" t="s">
        <v>12</v>
      </c>
      <c r="H2830" s="6">
        <f>60%*Table1[[#This Row],[Price]]</f>
        <v>90</v>
      </c>
      <c r="I2830" s="6">
        <v>150</v>
      </c>
      <c r="J2830">
        <v>7</v>
      </c>
      <c r="K2830" s="6">
        <f>Table1[[#This Row],[Cost]]*Table1[[#This Row],[Quantity Sold]]</f>
        <v>630</v>
      </c>
      <c r="L2830" s="6">
        <v>1050</v>
      </c>
      <c r="M2830">
        <v>20</v>
      </c>
      <c r="N2830" s="6">
        <v>840</v>
      </c>
      <c r="O2830" s="6">
        <f>Table1[[#This Row],[Revenue]]-Table1[[#This Row],[Total Cost Of Production]]</f>
        <v>210</v>
      </c>
      <c r="P2830" s="6">
        <v>414</v>
      </c>
      <c r="Q2830" s="6">
        <f>Table1[[#This Row],[Revenue]]-Table1[[#This Row],[Marketing Spend]]</f>
        <v>426</v>
      </c>
      <c r="R2830" t="s">
        <v>52</v>
      </c>
      <c r="S2830" s="6">
        <v>148</v>
      </c>
      <c r="T2830"/>
      <c r="U2830"/>
    </row>
    <row r="2831" spans="1:21" hidden="1" x14ac:dyDescent="0.2">
      <c r="A2831" s="1">
        <v>45576</v>
      </c>
      <c r="B2831" s="1" t="str">
        <f>TEXT(Table1[[#This Row],[Date]],"yyyy")</f>
        <v>2024</v>
      </c>
      <c r="C2831" s="1" t="str">
        <f>TEXT(Table1[[#This Row],[Date]],"mmmm")</f>
        <v>October</v>
      </c>
      <c r="D2831" s="1" t="str">
        <f>TEXT(Table1[[#This Row],[Date]],"dddd")</f>
        <v>Friday</v>
      </c>
      <c r="E2831" s="5">
        <v>6</v>
      </c>
      <c r="F2831" t="s">
        <v>2</v>
      </c>
      <c r="G2831" t="s">
        <v>8</v>
      </c>
      <c r="H2831" s="6">
        <f>60%*Table1[[#This Row],[Price]]</f>
        <v>720</v>
      </c>
      <c r="I2831" s="6">
        <v>1200</v>
      </c>
      <c r="J2831">
        <v>8</v>
      </c>
      <c r="K2831" s="6">
        <f>Table1[[#This Row],[Cost]]*Table1[[#This Row],[Quantity Sold]]</f>
        <v>5760</v>
      </c>
      <c r="L2831" s="6">
        <v>9600</v>
      </c>
      <c r="M2831">
        <v>5</v>
      </c>
      <c r="N2831" s="6">
        <v>9120</v>
      </c>
      <c r="O2831" s="6">
        <f>Table1[[#This Row],[Revenue]]-Table1[[#This Row],[Total Cost Of Production]]</f>
        <v>3360</v>
      </c>
      <c r="P2831" s="6">
        <v>980</v>
      </c>
      <c r="Q2831" s="6">
        <f>Table1[[#This Row],[Revenue]]-Table1[[#This Row],[Marketing Spend]]</f>
        <v>8140</v>
      </c>
      <c r="R2831" t="s">
        <v>54</v>
      </c>
      <c r="S2831" s="6">
        <v>1151</v>
      </c>
      <c r="T2831"/>
      <c r="U2831"/>
    </row>
    <row r="2832" spans="1:21" hidden="1" x14ac:dyDescent="0.2">
      <c r="A2832" s="1">
        <v>45576</v>
      </c>
      <c r="B2832" s="1" t="str">
        <f>TEXT(Table1[[#This Row],[Date]],"yyyy")</f>
        <v>2024</v>
      </c>
      <c r="C2832" s="1" t="str">
        <f>TEXT(Table1[[#This Row],[Date]],"mmmm")</f>
        <v>October</v>
      </c>
      <c r="D2832" s="1" t="str">
        <f>TEXT(Table1[[#This Row],[Date]],"dddd")</f>
        <v>Friday</v>
      </c>
      <c r="E2832" s="5">
        <v>3</v>
      </c>
      <c r="F2832" t="s">
        <v>15</v>
      </c>
      <c r="G2832" t="s">
        <v>6</v>
      </c>
      <c r="H2832" s="6">
        <f>60%*Table1[[#This Row],[Price]]</f>
        <v>30</v>
      </c>
      <c r="I2832" s="6">
        <v>50</v>
      </c>
      <c r="J2832">
        <v>5</v>
      </c>
      <c r="K2832" s="6">
        <f>Table1[[#This Row],[Cost]]*Table1[[#This Row],[Quantity Sold]]</f>
        <v>150</v>
      </c>
      <c r="L2832" s="6">
        <v>250</v>
      </c>
      <c r="M2832">
        <v>20</v>
      </c>
      <c r="N2832" s="6">
        <v>200</v>
      </c>
      <c r="O2832" s="6">
        <f>Table1[[#This Row],[Revenue]]-Table1[[#This Row],[Total Cost Of Production]]</f>
        <v>50</v>
      </c>
      <c r="P2832" s="6">
        <v>845</v>
      </c>
      <c r="Q2832" s="6">
        <f>Table1[[#This Row],[Revenue]]-Table1[[#This Row],[Marketing Spend]]</f>
        <v>-645</v>
      </c>
      <c r="R2832" t="s">
        <v>53</v>
      </c>
      <c r="S2832" s="6">
        <v>95</v>
      </c>
      <c r="T2832"/>
      <c r="U2832"/>
    </row>
    <row r="2833" spans="1:21" hidden="1" x14ac:dyDescent="0.2">
      <c r="A2833" s="1">
        <v>45576</v>
      </c>
      <c r="B2833" s="1" t="str">
        <f>TEXT(Table1[[#This Row],[Date]],"yyyy")</f>
        <v>2024</v>
      </c>
      <c r="C2833" s="1" t="str">
        <f>TEXT(Table1[[#This Row],[Date]],"mmmm")</f>
        <v>October</v>
      </c>
      <c r="D2833" s="1" t="str">
        <f>TEXT(Table1[[#This Row],[Date]],"dddd")</f>
        <v>Friday</v>
      </c>
      <c r="E2833" s="5">
        <v>1</v>
      </c>
      <c r="F2833" t="s">
        <v>5</v>
      </c>
      <c r="G2833" t="s">
        <v>10</v>
      </c>
      <c r="H2833" s="6">
        <f>60%*Table1[[#This Row],[Price]]</f>
        <v>480</v>
      </c>
      <c r="I2833" s="6">
        <v>800</v>
      </c>
      <c r="J2833">
        <v>1</v>
      </c>
      <c r="K2833" s="6">
        <f>Table1[[#This Row],[Cost]]*Table1[[#This Row],[Quantity Sold]]</f>
        <v>480</v>
      </c>
      <c r="L2833" s="6">
        <v>800</v>
      </c>
      <c r="M2833">
        <v>15</v>
      </c>
      <c r="N2833" s="6">
        <v>680</v>
      </c>
      <c r="O2833" s="6">
        <f>Table1[[#This Row],[Revenue]]-Table1[[#This Row],[Total Cost Of Production]]</f>
        <v>200</v>
      </c>
      <c r="P2833" s="6">
        <v>903</v>
      </c>
      <c r="Q2833" s="6">
        <f>Table1[[#This Row],[Revenue]]-Table1[[#This Row],[Marketing Spend]]</f>
        <v>-223</v>
      </c>
      <c r="R2833" t="s">
        <v>54</v>
      </c>
      <c r="S2833" s="6">
        <v>789</v>
      </c>
      <c r="T2833"/>
      <c r="U2833"/>
    </row>
    <row r="2834" spans="1:21" hidden="1" x14ac:dyDescent="0.2">
      <c r="A2834" s="1">
        <v>45576</v>
      </c>
      <c r="B2834" s="1" t="str">
        <f>TEXT(Table1[[#This Row],[Date]],"yyyy")</f>
        <v>2024</v>
      </c>
      <c r="C2834" s="1" t="str">
        <f>TEXT(Table1[[#This Row],[Date]],"mmmm")</f>
        <v>October</v>
      </c>
      <c r="D2834" s="1" t="str">
        <f>TEXT(Table1[[#This Row],[Date]],"dddd")</f>
        <v>Friday</v>
      </c>
      <c r="E2834" s="5">
        <v>7</v>
      </c>
      <c r="F2834" t="s">
        <v>9</v>
      </c>
      <c r="G2834" t="s">
        <v>8</v>
      </c>
      <c r="H2834" s="6">
        <f>60%*Table1[[#This Row],[Price]]</f>
        <v>180</v>
      </c>
      <c r="I2834" s="6">
        <v>300</v>
      </c>
      <c r="J2834">
        <v>10</v>
      </c>
      <c r="K2834" s="6">
        <f>Table1[[#This Row],[Cost]]*Table1[[#This Row],[Quantity Sold]]</f>
        <v>1800</v>
      </c>
      <c r="L2834" s="6">
        <v>3000</v>
      </c>
      <c r="M2834">
        <v>20</v>
      </c>
      <c r="N2834" s="6">
        <v>2400</v>
      </c>
      <c r="O2834" s="6">
        <f>Table1[[#This Row],[Revenue]]-Table1[[#This Row],[Total Cost Of Production]]</f>
        <v>600</v>
      </c>
      <c r="P2834" s="6">
        <v>505</v>
      </c>
      <c r="Q2834" s="6">
        <f>Table1[[#This Row],[Revenue]]-Table1[[#This Row],[Marketing Spend]]</f>
        <v>1895</v>
      </c>
      <c r="R2834" t="s">
        <v>51</v>
      </c>
      <c r="S2834" s="6">
        <v>337</v>
      </c>
      <c r="T2834"/>
      <c r="U2834"/>
    </row>
    <row r="2835" spans="1:21" hidden="1" x14ac:dyDescent="0.2">
      <c r="A2835" s="1">
        <v>45577</v>
      </c>
      <c r="B2835" s="1" t="str">
        <f>TEXT(Table1[[#This Row],[Date]],"yyyy")</f>
        <v>2024</v>
      </c>
      <c r="C2835" s="1" t="str">
        <f>TEXT(Table1[[#This Row],[Date]],"mmmm")</f>
        <v>October</v>
      </c>
      <c r="D2835" s="1" t="str">
        <f>TEXT(Table1[[#This Row],[Date]],"dddd")</f>
        <v>Saturday</v>
      </c>
      <c r="E2835" s="5">
        <v>4</v>
      </c>
      <c r="F2835" t="s">
        <v>13</v>
      </c>
      <c r="G2835" t="s">
        <v>12</v>
      </c>
      <c r="H2835" s="6">
        <f>60%*Table1[[#This Row],[Price]]</f>
        <v>42</v>
      </c>
      <c r="I2835" s="6">
        <v>70</v>
      </c>
      <c r="J2835">
        <v>9</v>
      </c>
      <c r="K2835" s="6">
        <f>Table1[[#This Row],[Cost]]*Table1[[#This Row],[Quantity Sold]]</f>
        <v>378</v>
      </c>
      <c r="L2835" s="6">
        <v>630</v>
      </c>
      <c r="M2835">
        <v>5</v>
      </c>
      <c r="N2835" s="6">
        <v>598.5</v>
      </c>
      <c r="O2835" s="6">
        <f>Table1[[#This Row],[Revenue]]-Table1[[#This Row],[Total Cost Of Production]]</f>
        <v>220.5</v>
      </c>
      <c r="P2835" s="6">
        <v>340</v>
      </c>
      <c r="Q2835" s="6">
        <f>Table1[[#This Row],[Revenue]]-Table1[[#This Row],[Marketing Spend]]</f>
        <v>258.5</v>
      </c>
      <c r="R2835" t="s">
        <v>51</v>
      </c>
      <c r="S2835" s="6">
        <v>69</v>
      </c>
      <c r="T2835"/>
      <c r="U2835"/>
    </row>
    <row r="2836" spans="1:21" x14ac:dyDescent="0.2">
      <c r="A2836" s="1">
        <v>45577</v>
      </c>
      <c r="B2836" s="1" t="str">
        <f>TEXT(Table1[[#This Row],[Date]],"yyyy")</f>
        <v>2024</v>
      </c>
      <c r="C2836" s="1" t="str">
        <f>TEXT(Table1[[#This Row],[Date]],"mmmm")</f>
        <v>October</v>
      </c>
      <c r="D2836" s="1" t="str">
        <f>TEXT(Table1[[#This Row],[Date]],"dddd")</f>
        <v>Saturday</v>
      </c>
      <c r="E2836" s="5">
        <v>2</v>
      </c>
      <c r="F2836" t="s">
        <v>7</v>
      </c>
      <c r="G2836" t="s">
        <v>10</v>
      </c>
      <c r="H2836" s="6">
        <f>60%*Table1[[#This Row],[Price]]</f>
        <v>300</v>
      </c>
      <c r="I2836" s="6">
        <v>500</v>
      </c>
      <c r="J2836">
        <v>4</v>
      </c>
      <c r="K2836" s="6">
        <f>Table1[[#This Row],[Cost]]*Table1[[#This Row],[Quantity Sold]]</f>
        <v>1200</v>
      </c>
      <c r="L2836" s="6">
        <v>2000</v>
      </c>
      <c r="M2836">
        <v>20</v>
      </c>
      <c r="N2836" s="6">
        <v>1600</v>
      </c>
      <c r="O2836" s="6">
        <f>Table1[[#This Row],[Revenue]]-Table1[[#This Row],[Total Cost Of Production]]</f>
        <v>400</v>
      </c>
      <c r="P2836" s="6">
        <v>377</v>
      </c>
      <c r="Q2836" s="6">
        <f>Table1[[#This Row],[Revenue]]-Table1[[#This Row],[Marketing Spend]]</f>
        <v>1223</v>
      </c>
      <c r="R2836" t="s">
        <v>52</v>
      </c>
      <c r="S2836" s="6">
        <v>548</v>
      </c>
      <c r="T2836"/>
      <c r="U2836"/>
    </row>
    <row r="2837" spans="1:21" hidden="1" x14ac:dyDescent="0.2">
      <c r="A2837" s="1">
        <v>45577</v>
      </c>
      <c r="B2837" s="1" t="str">
        <f>TEXT(Table1[[#This Row],[Date]],"yyyy")</f>
        <v>2024</v>
      </c>
      <c r="C2837" s="1" t="str">
        <f>TEXT(Table1[[#This Row],[Date]],"mmmm")</f>
        <v>October</v>
      </c>
      <c r="D2837" s="1" t="str">
        <f>TEXT(Table1[[#This Row],[Date]],"dddd")</f>
        <v>Saturday</v>
      </c>
      <c r="E2837" s="5">
        <v>5</v>
      </c>
      <c r="F2837" t="s">
        <v>11</v>
      </c>
      <c r="G2837" t="s">
        <v>12</v>
      </c>
      <c r="H2837" s="6">
        <f>60%*Table1[[#This Row],[Price]]</f>
        <v>90</v>
      </c>
      <c r="I2837" s="6">
        <v>150</v>
      </c>
      <c r="J2837">
        <v>1</v>
      </c>
      <c r="K2837" s="6">
        <f>Table1[[#This Row],[Cost]]*Table1[[#This Row],[Quantity Sold]]</f>
        <v>90</v>
      </c>
      <c r="L2837" s="6">
        <v>150</v>
      </c>
      <c r="M2837">
        <v>10</v>
      </c>
      <c r="N2837" s="6">
        <v>135</v>
      </c>
      <c r="O2837" s="6">
        <f>Table1[[#This Row],[Revenue]]-Table1[[#This Row],[Total Cost Of Production]]</f>
        <v>45</v>
      </c>
      <c r="P2837" s="6">
        <v>859</v>
      </c>
      <c r="Q2837" s="6">
        <f>Table1[[#This Row],[Revenue]]-Table1[[#This Row],[Marketing Spend]]</f>
        <v>-724</v>
      </c>
      <c r="R2837" t="s">
        <v>53</v>
      </c>
      <c r="S2837" s="6">
        <v>168</v>
      </c>
      <c r="T2837"/>
      <c r="U2837"/>
    </row>
    <row r="2838" spans="1:21" hidden="1" x14ac:dyDescent="0.2">
      <c r="A2838" s="1">
        <v>45577</v>
      </c>
      <c r="B2838" s="1" t="str">
        <f>TEXT(Table1[[#This Row],[Date]],"yyyy")</f>
        <v>2024</v>
      </c>
      <c r="C2838" s="1" t="str">
        <f>TEXT(Table1[[#This Row],[Date]],"mmmm")</f>
        <v>October</v>
      </c>
      <c r="D2838" s="1" t="str">
        <f>TEXT(Table1[[#This Row],[Date]],"dddd")</f>
        <v>Saturday</v>
      </c>
      <c r="E2838" s="5">
        <v>6</v>
      </c>
      <c r="F2838" t="s">
        <v>2</v>
      </c>
      <c r="G2838" t="s">
        <v>8</v>
      </c>
      <c r="H2838" s="6">
        <f>60%*Table1[[#This Row],[Price]]</f>
        <v>720</v>
      </c>
      <c r="I2838" s="6">
        <v>1200</v>
      </c>
      <c r="J2838">
        <v>4</v>
      </c>
      <c r="K2838" s="6">
        <f>Table1[[#This Row],[Cost]]*Table1[[#This Row],[Quantity Sold]]</f>
        <v>2880</v>
      </c>
      <c r="L2838" s="6">
        <v>4800</v>
      </c>
      <c r="M2838">
        <v>20</v>
      </c>
      <c r="N2838" s="6">
        <v>3840</v>
      </c>
      <c r="O2838" s="6">
        <f>Table1[[#This Row],[Revenue]]-Table1[[#This Row],[Total Cost Of Production]]</f>
        <v>960</v>
      </c>
      <c r="P2838" s="6">
        <v>513</v>
      </c>
      <c r="Q2838" s="6">
        <f>Table1[[#This Row],[Revenue]]-Table1[[#This Row],[Marketing Spend]]</f>
        <v>3327</v>
      </c>
      <c r="R2838" t="s">
        <v>53</v>
      </c>
      <c r="S2838" s="6">
        <v>1194</v>
      </c>
      <c r="T2838"/>
      <c r="U2838"/>
    </row>
    <row r="2839" spans="1:21" hidden="1" x14ac:dyDescent="0.2">
      <c r="A2839" s="1">
        <v>45577</v>
      </c>
      <c r="B2839" s="1" t="str">
        <f>TEXT(Table1[[#This Row],[Date]],"yyyy")</f>
        <v>2024</v>
      </c>
      <c r="C2839" s="1" t="str">
        <f>TEXT(Table1[[#This Row],[Date]],"mmmm")</f>
        <v>October</v>
      </c>
      <c r="D2839" s="1" t="str">
        <f>TEXT(Table1[[#This Row],[Date]],"dddd")</f>
        <v>Saturday</v>
      </c>
      <c r="E2839" s="5">
        <v>3</v>
      </c>
      <c r="F2839" t="s">
        <v>15</v>
      </c>
      <c r="G2839" t="s">
        <v>6</v>
      </c>
      <c r="H2839" s="6">
        <f>60%*Table1[[#This Row],[Price]]</f>
        <v>30</v>
      </c>
      <c r="I2839" s="6">
        <v>50</v>
      </c>
      <c r="J2839">
        <v>7</v>
      </c>
      <c r="K2839" s="6">
        <f>Table1[[#This Row],[Cost]]*Table1[[#This Row],[Quantity Sold]]</f>
        <v>210</v>
      </c>
      <c r="L2839" s="6">
        <v>350</v>
      </c>
      <c r="M2839">
        <v>10</v>
      </c>
      <c r="N2839" s="6">
        <v>315</v>
      </c>
      <c r="O2839" s="6">
        <f>Table1[[#This Row],[Revenue]]-Table1[[#This Row],[Total Cost Of Production]]</f>
        <v>105</v>
      </c>
      <c r="P2839" s="6">
        <v>416</v>
      </c>
      <c r="Q2839" s="6">
        <f>Table1[[#This Row],[Revenue]]-Table1[[#This Row],[Marketing Spend]]</f>
        <v>-101</v>
      </c>
      <c r="R2839" t="s">
        <v>53</v>
      </c>
      <c r="S2839" s="6">
        <v>61</v>
      </c>
      <c r="T2839"/>
      <c r="U2839"/>
    </row>
    <row r="2840" spans="1:21" hidden="1" x14ac:dyDescent="0.2">
      <c r="A2840" s="1">
        <v>45577</v>
      </c>
      <c r="B2840" s="1" t="str">
        <f>TEXT(Table1[[#This Row],[Date]],"yyyy")</f>
        <v>2024</v>
      </c>
      <c r="C2840" s="1" t="str">
        <f>TEXT(Table1[[#This Row],[Date]],"mmmm")</f>
        <v>October</v>
      </c>
      <c r="D2840" s="1" t="str">
        <f>TEXT(Table1[[#This Row],[Date]],"dddd")</f>
        <v>Saturday</v>
      </c>
      <c r="E2840" s="5">
        <v>1</v>
      </c>
      <c r="F2840" t="s">
        <v>5</v>
      </c>
      <c r="G2840" t="s">
        <v>10</v>
      </c>
      <c r="H2840" s="6">
        <f>60%*Table1[[#This Row],[Price]]</f>
        <v>480</v>
      </c>
      <c r="I2840" s="6">
        <v>800</v>
      </c>
      <c r="J2840">
        <v>10</v>
      </c>
      <c r="K2840" s="6">
        <f>Table1[[#This Row],[Cost]]*Table1[[#This Row],[Quantity Sold]]</f>
        <v>4800</v>
      </c>
      <c r="L2840" s="6">
        <v>8000</v>
      </c>
      <c r="M2840">
        <v>15</v>
      </c>
      <c r="N2840" s="6">
        <v>6800</v>
      </c>
      <c r="O2840" s="6">
        <f>Table1[[#This Row],[Revenue]]-Table1[[#This Row],[Total Cost Of Production]]</f>
        <v>2000</v>
      </c>
      <c r="P2840" s="6">
        <v>795</v>
      </c>
      <c r="Q2840" s="6">
        <f>Table1[[#This Row],[Revenue]]-Table1[[#This Row],[Marketing Spend]]</f>
        <v>6005</v>
      </c>
      <c r="R2840" t="s">
        <v>54</v>
      </c>
      <c r="S2840" s="6">
        <v>845</v>
      </c>
      <c r="T2840"/>
      <c r="U2840"/>
    </row>
    <row r="2841" spans="1:21" x14ac:dyDescent="0.2">
      <c r="A2841" s="1">
        <v>45577</v>
      </c>
      <c r="B2841" s="1" t="str">
        <f>TEXT(Table1[[#This Row],[Date]],"yyyy")</f>
        <v>2024</v>
      </c>
      <c r="C2841" s="1" t="str">
        <f>TEXT(Table1[[#This Row],[Date]],"mmmm")</f>
        <v>October</v>
      </c>
      <c r="D2841" s="1" t="str">
        <f>TEXT(Table1[[#This Row],[Date]],"dddd")</f>
        <v>Saturday</v>
      </c>
      <c r="E2841" s="5">
        <v>7</v>
      </c>
      <c r="F2841" t="s">
        <v>9</v>
      </c>
      <c r="G2841" t="s">
        <v>8</v>
      </c>
      <c r="H2841" s="6">
        <f>60%*Table1[[#This Row],[Price]]</f>
        <v>180</v>
      </c>
      <c r="I2841" s="6">
        <v>300</v>
      </c>
      <c r="J2841">
        <v>6</v>
      </c>
      <c r="K2841" s="6">
        <f>Table1[[#This Row],[Cost]]*Table1[[#This Row],[Quantity Sold]]</f>
        <v>1080</v>
      </c>
      <c r="L2841" s="6">
        <v>1800</v>
      </c>
      <c r="M2841">
        <v>10</v>
      </c>
      <c r="N2841" s="6">
        <v>1620</v>
      </c>
      <c r="O2841" s="6">
        <f>Table1[[#This Row],[Revenue]]-Table1[[#This Row],[Total Cost Of Production]]</f>
        <v>540</v>
      </c>
      <c r="P2841" s="6">
        <v>391</v>
      </c>
      <c r="Q2841" s="6">
        <f>Table1[[#This Row],[Revenue]]-Table1[[#This Row],[Marketing Spend]]</f>
        <v>1229</v>
      </c>
      <c r="R2841" t="s">
        <v>52</v>
      </c>
      <c r="S2841" s="6">
        <v>303</v>
      </c>
      <c r="T2841"/>
      <c r="U2841"/>
    </row>
    <row r="2842" spans="1:21" hidden="1" x14ac:dyDescent="0.2">
      <c r="A2842" s="1">
        <v>45578</v>
      </c>
      <c r="B2842" s="1" t="str">
        <f>TEXT(Table1[[#This Row],[Date]],"yyyy")</f>
        <v>2024</v>
      </c>
      <c r="C2842" s="1" t="str">
        <f>TEXT(Table1[[#This Row],[Date]],"mmmm")</f>
        <v>October</v>
      </c>
      <c r="D2842" s="1" t="str">
        <f>TEXT(Table1[[#This Row],[Date]],"dddd")</f>
        <v>Sunday</v>
      </c>
      <c r="E2842" s="5">
        <v>4</v>
      </c>
      <c r="F2842" t="s">
        <v>13</v>
      </c>
      <c r="G2842" t="s">
        <v>12</v>
      </c>
      <c r="H2842" s="6">
        <f>60%*Table1[[#This Row],[Price]]</f>
        <v>42</v>
      </c>
      <c r="I2842" s="6">
        <v>70</v>
      </c>
      <c r="J2842">
        <v>3</v>
      </c>
      <c r="K2842" s="6">
        <f>Table1[[#This Row],[Cost]]*Table1[[#This Row],[Quantity Sold]]</f>
        <v>126</v>
      </c>
      <c r="L2842" s="6">
        <v>210</v>
      </c>
      <c r="M2842">
        <v>20</v>
      </c>
      <c r="N2842" s="6">
        <v>168</v>
      </c>
      <c r="O2842" s="6">
        <f>Table1[[#This Row],[Revenue]]-Table1[[#This Row],[Total Cost Of Production]]</f>
        <v>42</v>
      </c>
      <c r="P2842" s="6">
        <v>777</v>
      </c>
      <c r="Q2842" s="6">
        <f>Table1[[#This Row],[Revenue]]-Table1[[#This Row],[Marketing Spend]]</f>
        <v>-609</v>
      </c>
      <c r="R2842" t="s">
        <v>53</v>
      </c>
      <c r="S2842" s="6">
        <v>112</v>
      </c>
      <c r="T2842"/>
      <c r="U2842"/>
    </row>
    <row r="2843" spans="1:21" hidden="1" x14ac:dyDescent="0.2">
      <c r="A2843" s="1">
        <v>45578</v>
      </c>
      <c r="B2843" s="1" t="str">
        <f>TEXT(Table1[[#This Row],[Date]],"yyyy")</f>
        <v>2024</v>
      </c>
      <c r="C2843" s="1" t="str">
        <f>TEXT(Table1[[#This Row],[Date]],"mmmm")</f>
        <v>October</v>
      </c>
      <c r="D2843" s="1" t="str">
        <f>TEXT(Table1[[#This Row],[Date]],"dddd")</f>
        <v>Sunday</v>
      </c>
      <c r="E2843" s="5">
        <v>2</v>
      </c>
      <c r="F2843" t="s">
        <v>7</v>
      </c>
      <c r="G2843" t="s">
        <v>10</v>
      </c>
      <c r="H2843" s="6">
        <f>60%*Table1[[#This Row],[Price]]</f>
        <v>300</v>
      </c>
      <c r="I2843" s="6">
        <v>500</v>
      </c>
      <c r="J2843">
        <v>4</v>
      </c>
      <c r="K2843" s="6">
        <f>Table1[[#This Row],[Cost]]*Table1[[#This Row],[Quantity Sold]]</f>
        <v>1200</v>
      </c>
      <c r="L2843" s="6">
        <v>2000</v>
      </c>
      <c r="M2843">
        <v>15</v>
      </c>
      <c r="N2843" s="6">
        <v>1700</v>
      </c>
      <c r="O2843" s="6">
        <f>Table1[[#This Row],[Revenue]]-Table1[[#This Row],[Total Cost Of Production]]</f>
        <v>500</v>
      </c>
      <c r="P2843" s="6">
        <v>315</v>
      </c>
      <c r="Q2843" s="6">
        <f>Table1[[#This Row],[Revenue]]-Table1[[#This Row],[Marketing Spend]]</f>
        <v>1385</v>
      </c>
      <c r="R2843" t="s">
        <v>55</v>
      </c>
      <c r="S2843" s="6">
        <v>505</v>
      </c>
      <c r="T2843"/>
      <c r="U2843"/>
    </row>
    <row r="2844" spans="1:21" hidden="1" x14ac:dyDescent="0.2">
      <c r="A2844" s="1">
        <v>45578</v>
      </c>
      <c r="B2844" s="1" t="str">
        <f>TEXT(Table1[[#This Row],[Date]],"yyyy")</f>
        <v>2024</v>
      </c>
      <c r="C2844" s="1" t="str">
        <f>TEXT(Table1[[#This Row],[Date]],"mmmm")</f>
        <v>October</v>
      </c>
      <c r="D2844" s="1" t="str">
        <f>TEXT(Table1[[#This Row],[Date]],"dddd")</f>
        <v>Sunday</v>
      </c>
      <c r="E2844" s="5">
        <v>5</v>
      </c>
      <c r="F2844" t="s">
        <v>11</v>
      </c>
      <c r="G2844" t="s">
        <v>12</v>
      </c>
      <c r="H2844" s="6">
        <f>60%*Table1[[#This Row],[Price]]</f>
        <v>90</v>
      </c>
      <c r="I2844" s="6">
        <v>150</v>
      </c>
      <c r="J2844">
        <v>7</v>
      </c>
      <c r="K2844" s="6">
        <f>Table1[[#This Row],[Cost]]*Table1[[#This Row],[Quantity Sold]]</f>
        <v>630</v>
      </c>
      <c r="L2844" s="6">
        <v>1050</v>
      </c>
      <c r="M2844">
        <v>15</v>
      </c>
      <c r="N2844" s="6">
        <v>892.5</v>
      </c>
      <c r="O2844" s="6">
        <f>Table1[[#This Row],[Revenue]]-Table1[[#This Row],[Total Cost Of Production]]</f>
        <v>262.5</v>
      </c>
      <c r="P2844" s="6">
        <v>572</v>
      </c>
      <c r="Q2844" s="6">
        <f>Table1[[#This Row],[Revenue]]-Table1[[#This Row],[Marketing Spend]]</f>
        <v>320.5</v>
      </c>
      <c r="R2844" t="s">
        <v>55</v>
      </c>
      <c r="S2844" s="6">
        <v>131</v>
      </c>
      <c r="T2844"/>
      <c r="U2844"/>
    </row>
    <row r="2845" spans="1:21" hidden="1" x14ac:dyDescent="0.2">
      <c r="A2845" s="1">
        <v>45578</v>
      </c>
      <c r="B2845" s="1" t="str">
        <f>TEXT(Table1[[#This Row],[Date]],"yyyy")</f>
        <v>2024</v>
      </c>
      <c r="C2845" s="1" t="str">
        <f>TEXT(Table1[[#This Row],[Date]],"mmmm")</f>
        <v>October</v>
      </c>
      <c r="D2845" s="1" t="str">
        <f>TEXT(Table1[[#This Row],[Date]],"dddd")</f>
        <v>Sunday</v>
      </c>
      <c r="E2845" s="5">
        <v>6</v>
      </c>
      <c r="F2845" t="s">
        <v>2</v>
      </c>
      <c r="G2845" t="s">
        <v>8</v>
      </c>
      <c r="H2845" s="6">
        <f>60%*Table1[[#This Row],[Price]]</f>
        <v>720</v>
      </c>
      <c r="I2845" s="6">
        <v>1200</v>
      </c>
      <c r="J2845">
        <v>2</v>
      </c>
      <c r="K2845" s="6">
        <f>Table1[[#This Row],[Cost]]*Table1[[#This Row],[Quantity Sold]]</f>
        <v>1440</v>
      </c>
      <c r="L2845" s="6">
        <v>2400</v>
      </c>
      <c r="M2845">
        <v>5</v>
      </c>
      <c r="N2845" s="6">
        <v>2280</v>
      </c>
      <c r="O2845" s="6">
        <f>Table1[[#This Row],[Revenue]]-Table1[[#This Row],[Total Cost Of Production]]</f>
        <v>840</v>
      </c>
      <c r="P2845" s="6">
        <v>934</v>
      </c>
      <c r="Q2845" s="6">
        <f>Table1[[#This Row],[Revenue]]-Table1[[#This Row],[Marketing Spend]]</f>
        <v>1346</v>
      </c>
      <c r="R2845" t="s">
        <v>55</v>
      </c>
      <c r="S2845" s="6">
        <v>1218</v>
      </c>
      <c r="T2845"/>
      <c r="U2845"/>
    </row>
    <row r="2846" spans="1:21" hidden="1" x14ac:dyDescent="0.2">
      <c r="A2846" s="1">
        <v>45578</v>
      </c>
      <c r="B2846" s="1" t="str">
        <f>TEXT(Table1[[#This Row],[Date]],"yyyy")</f>
        <v>2024</v>
      </c>
      <c r="C2846" s="1" t="str">
        <f>TEXT(Table1[[#This Row],[Date]],"mmmm")</f>
        <v>October</v>
      </c>
      <c r="D2846" s="1" t="str">
        <f>TEXT(Table1[[#This Row],[Date]],"dddd")</f>
        <v>Sunday</v>
      </c>
      <c r="E2846" s="5">
        <v>3</v>
      </c>
      <c r="F2846" t="s">
        <v>15</v>
      </c>
      <c r="G2846" t="s">
        <v>6</v>
      </c>
      <c r="H2846" s="6">
        <f>60%*Table1[[#This Row],[Price]]</f>
        <v>30</v>
      </c>
      <c r="I2846" s="6">
        <v>50</v>
      </c>
      <c r="J2846">
        <v>9</v>
      </c>
      <c r="K2846" s="6">
        <f>Table1[[#This Row],[Cost]]*Table1[[#This Row],[Quantity Sold]]</f>
        <v>270</v>
      </c>
      <c r="L2846" s="6">
        <v>450</v>
      </c>
      <c r="M2846">
        <v>5</v>
      </c>
      <c r="N2846" s="6">
        <v>427.5</v>
      </c>
      <c r="O2846" s="6">
        <f>Table1[[#This Row],[Revenue]]-Table1[[#This Row],[Total Cost Of Production]]</f>
        <v>157.5</v>
      </c>
      <c r="P2846" s="6">
        <v>441</v>
      </c>
      <c r="Q2846" s="6">
        <f>Table1[[#This Row],[Revenue]]-Table1[[#This Row],[Marketing Spend]]</f>
        <v>-13.5</v>
      </c>
      <c r="R2846" t="s">
        <v>54</v>
      </c>
      <c r="S2846" s="6">
        <v>45</v>
      </c>
      <c r="T2846"/>
      <c r="U2846"/>
    </row>
    <row r="2847" spans="1:21" hidden="1" x14ac:dyDescent="0.2">
      <c r="A2847" s="1">
        <v>45578</v>
      </c>
      <c r="B2847" s="1" t="str">
        <f>TEXT(Table1[[#This Row],[Date]],"yyyy")</f>
        <v>2024</v>
      </c>
      <c r="C2847" s="1" t="str">
        <f>TEXT(Table1[[#This Row],[Date]],"mmmm")</f>
        <v>October</v>
      </c>
      <c r="D2847" s="1" t="str">
        <f>TEXT(Table1[[#This Row],[Date]],"dddd")</f>
        <v>Sunday</v>
      </c>
      <c r="E2847" s="5">
        <v>1</v>
      </c>
      <c r="F2847" t="s">
        <v>5</v>
      </c>
      <c r="G2847" t="s">
        <v>10</v>
      </c>
      <c r="H2847" s="6">
        <f>60%*Table1[[#This Row],[Price]]</f>
        <v>480</v>
      </c>
      <c r="I2847" s="6">
        <v>800</v>
      </c>
      <c r="J2847">
        <v>3</v>
      </c>
      <c r="K2847" s="6">
        <f>Table1[[#This Row],[Cost]]*Table1[[#This Row],[Quantity Sold]]</f>
        <v>1440</v>
      </c>
      <c r="L2847" s="6">
        <v>2400</v>
      </c>
      <c r="M2847">
        <v>15</v>
      </c>
      <c r="N2847" s="6">
        <v>2040</v>
      </c>
      <c r="O2847" s="6">
        <f>Table1[[#This Row],[Revenue]]-Table1[[#This Row],[Total Cost Of Production]]</f>
        <v>600</v>
      </c>
      <c r="P2847" s="6">
        <v>341</v>
      </c>
      <c r="Q2847" s="6">
        <f>Table1[[#This Row],[Revenue]]-Table1[[#This Row],[Marketing Spend]]</f>
        <v>1699</v>
      </c>
      <c r="R2847" t="s">
        <v>51</v>
      </c>
      <c r="S2847" s="6">
        <v>827</v>
      </c>
      <c r="T2847"/>
      <c r="U2847"/>
    </row>
    <row r="2848" spans="1:21" hidden="1" x14ac:dyDescent="0.2">
      <c r="A2848" s="1">
        <v>45578</v>
      </c>
      <c r="B2848" s="1" t="str">
        <f>TEXT(Table1[[#This Row],[Date]],"yyyy")</f>
        <v>2024</v>
      </c>
      <c r="C2848" s="1" t="str">
        <f>TEXT(Table1[[#This Row],[Date]],"mmmm")</f>
        <v>October</v>
      </c>
      <c r="D2848" s="1" t="str">
        <f>TEXT(Table1[[#This Row],[Date]],"dddd")</f>
        <v>Sunday</v>
      </c>
      <c r="E2848" s="5">
        <v>7</v>
      </c>
      <c r="F2848" t="s">
        <v>9</v>
      </c>
      <c r="G2848" t="s">
        <v>8</v>
      </c>
      <c r="H2848" s="6">
        <f>60%*Table1[[#This Row],[Price]]</f>
        <v>180</v>
      </c>
      <c r="I2848" s="6">
        <v>300</v>
      </c>
      <c r="J2848">
        <v>10</v>
      </c>
      <c r="K2848" s="6">
        <f>Table1[[#This Row],[Cost]]*Table1[[#This Row],[Quantity Sold]]</f>
        <v>1800</v>
      </c>
      <c r="L2848" s="6">
        <v>3000</v>
      </c>
      <c r="M2848">
        <v>20</v>
      </c>
      <c r="N2848" s="6">
        <v>2400</v>
      </c>
      <c r="O2848" s="6">
        <f>Table1[[#This Row],[Revenue]]-Table1[[#This Row],[Total Cost Of Production]]</f>
        <v>600</v>
      </c>
      <c r="P2848" s="6">
        <v>761</v>
      </c>
      <c r="Q2848" s="6">
        <f>Table1[[#This Row],[Revenue]]-Table1[[#This Row],[Marketing Spend]]</f>
        <v>1639</v>
      </c>
      <c r="R2848" t="s">
        <v>55</v>
      </c>
      <c r="S2848" s="6">
        <v>268</v>
      </c>
      <c r="T2848"/>
      <c r="U2848"/>
    </row>
    <row r="2849" spans="1:21" hidden="1" x14ac:dyDescent="0.2">
      <c r="A2849" s="1">
        <v>45579</v>
      </c>
      <c r="B2849" s="1" t="str">
        <f>TEXT(Table1[[#This Row],[Date]],"yyyy")</f>
        <v>2024</v>
      </c>
      <c r="C2849" s="1" t="str">
        <f>TEXT(Table1[[#This Row],[Date]],"mmmm")</f>
        <v>October</v>
      </c>
      <c r="D2849" s="1" t="str">
        <f>TEXT(Table1[[#This Row],[Date]],"dddd")</f>
        <v>Monday</v>
      </c>
      <c r="E2849" s="5">
        <v>4</v>
      </c>
      <c r="F2849" t="s">
        <v>13</v>
      </c>
      <c r="G2849" t="s">
        <v>12</v>
      </c>
      <c r="H2849" s="6">
        <f>60%*Table1[[#This Row],[Price]]</f>
        <v>42</v>
      </c>
      <c r="I2849" s="6">
        <v>70</v>
      </c>
      <c r="J2849">
        <v>9</v>
      </c>
      <c r="K2849" s="6">
        <f>Table1[[#This Row],[Cost]]*Table1[[#This Row],[Quantity Sold]]</f>
        <v>378</v>
      </c>
      <c r="L2849" s="6">
        <v>630</v>
      </c>
      <c r="M2849">
        <v>5</v>
      </c>
      <c r="N2849" s="6">
        <v>598.5</v>
      </c>
      <c r="O2849" s="6">
        <f>Table1[[#This Row],[Revenue]]-Table1[[#This Row],[Total Cost Of Production]]</f>
        <v>220.5</v>
      </c>
      <c r="P2849" s="6">
        <v>773</v>
      </c>
      <c r="Q2849" s="6">
        <f>Table1[[#This Row],[Revenue]]-Table1[[#This Row],[Marketing Spend]]</f>
        <v>-174.5</v>
      </c>
      <c r="R2849" t="s">
        <v>54</v>
      </c>
      <c r="S2849" s="6">
        <v>68</v>
      </c>
      <c r="T2849"/>
      <c r="U2849"/>
    </row>
    <row r="2850" spans="1:21" hidden="1" x14ac:dyDescent="0.2">
      <c r="A2850" s="1">
        <v>45579</v>
      </c>
      <c r="B2850" s="1" t="str">
        <f>TEXT(Table1[[#This Row],[Date]],"yyyy")</f>
        <v>2024</v>
      </c>
      <c r="C2850" s="1" t="str">
        <f>TEXT(Table1[[#This Row],[Date]],"mmmm")</f>
        <v>October</v>
      </c>
      <c r="D2850" s="1" t="str">
        <f>TEXT(Table1[[#This Row],[Date]],"dddd")</f>
        <v>Monday</v>
      </c>
      <c r="E2850" s="5">
        <v>2</v>
      </c>
      <c r="F2850" t="s">
        <v>7</v>
      </c>
      <c r="G2850" t="s">
        <v>10</v>
      </c>
      <c r="H2850" s="6">
        <f>60%*Table1[[#This Row],[Price]]</f>
        <v>300</v>
      </c>
      <c r="I2850" s="6">
        <v>500</v>
      </c>
      <c r="J2850">
        <v>9</v>
      </c>
      <c r="K2850" s="6">
        <f>Table1[[#This Row],[Cost]]*Table1[[#This Row],[Quantity Sold]]</f>
        <v>2700</v>
      </c>
      <c r="L2850" s="6">
        <v>4500</v>
      </c>
      <c r="M2850">
        <v>15</v>
      </c>
      <c r="N2850" s="6">
        <v>3825</v>
      </c>
      <c r="O2850" s="6">
        <f>Table1[[#This Row],[Revenue]]-Table1[[#This Row],[Total Cost Of Production]]</f>
        <v>1125</v>
      </c>
      <c r="P2850" s="6">
        <v>369</v>
      </c>
      <c r="Q2850" s="6">
        <f>Table1[[#This Row],[Revenue]]-Table1[[#This Row],[Marketing Spend]]</f>
        <v>3456</v>
      </c>
      <c r="R2850" t="s">
        <v>53</v>
      </c>
      <c r="S2850" s="6">
        <v>519</v>
      </c>
      <c r="T2850"/>
      <c r="U2850"/>
    </row>
    <row r="2851" spans="1:21" hidden="1" x14ac:dyDescent="0.2">
      <c r="A2851" s="1">
        <v>45579</v>
      </c>
      <c r="B2851" s="1" t="str">
        <f>TEXT(Table1[[#This Row],[Date]],"yyyy")</f>
        <v>2024</v>
      </c>
      <c r="C2851" s="1" t="str">
        <f>TEXT(Table1[[#This Row],[Date]],"mmmm")</f>
        <v>October</v>
      </c>
      <c r="D2851" s="1" t="str">
        <f>TEXT(Table1[[#This Row],[Date]],"dddd")</f>
        <v>Monday</v>
      </c>
      <c r="E2851" s="5">
        <v>5</v>
      </c>
      <c r="F2851" t="s">
        <v>11</v>
      </c>
      <c r="G2851" t="s">
        <v>12</v>
      </c>
      <c r="H2851" s="6">
        <f>60%*Table1[[#This Row],[Price]]</f>
        <v>90</v>
      </c>
      <c r="I2851" s="6">
        <v>150</v>
      </c>
      <c r="J2851">
        <v>5</v>
      </c>
      <c r="K2851" s="6">
        <f>Table1[[#This Row],[Cost]]*Table1[[#This Row],[Quantity Sold]]</f>
        <v>450</v>
      </c>
      <c r="L2851" s="6">
        <v>750</v>
      </c>
      <c r="M2851">
        <v>20</v>
      </c>
      <c r="N2851" s="6">
        <v>600</v>
      </c>
      <c r="O2851" s="6">
        <f>Table1[[#This Row],[Revenue]]-Table1[[#This Row],[Total Cost Of Production]]</f>
        <v>150</v>
      </c>
      <c r="P2851" s="6">
        <v>537</v>
      </c>
      <c r="Q2851" s="6">
        <f>Table1[[#This Row],[Revenue]]-Table1[[#This Row],[Marketing Spend]]</f>
        <v>63</v>
      </c>
      <c r="R2851" t="s">
        <v>55</v>
      </c>
      <c r="S2851" s="6">
        <v>120</v>
      </c>
      <c r="T2851"/>
      <c r="U2851"/>
    </row>
    <row r="2852" spans="1:21" hidden="1" x14ac:dyDescent="0.2">
      <c r="A2852" s="1">
        <v>45579</v>
      </c>
      <c r="B2852" s="1" t="str">
        <f>TEXT(Table1[[#This Row],[Date]],"yyyy")</f>
        <v>2024</v>
      </c>
      <c r="C2852" s="1" t="str">
        <f>TEXT(Table1[[#This Row],[Date]],"mmmm")</f>
        <v>October</v>
      </c>
      <c r="D2852" s="1" t="str">
        <f>TEXT(Table1[[#This Row],[Date]],"dddd")</f>
        <v>Monday</v>
      </c>
      <c r="E2852" s="5">
        <v>6</v>
      </c>
      <c r="F2852" t="s">
        <v>2</v>
      </c>
      <c r="G2852" t="s">
        <v>8</v>
      </c>
      <c r="H2852" s="6">
        <f>60%*Table1[[#This Row],[Price]]</f>
        <v>720</v>
      </c>
      <c r="I2852" s="6">
        <v>1200</v>
      </c>
      <c r="J2852">
        <v>2</v>
      </c>
      <c r="K2852" s="6">
        <f>Table1[[#This Row],[Cost]]*Table1[[#This Row],[Quantity Sold]]</f>
        <v>1440</v>
      </c>
      <c r="L2852" s="6">
        <v>2400</v>
      </c>
      <c r="M2852">
        <v>15</v>
      </c>
      <c r="N2852" s="6">
        <v>2040</v>
      </c>
      <c r="O2852" s="6">
        <f>Table1[[#This Row],[Revenue]]-Table1[[#This Row],[Total Cost Of Production]]</f>
        <v>600</v>
      </c>
      <c r="P2852" s="6">
        <v>720</v>
      </c>
      <c r="Q2852" s="6">
        <f>Table1[[#This Row],[Revenue]]-Table1[[#This Row],[Marketing Spend]]</f>
        <v>1320</v>
      </c>
      <c r="R2852" t="s">
        <v>55</v>
      </c>
      <c r="S2852" s="6">
        <v>1159</v>
      </c>
      <c r="T2852"/>
      <c r="U2852"/>
    </row>
    <row r="2853" spans="1:21" hidden="1" x14ac:dyDescent="0.2">
      <c r="A2853" s="1">
        <v>45579</v>
      </c>
      <c r="B2853" s="1" t="str">
        <f>TEXT(Table1[[#This Row],[Date]],"yyyy")</f>
        <v>2024</v>
      </c>
      <c r="C2853" s="1" t="str">
        <f>TEXT(Table1[[#This Row],[Date]],"mmmm")</f>
        <v>October</v>
      </c>
      <c r="D2853" s="1" t="str">
        <f>TEXT(Table1[[#This Row],[Date]],"dddd")</f>
        <v>Monday</v>
      </c>
      <c r="E2853" s="5">
        <v>3</v>
      </c>
      <c r="F2853" t="s">
        <v>15</v>
      </c>
      <c r="G2853" t="s">
        <v>6</v>
      </c>
      <c r="H2853" s="6">
        <f>60%*Table1[[#This Row],[Price]]</f>
        <v>30</v>
      </c>
      <c r="I2853" s="6">
        <v>50</v>
      </c>
      <c r="J2853">
        <v>8</v>
      </c>
      <c r="K2853" s="6">
        <f>Table1[[#This Row],[Cost]]*Table1[[#This Row],[Quantity Sold]]</f>
        <v>240</v>
      </c>
      <c r="L2853" s="6">
        <v>400</v>
      </c>
      <c r="M2853">
        <v>20</v>
      </c>
      <c r="N2853" s="6">
        <v>320</v>
      </c>
      <c r="O2853" s="6">
        <f>Table1[[#This Row],[Revenue]]-Table1[[#This Row],[Total Cost Of Production]]</f>
        <v>80</v>
      </c>
      <c r="P2853" s="6">
        <v>572</v>
      </c>
      <c r="Q2853" s="6">
        <f>Table1[[#This Row],[Revenue]]-Table1[[#This Row],[Marketing Spend]]</f>
        <v>-252</v>
      </c>
      <c r="R2853" t="s">
        <v>53</v>
      </c>
      <c r="S2853" s="6">
        <v>93</v>
      </c>
      <c r="T2853"/>
      <c r="U2853"/>
    </row>
    <row r="2854" spans="1:21" hidden="1" x14ac:dyDescent="0.2">
      <c r="A2854" s="1">
        <v>45579</v>
      </c>
      <c r="B2854" s="1" t="str">
        <f>TEXT(Table1[[#This Row],[Date]],"yyyy")</f>
        <v>2024</v>
      </c>
      <c r="C2854" s="1" t="str">
        <f>TEXT(Table1[[#This Row],[Date]],"mmmm")</f>
        <v>October</v>
      </c>
      <c r="D2854" s="1" t="str">
        <f>TEXT(Table1[[#This Row],[Date]],"dddd")</f>
        <v>Monday</v>
      </c>
      <c r="E2854" s="5">
        <v>1</v>
      </c>
      <c r="F2854" t="s">
        <v>5</v>
      </c>
      <c r="G2854" t="s">
        <v>10</v>
      </c>
      <c r="H2854" s="6">
        <f>60%*Table1[[#This Row],[Price]]</f>
        <v>480</v>
      </c>
      <c r="I2854" s="6">
        <v>800</v>
      </c>
      <c r="J2854">
        <v>7</v>
      </c>
      <c r="K2854" s="6">
        <f>Table1[[#This Row],[Cost]]*Table1[[#This Row],[Quantity Sold]]</f>
        <v>3360</v>
      </c>
      <c r="L2854" s="6">
        <v>5600</v>
      </c>
      <c r="M2854">
        <v>20</v>
      </c>
      <c r="N2854" s="6">
        <v>4480</v>
      </c>
      <c r="O2854" s="6">
        <f>Table1[[#This Row],[Revenue]]-Table1[[#This Row],[Total Cost Of Production]]</f>
        <v>1120</v>
      </c>
      <c r="P2854" s="6">
        <v>626</v>
      </c>
      <c r="Q2854" s="6">
        <f>Table1[[#This Row],[Revenue]]-Table1[[#This Row],[Marketing Spend]]</f>
        <v>3854</v>
      </c>
      <c r="R2854" t="s">
        <v>51</v>
      </c>
      <c r="S2854" s="6">
        <v>756</v>
      </c>
      <c r="T2854"/>
      <c r="U2854"/>
    </row>
    <row r="2855" spans="1:21" x14ac:dyDescent="0.2">
      <c r="A2855" s="1">
        <v>45579</v>
      </c>
      <c r="B2855" s="1" t="str">
        <f>TEXT(Table1[[#This Row],[Date]],"yyyy")</f>
        <v>2024</v>
      </c>
      <c r="C2855" s="1" t="str">
        <f>TEXT(Table1[[#This Row],[Date]],"mmmm")</f>
        <v>October</v>
      </c>
      <c r="D2855" s="1" t="str">
        <f>TEXT(Table1[[#This Row],[Date]],"dddd")</f>
        <v>Monday</v>
      </c>
      <c r="E2855" s="5">
        <v>7</v>
      </c>
      <c r="F2855" t="s">
        <v>9</v>
      </c>
      <c r="G2855" t="s">
        <v>8</v>
      </c>
      <c r="H2855" s="6">
        <f>60%*Table1[[#This Row],[Price]]</f>
        <v>180</v>
      </c>
      <c r="I2855" s="6">
        <v>300</v>
      </c>
      <c r="J2855">
        <v>9</v>
      </c>
      <c r="K2855" s="6">
        <f>Table1[[#This Row],[Cost]]*Table1[[#This Row],[Quantity Sold]]</f>
        <v>1620</v>
      </c>
      <c r="L2855" s="6">
        <v>2700</v>
      </c>
      <c r="M2855">
        <v>20</v>
      </c>
      <c r="N2855" s="6">
        <v>2160</v>
      </c>
      <c r="O2855" s="6">
        <f>Table1[[#This Row],[Revenue]]-Table1[[#This Row],[Total Cost Of Production]]</f>
        <v>540</v>
      </c>
      <c r="P2855" s="6">
        <v>935</v>
      </c>
      <c r="Q2855" s="6">
        <f>Table1[[#This Row],[Revenue]]-Table1[[#This Row],[Marketing Spend]]</f>
        <v>1225</v>
      </c>
      <c r="R2855" t="s">
        <v>52</v>
      </c>
      <c r="S2855" s="6">
        <v>323</v>
      </c>
      <c r="T2855"/>
      <c r="U2855"/>
    </row>
    <row r="2856" spans="1:21" hidden="1" x14ac:dyDescent="0.2">
      <c r="A2856" s="1">
        <v>45580</v>
      </c>
      <c r="B2856" s="1" t="str">
        <f>TEXT(Table1[[#This Row],[Date]],"yyyy")</f>
        <v>2024</v>
      </c>
      <c r="C2856" s="1" t="str">
        <f>TEXT(Table1[[#This Row],[Date]],"mmmm")</f>
        <v>October</v>
      </c>
      <c r="D2856" s="1" t="str">
        <f>TEXT(Table1[[#This Row],[Date]],"dddd")</f>
        <v>Tuesday</v>
      </c>
      <c r="E2856" s="5">
        <v>4</v>
      </c>
      <c r="F2856" t="s">
        <v>13</v>
      </c>
      <c r="G2856" t="s">
        <v>12</v>
      </c>
      <c r="H2856" s="6">
        <f>60%*Table1[[#This Row],[Price]]</f>
        <v>42</v>
      </c>
      <c r="I2856" s="6">
        <v>70</v>
      </c>
      <c r="J2856">
        <v>4</v>
      </c>
      <c r="K2856" s="6">
        <f>Table1[[#This Row],[Cost]]*Table1[[#This Row],[Quantity Sold]]</f>
        <v>168</v>
      </c>
      <c r="L2856" s="6">
        <v>280</v>
      </c>
      <c r="M2856">
        <v>20</v>
      </c>
      <c r="N2856" s="6">
        <v>224</v>
      </c>
      <c r="O2856" s="6">
        <f>Table1[[#This Row],[Revenue]]-Table1[[#This Row],[Total Cost Of Production]]</f>
        <v>56</v>
      </c>
      <c r="P2856" s="6">
        <v>651</v>
      </c>
      <c r="Q2856" s="6">
        <f>Table1[[#This Row],[Revenue]]-Table1[[#This Row],[Marketing Spend]]</f>
        <v>-427</v>
      </c>
      <c r="R2856" t="s">
        <v>55</v>
      </c>
      <c r="S2856" s="6">
        <v>80</v>
      </c>
      <c r="T2856"/>
      <c r="U2856"/>
    </row>
    <row r="2857" spans="1:21" hidden="1" x14ac:dyDescent="0.2">
      <c r="A2857" s="1">
        <v>45580</v>
      </c>
      <c r="B2857" s="1" t="str">
        <f>TEXT(Table1[[#This Row],[Date]],"yyyy")</f>
        <v>2024</v>
      </c>
      <c r="C2857" s="1" t="str">
        <f>TEXT(Table1[[#This Row],[Date]],"mmmm")</f>
        <v>October</v>
      </c>
      <c r="D2857" s="1" t="str">
        <f>TEXT(Table1[[#This Row],[Date]],"dddd")</f>
        <v>Tuesday</v>
      </c>
      <c r="E2857" s="5">
        <v>2</v>
      </c>
      <c r="F2857" t="s">
        <v>7</v>
      </c>
      <c r="G2857" t="s">
        <v>10</v>
      </c>
      <c r="H2857" s="6">
        <f>60%*Table1[[#This Row],[Price]]</f>
        <v>300</v>
      </c>
      <c r="I2857" s="6">
        <v>500</v>
      </c>
      <c r="J2857">
        <v>6</v>
      </c>
      <c r="K2857" s="6">
        <f>Table1[[#This Row],[Cost]]*Table1[[#This Row],[Quantity Sold]]</f>
        <v>1800</v>
      </c>
      <c r="L2857" s="6">
        <v>3000</v>
      </c>
      <c r="M2857">
        <v>15</v>
      </c>
      <c r="N2857" s="6">
        <v>2550</v>
      </c>
      <c r="O2857" s="6">
        <f>Table1[[#This Row],[Revenue]]-Table1[[#This Row],[Total Cost Of Production]]</f>
        <v>750</v>
      </c>
      <c r="P2857" s="6">
        <v>522</v>
      </c>
      <c r="Q2857" s="6">
        <f>Table1[[#This Row],[Revenue]]-Table1[[#This Row],[Marketing Spend]]</f>
        <v>2028</v>
      </c>
      <c r="R2857" t="s">
        <v>54</v>
      </c>
      <c r="S2857" s="6">
        <v>525</v>
      </c>
      <c r="T2857"/>
      <c r="U2857"/>
    </row>
    <row r="2858" spans="1:21" hidden="1" x14ac:dyDescent="0.2">
      <c r="A2858" s="1">
        <v>45580</v>
      </c>
      <c r="B2858" s="1" t="str">
        <f>TEXT(Table1[[#This Row],[Date]],"yyyy")</f>
        <v>2024</v>
      </c>
      <c r="C2858" s="1" t="str">
        <f>TEXT(Table1[[#This Row],[Date]],"mmmm")</f>
        <v>October</v>
      </c>
      <c r="D2858" s="1" t="str">
        <f>TEXT(Table1[[#This Row],[Date]],"dddd")</f>
        <v>Tuesday</v>
      </c>
      <c r="E2858" s="5">
        <v>5</v>
      </c>
      <c r="F2858" t="s">
        <v>11</v>
      </c>
      <c r="G2858" t="s">
        <v>12</v>
      </c>
      <c r="H2858" s="6">
        <f>60%*Table1[[#This Row],[Price]]</f>
        <v>90</v>
      </c>
      <c r="I2858" s="6">
        <v>150</v>
      </c>
      <c r="J2858">
        <v>4</v>
      </c>
      <c r="K2858" s="6">
        <f>Table1[[#This Row],[Cost]]*Table1[[#This Row],[Quantity Sold]]</f>
        <v>360</v>
      </c>
      <c r="L2858" s="6">
        <v>600</v>
      </c>
      <c r="M2858">
        <v>5</v>
      </c>
      <c r="N2858" s="6">
        <v>570</v>
      </c>
      <c r="O2858" s="6">
        <f>Table1[[#This Row],[Revenue]]-Table1[[#This Row],[Total Cost Of Production]]</f>
        <v>210</v>
      </c>
      <c r="P2858" s="6">
        <v>643</v>
      </c>
      <c r="Q2858" s="6">
        <f>Table1[[#This Row],[Revenue]]-Table1[[#This Row],[Marketing Spend]]</f>
        <v>-73</v>
      </c>
      <c r="R2858" t="s">
        <v>55</v>
      </c>
      <c r="S2858" s="6">
        <v>197</v>
      </c>
      <c r="T2858"/>
      <c r="U2858"/>
    </row>
    <row r="2859" spans="1:21" hidden="1" x14ac:dyDescent="0.2">
      <c r="A2859" s="1">
        <v>45580</v>
      </c>
      <c r="B2859" s="1" t="str">
        <f>TEXT(Table1[[#This Row],[Date]],"yyyy")</f>
        <v>2024</v>
      </c>
      <c r="C2859" s="1" t="str">
        <f>TEXT(Table1[[#This Row],[Date]],"mmmm")</f>
        <v>October</v>
      </c>
      <c r="D2859" s="1" t="str">
        <f>TEXT(Table1[[#This Row],[Date]],"dddd")</f>
        <v>Tuesday</v>
      </c>
      <c r="E2859" s="5">
        <v>6</v>
      </c>
      <c r="F2859" t="s">
        <v>2</v>
      </c>
      <c r="G2859" t="s">
        <v>8</v>
      </c>
      <c r="H2859" s="6">
        <f>60%*Table1[[#This Row],[Price]]</f>
        <v>720</v>
      </c>
      <c r="I2859" s="6">
        <v>1200</v>
      </c>
      <c r="J2859">
        <v>3</v>
      </c>
      <c r="K2859" s="6">
        <f>Table1[[#This Row],[Cost]]*Table1[[#This Row],[Quantity Sold]]</f>
        <v>2160</v>
      </c>
      <c r="L2859" s="6">
        <v>3600</v>
      </c>
      <c r="M2859">
        <v>5</v>
      </c>
      <c r="N2859" s="6">
        <v>3420</v>
      </c>
      <c r="O2859" s="6">
        <f>Table1[[#This Row],[Revenue]]-Table1[[#This Row],[Total Cost Of Production]]</f>
        <v>1260</v>
      </c>
      <c r="P2859" s="6">
        <v>846</v>
      </c>
      <c r="Q2859" s="6">
        <f>Table1[[#This Row],[Revenue]]-Table1[[#This Row],[Marketing Spend]]</f>
        <v>2574</v>
      </c>
      <c r="R2859" t="s">
        <v>53</v>
      </c>
      <c r="S2859" s="6">
        <v>1225</v>
      </c>
      <c r="T2859"/>
      <c r="U2859"/>
    </row>
    <row r="2860" spans="1:21" hidden="1" x14ac:dyDescent="0.2">
      <c r="A2860" s="1">
        <v>45580</v>
      </c>
      <c r="B2860" s="1" t="str">
        <f>TEXT(Table1[[#This Row],[Date]],"yyyy")</f>
        <v>2024</v>
      </c>
      <c r="C2860" s="1" t="str">
        <f>TEXT(Table1[[#This Row],[Date]],"mmmm")</f>
        <v>October</v>
      </c>
      <c r="D2860" s="1" t="str">
        <f>TEXT(Table1[[#This Row],[Date]],"dddd")</f>
        <v>Tuesday</v>
      </c>
      <c r="E2860" s="5">
        <v>3</v>
      </c>
      <c r="F2860" t="s">
        <v>15</v>
      </c>
      <c r="G2860" t="s">
        <v>6</v>
      </c>
      <c r="H2860" s="6">
        <f>60%*Table1[[#This Row],[Price]]</f>
        <v>30</v>
      </c>
      <c r="I2860" s="6">
        <v>50</v>
      </c>
      <c r="J2860">
        <v>3</v>
      </c>
      <c r="K2860" s="6">
        <f>Table1[[#This Row],[Cost]]*Table1[[#This Row],[Quantity Sold]]</f>
        <v>90</v>
      </c>
      <c r="L2860" s="6">
        <v>150</v>
      </c>
      <c r="M2860">
        <v>15</v>
      </c>
      <c r="N2860" s="6">
        <v>127.5</v>
      </c>
      <c r="O2860" s="6">
        <f>Table1[[#This Row],[Revenue]]-Table1[[#This Row],[Total Cost Of Production]]</f>
        <v>37.5</v>
      </c>
      <c r="P2860" s="6">
        <v>777</v>
      </c>
      <c r="Q2860" s="6">
        <f>Table1[[#This Row],[Revenue]]-Table1[[#This Row],[Marketing Spend]]</f>
        <v>-649.5</v>
      </c>
      <c r="R2860" t="s">
        <v>51</v>
      </c>
      <c r="S2860" s="6">
        <v>57</v>
      </c>
      <c r="T2860"/>
      <c r="U2860"/>
    </row>
    <row r="2861" spans="1:21" hidden="1" x14ac:dyDescent="0.2">
      <c r="A2861" s="1">
        <v>45580</v>
      </c>
      <c r="B2861" s="1" t="str">
        <f>TEXT(Table1[[#This Row],[Date]],"yyyy")</f>
        <v>2024</v>
      </c>
      <c r="C2861" s="1" t="str">
        <f>TEXT(Table1[[#This Row],[Date]],"mmmm")</f>
        <v>October</v>
      </c>
      <c r="D2861" s="1" t="str">
        <f>TEXT(Table1[[#This Row],[Date]],"dddd")</f>
        <v>Tuesday</v>
      </c>
      <c r="E2861" s="5">
        <v>1</v>
      </c>
      <c r="F2861" t="s">
        <v>5</v>
      </c>
      <c r="G2861" t="s">
        <v>10</v>
      </c>
      <c r="H2861" s="6">
        <f>60%*Table1[[#This Row],[Price]]</f>
        <v>480</v>
      </c>
      <c r="I2861" s="6">
        <v>800</v>
      </c>
      <c r="J2861">
        <v>4</v>
      </c>
      <c r="K2861" s="6">
        <f>Table1[[#This Row],[Cost]]*Table1[[#This Row],[Quantity Sold]]</f>
        <v>1920</v>
      </c>
      <c r="L2861" s="6">
        <v>3200</v>
      </c>
      <c r="M2861">
        <v>20</v>
      </c>
      <c r="N2861" s="6">
        <v>2560</v>
      </c>
      <c r="O2861" s="6">
        <f>Table1[[#This Row],[Revenue]]-Table1[[#This Row],[Total Cost Of Production]]</f>
        <v>640</v>
      </c>
      <c r="P2861" s="6">
        <v>445</v>
      </c>
      <c r="Q2861" s="6">
        <f>Table1[[#This Row],[Revenue]]-Table1[[#This Row],[Marketing Spend]]</f>
        <v>2115</v>
      </c>
      <c r="R2861" t="s">
        <v>55</v>
      </c>
      <c r="S2861" s="6">
        <v>800</v>
      </c>
      <c r="T2861"/>
      <c r="U2861"/>
    </row>
    <row r="2862" spans="1:21" hidden="1" x14ac:dyDescent="0.2">
      <c r="A2862" s="1">
        <v>45580</v>
      </c>
      <c r="B2862" s="1" t="str">
        <f>TEXT(Table1[[#This Row],[Date]],"yyyy")</f>
        <v>2024</v>
      </c>
      <c r="C2862" s="1" t="str">
        <f>TEXT(Table1[[#This Row],[Date]],"mmmm")</f>
        <v>October</v>
      </c>
      <c r="D2862" s="1" t="str">
        <f>TEXT(Table1[[#This Row],[Date]],"dddd")</f>
        <v>Tuesday</v>
      </c>
      <c r="E2862" s="5">
        <v>7</v>
      </c>
      <c r="F2862" t="s">
        <v>9</v>
      </c>
      <c r="G2862" t="s">
        <v>8</v>
      </c>
      <c r="H2862" s="6">
        <f>60%*Table1[[#This Row],[Price]]</f>
        <v>180</v>
      </c>
      <c r="I2862" s="6">
        <v>300</v>
      </c>
      <c r="J2862">
        <v>3</v>
      </c>
      <c r="K2862" s="6">
        <f>Table1[[#This Row],[Cost]]*Table1[[#This Row],[Quantity Sold]]</f>
        <v>540</v>
      </c>
      <c r="L2862" s="6">
        <v>900</v>
      </c>
      <c r="M2862">
        <v>20</v>
      </c>
      <c r="N2862" s="6">
        <v>720</v>
      </c>
      <c r="O2862" s="6">
        <f>Table1[[#This Row],[Revenue]]-Table1[[#This Row],[Total Cost Of Production]]</f>
        <v>180</v>
      </c>
      <c r="P2862" s="6">
        <v>571</v>
      </c>
      <c r="Q2862" s="6">
        <f>Table1[[#This Row],[Revenue]]-Table1[[#This Row],[Marketing Spend]]</f>
        <v>149</v>
      </c>
      <c r="R2862" t="s">
        <v>55</v>
      </c>
      <c r="S2862" s="6">
        <v>260</v>
      </c>
      <c r="T2862"/>
      <c r="U2862"/>
    </row>
    <row r="2863" spans="1:21" hidden="1" x14ac:dyDescent="0.2">
      <c r="A2863" s="1">
        <v>45581</v>
      </c>
      <c r="B2863" s="1" t="str">
        <f>TEXT(Table1[[#This Row],[Date]],"yyyy")</f>
        <v>2024</v>
      </c>
      <c r="C2863" s="1" t="str">
        <f>TEXT(Table1[[#This Row],[Date]],"mmmm")</f>
        <v>October</v>
      </c>
      <c r="D2863" s="1" t="str">
        <f>TEXT(Table1[[#This Row],[Date]],"dddd")</f>
        <v>Wednesday</v>
      </c>
      <c r="E2863" s="5">
        <v>4</v>
      </c>
      <c r="F2863" t="s">
        <v>13</v>
      </c>
      <c r="G2863" t="s">
        <v>12</v>
      </c>
      <c r="H2863" s="6">
        <f>60%*Table1[[#This Row],[Price]]</f>
        <v>42</v>
      </c>
      <c r="I2863" s="6">
        <v>70</v>
      </c>
      <c r="J2863">
        <v>10</v>
      </c>
      <c r="K2863" s="6">
        <f>Table1[[#This Row],[Cost]]*Table1[[#This Row],[Quantity Sold]]</f>
        <v>420</v>
      </c>
      <c r="L2863" s="6">
        <v>700</v>
      </c>
      <c r="M2863">
        <v>15</v>
      </c>
      <c r="N2863" s="6">
        <v>595</v>
      </c>
      <c r="O2863" s="6">
        <f>Table1[[#This Row],[Revenue]]-Table1[[#This Row],[Total Cost Of Production]]</f>
        <v>175</v>
      </c>
      <c r="P2863" s="6">
        <v>452</v>
      </c>
      <c r="Q2863" s="6">
        <f>Table1[[#This Row],[Revenue]]-Table1[[#This Row],[Marketing Spend]]</f>
        <v>143</v>
      </c>
      <c r="R2863" t="s">
        <v>54</v>
      </c>
      <c r="S2863" s="6">
        <v>97</v>
      </c>
      <c r="T2863"/>
      <c r="U2863"/>
    </row>
    <row r="2864" spans="1:21" hidden="1" x14ac:dyDescent="0.2">
      <c r="A2864" s="1">
        <v>45581</v>
      </c>
      <c r="B2864" s="1" t="str">
        <f>TEXT(Table1[[#This Row],[Date]],"yyyy")</f>
        <v>2024</v>
      </c>
      <c r="C2864" s="1" t="str">
        <f>TEXT(Table1[[#This Row],[Date]],"mmmm")</f>
        <v>October</v>
      </c>
      <c r="D2864" s="1" t="str">
        <f>TEXT(Table1[[#This Row],[Date]],"dddd")</f>
        <v>Wednesday</v>
      </c>
      <c r="E2864" s="5">
        <v>2</v>
      </c>
      <c r="F2864" t="s">
        <v>7</v>
      </c>
      <c r="G2864" t="s">
        <v>10</v>
      </c>
      <c r="H2864" s="6">
        <f>60%*Table1[[#This Row],[Price]]</f>
        <v>300</v>
      </c>
      <c r="I2864" s="6">
        <v>500</v>
      </c>
      <c r="J2864">
        <v>7</v>
      </c>
      <c r="K2864" s="6">
        <f>Table1[[#This Row],[Cost]]*Table1[[#This Row],[Quantity Sold]]</f>
        <v>2100</v>
      </c>
      <c r="L2864" s="6">
        <v>3500</v>
      </c>
      <c r="M2864">
        <v>5</v>
      </c>
      <c r="N2864" s="6">
        <v>3325</v>
      </c>
      <c r="O2864" s="6">
        <f>Table1[[#This Row],[Revenue]]-Table1[[#This Row],[Total Cost Of Production]]</f>
        <v>1225</v>
      </c>
      <c r="P2864" s="6">
        <v>940</v>
      </c>
      <c r="Q2864" s="6">
        <f>Table1[[#This Row],[Revenue]]-Table1[[#This Row],[Marketing Spend]]</f>
        <v>2385</v>
      </c>
      <c r="R2864" t="s">
        <v>54</v>
      </c>
      <c r="S2864" s="6">
        <v>458</v>
      </c>
      <c r="T2864"/>
      <c r="U2864"/>
    </row>
    <row r="2865" spans="1:21" x14ac:dyDescent="0.2">
      <c r="A2865" s="1">
        <v>45581</v>
      </c>
      <c r="B2865" s="1" t="str">
        <f>TEXT(Table1[[#This Row],[Date]],"yyyy")</f>
        <v>2024</v>
      </c>
      <c r="C2865" s="1" t="str">
        <f>TEXT(Table1[[#This Row],[Date]],"mmmm")</f>
        <v>October</v>
      </c>
      <c r="D2865" s="1" t="str">
        <f>TEXT(Table1[[#This Row],[Date]],"dddd")</f>
        <v>Wednesday</v>
      </c>
      <c r="E2865" s="5">
        <v>5</v>
      </c>
      <c r="F2865" t="s">
        <v>11</v>
      </c>
      <c r="G2865" t="s">
        <v>12</v>
      </c>
      <c r="H2865" s="6">
        <f>60%*Table1[[#This Row],[Price]]</f>
        <v>90</v>
      </c>
      <c r="I2865" s="6">
        <v>150</v>
      </c>
      <c r="J2865">
        <v>4</v>
      </c>
      <c r="K2865" s="6">
        <f>Table1[[#This Row],[Cost]]*Table1[[#This Row],[Quantity Sold]]</f>
        <v>360</v>
      </c>
      <c r="L2865" s="6">
        <v>600</v>
      </c>
      <c r="M2865">
        <v>5</v>
      </c>
      <c r="N2865" s="6">
        <v>570</v>
      </c>
      <c r="O2865" s="6">
        <f>Table1[[#This Row],[Revenue]]-Table1[[#This Row],[Total Cost Of Production]]</f>
        <v>210</v>
      </c>
      <c r="P2865" s="6">
        <v>505</v>
      </c>
      <c r="Q2865" s="6">
        <f>Table1[[#This Row],[Revenue]]-Table1[[#This Row],[Marketing Spend]]</f>
        <v>65</v>
      </c>
      <c r="R2865" t="s">
        <v>52</v>
      </c>
      <c r="S2865" s="6">
        <v>167</v>
      </c>
      <c r="T2865"/>
      <c r="U2865"/>
    </row>
    <row r="2866" spans="1:21" x14ac:dyDescent="0.2">
      <c r="A2866" s="1">
        <v>45581</v>
      </c>
      <c r="B2866" s="1" t="str">
        <f>TEXT(Table1[[#This Row],[Date]],"yyyy")</f>
        <v>2024</v>
      </c>
      <c r="C2866" s="1" t="str">
        <f>TEXT(Table1[[#This Row],[Date]],"mmmm")</f>
        <v>October</v>
      </c>
      <c r="D2866" s="1" t="str">
        <f>TEXT(Table1[[#This Row],[Date]],"dddd")</f>
        <v>Wednesday</v>
      </c>
      <c r="E2866" s="5">
        <v>6</v>
      </c>
      <c r="F2866" t="s">
        <v>2</v>
      </c>
      <c r="G2866" t="s">
        <v>8</v>
      </c>
      <c r="H2866" s="6">
        <f>60%*Table1[[#This Row],[Price]]</f>
        <v>720</v>
      </c>
      <c r="I2866" s="6">
        <v>1200</v>
      </c>
      <c r="J2866">
        <v>10</v>
      </c>
      <c r="K2866" s="6">
        <f>Table1[[#This Row],[Cost]]*Table1[[#This Row],[Quantity Sold]]</f>
        <v>7200</v>
      </c>
      <c r="L2866" s="6">
        <v>12000</v>
      </c>
      <c r="M2866">
        <v>20</v>
      </c>
      <c r="N2866" s="6">
        <v>9600</v>
      </c>
      <c r="O2866" s="6">
        <f>Table1[[#This Row],[Revenue]]-Table1[[#This Row],[Total Cost Of Production]]</f>
        <v>2400</v>
      </c>
      <c r="P2866" s="6">
        <v>321</v>
      </c>
      <c r="Q2866" s="6">
        <f>Table1[[#This Row],[Revenue]]-Table1[[#This Row],[Marketing Spend]]</f>
        <v>9279</v>
      </c>
      <c r="R2866" t="s">
        <v>52</v>
      </c>
      <c r="S2866" s="6">
        <v>1208</v>
      </c>
      <c r="T2866"/>
      <c r="U2866"/>
    </row>
    <row r="2867" spans="1:21" hidden="1" x14ac:dyDescent="0.2">
      <c r="A2867" s="1">
        <v>45581</v>
      </c>
      <c r="B2867" s="1" t="str">
        <f>TEXT(Table1[[#This Row],[Date]],"yyyy")</f>
        <v>2024</v>
      </c>
      <c r="C2867" s="1" t="str">
        <f>TEXT(Table1[[#This Row],[Date]],"mmmm")</f>
        <v>October</v>
      </c>
      <c r="D2867" s="1" t="str">
        <f>TEXT(Table1[[#This Row],[Date]],"dddd")</f>
        <v>Wednesday</v>
      </c>
      <c r="E2867" s="5">
        <v>3</v>
      </c>
      <c r="F2867" t="s">
        <v>15</v>
      </c>
      <c r="G2867" t="s">
        <v>6</v>
      </c>
      <c r="H2867" s="6">
        <f>60%*Table1[[#This Row],[Price]]</f>
        <v>30</v>
      </c>
      <c r="I2867" s="6">
        <v>50</v>
      </c>
      <c r="J2867">
        <v>6</v>
      </c>
      <c r="K2867" s="6">
        <f>Table1[[#This Row],[Cost]]*Table1[[#This Row],[Quantity Sold]]</f>
        <v>180</v>
      </c>
      <c r="L2867" s="6">
        <v>300</v>
      </c>
      <c r="M2867">
        <v>15</v>
      </c>
      <c r="N2867" s="6">
        <v>255</v>
      </c>
      <c r="O2867" s="6">
        <f>Table1[[#This Row],[Revenue]]-Table1[[#This Row],[Total Cost Of Production]]</f>
        <v>75</v>
      </c>
      <c r="P2867" s="6">
        <v>965</v>
      </c>
      <c r="Q2867" s="6">
        <f>Table1[[#This Row],[Revenue]]-Table1[[#This Row],[Marketing Spend]]</f>
        <v>-710</v>
      </c>
      <c r="R2867" t="s">
        <v>55</v>
      </c>
      <c r="S2867" s="6">
        <v>78</v>
      </c>
      <c r="T2867"/>
      <c r="U2867"/>
    </row>
    <row r="2868" spans="1:21" x14ac:dyDescent="0.2">
      <c r="A2868" s="1">
        <v>45581</v>
      </c>
      <c r="B2868" s="1" t="str">
        <f>TEXT(Table1[[#This Row],[Date]],"yyyy")</f>
        <v>2024</v>
      </c>
      <c r="C2868" s="1" t="str">
        <f>TEXT(Table1[[#This Row],[Date]],"mmmm")</f>
        <v>October</v>
      </c>
      <c r="D2868" s="1" t="str">
        <f>TEXT(Table1[[#This Row],[Date]],"dddd")</f>
        <v>Wednesday</v>
      </c>
      <c r="E2868" s="5">
        <v>1</v>
      </c>
      <c r="F2868" t="s">
        <v>5</v>
      </c>
      <c r="G2868" t="s">
        <v>10</v>
      </c>
      <c r="H2868" s="6">
        <f>60%*Table1[[#This Row],[Price]]</f>
        <v>480</v>
      </c>
      <c r="I2868" s="6">
        <v>800</v>
      </c>
      <c r="J2868">
        <v>10</v>
      </c>
      <c r="K2868" s="6">
        <f>Table1[[#This Row],[Cost]]*Table1[[#This Row],[Quantity Sold]]</f>
        <v>4800</v>
      </c>
      <c r="L2868" s="6">
        <v>8000</v>
      </c>
      <c r="M2868">
        <v>20</v>
      </c>
      <c r="N2868" s="6">
        <v>6400</v>
      </c>
      <c r="O2868" s="6">
        <f>Table1[[#This Row],[Revenue]]-Table1[[#This Row],[Total Cost Of Production]]</f>
        <v>1600</v>
      </c>
      <c r="P2868" s="6">
        <v>511</v>
      </c>
      <c r="Q2868" s="6">
        <f>Table1[[#This Row],[Revenue]]-Table1[[#This Row],[Marketing Spend]]</f>
        <v>5889</v>
      </c>
      <c r="R2868" t="s">
        <v>52</v>
      </c>
      <c r="S2868" s="6">
        <v>825</v>
      </c>
      <c r="T2868"/>
      <c r="U2868"/>
    </row>
    <row r="2869" spans="1:21" hidden="1" x14ac:dyDescent="0.2">
      <c r="A2869" s="1">
        <v>45581</v>
      </c>
      <c r="B2869" s="1" t="str">
        <f>TEXT(Table1[[#This Row],[Date]],"yyyy")</f>
        <v>2024</v>
      </c>
      <c r="C2869" s="1" t="str">
        <f>TEXT(Table1[[#This Row],[Date]],"mmmm")</f>
        <v>October</v>
      </c>
      <c r="D2869" s="1" t="str">
        <f>TEXT(Table1[[#This Row],[Date]],"dddd")</f>
        <v>Wednesday</v>
      </c>
      <c r="E2869" s="5">
        <v>7</v>
      </c>
      <c r="F2869" t="s">
        <v>9</v>
      </c>
      <c r="G2869" t="s">
        <v>8</v>
      </c>
      <c r="H2869" s="6">
        <f>60%*Table1[[#This Row],[Price]]</f>
        <v>180</v>
      </c>
      <c r="I2869" s="6">
        <v>300</v>
      </c>
      <c r="J2869">
        <v>5</v>
      </c>
      <c r="K2869" s="6">
        <f>Table1[[#This Row],[Cost]]*Table1[[#This Row],[Quantity Sold]]</f>
        <v>900</v>
      </c>
      <c r="L2869" s="6">
        <v>1500</v>
      </c>
      <c r="M2869">
        <v>5</v>
      </c>
      <c r="N2869" s="6">
        <v>1425</v>
      </c>
      <c r="O2869" s="6">
        <f>Table1[[#This Row],[Revenue]]-Table1[[#This Row],[Total Cost Of Production]]</f>
        <v>525</v>
      </c>
      <c r="P2869" s="6">
        <v>544</v>
      </c>
      <c r="Q2869" s="6">
        <f>Table1[[#This Row],[Revenue]]-Table1[[#This Row],[Marketing Spend]]</f>
        <v>881</v>
      </c>
      <c r="R2869" t="s">
        <v>54</v>
      </c>
      <c r="S2869" s="6">
        <v>340</v>
      </c>
      <c r="T2869"/>
      <c r="U2869"/>
    </row>
    <row r="2870" spans="1:21" x14ac:dyDescent="0.2">
      <c r="A2870" s="1">
        <v>45582</v>
      </c>
      <c r="B2870" s="1" t="str">
        <f>TEXT(Table1[[#This Row],[Date]],"yyyy")</f>
        <v>2024</v>
      </c>
      <c r="C2870" s="1" t="str">
        <f>TEXT(Table1[[#This Row],[Date]],"mmmm")</f>
        <v>October</v>
      </c>
      <c r="D2870" s="1" t="str">
        <f>TEXT(Table1[[#This Row],[Date]],"dddd")</f>
        <v>Thursday</v>
      </c>
      <c r="E2870" s="5">
        <v>4</v>
      </c>
      <c r="F2870" t="s">
        <v>13</v>
      </c>
      <c r="G2870" t="s">
        <v>12</v>
      </c>
      <c r="H2870" s="6">
        <f>60%*Table1[[#This Row],[Price]]</f>
        <v>42</v>
      </c>
      <c r="I2870" s="6">
        <v>70</v>
      </c>
      <c r="J2870">
        <v>2</v>
      </c>
      <c r="K2870" s="6">
        <f>Table1[[#This Row],[Cost]]*Table1[[#This Row],[Quantity Sold]]</f>
        <v>84</v>
      </c>
      <c r="L2870" s="6">
        <v>140</v>
      </c>
      <c r="M2870">
        <v>20</v>
      </c>
      <c r="N2870" s="6">
        <v>112</v>
      </c>
      <c r="O2870" s="6">
        <f>Table1[[#This Row],[Revenue]]-Table1[[#This Row],[Total Cost Of Production]]</f>
        <v>28</v>
      </c>
      <c r="P2870" s="6">
        <v>827</v>
      </c>
      <c r="Q2870" s="6">
        <f>Table1[[#This Row],[Revenue]]-Table1[[#This Row],[Marketing Spend]]</f>
        <v>-715</v>
      </c>
      <c r="R2870" t="s">
        <v>52</v>
      </c>
      <c r="S2870" s="6">
        <v>73</v>
      </c>
      <c r="T2870"/>
      <c r="U2870"/>
    </row>
    <row r="2871" spans="1:21" hidden="1" x14ac:dyDescent="0.2">
      <c r="A2871" s="1">
        <v>45582</v>
      </c>
      <c r="B2871" s="1" t="str">
        <f>TEXT(Table1[[#This Row],[Date]],"yyyy")</f>
        <v>2024</v>
      </c>
      <c r="C2871" s="1" t="str">
        <f>TEXT(Table1[[#This Row],[Date]],"mmmm")</f>
        <v>October</v>
      </c>
      <c r="D2871" s="1" t="str">
        <f>TEXT(Table1[[#This Row],[Date]],"dddd")</f>
        <v>Thursday</v>
      </c>
      <c r="E2871" s="5">
        <v>2</v>
      </c>
      <c r="F2871" t="s">
        <v>7</v>
      </c>
      <c r="G2871" t="s">
        <v>10</v>
      </c>
      <c r="H2871" s="6">
        <f>60%*Table1[[#This Row],[Price]]</f>
        <v>300</v>
      </c>
      <c r="I2871" s="6">
        <v>500</v>
      </c>
      <c r="J2871">
        <v>9</v>
      </c>
      <c r="K2871" s="6">
        <f>Table1[[#This Row],[Cost]]*Table1[[#This Row],[Quantity Sold]]</f>
        <v>2700</v>
      </c>
      <c r="L2871" s="6">
        <v>4500</v>
      </c>
      <c r="M2871">
        <v>15</v>
      </c>
      <c r="N2871" s="6">
        <v>3825</v>
      </c>
      <c r="O2871" s="6">
        <f>Table1[[#This Row],[Revenue]]-Table1[[#This Row],[Total Cost Of Production]]</f>
        <v>1125</v>
      </c>
      <c r="P2871" s="6">
        <v>783</v>
      </c>
      <c r="Q2871" s="6">
        <f>Table1[[#This Row],[Revenue]]-Table1[[#This Row],[Marketing Spend]]</f>
        <v>3042</v>
      </c>
      <c r="R2871" t="s">
        <v>54</v>
      </c>
      <c r="S2871" s="6">
        <v>476</v>
      </c>
      <c r="T2871"/>
      <c r="U2871"/>
    </row>
    <row r="2872" spans="1:21" hidden="1" x14ac:dyDescent="0.2">
      <c r="A2872" s="1">
        <v>45582</v>
      </c>
      <c r="B2872" s="1" t="str">
        <f>TEXT(Table1[[#This Row],[Date]],"yyyy")</f>
        <v>2024</v>
      </c>
      <c r="C2872" s="1" t="str">
        <f>TEXT(Table1[[#This Row],[Date]],"mmmm")</f>
        <v>October</v>
      </c>
      <c r="D2872" s="1" t="str">
        <f>TEXT(Table1[[#This Row],[Date]],"dddd")</f>
        <v>Thursday</v>
      </c>
      <c r="E2872" s="5">
        <v>5</v>
      </c>
      <c r="F2872" t="s">
        <v>11</v>
      </c>
      <c r="G2872" t="s">
        <v>12</v>
      </c>
      <c r="H2872" s="6">
        <f>60%*Table1[[#This Row],[Price]]</f>
        <v>90</v>
      </c>
      <c r="I2872" s="6">
        <v>150</v>
      </c>
      <c r="J2872">
        <v>5</v>
      </c>
      <c r="K2872" s="6">
        <f>Table1[[#This Row],[Cost]]*Table1[[#This Row],[Quantity Sold]]</f>
        <v>450</v>
      </c>
      <c r="L2872" s="6">
        <v>750</v>
      </c>
      <c r="M2872">
        <v>5</v>
      </c>
      <c r="N2872" s="6">
        <v>712.5</v>
      </c>
      <c r="O2872" s="6">
        <f>Table1[[#This Row],[Revenue]]-Table1[[#This Row],[Total Cost Of Production]]</f>
        <v>262.5</v>
      </c>
      <c r="P2872" s="6">
        <v>460</v>
      </c>
      <c r="Q2872" s="6">
        <f>Table1[[#This Row],[Revenue]]-Table1[[#This Row],[Marketing Spend]]</f>
        <v>252.5</v>
      </c>
      <c r="R2872" t="s">
        <v>53</v>
      </c>
      <c r="S2872" s="6">
        <v>123</v>
      </c>
      <c r="T2872"/>
      <c r="U2872"/>
    </row>
    <row r="2873" spans="1:21" hidden="1" x14ac:dyDescent="0.2">
      <c r="A2873" s="1">
        <v>45582</v>
      </c>
      <c r="B2873" s="1" t="str">
        <f>TEXT(Table1[[#This Row],[Date]],"yyyy")</f>
        <v>2024</v>
      </c>
      <c r="C2873" s="1" t="str">
        <f>TEXT(Table1[[#This Row],[Date]],"mmmm")</f>
        <v>October</v>
      </c>
      <c r="D2873" s="1" t="str">
        <f>TEXT(Table1[[#This Row],[Date]],"dddd")</f>
        <v>Thursday</v>
      </c>
      <c r="E2873" s="5">
        <v>6</v>
      </c>
      <c r="F2873" t="s">
        <v>2</v>
      </c>
      <c r="G2873" t="s">
        <v>8</v>
      </c>
      <c r="H2873" s="6">
        <f>60%*Table1[[#This Row],[Price]]</f>
        <v>720</v>
      </c>
      <c r="I2873" s="6">
        <v>1200</v>
      </c>
      <c r="J2873">
        <v>7</v>
      </c>
      <c r="K2873" s="6">
        <f>Table1[[#This Row],[Cost]]*Table1[[#This Row],[Quantity Sold]]</f>
        <v>5040</v>
      </c>
      <c r="L2873" s="6">
        <v>8400</v>
      </c>
      <c r="M2873">
        <v>5</v>
      </c>
      <c r="N2873" s="6">
        <v>7980</v>
      </c>
      <c r="O2873" s="6">
        <f>Table1[[#This Row],[Revenue]]-Table1[[#This Row],[Total Cost Of Production]]</f>
        <v>2940</v>
      </c>
      <c r="P2873" s="6">
        <v>659</v>
      </c>
      <c r="Q2873" s="6">
        <f>Table1[[#This Row],[Revenue]]-Table1[[#This Row],[Marketing Spend]]</f>
        <v>7321</v>
      </c>
      <c r="R2873" t="s">
        <v>53</v>
      </c>
      <c r="S2873" s="6">
        <v>1205</v>
      </c>
      <c r="T2873"/>
      <c r="U2873"/>
    </row>
    <row r="2874" spans="1:21" hidden="1" x14ac:dyDescent="0.2">
      <c r="A2874" s="1">
        <v>45582</v>
      </c>
      <c r="B2874" s="1" t="str">
        <f>TEXT(Table1[[#This Row],[Date]],"yyyy")</f>
        <v>2024</v>
      </c>
      <c r="C2874" s="1" t="str">
        <f>TEXT(Table1[[#This Row],[Date]],"mmmm")</f>
        <v>October</v>
      </c>
      <c r="D2874" s="1" t="str">
        <f>TEXT(Table1[[#This Row],[Date]],"dddd")</f>
        <v>Thursday</v>
      </c>
      <c r="E2874" s="5">
        <v>3</v>
      </c>
      <c r="F2874" t="s">
        <v>15</v>
      </c>
      <c r="G2874" t="s">
        <v>6</v>
      </c>
      <c r="H2874" s="6">
        <f>60%*Table1[[#This Row],[Price]]</f>
        <v>30</v>
      </c>
      <c r="I2874" s="6">
        <v>50</v>
      </c>
      <c r="J2874">
        <v>5</v>
      </c>
      <c r="K2874" s="6">
        <f>Table1[[#This Row],[Cost]]*Table1[[#This Row],[Quantity Sold]]</f>
        <v>150</v>
      </c>
      <c r="L2874" s="6">
        <v>250</v>
      </c>
      <c r="M2874">
        <v>5</v>
      </c>
      <c r="N2874" s="6">
        <v>237.5</v>
      </c>
      <c r="O2874" s="6">
        <f>Table1[[#This Row],[Revenue]]-Table1[[#This Row],[Total Cost Of Production]]</f>
        <v>87.5</v>
      </c>
      <c r="P2874" s="6">
        <v>858</v>
      </c>
      <c r="Q2874" s="6">
        <f>Table1[[#This Row],[Revenue]]-Table1[[#This Row],[Marketing Spend]]</f>
        <v>-620.5</v>
      </c>
      <c r="R2874" t="s">
        <v>51</v>
      </c>
      <c r="S2874" s="6">
        <v>29</v>
      </c>
      <c r="T2874"/>
      <c r="U2874"/>
    </row>
    <row r="2875" spans="1:21" hidden="1" x14ac:dyDescent="0.2">
      <c r="A2875" s="1">
        <v>45582</v>
      </c>
      <c r="B2875" s="1" t="str">
        <f>TEXT(Table1[[#This Row],[Date]],"yyyy")</f>
        <v>2024</v>
      </c>
      <c r="C2875" s="1" t="str">
        <f>TEXT(Table1[[#This Row],[Date]],"mmmm")</f>
        <v>October</v>
      </c>
      <c r="D2875" s="1" t="str">
        <f>TEXT(Table1[[#This Row],[Date]],"dddd")</f>
        <v>Thursday</v>
      </c>
      <c r="E2875" s="5">
        <v>1</v>
      </c>
      <c r="F2875" t="s">
        <v>5</v>
      </c>
      <c r="G2875" t="s">
        <v>10</v>
      </c>
      <c r="H2875" s="6">
        <f>60%*Table1[[#This Row],[Price]]</f>
        <v>480</v>
      </c>
      <c r="I2875" s="6">
        <v>800</v>
      </c>
      <c r="J2875">
        <v>10</v>
      </c>
      <c r="K2875" s="6">
        <f>Table1[[#This Row],[Cost]]*Table1[[#This Row],[Quantity Sold]]</f>
        <v>4800</v>
      </c>
      <c r="L2875" s="6">
        <v>8000</v>
      </c>
      <c r="M2875">
        <v>20</v>
      </c>
      <c r="N2875" s="6">
        <v>6400</v>
      </c>
      <c r="O2875" s="6">
        <f>Table1[[#This Row],[Revenue]]-Table1[[#This Row],[Total Cost Of Production]]</f>
        <v>1600</v>
      </c>
      <c r="P2875" s="6">
        <v>902</v>
      </c>
      <c r="Q2875" s="6">
        <f>Table1[[#This Row],[Revenue]]-Table1[[#This Row],[Marketing Spend]]</f>
        <v>5498</v>
      </c>
      <c r="R2875" t="s">
        <v>53</v>
      </c>
      <c r="S2875" s="6">
        <v>788</v>
      </c>
      <c r="T2875"/>
      <c r="U2875"/>
    </row>
    <row r="2876" spans="1:21" x14ac:dyDescent="0.2">
      <c r="A2876" s="1">
        <v>45582</v>
      </c>
      <c r="B2876" s="1" t="str">
        <f>TEXT(Table1[[#This Row],[Date]],"yyyy")</f>
        <v>2024</v>
      </c>
      <c r="C2876" s="1" t="str">
        <f>TEXT(Table1[[#This Row],[Date]],"mmmm")</f>
        <v>October</v>
      </c>
      <c r="D2876" s="1" t="str">
        <f>TEXT(Table1[[#This Row],[Date]],"dddd")</f>
        <v>Thursday</v>
      </c>
      <c r="E2876" s="5">
        <v>7</v>
      </c>
      <c r="F2876" t="s">
        <v>9</v>
      </c>
      <c r="G2876" t="s">
        <v>8</v>
      </c>
      <c r="H2876" s="6">
        <f>60%*Table1[[#This Row],[Price]]</f>
        <v>180</v>
      </c>
      <c r="I2876" s="6">
        <v>300</v>
      </c>
      <c r="J2876">
        <v>4</v>
      </c>
      <c r="K2876" s="6">
        <f>Table1[[#This Row],[Cost]]*Table1[[#This Row],[Quantity Sold]]</f>
        <v>720</v>
      </c>
      <c r="L2876" s="6">
        <v>1200</v>
      </c>
      <c r="M2876">
        <v>20</v>
      </c>
      <c r="N2876" s="6">
        <v>960</v>
      </c>
      <c r="O2876" s="6">
        <f>Table1[[#This Row],[Revenue]]-Table1[[#This Row],[Total Cost Of Production]]</f>
        <v>240</v>
      </c>
      <c r="P2876" s="6">
        <v>510</v>
      </c>
      <c r="Q2876" s="6">
        <f>Table1[[#This Row],[Revenue]]-Table1[[#This Row],[Marketing Spend]]</f>
        <v>450</v>
      </c>
      <c r="R2876" t="s">
        <v>52</v>
      </c>
      <c r="S2876" s="6">
        <v>290</v>
      </c>
      <c r="T2876"/>
      <c r="U2876"/>
    </row>
    <row r="2877" spans="1:21" hidden="1" x14ac:dyDescent="0.2">
      <c r="A2877" s="1">
        <v>45583</v>
      </c>
      <c r="B2877" s="1" t="str">
        <f>TEXT(Table1[[#This Row],[Date]],"yyyy")</f>
        <v>2024</v>
      </c>
      <c r="C2877" s="1" t="str">
        <f>TEXT(Table1[[#This Row],[Date]],"mmmm")</f>
        <v>October</v>
      </c>
      <c r="D2877" s="1" t="str">
        <f>TEXT(Table1[[#This Row],[Date]],"dddd")</f>
        <v>Friday</v>
      </c>
      <c r="E2877" s="5">
        <v>4</v>
      </c>
      <c r="F2877" t="s">
        <v>13</v>
      </c>
      <c r="G2877" t="s">
        <v>12</v>
      </c>
      <c r="H2877" s="6">
        <f>60%*Table1[[#This Row],[Price]]</f>
        <v>42</v>
      </c>
      <c r="I2877" s="6">
        <v>70</v>
      </c>
      <c r="J2877">
        <v>5</v>
      </c>
      <c r="K2877" s="6">
        <f>Table1[[#This Row],[Cost]]*Table1[[#This Row],[Quantity Sold]]</f>
        <v>210</v>
      </c>
      <c r="L2877" s="6">
        <v>350</v>
      </c>
      <c r="M2877">
        <v>20</v>
      </c>
      <c r="N2877" s="6">
        <v>280</v>
      </c>
      <c r="O2877" s="6">
        <f>Table1[[#This Row],[Revenue]]-Table1[[#This Row],[Total Cost Of Production]]</f>
        <v>70</v>
      </c>
      <c r="P2877" s="6">
        <v>435</v>
      </c>
      <c r="Q2877" s="6">
        <f>Table1[[#This Row],[Revenue]]-Table1[[#This Row],[Marketing Spend]]</f>
        <v>-155</v>
      </c>
      <c r="R2877" t="s">
        <v>54</v>
      </c>
      <c r="S2877" s="6">
        <v>23</v>
      </c>
      <c r="T2877"/>
      <c r="U2877"/>
    </row>
    <row r="2878" spans="1:21" x14ac:dyDescent="0.2">
      <c r="A2878" s="1">
        <v>45583</v>
      </c>
      <c r="B2878" s="1" t="str">
        <f>TEXT(Table1[[#This Row],[Date]],"yyyy")</f>
        <v>2024</v>
      </c>
      <c r="C2878" s="1" t="str">
        <f>TEXT(Table1[[#This Row],[Date]],"mmmm")</f>
        <v>October</v>
      </c>
      <c r="D2878" s="1" t="str">
        <f>TEXT(Table1[[#This Row],[Date]],"dddd")</f>
        <v>Friday</v>
      </c>
      <c r="E2878" s="5">
        <v>2</v>
      </c>
      <c r="F2878" t="s">
        <v>7</v>
      </c>
      <c r="G2878" t="s">
        <v>10</v>
      </c>
      <c r="H2878" s="6">
        <f>60%*Table1[[#This Row],[Price]]</f>
        <v>300</v>
      </c>
      <c r="I2878" s="6">
        <v>500</v>
      </c>
      <c r="J2878">
        <v>2</v>
      </c>
      <c r="K2878" s="6">
        <f>Table1[[#This Row],[Cost]]*Table1[[#This Row],[Quantity Sold]]</f>
        <v>600</v>
      </c>
      <c r="L2878" s="6">
        <v>1000</v>
      </c>
      <c r="M2878">
        <v>15</v>
      </c>
      <c r="N2878" s="6">
        <v>850</v>
      </c>
      <c r="O2878" s="6">
        <f>Table1[[#This Row],[Revenue]]-Table1[[#This Row],[Total Cost Of Production]]</f>
        <v>250</v>
      </c>
      <c r="P2878" s="6">
        <v>516</v>
      </c>
      <c r="Q2878" s="6">
        <f>Table1[[#This Row],[Revenue]]-Table1[[#This Row],[Marketing Spend]]</f>
        <v>334</v>
      </c>
      <c r="R2878" t="s">
        <v>52</v>
      </c>
      <c r="S2878" s="6">
        <v>529</v>
      </c>
      <c r="T2878"/>
      <c r="U2878"/>
    </row>
    <row r="2879" spans="1:21" hidden="1" x14ac:dyDescent="0.2">
      <c r="A2879" s="1">
        <v>45583</v>
      </c>
      <c r="B2879" s="1" t="str">
        <f>TEXT(Table1[[#This Row],[Date]],"yyyy")</f>
        <v>2024</v>
      </c>
      <c r="C2879" s="1" t="str">
        <f>TEXT(Table1[[#This Row],[Date]],"mmmm")</f>
        <v>October</v>
      </c>
      <c r="D2879" s="1" t="str">
        <f>TEXT(Table1[[#This Row],[Date]],"dddd")</f>
        <v>Friday</v>
      </c>
      <c r="E2879" s="5">
        <v>5</v>
      </c>
      <c r="F2879" t="s">
        <v>11</v>
      </c>
      <c r="G2879" t="s">
        <v>12</v>
      </c>
      <c r="H2879" s="6">
        <f>60%*Table1[[#This Row],[Price]]</f>
        <v>90</v>
      </c>
      <c r="I2879" s="6">
        <v>150</v>
      </c>
      <c r="J2879">
        <v>6</v>
      </c>
      <c r="K2879" s="6">
        <f>Table1[[#This Row],[Cost]]*Table1[[#This Row],[Quantity Sold]]</f>
        <v>540</v>
      </c>
      <c r="L2879" s="6">
        <v>900</v>
      </c>
      <c r="M2879">
        <v>20</v>
      </c>
      <c r="N2879" s="6">
        <v>720</v>
      </c>
      <c r="O2879" s="6">
        <f>Table1[[#This Row],[Revenue]]-Table1[[#This Row],[Total Cost Of Production]]</f>
        <v>180</v>
      </c>
      <c r="P2879" s="6">
        <v>354</v>
      </c>
      <c r="Q2879" s="6">
        <f>Table1[[#This Row],[Revenue]]-Table1[[#This Row],[Marketing Spend]]</f>
        <v>366</v>
      </c>
      <c r="R2879" t="s">
        <v>54</v>
      </c>
      <c r="S2879" s="6">
        <v>187</v>
      </c>
      <c r="T2879"/>
      <c r="U2879"/>
    </row>
    <row r="2880" spans="1:21" hidden="1" x14ac:dyDescent="0.2">
      <c r="A2880" s="1">
        <v>45583</v>
      </c>
      <c r="B2880" s="1" t="str">
        <f>TEXT(Table1[[#This Row],[Date]],"yyyy")</f>
        <v>2024</v>
      </c>
      <c r="C2880" s="1" t="str">
        <f>TEXT(Table1[[#This Row],[Date]],"mmmm")</f>
        <v>October</v>
      </c>
      <c r="D2880" s="1" t="str">
        <f>TEXT(Table1[[#This Row],[Date]],"dddd")</f>
        <v>Friday</v>
      </c>
      <c r="E2880" s="5">
        <v>6</v>
      </c>
      <c r="F2880" t="s">
        <v>2</v>
      </c>
      <c r="G2880" t="s">
        <v>8</v>
      </c>
      <c r="H2880" s="6">
        <f>60%*Table1[[#This Row],[Price]]</f>
        <v>720</v>
      </c>
      <c r="I2880" s="6">
        <v>1200</v>
      </c>
      <c r="J2880">
        <v>2</v>
      </c>
      <c r="K2880" s="6">
        <f>Table1[[#This Row],[Cost]]*Table1[[#This Row],[Quantity Sold]]</f>
        <v>1440</v>
      </c>
      <c r="L2880" s="6">
        <v>2400</v>
      </c>
      <c r="M2880">
        <v>15</v>
      </c>
      <c r="N2880" s="6">
        <v>2040</v>
      </c>
      <c r="O2880" s="6">
        <f>Table1[[#This Row],[Revenue]]-Table1[[#This Row],[Total Cost Of Production]]</f>
        <v>600</v>
      </c>
      <c r="P2880" s="6">
        <v>943</v>
      </c>
      <c r="Q2880" s="6">
        <f>Table1[[#This Row],[Revenue]]-Table1[[#This Row],[Marketing Spend]]</f>
        <v>1097</v>
      </c>
      <c r="R2880" t="s">
        <v>54</v>
      </c>
      <c r="S2880" s="6">
        <v>1241</v>
      </c>
      <c r="T2880"/>
      <c r="U2880"/>
    </row>
    <row r="2881" spans="1:21" hidden="1" x14ac:dyDescent="0.2">
      <c r="A2881" s="1">
        <v>45583</v>
      </c>
      <c r="B2881" s="1" t="str">
        <f>TEXT(Table1[[#This Row],[Date]],"yyyy")</f>
        <v>2024</v>
      </c>
      <c r="C2881" s="1" t="str">
        <f>TEXT(Table1[[#This Row],[Date]],"mmmm")</f>
        <v>October</v>
      </c>
      <c r="D2881" s="1" t="str">
        <f>TEXT(Table1[[#This Row],[Date]],"dddd")</f>
        <v>Friday</v>
      </c>
      <c r="E2881" s="5">
        <v>3</v>
      </c>
      <c r="F2881" t="s">
        <v>15</v>
      </c>
      <c r="G2881" t="s">
        <v>6</v>
      </c>
      <c r="H2881" s="6">
        <f>60%*Table1[[#This Row],[Price]]</f>
        <v>30</v>
      </c>
      <c r="I2881" s="6">
        <v>50</v>
      </c>
      <c r="J2881">
        <v>9</v>
      </c>
      <c r="K2881" s="6">
        <f>Table1[[#This Row],[Cost]]*Table1[[#This Row],[Quantity Sold]]</f>
        <v>270</v>
      </c>
      <c r="L2881" s="6">
        <v>450</v>
      </c>
      <c r="M2881">
        <v>20</v>
      </c>
      <c r="N2881" s="6">
        <v>360</v>
      </c>
      <c r="O2881" s="6">
        <f>Table1[[#This Row],[Revenue]]-Table1[[#This Row],[Total Cost Of Production]]</f>
        <v>90</v>
      </c>
      <c r="P2881" s="6">
        <v>549</v>
      </c>
      <c r="Q2881" s="6">
        <f>Table1[[#This Row],[Revenue]]-Table1[[#This Row],[Marketing Spend]]</f>
        <v>-189</v>
      </c>
      <c r="R2881" t="s">
        <v>55</v>
      </c>
      <c r="S2881" s="6">
        <v>5</v>
      </c>
      <c r="T2881"/>
      <c r="U2881"/>
    </row>
    <row r="2882" spans="1:21" hidden="1" x14ac:dyDescent="0.2">
      <c r="A2882" s="1">
        <v>45583</v>
      </c>
      <c r="B2882" s="1" t="str">
        <f>TEXT(Table1[[#This Row],[Date]],"yyyy")</f>
        <v>2024</v>
      </c>
      <c r="C2882" s="1" t="str">
        <f>TEXT(Table1[[#This Row],[Date]],"mmmm")</f>
        <v>October</v>
      </c>
      <c r="D2882" s="1" t="str">
        <f>TEXT(Table1[[#This Row],[Date]],"dddd")</f>
        <v>Friday</v>
      </c>
      <c r="E2882" s="5">
        <v>1</v>
      </c>
      <c r="F2882" t="s">
        <v>5</v>
      </c>
      <c r="G2882" t="s">
        <v>10</v>
      </c>
      <c r="H2882" s="6">
        <f>60%*Table1[[#This Row],[Price]]</f>
        <v>480</v>
      </c>
      <c r="I2882" s="6">
        <v>800</v>
      </c>
      <c r="J2882">
        <v>10</v>
      </c>
      <c r="K2882" s="6">
        <f>Table1[[#This Row],[Cost]]*Table1[[#This Row],[Quantity Sold]]</f>
        <v>4800</v>
      </c>
      <c r="L2882" s="6">
        <v>8000</v>
      </c>
      <c r="M2882">
        <v>20</v>
      </c>
      <c r="N2882" s="6">
        <v>6400</v>
      </c>
      <c r="O2882" s="6">
        <f>Table1[[#This Row],[Revenue]]-Table1[[#This Row],[Total Cost Of Production]]</f>
        <v>1600</v>
      </c>
      <c r="P2882" s="6">
        <v>520</v>
      </c>
      <c r="Q2882" s="6">
        <f>Table1[[#This Row],[Revenue]]-Table1[[#This Row],[Marketing Spend]]</f>
        <v>5880</v>
      </c>
      <c r="R2882" t="s">
        <v>54</v>
      </c>
      <c r="S2882" s="6">
        <v>784</v>
      </c>
      <c r="T2882"/>
      <c r="U2882"/>
    </row>
    <row r="2883" spans="1:21" hidden="1" x14ac:dyDescent="0.2">
      <c r="A2883" s="1">
        <v>45583</v>
      </c>
      <c r="B2883" s="1" t="str">
        <f>TEXT(Table1[[#This Row],[Date]],"yyyy")</f>
        <v>2024</v>
      </c>
      <c r="C2883" s="1" t="str">
        <f>TEXT(Table1[[#This Row],[Date]],"mmmm")</f>
        <v>October</v>
      </c>
      <c r="D2883" s="1" t="str">
        <f>TEXT(Table1[[#This Row],[Date]],"dddd")</f>
        <v>Friday</v>
      </c>
      <c r="E2883" s="5">
        <v>7</v>
      </c>
      <c r="F2883" t="s">
        <v>9</v>
      </c>
      <c r="G2883" t="s">
        <v>8</v>
      </c>
      <c r="H2883" s="6">
        <f>60%*Table1[[#This Row],[Price]]</f>
        <v>180</v>
      </c>
      <c r="I2883" s="6">
        <v>300</v>
      </c>
      <c r="J2883">
        <v>9</v>
      </c>
      <c r="K2883" s="6">
        <f>Table1[[#This Row],[Cost]]*Table1[[#This Row],[Quantity Sold]]</f>
        <v>1620</v>
      </c>
      <c r="L2883" s="6">
        <v>2700</v>
      </c>
      <c r="M2883">
        <v>10</v>
      </c>
      <c r="N2883" s="6">
        <v>2430</v>
      </c>
      <c r="O2883" s="6">
        <f>Table1[[#This Row],[Revenue]]-Table1[[#This Row],[Total Cost Of Production]]</f>
        <v>810</v>
      </c>
      <c r="P2883" s="6">
        <v>757</v>
      </c>
      <c r="Q2883" s="6">
        <f>Table1[[#This Row],[Revenue]]-Table1[[#This Row],[Marketing Spend]]</f>
        <v>1673</v>
      </c>
      <c r="R2883" t="s">
        <v>55</v>
      </c>
      <c r="S2883" s="6">
        <v>343</v>
      </c>
      <c r="T2883"/>
      <c r="U2883"/>
    </row>
    <row r="2884" spans="1:21" hidden="1" x14ac:dyDescent="0.2">
      <c r="A2884" s="1">
        <v>45584</v>
      </c>
      <c r="B2884" s="1" t="str">
        <f>TEXT(Table1[[#This Row],[Date]],"yyyy")</f>
        <v>2024</v>
      </c>
      <c r="C2884" s="1" t="str">
        <f>TEXT(Table1[[#This Row],[Date]],"mmmm")</f>
        <v>October</v>
      </c>
      <c r="D2884" s="1" t="str">
        <f>TEXT(Table1[[#This Row],[Date]],"dddd")</f>
        <v>Saturday</v>
      </c>
      <c r="E2884" s="5">
        <v>4</v>
      </c>
      <c r="F2884" t="s">
        <v>13</v>
      </c>
      <c r="G2884" t="s">
        <v>12</v>
      </c>
      <c r="H2884" s="6">
        <f>60%*Table1[[#This Row],[Price]]</f>
        <v>42</v>
      </c>
      <c r="I2884" s="6">
        <v>70</v>
      </c>
      <c r="J2884">
        <v>4</v>
      </c>
      <c r="K2884" s="6">
        <f>Table1[[#This Row],[Cost]]*Table1[[#This Row],[Quantity Sold]]</f>
        <v>168</v>
      </c>
      <c r="L2884" s="6">
        <v>280</v>
      </c>
      <c r="M2884">
        <v>15</v>
      </c>
      <c r="N2884" s="6">
        <v>238</v>
      </c>
      <c r="O2884" s="6">
        <f>Table1[[#This Row],[Revenue]]-Table1[[#This Row],[Total Cost Of Production]]</f>
        <v>70</v>
      </c>
      <c r="P2884" s="6">
        <v>747</v>
      </c>
      <c r="Q2884" s="6">
        <f>Table1[[#This Row],[Revenue]]-Table1[[#This Row],[Marketing Spend]]</f>
        <v>-509</v>
      </c>
      <c r="R2884" t="s">
        <v>55</v>
      </c>
      <c r="S2884" s="6">
        <v>69</v>
      </c>
      <c r="T2884"/>
      <c r="U2884"/>
    </row>
    <row r="2885" spans="1:21" hidden="1" x14ac:dyDescent="0.2">
      <c r="A2885" s="1">
        <v>45584</v>
      </c>
      <c r="B2885" s="1" t="str">
        <f>TEXT(Table1[[#This Row],[Date]],"yyyy")</f>
        <v>2024</v>
      </c>
      <c r="C2885" s="1" t="str">
        <f>TEXT(Table1[[#This Row],[Date]],"mmmm")</f>
        <v>October</v>
      </c>
      <c r="D2885" s="1" t="str">
        <f>TEXT(Table1[[#This Row],[Date]],"dddd")</f>
        <v>Saturday</v>
      </c>
      <c r="E2885" s="5">
        <v>2</v>
      </c>
      <c r="F2885" t="s">
        <v>7</v>
      </c>
      <c r="G2885" t="s">
        <v>10</v>
      </c>
      <c r="H2885" s="6">
        <f>60%*Table1[[#This Row],[Price]]</f>
        <v>300</v>
      </c>
      <c r="I2885" s="6">
        <v>500</v>
      </c>
      <c r="J2885">
        <v>8</v>
      </c>
      <c r="K2885" s="6">
        <f>Table1[[#This Row],[Cost]]*Table1[[#This Row],[Quantity Sold]]</f>
        <v>2400</v>
      </c>
      <c r="L2885" s="6">
        <v>4000</v>
      </c>
      <c r="M2885">
        <v>15</v>
      </c>
      <c r="N2885" s="6">
        <v>3400</v>
      </c>
      <c r="O2885" s="6">
        <f>Table1[[#This Row],[Revenue]]-Table1[[#This Row],[Total Cost Of Production]]</f>
        <v>1000</v>
      </c>
      <c r="P2885" s="6">
        <v>417</v>
      </c>
      <c r="Q2885" s="6">
        <f>Table1[[#This Row],[Revenue]]-Table1[[#This Row],[Marketing Spend]]</f>
        <v>2983</v>
      </c>
      <c r="R2885" t="s">
        <v>54</v>
      </c>
      <c r="S2885" s="6">
        <v>531</v>
      </c>
      <c r="T2885"/>
      <c r="U2885"/>
    </row>
    <row r="2886" spans="1:21" hidden="1" x14ac:dyDescent="0.2">
      <c r="A2886" s="1">
        <v>45584</v>
      </c>
      <c r="B2886" s="1" t="str">
        <f>TEXT(Table1[[#This Row],[Date]],"yyyy")</f>
        <v>2024</v>
      </c>
      <c r="C2886" s="1" t="str">
        <f>TEXT(Table1[[#This Row],[Date]],"mmmm")</f>
        <v>October</v>
      </c>
      <c r="D2886" s="1" t="str">
        <f>TEXT(Table1[[#This Row],[Date]],"dddd")</f>
        <v>Saturday</v>
      </c>
      <c r="E2886" s="5">
        <v>5</v>
      </c>
      <c r="F2886" t="s">
        <v>11</v>
      </c>
      <c r="G2886" t="s">
        <v>12</v>
      </c>
      <c r="H2886" s="6">
        <f>60%*Table1[[#This Row],[Price]]</f>
        <v>90</v>
      </c>
      <c r="I2886" s="6">
        <v>150</v>
      </c>
      <c r="J2886">
        <v>8</v>
      </c>
      <c r="K2886" s="6">
        <f>Table1[[#This Row],[Cost]]*Table1[[#This Row],[Quantity Sold]]</f>
        <v>720</v>
      </c>
      <c r="L2886" s="6">
        <v>1200</v>
      </c>
      <c r="M2886">
        <v>10</v>
      </c>
      <c r="N2886" s="6">
        <v>1080</v>
      </c>
      <c r="O2886" s="6">
        <f>Table1[[#This Row],[Revenue]]-Table1[[#This Row],[Total Cost Of Production]]</f>
        <v>360</v>
      </c>
      <c r="P2886" s="6">
        <v>534</v>
      </c>
      <c r="Q2886" s="6">
        <f>Table1[[#This Row],[Revenue]]-Table1[[#This Row],[Marketing Spend]]</f>
        <v>546</v>
      </c>
      <c r="R2886" t="s">
        <v>53</v>
      </c>
      <c r="S2886" s="6">
        <v>144</v>
      </c>
      <c r="T2886"/>
      <c r="U2886"/>
    </row>
    <row r="2887" spans="1:21" hidden="1" x14ac:dyDescent="0.2">
      <c r="A2887" s="1">
        <v>45584</v>
      </c>
      <c r="B2887" s="1" t="str">
        <f>TEXT(Table1[[#This Row],[Date]],"yyyy")</f>
        <v>2024</v>
      </c>
      <c r="C2887" s="1" t="str">
        <f>TEXT(Table1[[#This Row],[Date]],"mmmm")</f>
        <v>October</v>
      </c>
      <c r="D2887" s="1" t="str">
        <f>TEXT(Table1[[#This Row],[Date]],"dddd")</f>
        <v>Saturday</v>
      </c>
      <c r="E2887" s="5">
        <v>6</v>
      </c>
      <c r="F2887" t="s">
        <v>2</v>
      </c>
      <c r="G2887" t="s">
        <v>8</v>
      </c>
      <c r="H2887" s="6">
        <f>60%*Table1[[#This Row],[Price]]</f>
        <v>720</v>
      </c>
      <c r="I2887" s="6">
        <v>1200</v>
      </c>
      <c r="J2887">
        <v>5</v>
      </c>
      <c r="K2887" s="6">
        <f>Table1[[#This Row],[Cost]]*Table1[[#This Row],[Quantity Sold]]</f>
        <v>3600</v>
      </c>
      <c r="L2887" s="6">
        <v>6000</v>
      </c>
      <c r="M2887">
        <v>10</v>
      </c>
      <c r="N2887" s="6">
        <v>5400</v>
      </c>
      <c r="O2887" s="6">
        <f>Table1[[#This Row],[Revenue]]-Table1[[#This Row],[Total Cost Of Production]]</f>
        <v>1800</v>
      </c>
      <c r="P2887" s="6">
        <v>429</v>
      </c>
      <c r="Q2887" s="6">
        <f>Table1[[#This Row],[Revenue]]-Table1[[#This Row],[Marketing Spend]]</f>
        <v>4971</v>
      </c>
      <c r="R2887" t="s">
        <v>53</v>
      </c>
      <c r="S2887" s="6">
        <v>1180</v>
      </c>
      <c r="T2887"/>
      <c r="U2887"/>
    </row>
    <row r="2888" spans="1:21" hidden="1" x14ac:dyDescent="0.2">
      <c r="A2888" s="1">
        <v>45584</v>
      </c>
      <c r="B2888" s="1" t="str">
        <f>TEXT(Table1[[#This Row],[Date]],"yyyy")</f>
        <v>2024</v>
      </c>
      <c r="C2888" s="1" t="str">
        <f>TEXT(Table1[[#This Row],[Date]],"mmmm")</f>
        <v>October</v>
      </c>
      <c r="D2888" s="1" t="str">
        <f>TEXT(Table1[[#This Row],[Date]],"dddd")</f>
        <v>Saturday</v>
      </c>
      <c r="E2888" s="5">
        <v>3</v>
      </c>
      <c r="F2888" t="s">
        <v>15</v>
      </c>
      <c r="G2888" t="s">
        <v>6</v>
      </c>
      <c r="H2888" s="6">
        <f>60%*Table1[[#This Row],[Price]]</f>
        <v>30</v>
      </c>
      <c r="I2888" s="6">
        <v>50</v>
      </c>
      <c r="J2888">
        <v>10</v>
      </c>
      <c r="K2888" s="6">
        <f>Table1[[#This Row],[Cost]]*Table1[[#This Row],[Quantity Sold]]</f>
        <v>300</v>
      </c>
      <c r="L2888" s="6">
        <v>500</v>
      </c>
      <c r="M2888">
        <v>15</v>
      </c>
      <c r="N2888" s="6">
        <v>425</v>
      </c>
      <c r="O2888" s="6">
        <f>Table1[[#This Row],[Revenue]]-Table1[[#This Row],[Total Cost Of Production]]</f>
        <v>125</v>
      </c>
      <c r="P2888" s="6">
        <v>431</v>
      </c>
      <c r="Q2888" s="6">
        <f>Table1[[#This Row],[Revenue]]-Table1[[#This Row],[Marketing Spend]]</f>
        <v>-6</v>
      </c>
      <c r="R2888" t="s">
        <v>51</v>
      </c>
      <c r="S2888" s="6">
        <v>36</v>
      </c>
      <c r="T2888"/>
      <c r="U2888"/>
    </row>
    <row r="2889" spans="1:21" hidden="1" x14ac:dyDescent="0.2">
      <c r="A2889" s="1">
        <v>45584</v>
      </c>
      <c r="B2889" s="1" t="str">
        <f>TEXT(Table1[[#This Row],[Date]],"yyyy")</f>
        <v>2024</v>
      </c>
      <c r="C2889" s="1" t="str">
        <f>TEXT(Table1[[#This Row],[Date]],"mmmm")</f>
        <v>October</v>
      </c>
      <c r="D2889" s="1" t="str">
        <f>TEXT(Table1[[#This Row],[Date]],"dddd")</f>
        <v>Saturday</v>
      </c>
      <c r="E2889" s="5">
        <v>1</v>
      </c>
      <c r="F2889" t="s">
        <v>5</v>
      </c>
      <c r="G2889" t="s">
        <v>10</v>
      </c>
      <c r="H2889" s="6">
        <f>60%*Table1[[#This Row],[Price]]</f>
        <v>480</v>
      </c>
      <c r="I2889" s="6">
        <v>800</v>
      </c>
      <c r="J2889">
        <v>3</v>
      </c>
      <c r="K2889" s="6">
        <f>Table1[[#This Row],[Cost]]*Table1[[#This Row],[Quantity Sold]]</f>
        <v>1440</v>
      </c>
      <c r="L2889" s="6">
        <v>2400</v>
      </c>
      <c r="M2889">
        <v>15</v>
      </c>
      <c r="N2889" s="6">
        <v>2040</v>
      </c>
      <c r="O2889" s="6">
        <f>Table1[[#This Row],[Revenue]]-Table1[[#This Row],[Total Cost Of Production]]</f>
        <v>600</v>
      </c>
      <c r="P2889" s="6">
        <v>351</v>
      </c>
      <c r="Q2889" s="6">
        <f>Table1[[#This Row],[Revenue]]-Table1[[#This Row],[Marketing Spend]]</f>
        <v>1689</v>
      </c>
      <c r="R2889" t="s">
        <v>55</v>
      </c>
      <c r="S2889" s="6">
        <v>834</v>
      </c>
      <c r="T2889"/>
      <c r="U2889"/>
    </row>
    <row r="2890" spans="1:21" hidden="1" x14ac:dyDescent="0.2">
      <c r="A2890" s="1">
        <v>45584</v>
      </c>
      <c r="B2890" s="1" t="str">
        <f>TEXT(Table1[[#This Row],[Date]],"yyyy")</f>
        <v>2024</v>
      </c>
      <c r="C2890" s="1" t="str">
        <f>TEXT(Table1[[#This Row],[Date]],"mmmm")</f>
        <v>October</v>
      </c>
      <c r="D2890" s="1" t="str">
        <f>TEXT(Table1[[#This Row],[Date]],"dddd")</f>
        <v>Saturday</v>
      </c>
      <c r="E2890" s="5">
        <v>7</v>
      </c>
      <c r="F2890" t="s">
        <v>9</v>
      </c>
      <c r="G2890" t="s">
        <v>8</v>
      </c>
      <c r="H2890" s="6">
        <f>60%*Table1[[#This Row],[Price]]</f>
        <v>180</v>
      </c>
      <c r="I2890" s="6">
        <v>300</v>
      </c>
      <c r="J2890">
        <v>3</v>
      </c>
      <c r="K2890" s="6">
        <f>Table1[[#This Row],[Cost]]*Table1[[#This Row],[Quantity Sold]]</f>
        <v>540</v>
      </c>
      <c r="L2890" s="6">
        <v>900</v>
      </c>
      <c r="M2890">
        <v>15</v>
      </c>
      <c r="N2890" s="6">
        <v>765</v>
      </c>
      <c r="O2890" s="6">
        <f>Table1[[#This Row],[Revenue]]-Table1[[#This Row],[Total Cost Of Production]]</f>
        <v>225</v>
      </c>
      <c r="P2890" s="6">
        <v>540</v>
      </c>
      <c r="Q2890" s="6">
        <f>Table1[[#This Row],[Revenue]]-Table1[[#This Row],[Marketing Spend]]</f>
        <v>225</v>
      </c>
      <c r="R2890" t="s">
        <v>51</v>
      </c>
      <c r="S2890" s="6">
        <v>251</v>
      </c>
      <c r="T2890"/>
      <c r="U2890"/>
    </row>
    <row r="2891" spans="1:21" x14ac:dyDescent="0.2">
      <c r="A2891" s="1">
        <v>45585</v>
      </c>
      <c r="B2891" s="1" t="str">
        <f>TEXT(Table1[[#This Row],[Date]],"yyyy")</f>
        <v>2024</v>
      </c>
      <c r="C2891" s="1" t="str">
        <f>TEXT(Table1[[#This Row],[Date]],"mmmm")</f>
        <v>October</v>
      </c>
      <c r="D2891" s="1" t="str">
        <f>TEXT(Table1[[#This Row],[Date]],"dddd")</f>
        <v>Sunday</v>
      </c>
      <c r="E2891" s="5">
        <v>4</v>
      </c>
      <c r="F2891" t="s">
        <v>13</v>
      </c>
      <c r="G2891" t="s">
        <v>12</v>
      </c>
      <c r="H2891" s="6">
        <f>60%*Table1[[#This Row],[Price]]</f>
        <v>42</v>
      </c>
      <c r="I2891" s="6">
        <v>70</v>
      </c>
      <c r="J2891">
        <v>4</v>
      </c>
      <c r="K2891" s="6">
        <f>Table1[[#This Row],[Cost]]*Table1[[#This Row],[Quantity Sold]]</f>
        <v>168</v>
      </c>
      <c r="L2891" s="6">
        <v>280</v>
      </c>
      <c r="M2891">
        <v>5</v>
      </c>
      <c r="N2891" s="6">
        <v>266</v>
      </c>
      <c r="O2891" s="6">
        <f>Table1[[#This Row],[Revenue]]-Table1[[#This Row],[Total Cost Of Production]]</f>
        <v>98</v>
      </c>
      <c r="P2891" s="6">
        <v>726</v>
      </c>
      <c r="Q2891" s="6">
        <f>Table1[[#This Row],[Revenue]]-Table1[[#This Row],[Marketing Spend]]</f>
        <v>-460</v>
      </c>
      <c r="R2891" t="s">
        <v>52</v>
      </c>
      <c r="S2891" s="6">
        <v>88</v>
      </c>
      <c r="T2891"/>
      <c r="U2891"/>
    </row>
    <row r="2892" spans="1:21" hidden="1" x14ac:dyDescent="0.2">
      <c r="A2892" s="1">
        <v>45585</v>
      </c>
      <c r="B2892" s="1" t="str">
        <f>TEXT(Table1[[#This Row],[Date]],"yyyy")</f>
        <v>2024</v>
      </c>
      <c r="C2892" s="1" t="str">
        <f>TEXT(Table1[[#This Row],[Date]],"mmmm")</f>
        <v>October</v>
      </c>
      <c r="D2892" s="1" t="str">
        <f>TEXT(Table1[[#This Row],[Date]],"dddd")</f>
        <v>Sunday</v>
      </c>
      <c r="E2892" s="5">
        <v>2</v>
      </c>
      <c r="F2892" t="s">
        <v>7</v>
      </c>
      <c r="G2892" t="s">
        <v>10</v>
      </c>
      <c r="H2892" s="6">
        <f>60%*Table1[[#This Row],[Price]]</f>
        <v>300</v>
      </c>
      <c r="I2892" s="6">
        <v>500</v>
      </c>
      <c r="J2892">
        <v>6</v>
      </c>
      <c r="K2892" s="6">
        <f>Table1[[#This Row],[Cost]]*Table1[[#This Row],[Quantity Sold]]</f>
        <v>1800</v>
      </c>
      <c r="L2892" s="6">
        <v>3000</v>
      </c>
      <c r="M2892">
        <v>10</v>
      </c>
      <c r="N2892" s="6">
        <v>2700</v>
      </c>
      <c r="O2892" s="6">
        <f>Table1[[#This Row],[Revenue]]-Table1[[#This Row],[Total Cost Of Production]]</f>
        <v>900</v>
      </c>
      <c r="P2892" s="6">
        <v>376</v>
      </c>
      <c r="Q2892" s="6">
        <f>Table1[[#This Row],[Revenue]]-Table1[[#This Row],[Marketing Spend]]</f>
        <v>2324</v>
      </c>
      <c r="R2892" t="s">
        <v>51</v>
      </c>
      <c r="S2892" s="6">
        <v>462</v>
      </c>
      <c r="T2892"/>
      <c r="U2892"/>
    </row>
    <row r="2893" spans="1:21" hidden="1" x14ac:dyDescent="0.2">
      <c r="A2893" s="1">
        <v>45585</v>
      </c>
      <c r="B2893" s="1" t="str">
        <f>TEXT(Table1[[#This Row],[Date]],"yyyy")</f>
        <v>2024</v>
      </c>
      <c r="C2893" s="1" t="str">
        <f>TEXT(Table1[[#This Row],[Date]],"mmmm")</f>
        <v>October</v>
      </c>
      <c r="D2893" s="1" t="str">
        <f>TEXT(Table1[[#This Row],[Date]],"dddd")</f>
        <v>Sunday</v>
      </c>
      <c r="E2893" s="5">
        <v>5</v>
      </c>
      <c r="F2893" t="s">
        <v>11</v>
      </c>
      <c r="G2893" t="s">
        <v>12</v>
      </c>
      <c r="H2893" s="6">
        <f>60%*Table1[[#This Row],[Price]]</f>
        <v>90</v>
      </c>
      <c r="I2893" s="6">
        <v>150</v>
      </c>
      <c r="J2893">
        <v>10</v>
      </c>
      <c r="K2893" s="6">
        <f>Table1[[#This Row],[Cost]]*Table1[[#This Row],[Quantity Sold]]</f>
        <v>900</v>
      </c>
      <c r="L2893" s="6">
        <v>1500</v>
      </c>
      <c r="M2893">
        <v>5</v>
      </c>
      <c r="N2893" s="6">
        <v>1425</v>
      </c>
      <c r="O2893" s="6">
        <f>Table1[[#This Row],[Revenue]]-Table1[[#This Row],[Total Cost Of Production]]</f>
        <v>525</v>
      </c>
      <c r="P2893" s="6">
        <v>726</v>
      </c>
      <c r="Q2893" s="6">
        <f>Table1[[#This Row],[Revenue]]-Table1[[#This Row],[Marketing Spend]]</f>
        <v>699</v>
      </c>
      <c r="R2893" t="s">
        <v>55</v>
      </c>
      <c r="S2893" s="6">
        <v>162</v>
      </c>
      <c r="T2893"/>
      <c r="U2893"/>
    </row>
    <row r="2894" spans="1:21" hidden="1" x14ac:dyDescent="0.2">
      <c r="A2894" s="1">
        <v>45585</v>
      </c>
      <c r="B2894" s="1" t="str">
        <f>TEXT(Table1[[#This Row],[Date]],"yyyy")</f>
        <v>2024</v>
      </c>
      <c r="C2894" s="1" t="str">
        <f>TEXT(Table1[[#This Row],[Date]],"mmmm")</f>
        <v>October</v>
      </c>
      <c r="D2894" s="1" t="str">
        <f>TEXT(Table1[[#This Row],[Date]],"dddd")</f>
        <v>Sunday</v>
      </c>
      <c r="E2894" s="5">
        <v>6</v>
      </c>
      <c r="F2894" t="s">
        <v>2</v>
      </c>
      <c r="G2894" t="s">
        <v>8</v>
      </c>
      <c r="H2894" s="6">
        <f>60%*Table1[[#This Row],[Price]]</f>
        <v>720</v>
      </c>
      <c r="I2894" s="6">
        <v>1200</v>
      </c>
      <c r="J2894">
        <v>6</v>
      </c>
      <c r="K2894" s="6">
        <f>Table1[[#This Row],[Cost]]*Table1[[#This Row],[Quantity Sold]]</f>
        <v>4320</v>
      </c>
      <c r="L2894" s="6">
        <v>7200</v>
      </c>
      <c r="M2894">
        <v>15</v>
      </c>
      <c r="N2894" s="6">
        <v>6120</v>
      </c>
      <c r="O2894" s="6">
        <f>Table1[[#This Row],[Revenue]]-Table1[[#This Row],[Total Cost Of Production]]</f>
        <v>1800</v>
      </c>
      <c r="P2894" s="6">
        <v>661</v>
      </c>
      <c r="Q2894" s="6">
        <f>Table1[[#This Row],[Revenue]]-Table1[[#This Row],[Marketing Spend]]</f>
        <v>5459</v>
      </c>
      <c r="R2894" t="s">
        <v>53</v>
      </c>
      <c r="S2894" s="6">
        <v>1207</v>
      </c>
      <c r="T2894"/>
      <c r="U2894"/>
    </row>
    <row r="2895" spans="1:21" x14ac:dyDescent="0.2">
      <c r="A2895" s="1">
        <v>45585</v>
      </c>
      <c r="B2895" s="1" t="str">
        <f>TEXT(Table1[[#This Row],[Date]],"yyyy")</f>
        <v>2024</v>
      </c>
      <c r="C2895" s="1" t="str">
        <f>TEXT(Table1[[#This Row],[Date]],"mmmm")</f>
        <v>October</v>
      </c>
      <c r="D2895" s="1" t="str">
        <f>TEXT(Table1[[#This Row],[Date]],"dddd")</f>
        <v>Sunday</v>
      </c>
      <c r="E2895" s="5">
        <v>3</v>
      </c>
      <c r="F2895" t="s">
        <v>15</v>
      </c>
      <c r="G2895" t="s">
        <v>6</v>
      </c>
      <c r="H2895" s="6">
        <f>60%*Table1[[#This Row],[Price]]</f>
        <v>30</v>
      </c>
      <c r="I2895" s="6">
        <v>50</v>
      </c>
      <c r="J2895">
        <v>8</v>
      </c>
      <c r="K2895" s="6">
        <f>Table1[[#This Row],[Cost]]*Table1[[#This Row],[Quantity Sold]]</f>
        <v>240</v>
      </c>
      <c r="L2895" s="6">
        <v>400</v>
      </c>
      <c r="M2895">
        <v>15</v>
      </c>
      <c r="N2895" s="6">
        <v>340</v>
      </c>
      <c r="O2895" s="6">
        <f>Table1[[#This Row],[Revenue]]-Table1[[#This Row],[Total Cost Of Production]]</f>
        <v>100</v>
      </c>
      <c r="P2895" s="6">
        <v>707</v>
      </c>
      <c r="Q2895" s="6">
        <f>Table1[[#This Row],[Revenue]]-Table1[[#This Row],[Marketing Spend]]</f>
        <v>-367</v>
      </c>
      <c r="R2895" t="s">
        <v>52</v>
      </c>
      <c r="S2895" s="6">
        <v>50</v>
      </c>
      <c r="T2895"/>
      <c r="U2895"/>
    </row>
    <row r="2896" spans="1:21" hidden="1" x14ac:dyDescent="0.2">
      <c r="A2896" s="1">
        <v>45585</v>
      </c>
      <c r="B2896" s="1" t="str">
        <f>TEXT(Table1[[#This Row],[Date]],"yyyy")</f>
        <v>2024</v>
      </c>
      <c r="C2896" s="1" t="str">
        <f>TEXT(Table1[[#This Row],[Date]],"mmmm")</f>
        <v>October</v>
      </c>
      <c r="D2896" s="1" t="str">
        <f>TEXT(Table1[[#This Row],[Date]],"dddd")</f>
        <v>Sunday</v>
      </c>
      <c r="E2896" s="5">
        <v>1</v>
      </c>
      <c r="F2896" t="s">
        <v>5</v>
      </c>
      <c r="G2896" t="s">
        <v>10</v>
      </c>
      <c r="H2896" s="6">
        <f>60%*Table1[[#This Row],[Price]]</f>
        <v>480</v>
      </c>
      <c r="I2896" s="6">
        <v>800</v>
      </c>
      <c r="J2896">
        <v>4</v>
      </c>
      <c r="K2896" s="6">
        <f>Table1[[#This Row],[Cost]]*Table1[[#This Row],[Quantity Sold]]</f>
        <v>1920</v>
      </c>
      <c r="L2896" s="6">
        <v>3200</v>
      </c>
      <c r="M2896">
        <v>15</v>
      </c>
      <c r="N2896" s="6">
        <v>2720</v>
      </c>
      <c r="O2896" s="6">
        <f>Table1[[#This Row],[Revenue]]-Table1[[#This Row],[Total Cost Of Production]]</f>
        <v>800</v>
      </c>
      <c r="P2896" s="6">
        <v>818</v>
      </c>
      <c r="Q2896" s="6">
        <f>Table1[[#This Row],[Revenue]]-Table1[[#This Row],[Marketing Spend]]</f>
        <v>1902</v>
      </c>
      <c r="R2896" t="s">
        <v>54</v>
      </c>
      <c r="S2896" s="6">
        <v>838</v>
      </c>
      <c r="T2896"/>
      <c r="U2896"/>
    </row>
    <row r="2897" spans="1:21" hidden="1" x14ac:dyDescent="0.2">
      <c r="A2897" s="1">
        <v>45585</v>
      </c>
      <c r="B2897" s="1" t="str">
        <f>TEXT(Table1[[#This Row],[Date]],"yyyy")</f>
        <v>2024</v>
      </c>
      <c r="C2897" s="1" t="str">
        <f>TEXT(Table1[[#This Row],[Date]],"mmmm")</f>
        <v>October</v>
      </c>
      <c r="D2897" s="1" t="str">
        <f>TEXT(Table1[[#This Row],[Date]],"dddd")</f>
        <v>Sunday</v>
      </c>
      <c r="E2897" s="5">
        <v>7</v>
      </c>
      <c r="F2897" t="s">
        <v>9</v>
      </c>
      <c r="G2897" t="s">
        <v>8</v>
      </c>
      <c r="H2897" s="6">
        <f>60%*Table1[[#This Row],[Price]]</f>
        <v>180</v>
      </c>
      <c r="I2897" s="6">
        <v>300</v>
      </c>
      <c r="J2897">
        <v>8</v>
      </c>
      <c r="K2897" s="6">
        <f>Table1[[#This Row],[Cost]]*Table1[[#This Row],[Quantity Sold]]</f>
        <v>1440</v>
      </c>
      <c r="L2897" s="6">
        <v>2400</v>
      </c>
      <c r="M2897">
        <v>10</v>
      </c>
      <c r="N2897" s="6">
        <v>2160</v>
      </c>
      <c r="O2897" s="6">
        <f>Table1[[#This Row],[Revenue]]-Table1[[#This Row],[Total Cost Of Production]]</f>
        <v>720</v>
      </c>
      <c r="P2897" s="6">
        <v>326</v>
      </c>
      <c r="Q2897" s="6">
        <f>Table1[[#This Row],[Revenue]]-Table1[[#This Row],[Marketing Spend]]</f>
        <v>1834</v>
      </c>
      <c r="R2897" t="s">
        <v>55</v>
      </c>
      <c r="S2897" s="6">
        <v>294</v>
      </c>
      <c r="T2897"/>
      <c r="U2897"/>
    </row>
    <row r="2898" spans="1:21" hidden="1" x14ac:dyDescent="0.2">
      <c r="A2898" s="1">
        <v>45586</v>
      </c>
      <c r="B2898" s="1" t="str">
        <f>TEXT(Table1[[#This Row],[Date]],"yyyy")</f>
        <v>2024</v>
      </c>
      <c r="C2898" s="1" t="str">
        <f>TEXT(Table1[[#This Row],[Date]],"mmmm")</f>
        <v>October</v>
      </c>
      <c r="D2898" s="1" t="str">
        <f>TEXT(Table1[[#This Row],[Date]],"dddd")</f>
        <v>Monday</v>
      </c>
      <c r="E2898" s="5">
        <v>4</v>
      </c>
      <c r="F2898" t="s">
        <v>13</v>
      </c>
      <c r="G2898" t="s">
        <v>12</v>
      </c>
      <c r="H2898" s="6">
        <f>60%*Table1[[#This Row],[Price]]</f>
        <v>42</v>
      </c>
      <c r="I2898" s="6">
        <v>70</v>
      </c>
      <c r="J2898">
        <v>1</v>
      </c>
      <c r="K2898" s="6">
        <f>Table1[[#This Row],[Cost]]*Table1[[#This Row],[Quantity Sold]]</f>
        <v>42</v>
      </c>
      <c r="L2898" s="6">
        <v>70</v>
      </c>
      <c r="M2898">
        <v>15</v>
      </c>
      <c r="N2898" s="6">
        <v>59.5</v>
      </c>
      <c r="O2898" s="6">
        <f>Table1[[#This Row],[Revenue]]-Table1[[#This Row],[Total Cost Of Production]]</f>
        <v>17.5</v>
      </c>
      <c r="P2898" s="6">
        <v>560</v>
      </c>
      <c r="Q2898" s="6">
        <f>Table1[[#This Row],[Revenue]]-Table1[[#This Row],[Marketing Spend]]</f>
        <v>-500.5</v>
      </c>
      <c r="R2898" t="s">
        <v>53</v>
      </c>
      <c r="S2898" s="6">
        <v>91</v>
      </c>
      <c r="T2898"/>
      <c r="U2898"/>
    </row>
    <row r="2899" spans="1:21" hidden="1" x14ac:dyDescent="0.2">
      <c r="A2899" s="1">
        <v>45586</v>
      </c>
      <c r="B2899" s="1" t="str">
        <f>TEXT(Table1[[#This Row],[Date]],"yyyy")</f>
        <v>2024</v>
      </c>
      <c r="C2899" s="1" t="str">
        <f>TEXT(Table1[[#This Row],[Date]],"mmmm")</f>
        <v>October</v>
      </c>
      <c r="D2899" s="1" t="str">
        <f>TEXT(Table1[[#This Row],[Date]],"dddd")</f>
        <v>Monday</v>
      </c>
      <c r="E2899" s="5">
        <v>2</v>
      </c>
      <c r="F2899" t="s">
        <v>7</v>
      </c>
      <c r="G2899" t="s">
        <v>10</v>
      </c>
      <c r="H2899" s="6">
        <f>60%*Table1[[#This Row],[Price]]</f>
        <v>300</v>
      </c>
      <c r="I2899" s="6">
        <v>500</v>
      </c>
      <c r="J2899">
        <v>6</v>
      </c>
      <c r="K2899" s="6">
        <f>Table1[[#This Row],[Cost]]*Table1[[#This Row],[Quantity Sold]]</f>
        <v>1800</v>
      </c>
      <c r="L2899" s="6">
        <v>3000</v>
      </c>
      <c r="M2899">
        <v>5</v>
      </c>
      <c r="N2899" s="6">
        <v>2850</v>
      </c>
      <c r="O2899" s="6">
        <f>Table1[[#This Row],[Revenue]]-Table1[[#This Row],[Total Cost Of Production]]</f>
        <v>1050</v>
      </c>
      <c r="P2899" s="6">
        <v>775</v>
      </c>
      <c r="Q2899" s="6">
        <f>Table1[[#This Row],[Revenue]]-Table1[[#This Row],[Marketing Spend]]</f>
        <v>2075</v>
      </c>
      <c r="R2899" t="s">
        <v>54</v>
      </c>
      <c r="S2899" s="6">
        <v>531</v>
      </c>
      <c r="T2899"/>
      <c r="U2899"/>
    </row>
    <row r="2900" spans="1:21" hidden="1" x14ac:dyDescent="0.2">
      <c r="A2900" s="1">
        <v>45586</v>
      </c>
      <c r="B2900" s="1" t="str">
        <f>TEXT(Table1[[#This Row],[Date]],"yyyy")</f>
        <v>2024</v>
      </c>
      <c r="C2900" s="1" t="str">
        <f>TEXT(Table1[[#This Row],[Date]],"mmmm")</f>
        <v>October</v>
      </c>
      <c r="D2900" s="1" t="str">
        <f>TEXT(Table1[[#This Row],[Date]],"dddd")</f>
        <v>Monday</v>
      </c>
      <c r="E2900" s="5">
        <v>5</v>
      </c>
      <c r="F2900" t="s">
        <v>11</v>
      </c>
      <c r="G2900" t="s">
        <v>12</v>
      </c>
      <c r="H2900" s="6">
        <f>60%*Table1[[#This Row],[Price]]</f>
        <v>90</v>
      </c>
      <c r="I2900" s="6">
        <v>150</v>
      </c>
      <c r="J2900">
        <v>4</v>
      </c>
      <c r="K2900" s="6">
        <f>Table1[[#This Row],[Cost]]*Table1[[#This Row],[Quantity Sold]]</f>
        <v>360</v>
      </c>
      <c r="L2900" s="6">
        <v>600</v>
      </c>
      <c r="M2900">
        <v>10</v>
      </c>
      <c r="N2900" s="6">
        <v>540</v>
      </c>
      <c r="O2900" s="6">
        <f>Table1[[#This Row],[Revenue]]-Table1[[#This Row],[Total Cost Of Production]]</f>
        <v>180</v>
      </c>
      <c r="P2900" s="6">
        <v>588</v>
      </c>
      <c r="Q2900" s="6">
        <f>Table1[[#This Row],[Revenue]]-Table1[[#This Row],[Marketing Spend]]</f>
        <v>-48</v>
      </c>
      <c r="R2900" t="s">
        <v>53</v>
      </c>
      <c r="S2900" s="6">
        <v>135</v>
      </c>
      <c r="T2900"/>
      <c r="U2900"/>
    </row>
    <row r="2901" spans="1:21" hidden="1" x14ac:dyDescent="0.2">
      <c r="A2901" s="1">
        <v>45586</v>
      </c>
      <c r="B2901" s="1" t="str">
        <f>TEXT(Table1[[#This Row],[Date]],"yyyy")</f>
        <v>2024</v>
      </c>
      <c r="C2901" s="1" t="str">
        <f>TEXT(Table1[[#This Row],[Date]],"mmmm")</f>
        <v>October</v>
      </c>
      <c r="D2901" s="1" t="str">
        <f>TEXT(Table1[[#This Row],[Date]],"dddd")</f>
        <v>Monday</v>
      </c>
      <c r="E2901" s="5">
        <v>6</v>
      </c>
      <c r="F2901" t="s">
        <v>2</v>
      </c>
      <c r="G2901" t="s">
        <v>8</v>
      </c>
      <c r="H2901" s="6">
        <f>60%*Table1[[#This Row],[Price]]</f>
        <v>720</v>
      </c>
      <c r="I2901" s="6">
        <v>1200</v>
      </c>
      <c r="J2901">
        <v>9</v>
      </c>
      <c r="K2901" s="6">
        <f>Table1[[#This Row],[Cost]]*Table1[[#This Row],[Quantity Sold]]</f>
        <v>6480</v>
      </c>
      <c r="L2901" s="6">
        <v>10800</v>
      </c>
      <c r="M2901">
        <v>5</v>
      </c>
      <c r="N2901" s="6">
        <v>10260</v>
      </c>
      <c r="O2901" s="6">
        <f>Table1[[#This Row],[Revenue]]-Table1[[#This Row],[Total Cost Of Production]]</f>
        <v>3780</v>
      </c>
      <c r="P2901" s="6">
        <v>642</v>
      </c>
      <c r="Q2901" s="6">
        <f>Table1[[#This Row],[Revenue]]-Table1[[#This Row],[Marketing Spend]]</f>
        <v>9618</v>
      </c>
      <c r="R2901" t="s">
        <v>51</v>
      </c>
      <c r="S2901" s="6">
        <v>1181</v>
      </c>
      <c r="T2901"/>
      <c r="U2901"/>
    </row>
    <row r="2902" spans="1:21" hidden="1" x14ac:dyDescent="0.2">
      <c r="A2902" s="1">
        <v>45586</v>
      </c>
      <c r="B2902" s="1" t="str">
        <f>TEXT(Table1[[#This Row],[Date]],"yyyy")</f>
        <v>2024</v>
      </c>
      <c r="C2902" s="1" t="str">
        <f>TEXT(Table1[[#This Row],[Date]],"mmmm")</f>
        <v>October</v>
      </c>
      <c r="D2902" s="1" t="str">
        <f>TEXT(Table1[[#This Row],[Date]],"dddd")</f>
        <v>Monday</v>
      </c>
      <c r="E2902" s="5">
        <v>3</v>
      </c>
      <c r="F2902" t="s">
        <v>15</v>
      </c>
      <c r="G2902" t="s">
        <v>6</v>
      </c>
      <c r="H2902" s="6">
        <f>60%*Table1[[#This Row],[Price]]</f>
        <v>30</v>
      </c>
      <c r="I2902" s="6">
        <v>50</v>
      </c>
      <c r="J2902">
        <v>7</v>
      </c>
      <c r="K2902" s="6">
        <f>Table1[[#This Row],[Cost]]*Table1[[#This Row],[Quantity Sold]]</f>
        <v>210</v>
      </c>
      <c r="L2902" s="6">
        <v>350</v>
      </c>
      <c r="M2902">
        <v>15</v>
      </c>
      <c r="N2902" s="6">
        <v>297.5</v>
      </c>
      <c r="O2902" s="6">
        <f>Table1[[#This Row],[Revenue]]-Table1[[#This Row],[Total Cost Of Production]]</f>
        <v>87.5</v>
      </c>
      <c r="P2902" s="6">
        <v>688</v>
      </c>
      <c r="Q2902" s="6">
        <f>Table1[[#This Row],[Revenue]]-Table1[[#This Row],[Marketing Spend]]</f>
        <v>-390.5</v>
      </c>
      <c r="R2902" t="s">
        <v>55</v>
      </c>
      <c r="S2902" s="6">
        <v>17</v>
      </c>
      <c r="T2902"/>
      <c r="U2902"/>
    </row>
    <row r="2903" spans="1:21" hidden="1" x14ac:dyDescent="0.2">
      <c r="A2903" s="1">
        <v>45586</v>
      </c>
      <c r="B2903" s="1" t="str">
        <f>TEXT(Table1[[#This Row],[Date]],"yyyy")</f>
        <v>2024</v>
      </c>
      <c r="C2903" s="1" t="str">
        <f>TEXT(Table1[[#This Row],[Date]],"mmmm")</f>
        <v>October</v>
      </c>
      <c r="D2903" s="1" t="str">
        <f>TEXT(Table1[[#This Row],[Date]],"dddd")</f>
        <v>Monday</v>
      </c>
      <c r="E2903" s="5">
        <v>1</v>
      </c>
      <c r="F2903" t="s">
        <v>5</v>
      </c>
      <c r="G2903" t="s">
        <v>10</v>
      </c>
      <c r="H2903" s="6">
        <f>60%*Table1[[#This Row],[Price]]</f>
        <v>480</v>
      </c>
      <c r="I2903" s="6">
        <v>800</v>
      </c>
      <c r="J2903">
        <v>4</v>
      </c>
      <c r="K2903" s="6">
        <f>Table1[[#This Row],[Cost]]*Table1[[#This Row],[Quantity Sold]]</f>
        <v>1920</v>
      </c>
      <c r="L2903" s="6">
        <v>3200</v>
      </c>
      <c r="M2903">
        <v>20</v>
      </c>
      <c r="N2903" s="6">
        <v>2560</v>
      </c>
      <c r="O2903" s="6">
        <f>Table1[[#This Row],[Revenue]]-Table1[[#This Row],[Total Cost Of Production]]</f>
        <v>640</v>
      </c>
      <c r="P2903" s="6">
        <v>635</v>
      </c>
      <c r="Q2903" s="6">
        <f>Table1[[#This Row],[Revenue]]-Table1[[#This Row],[Marketing Spend]]</f>
        <v>1925</v>
      </c>
      <c r="R2903" t="s">
        <v>54</v>
      </c>
      <c r="S2903" s="6">
        <v>767</v>
      </c>
      <c r="T2903"/>
      <c r="U2903"/>
    </row>
    <row r="2904" spans="1:21" hidden="1" x14ac:dyDescent="0.2">
      <c r="A2904" s="1">
        <v>45586</v>
      </c>
      <c r="B2904" s="1" t="str">
        <f>TEXT(Table1[[#This Row],[Date]],"yyyy")</f>
        <v>2024</v>
      </c>
      <c r="C2904" s="1" t="str">
        <f>TEXT(Table1[[#This Row],[Date]],"mmmm")</f>
        <v>October</v>
      </c>
      <c r="D2904" s="1" t="str">
        <f>TEXT(Table1[[#This Row],[Date]],"dddd")</f>
        <v>Monday</v>
      </c>
      <c r="E2904" s="5">
        <v>7</v>
      </c>
      <c r="F2904" t="s">
        <v>9</v>
      </c>
      <c r="G2904" t="s">
        <v>8</v>
      </c>
      <c r="H2904" s="6">
        <f>60%*Table1[[#This Row],[Price]]</f>
        <v>180</v>
      </c>
      <c r="I2904" s="6">
        <v>300</v>
      </c>
      <c r="J2904">
        <v>6</v>
      </c>
      <c r="K2904" s="6">
        <f>Table1[[#This Row],[Cost]]*Table1[[#This Row],[Quantity Sold]]</f>
        <v>1080</v>
      </c>
      <c r="L2904" s="6">
        <v>1800</v>
      </c>
      <c r="M2904">
        <v>20</v>
      </c>
      <c r="N2904" s="6">
        <v>1440</v>
      </c>
      <c r="O2904" s="6">
        <f>Table1[[#This Row],[Revenue]]-Table1[[#This Row],[Total Cost Of Production]]</f>
        <v>360</v>
      </c>
      <c r="P2904" s="6">
        <v>543</v>
      </c>
      <c r="Q2904" s="6">
        <f>Table1[[#This Row],[Revenue]]-Table1[[#This Row],[Marketing Spend]]</f>
        <v>897</v>
      </c>
      <c r="R2904" t="s">
        <v>55</v>
      </c>
      <c r="S2904" s="6">
        <v>316</v>
      </c>
      <c r="T2904"/>
      <c r="U2904"/>
    </row>
    <row r="2905" spans="1:21" hidden="1" x14ac:dyDescent="0.2">
      <c r="A2905" s="1">
        <v>45587</v>
      </c>
      <c r="B2905" s="1" t="str">
        <f>TEXT(Table1[[#This Row],[Date]],"yyyy")</f>
        <v>2024</v>
      </c>
      <c r="C2905" s="1" t="str">
        <f>TEXT(Table1[[#This Row],[Date]],"mmmm")</f>
        <v>October</v>
      </c>
      <c r="D2905" s="1" t="str">
        <f>TEXT(Table1[[#This Row],[Date]],"dddd")</f>
        <v>Tuesday</v>
      </c>
      <c r="E2905" s="5">
        <v>4</v>
      </c>
      <c r="F2905" t="s">
        <v>13</v>
      </c>
      <c r="G2905" t="s">
        <v>12</v>
      </c>
      <c r="H2905" s="6">
        <f>60%*Table1[[#This Row],[Price]]</f>
        <v>42</v>
      </c>
      <c r="I2905" s="6">
        <v>70</v>
      </c>
      <c r="J2905">
        <v>1</v>
      </c>
      <c r="K2905" s="6">
        <f>Table1[[#This Row],[Cost]]*Table1[[#This Row],[Quantity Sold]]</f>
        <v>42</v>
      </c>
      <c r="L2905" s="6">
        <v>70</v>
      </c>
      <c r="M2905">
        <v>10</v>
      </c>
      <c r="N2905" s="6">
        <v>63</v>
      </c>
      <c r="O2905" s="6">
        <f>Table1[[#This Row],[Revenue]]-Table1[[#This Row],[Total Cost Of Production]]</f>
        <v>21</v>
      </c>
      <c r="P2905" s="6">
        <v>870</v>
      </c>
      <c r="Q2905" s="6">
        <f>Table1[[#This Row],[Revenue]]-Table1[[#This Row],[Marketing Spend]]</f>
        <v>-807</v>
      </c>
      <c r="R2905" t="s">
        <v>55</v>
      </c>
      <c r="S2905" s="6">
        <v>49</v>
      </c>
      <c r="T2905"/>
      <c r="U2905"/>
    </row>
    <row r="2906" spans="1:21" hidden="1" x14ac:dyDescent="0.2">
      <c r="A2906" s="1">
        <v>45587</v>
      </c>
      <c r="B2906" s="1" t="str">
        <f>TEXT(Table1[[#This Row],[Date]],"yyyy")</f>
        <v>2024</v>
      </c>
      <c r="C2906" s="1" t="str">
        <f>TEXT(Table1[[#This Row],[Date]],"mmmm")</f>
        <v>October</v>
      </c>
      <c r="D2906" s="1" t="str">
        <f>TEXT(Table1[[#This Row],[Date]],"dddd")</f>
        <v>Tuesday</v>
      </c>
      <c r="E2906" s="5">
        <v>2</v>
      </c>
      <c r="F2906" t="s">
        <v>7</v>
      </c>
      <c r="G2906" t="s">
        <v>10</v>
      </c>
      <c r="H2906" s="6">
        <f>60%*Table1[[#This Row],[Price]]</f>
        <v>300</v>
      </c>
      <c r="I2906" s="6">
        <v>500</v>
      </c>
      <c r="J2906">
        <v>10</v>
      </c>
      <c r="K2906" s="6">
        <f>Table1[[#This Row],[Cost]]*Table1[[#This Row],[Quantity Sold]]</f>
        <v>3000</v>
      </c>
      <c r="L2906" s="6">
        <v>5000</v>
      </c>
      <c r="M2906">
        <v>10</v>
      </c>
      <c r="N2906" s="6">
        <v>4500</v>
      </c>
      <c r="O2906" s="6">
        <f>Table1[[#This Row],[Revenue]]-Table1[[#This Row],[Total Cost Of Production]]</f>
        <v>1500</v>
      </c>
      <c r="P2906" s="6">
        <v>855</v>
      </c>
      <c r="Q2906" s="6">
        <f>Table1[[#This Row],[Revenue]]-Table1[[#This Row],[Marketing Spend]]</f>
        <v>3645</v>
      </c>
      <c r="R2906" t="s">
        <v>53</v>
      </c>
      <c r="S2906" s="6">
        <v>450</v>
      </c>
      <c r="T2906"/>
      <c r="U2906"/>
    </row>
    <row r="2907" spans="1:21" hidden="1" x14ac:dyDescent="0.2">
      <c r="A2907" s="1">
        <v>45587</v>
      </c>
      <c r="B2907" s="1" t="str">
        <f>TEXT(Table1[[#This Row],[Date]],"yyyy")</f>
        <v>2024</v>
      </c>
      <c r="C2907" s="1" t="str">
        <f>TEXT(Table1[[#This Row],[Date]],"mmmm")</f>
        <v>October</v>
      </c>
      <c r="D2907" s="1" t="str">
        <f>TEXT(Table1[[#This Row],[Date]],"dddd")</f>
        <v>Tuesday</v>
      </c>
      <c r="E2907" s="5">
        <v>5</v>
      </c>
      <c r="F2907" t="s">
        <v>11</v>
      </c>
      <c r="G2907" t="s">
        <v>12</v>
      </c>
      <c r="H2907" s="6">
        <f>60%*Table1[[#This Row],[Price]]</f>
        <v>90</v>
      </c>
      <c r="I2907" s="6">
        <v>150</v>
      </c>
      <c r="J2907">
        <v>2</v>
      </c>
      <c r="K2907" s="6">
        <f>Table1[[#This Row],[Cost]]*Table1[[#This Row],[Quantity Sold]]</f>
        <v>180</v>
      </c>
      <c r="L2907" s="6">
        <v>300</v>
      </c>
      <c r="M2907">
        <v>15</v>
      </c>
      <c r="N2907" s="6">
        <v>255</v>
      </c>
      <c r="O2907" s="6">
        <f>Table1[[#This Row],[Revenue]]-Table1[[#This Row],[Total Cost Of Production]]</f>
        <v>75</v>
      </c>
      <c r="P2907" s="6">
        <v>717</v>
      </c>
      <c r="Q2907" s="6">
        <f>Table1[[#This Row],[Revenue]]-Table1[[#This Row],[Marketing Spend]]</f>
        <v>-462</v>
      </c>
      <c r="R2907" t="s">
        <v>54</v>
      </c>
      <c r="S2907" s="6">
        <v>103</v>
      </c>
      <c r="T2907"/>
      <c r="U2907"/>
    </row>
    <row r="2908" spans="1:21" hidden="1" x14ac:dyDescent="0.2">
      <c r="A2908" s="1">
        <v>45587</v>
      </c>
      <c r="B2908" s="1" t="str">
        <f>TEXT(Table1[[#This Row],[Date]],"yyyy")</f>
        <v>2024</v>
      </c>
      <c r="C2908" s="1" t="str">
        <f>TEXT(Table1[[#This Row],[Date]],"mmmm")</f>
        <v>October</v>
      </c>
      <c r="D2908" s="1" t="str">
        <f>TEXT(Table1[[#This Row],[Date]],"dddd")</f>
        <v>Tuesday</v>
      </c>
      <c r="E2908" s="5">
        <v>6</v>
      </c>
      <c r="F2908" t="s">
        <v>2</v>
      </c>
      <c r="G2908" t="s">
        <v>8</v>
      </c>
      <c r="H2908" s="6">
        <f>60%*Table1[[#This Row],[Price]]</f>
        <v>720</v>
      </c>
      <c r="I2908" s="6">
        <v>1200</v>
      </c>
      <c r="J2908">
        <v>1</v>
      </c>
      <c r="K2908" s="6">
        <f>Table1[[#This Row],[Cost]]*Table1[[#This Row],[Quantity Sold]]</f>
        <v>720</v>
      </c>
      <c r="L2908" s="6">
        <v>1200</v>
      </c>
      <c r="M2908">
        <v>5</v>
      </c>
      <c r="N2908" s="6">
        <v>1140</v>
      </c>
      <c r="O2908" s="6">
        <f>Table1[[#This Row],[Revenue]]-Table1[[#This Row],[Total Cost Of Production]]</f>
        <v>420</v>
      </c>
      <c r="P2908" s="6">
        <v>566</v>
      </c>
      <c r="Q2908" s="6">
        <f>Table1[[#This Row],[Revenue]]-Table1[[#This Row],[Marketing Spend]]</f>
        <v>574</v>
      </c>
      <c r="R2908" t="s">
        <v>51</v>
      </c>
      <c r="S2908" s="6">
        <v>1205</v>
      </c>
      <c r="T2908"/>
      <c r="U2908"/>
    </row>
    <row r="2909" spans="1:21" hidden="1" x14ac:dyDescent="0.2">
      <c r="A2909" s="1">
        <v>45587</v>
      </c>
      <c r="B2909" s="1" t="str">
        <f>TEXT(Table1[[#This Row],[Date]],"yyyy")</f>
        <v>2024</v>
      </c>
      <c r="C2909" s="1" t="str">
        <f>TEXT(Table1[[#This Row],[Date]],"mmmm")</f>
        <v>October</v>
      </c>
      <c r="D2909" s="1" t="str">
        <f>TEXT(Table1[[#This Row],[Date]],"dddd")</f>
        <v>Tuesday</v>
      </c>
      <c r="E2909" s="5">
        <v>3</v>
      </c>
      <c r="F2909" t="s">
        <v>15</v>
      </c>
      <c r="G2909" t="s">
        <v>6</v>
      </c>
      <c r="H2909" s="6">
        <f>60%*Table1[[#This Row],[Price]]</f>
        <v>30</v>
      </c>
      <c r="I2909" s="6">
        <v>50</v>
      </c>
      <c r="J2909">
        <v>6</v>
      </c>
      <c r="K2909" s="6">
        <f>Table1[[#This Row],[Cost]]*Table1[[#This Row],[Quantity Sold]]</f>
        <v>180</v>
      </c>
      <c r="L2909" s="6">
        <v>300</v>
      </c>
      <c r="M2909">
        <v>5</v>
      </c>
      <c r="N2909" s="6">
        <v>285</v>
      </c>
      <c r="O2909" s="6">
        <f>Table1[[#This Row],[Revenue]]-Table1[[#This Row],[Total Cost Of Production]]</f>
        <v>105</v>
      </c>
      <c r="P2909" s="6">
        <v>338</v>
      </c>
      <c r="Q2909" s="6">
        <f>Table1[[#This Row],[Revenue]]-Table1[[#This Row],[Marketing Spend]]</f>
        <v>-53</v>
      </c>
      <c r="R2909" t="s">
        <v>51</v>
      </c>
      <c r="S2909" s="6">
        <v>74</v>
      </c>
      <c r="T2909"/>
      <c r="U2909"/>
    </row>
    <row r="2910" spans="1:21" hidden="1" x14ac:dyDescent="0.2">
      <c r="A2910" s="1">
        <v>45587</v>
      </c>
      <c r="B2910" s="1" t="str">
        <f>TEXT(Table1[[#This Row],[Date]],"yyyy")</f>
        <v>2024</v>
      </c>
      <c r="C2910" s="1" t="str">
        <f>TEXT(Table1[[#This Row],[Date]],"mmmm")</f>
        <v>October</v>
      </c>
      <c r="D2910" s="1" t="str">
        <f>TEXT(Table1[[#This Row],[Date]],"dddd")</f>
        <v>Tuesday</v>
      </c>
      <c r="E2910" s="5">
        <v>1</v>
      </c>
      <c r="F2910" t="s">
        <v>5</v>
      </c>
      <c r="G2910" t="s">
        <v>10</v>
      </c>
      <c r="H2910" s="6">
        <f>60%*Table1[[#This Row],[Price]]</f>
        <v>480</v>
      </c>
      <c r="I2910" s="6">
        <v>800</v>
      </c>
      <c r="J2910">
        <v>5</v>
      </c>
      <c r="K2910" s="6">
        <f>Table1[[#This Row],[Cost]]*Table1[[#This Row],[Quantity Sold]]</f>
        <v>2400</v>
      </c>
      <c r="L2910" s="6">
        <v>4000</v>
      </c>
      <c r="M2910">
        <v>15</v>
      </c>
      <c r="N2910" s="6">
        <v>3400</v>
      </c>
      <c r="O2910" s="6">
        <f>Table1[[#This Row],[Revenue]]-Table1[[#This Row],[Total Cost Of Production]]</f>
        <v>1000</v>
      </c>
      <c r="P2910" s="6">
        <v>546</v>
      </c>
      <c r="Q2910" s="6">
        <f>Table1[[#This Row],[Revenue]]-Table1[[#This Row],[Marketing Spend]]</f>
        <v>2854</v>
      </c>
      <c r="R2910" t="s">
        <v>54</v>
      </c>
      <c r="S2910" s="6">
        <v>796</v>
      </c>
      <c r="T2910"/>
      <c r="U2910"/>
    </row>
    <row r="2911" spans="1:21" hidden="1" x14ac:dyDescent="0.2">
      <c r="A2911" s="1">
        <v>45587</v>
      </c>
      <c r="B2911" s="1" t="str">
        <f>TEXT(Table1[[#This Row],[Date]],"yyyy")</f>
        <v>2024</v>
      </c>
      <c r="C2911" s="1" t="str">
        <f>TEXT(Table1[[#This Row],[Date]],"mmmm")</f>
        <v>October</v>
      </c>
      <c r="D2911" s="1" t="str">
        <f>TEXT(Table1[[#This Row],[Date]],"dddd")</f>
        <v>Tuesday</v>
      </c>
      <c r="E2911" s="5">
        <v>7</v>
      </c>
      <c r="F2911" t="s">
        <v>9</v>
      </c>
      <c r="G2911" t="s">
        <v>8</v>
      </c>
      <c r="H2911" s="6">
        <f>60%*Table1[[#This Row],[Price]]</f>
        <v>180</v>
      </c>
      <c r="I2911" s="6">
        <v>300</v>
      </c>
      <c r="J2911">
        <v>5</v>
      </c>
      <c r="K2911" s="6">
        <f>Table1[[#This Row],[Cost]]*Table1[[#This Row],[Quantity Sold]]</f>
        <v>900</v>
      </c>
      <c r="L2911" s="6">
        <v>1500</v>
      </c>
      <c r="M2911">
        <v>20</v>
      </c>
      <c r="N2911" s="6">
        <v>1200</v>
      </c>
      <c r="O2911" s="6">
        <f>Table1[[#This Row],[Revenue]]-Table1[[#This Row],[Total Cost Of Production]]</f>
        <v>300</v>
      </c>
      <c r="P2911" s="6">
        <v>913</v>
      </c>
      <c r="Q2911" s="6">
        <f>Table1[[#This Row],[Revenue]]-Table1[[#This Row],[Marketing Spend]]</f>
        <v>287</v>
      </c>
      <c r="R2911" t="s">
        <v>53</v>
      </c>
      <c r="S2911" s="6">
        <v>342</v>
      </c>
      <c r="T2911"/>
      <c r="U2911"/>
    </row>
    <row r="2912" spans="1:21" hidden="1" x14ac:dyDescent="0.2">
      <c r="A2912" s="1">
        <v>45588</v>
      </c>
      <c r="B2912" s="1" t="str">
        <f>TEXT(Table1[[#This Row],[Date]],"yyyy")</f>
        <v>2024</v>
      </c>
      <c r="C2912" s="1" t="str">
        <f>TEXT(Table1[[#This Row],[Date]],"mmmm")</f>
        <v>October</v>
      </c>
      <c r="D2912" s="1" t="str">
        <f>TEXT(Table1[[#This Row],[Date]],"dddd")</f>
        <v>Wednesday</v>
      </c>
      <c r="E2912" s="5">
        <v>4</v>
      </c>
      <c r="F2912" t="s">
        <v>13</v>
      </c>
      <c r="G2912" t="s">
        <v>12</v>
      </c>
      <c r="H2912" s="6">
        <f>60%*Table1[[#This Row],[Price]]</f>
        <v>42</v>
      </c>
      <c r="I2912" s="6">
        <v>70</v>
      </c>
      <c r="J2912">
        <v>6</v>
      </c>
      <c r="K2912" s="6">
        <f>Table1[[#This Row],[Cost]]*Table1[[#This Row],[Quantity Sold]]</f>
        <v>252</v>
      </c>
      <c r="L2912" s="6">
        <v>420</v>
      </c>
      <c r="M2912">
        <v>20</v>
      </c>
      <c r="N2912" s="6">
        <v>336</v>
      </c>
      <c r="O2912" s="6">
        <f>Table1[[#This Row],[Revenue]]-Table1[[#This Row],[Total Cost Of Production]]</f>
        <v>84</v>
      </c>
      <c r="P2912" s="6">
        <v>320</v>
      </c>
      <c r="Q2912" s="6">
        <f>Table1[[#This Row],[Revenue]]-Table1[[#This Row],[Marketing Spend]]</f>
        <v>16</v>
      </c>
      <c r="R2912" t="s">
        <v>53</v>
      </c>
      <c r="S2912" s="6">
        <v>95</v>
      </c>
      <c r="T2912"/>
      <c r="U2912"/>
    </row>
    <row r="2913" spans="1:21" hidden="1" x14ac:dyDescent="0.2">
      <c r="A2913" s="1">
        <v>45588</v>
      </c>
      <c r="B2913" s="1" t="str">
        <f>TEXT(Table1[[#This Row],[Date]],"yyyy")</f>
        <v>2024</v>
      </c>
      <c r="C2913" s="1" t="str">
        <f>TEXT(Table1[[#This Row],[Date]],"mmmm")</f>
        <v>October</v>
      </c>
      <c r="D2913" s="1" t="str">
        <f>TEXT(Table1[[#This Row],[Date]],"dddd")</f>
        <v>Wednesday</v>
      </c>
      <c r="E2913" s="5">
        <v>2</v>
      </c>
      <c r="F2913" t="s">
        <v>7</v>
      </c>
      <c r="G2913" t="s">
        <v>10</v>
      </c>
      <c r="H2913" s="6">
        <f>60%*Table1[[#This Row],[Price]]</f>
        <v>300</v>
      </c>
      <c r="I2913" s="6">
        <v>500</v>
      </c>
      <c r="J2913">
        <v>5</v>
      </c>
      <c r="K2913" s="6">
        <f>Table1[[#This Row],[Cost]]*Table1[[#This Row],[Quantity Sold]]</f>
        <v>1500</v>
      </c>
      <c r="L2913" s="6">
        <v>2500</v>
      </c>
      <c r="M2913">
        <v>10</v>
      </c>
      <c r="N2913" s="6">
        <v>2250</v>
      </c>
      <c r="O2913" s="6">
        <f>Table1[[#This Row],[Revenue]]-Table1[[#This Row],[Total Cost Of Production]]</f>
        <v>750</v>
      </c>
      <c r="P2913" s="6">
        <v>627</v>
      </c>
      <c r="Q2913" s="6">
        <f>Table1[[#This Row],[Revenue]]-Table1[[#This Row],[Marketing Spend]]</f>
        <v>1623</v>
      </c>
      <c r="R2913" t="s">
        <v>53</v>
      </c>
      <c r="S2913" s="6">
        <v>456</v>
      </c>
      <c r="T2913"/>
      <c r="U2913"/>
    </row>
    <row r="2914" spans="1:21" hidden="1" x14ac:dyDescent="0.2">
      <c r="A2914" s="1">
        <v>45588</v>
      </c>
      <c r="B2914" s="1" t="str">
        <f>TEXT(Table1[[#This Row],[Date]],"yyyy")</f>
        <v>2024</v>
      </c>
      <c r="C2914" s="1" t="str">
        <f>TEXT(Table1[[#This Row],[Date]],"mmmm")</f>
        <v>October</v>
      </c>
      <c r="D2914" s="1" t="str">
        <f>TEXT(Table1[[#This Row],[Date]],"dddd")</f>
        <v>Wednesday</v>
      </c>
      <c r="E2914" s="5">
        <v>5</v>
      </c>
      <c r="F2914" t="s">
        <v>11</v>
      </c>
      <c r="G2914" t="s">
        <v>12</v>
      </c>
      <c r="H2914" s="6">
        <f>60%*Table1[[#This Row],[Price]]</f>
        <v>90</v>
      </c>
      <c r="I2914" s="6">
        <v>150</v>
      </c>
      <c r="J2914">
        <v>9</v>
      </c>
      <c r="K2914" s="6">
        <f>Table1[[#This Row],[Cost]]*Table1[[#This Row],[Quantity Sold]]</f>
        <v>810</v>
      </c>
      <c r="L2914" s="6">
        <v>1350</v>
      </c>
      <c r="M2914">
        <v>20</v>
      </c>
      <c r="N2914" s="6">
        <v>1080</v>
      </c>
      <c r="O2914" s="6">
        <f>Table1[[#This Row],[Revenue]]-Table1[[#This Row],[Total Cost Of Production]]</f>
        <v>270</v>
      </c>
      <c r="P2914" s="6">
        <v>743</v>
      </c>
      <c r="Q2914" s="6">
        <f>Table1[[#This Row],[Revenue]]-Table1[[#This Row],[Marketing Spend]]</f>
        <v>337</v>
      </c>
      <c r="R2914" t="s">
        <v>51</v>
      </c>
      <c r="S2914" s="6">
        <v>196</v>
      </c>
      <c r="T2914"/>
      <c r="U2914"/>
    </row>
    <row r="2915" spans="1:21" hidden="1" x14ac:dyDescent="0.2">
      <c r="A2915" s="1">
        <v>45588</v>
      </c>
      <c r="B2915" s="1" t="str">
        <f>TEXT(Table1[[#This Row],[Date]],"yyyy")</f>
        <v>2024</v>
      </c>
      <c r="C2915" s="1" t="str">
        <f>TEXT(Table1[[#This Row],[Date]],"mmmm")</f>
        <v>October</v>
      </c>
      <c r="D2915" s="1" t="str">
        <f>TEXT(Table1[[#This Row],[Date]],"dddd")</f>
        <v>Wednesday</v>
      </c>
      <c r="E2915" s="5">
        <v>6</v>
      </c>
      <c r="F2915" t="s">
        <v>2</v>
      </c>
      <c r="G2915" t="s">
        <v>8</v>
      </c>
      <c r="H2915" s="6">
        <f>60%*Table1[[#This Row],[Price]]</f>
        <v>720</v>
      </c>
      <c r="I2915" s="6">
        <v>1200</v>
      </c>
      <c r="J2915">
        <v>3</v>
      </c>
      <c r="K2915" s="6">
        <f>Table1[[#This Row],[Cost]]*Table1[[#This Row],[Quantity Sold]]</f>
        <v>2160</v>
      </c>
      <c r="L2915" s="6">
        <v>3600</v>
      </c>
      <c r="M2915">
        <v>10</v>
      </c>
      <c r="N2915" s="6">
        <v>3240</v>
      </c>
      <c r="O2915" s="6">
        <f>Table1[[#This Row],[Revenue]]-Table1[[#This Row],[Total Cost Of Production]]</f>
        <v>1080</v>
      </c>
      <c r="P2915" s="6">
        <v>647</v>
      </c>
      <c r="Q2915" s="6">
        <f>Table1[[#This Row],[Revenue]]-Table1[[#This Row],[Marketing Spend]]</f>
        <v>2593</v>
      </c>
      <c r="R2915" t="s">
        <v>55</v>
      </c>
      <c r="S2915" s="6">
        <v>1243</v>
      </c>
      <c r="T2915"/>
      <c r="U2915"/>
    </row>
    <row r="2916" spans="1:21" hidden="1" x14ac:dyDescent="0.2">
      <c r="A2916" s="1">
        <v>45588</v>
      </c>
      <c r="B2916" s="1" t="str">
        <f>TEXT(Table1[[#This Row],[Date]],"yyyy")</f>
        <v>2024</v>
      </c>
      <c r="C2916" s="1" t="str">
        <f>TEXT(Table1[[#This Row],[Date]],"mmmm")</f>
        <v>October</v>
      </c>
      <c r="D2916" s="1" t="str">
        <f>TEXT(Table1[[#This Row],[Date]],"dddd")</f>
        <v>Wednesday</v>
      </c>
      <c r="E2916" s="5">
        <v>3</v>
      </c>
      <c r="F2916" t="s">
        <v>15</v>
      </c>
      <c r="G2916" t="s">
        <v>6</v>
      </c>
      <c r="H2916" s="6">
        <f>60%*Table1[[#This Row],[Price]]</f>
        <v>30</v>
      </c>
      <c r="I2916" s="6">
        <v>50</v>
      </c>
      <c r="J2916">
        <v>9</v>
      </c>
      <c r="K2916" s="6">
        <f>Table1[[#This Row],[Cost]]*Table1[[#This Row],[Quantity Sold]]</f>
        <v>270</v>
      </c>
      <c r="L2916" s="6">
        <v>450</v>
      </c>
      <c r="M2916">
        <v>20</v>
      </c>
      <c r="N2916" s="6">
        <v>360</v>
      </c>
      <c r="O2916" s="6">
        <f>Table1[[#This Row],[Revenue]]-Table1[[#This Row],[Total Cost Of Production]]</f>
        <v>90</v>
      </c>
      <c r="P2916" s="6">
        <v>714</v>
      </c>
      <c r="Q2916" s="6">
        <f>Table1[[#This Row],[Revenue]]-Table1[[#This Row],[Marketing Spend]]</f>
        <v>-354</v>
      </c>
      <c r="R2916" t="s">
        <v>54</v>
      </c>
      <c r="S2916" s="6">
        <v>80</v>
      </c>
      <c r="T2916"/>
      <c r="U2916"/>
    </row>
    <row r="2917" spans="1:21" hidden="1" x14ac:dyDescent="0.2">
      <c r="A2917" s="1">
        <v>45588</v>
      </c>
      <c r="B2917" s="1" t="str">
        <f>TEXT(Table1[[#This Row],[Date]],"yyyy")</f>
        <v>2024</v>
      </c>
      <c r="C2917" s="1" t="str">
        <f>TEXT(Table1[[#This Row],[Date]],"mmmm")</f>
        <v>October</v>
      </c>
      <c r="D2917" s="1" t="str">
        <f>TEXT(Table1[[#This Row],[Date]],"dddd")</f>
        <v>Wednesday</v>
      </c>
      <c r="E2917" s="5">
        <v>1</v>
      </c>
      <c r="F2917" t="s">
        <v>5</v>
      </c>
      <c r="G2917" t="s">
        <v>10</v>
      </c>
      <c r="H2917" s="6">
        <f>60%*Table1[[#This Row],[Price]]</f>
        <v>480</v>
      </c>
      <c r="I2917" s="6">
        <v>800</v>
      </c>
      <c r="J2917">
        <v>8</v>
      </c>
      <c r="K2917" s="6">
        <f>Table1[[#This Row],[Cost]]*Table1[[#This Row],[Quantity Sold]]</f>
        <v>3840</v>
      </c>
      <c r="L2917" s="6">
        <v>6400</v>
      </c>
      <c r="M2917">
        <v>5</v>
      </c>
      <c r="N2917" s="6">
        <v>6080</v>
      </c>
      <c r="O2917" s="6">
        <f>Table1[[#This Row],[Revenue]]-Table1[[#This Row],[Total Cost Of Production]]</f>
        <v>2240</v>
      </c>
      <c r="P2917" s="6">
        <v>381</v>
      </c>
      <c r="Q2917" s="6">
        <f>Table1[[#This Row],[Revenue]]-Table1[[#This Row],[Marketing Spend]]</f>
        <v>5699</v>
      </c>
      <c r="R2917" t="s">
        <v>51</v>
      </c>
      <c r="S2917" s="6">
        <v>761</v>
      </c>
      <c r="T2917"/>
      <c r="U2917"/>
    </row>
    <row r="2918" spans="1:21" hidden="1" x14ac:dyDescent="0.2">
      <c r="A2918" s="1">
        <v>45588</v>
      </c>
      <c r="B2918" s="1" t="str">
        <f>TEXT(Table1[[#This Row],[Date]],"yyyy")</f>
        <v>2024</v>
      </c>
      <c r="C2918" s="1" t="str">
        <f>TEXT(Table1[[#This Row],[Date]],"mmmm")</f>
        <v>October</v>
      </c>
      <c r="D2918" s="1" t="str">
        <f>TEXT(Table1[[#This Row],[Date]],"dddd")</f>
        <v>Wednesday</v>
      </c>
      <c r="E2918" s="5">
        <v>7</v>
      </c>
      <c r="F2918" t="s">
        <v>9</v>
      </c>
      <c r="G2918" t="s">
        <v>8</v>
      </c>
      <c r="H2918" s="6">
        <f>60%*Table1[[#This Row],[Price]]</f>
        <v>180</v>
      </c>
      <c r="I2918" s="6">
        <v>300</v>
      </c>
      <c r="J2918">
        <v>10</v>
      </c>
      <c r="K2918" s="6">
        <f>Table1[[#This Row],[Cost]]*Table1[[#This Row],[Quantity Sold]]</f>
        <v>1800</v>
      </c>
      <c r="L2918" s="6">
        <v>3000</v>
      </c>
      <c r="M2918">
        <v>20</v>
      </c>
      <c r="N2918" s="6">
        <v>2400</v>
      </c>
      <c r="O2918" s="6">
        <f>Table1[[#This Row],[Revenue]]-Table1[[#This Row],[Total Cost Of Production]]</f>
        <v>600</v>
      </c>
      <c r="P2918" s="6">
        <v>383</v>
      </c>
      <c r="Q2918" s="6">
        <f>Table1[[#This Row],[Revenue]]-Table1[[#This Row],[Marketing Spend]]</f>
        <v>2017</v>
      </c>
      <c r="R2918" t="s">
        <v>51</v>
      </c>
      <c r="S2918" s="6">
        <v>312</v>
      </c>
      <c r="T2918"/>
      <c r="U2918"/>
    </row>
    <row r="2919" spans="1:21" hidden="1" x14ac:dyDescent="0.2">
      <c r="A2919" s="1">
        <v>45589</v>
      </c>
      <c r="B2919" s="1" t="str">
        <f>TEXT(Table1[[#This Row],[Date]],"yyyy")</f>
        <v>2024</v>
      </c>
      <c r="C2919" s="1" t="str">
        <f>TEXT(Table1[[#This Row],[Date]],"mmmm")</f>
        <v>October</v>
      </c>
      <c r="D2919" s="1" t="str">
        <f>TEXT(Table1[[#This Row],[Date]],"dddd")</f>
        <v>Thursday</v>
      </c>
      <c r="E2919" s="5">
        <v>4</v>
      </c>
      <c r="F2919" t="s">
        <v>13</v>
      </c>
      <c r="G2919" t="s">
        <v>12</v>
      </c>
      <c r="H2919" s="6">
        <f>60%*Table1[[#This Row],[Price]]</f>
        <v>42</v>
      </c>
      <c r="I2919" s="6">
        <v>70</v>
      </c>
      <c r="J2919">
        <v>9</v>
      </c>
      <c r="K2919" s="6">
        <f>Table1[[#This Row],[Cost]]*Table1[[#This Row],[Quantity Sold]]</f>
        <v>378</v>
      </c>
      <c r="L2919" s="6">
        <v>630</v>
      </c>
      <c r="M2919">
        <v>5</v>
      </c>
      <c r="N2919" s="6">
        <v>598.5</v>
      </c>
      <c r="O2919" s="6">
        <f>Table1[[#This Row],[Revenue]]-Table1[[#This Row],[Total Cost Of Production]]</f>
        <v>220.5</v>
      </c>
      <c r="P2919" s="6">
        <v>348</v>
      </c>
      <c r="Q2919" s="6">
        <f>Table1[[#This Row],[Revenue]]-Table1[[#This Row],[Marketing Spend]]</f>
        <v>250.5</v>
      </c>
      <c r="R2919" t="s">
        <v>54</v>
      </c>
      <c r="S2919" s="6">
        <v>120</v>
      </c>
      <c r="T2919"/>
      <c r="U2919"/>
    </row>
    <row r="2920" spans="1:21" hidden="1" x14ac:dyDescent="0.2">
      <c r="A2920" s="1">
        <v>45589</v>
      </c>
      <c r="B2920" s="1" t="str">
        <f>TEXT(Table1[[#This Row],[Date]],"yyyy")</f>
        <v>2024</v>
      </c>
      <c r="C2920" s="1" t="str">
        <f>TEXT(Table1[[#This Row],[Date]],"mmmm")</f>
        <v>October</v>
      </c>
      <c r="D2920" s="1" t="str">
        <f>TEXT(Table1[[#This Row],[Date]],"dddd")</f>
        <v>Thursday</v>
      </c>
      <c r="E2920" s="5">
        <v>2</v>
      </c>
      <c r="F2920" t="s">
        <v>7</v>
      </c>
      <c r="G2920" t="s">
        <v>10</v>
      </c>
      <c r="H2920" s="6">
        <f>60%*Table1[[#This Row],[Price]]</f>
        <v>300</v>
      </c>
      <c r="I2920" s="6">
        <v>500</v>
      </c>
      <c r="J2920">
        <v>2</v>
      </c>
      <c r="K2920" s="6">
        <f>Table1[[#This Row],[Cost]]*Table1[[#This Row],[Quantity Sold]]</f>
        <v>600</v>
      </c>
      <c r="L2920" s="6">
        <v>1000</v>
      </c>
      <c r="M2920">
        <v>10</v>
      </c>
      <c r="N2920" s="6">
        <v>900</v>
      </c>
      <c r="O2920" s="6">
        <f>Table1[[#This Row],[Revenue]]-Table1[[#This Row],[Total Cost Of Production]]</f>
        <v>300</v>
      </c>
      <c r="P2920" s="6">
        <v>543</v>
      </c>
      <c r="Q2920" s="6">
        <f>Table1[[#This Row],[Revenue]]-Table1[[#This Row],[Marketing Spend]]</f>
        <v>357</v>
      </c>
      <c r="R2920" t="s">
        <v>53</v>
      </c>
      <c r="S2920" s="6">
        <v>464</v>
      </c>
      <c r="T2920"/>
      <c r="U2920"/>
    </row>
    <row r="2921" spans="1:21" hidden="1" x14ac:dyDescent="0.2">
      <c r="A2921" s="1">
        <v>45589</v>
      </c>
      <c r="B2921" s="1" t="str">
        <f>TEXT(Table1[[#This Row],[Date]],"yyyy")</f>
        <v>2024</v>
      </c>
      <c r="C2921" s="1" t="str">
        <f>TEXT(Table1[[#This Row],[Date]],"mmmm")</f>
        <v>October</v>
      </c>
      <c r="D2921" s="1" t="str">
        <f>TEXT(Table1[[#This Row],[Date]],"dddd")</f>
        <v>Thursday</v>
      </c>
      <c r="E2921" s="5">
        <v>5</v>
      </c>
      <c r="F2921" t="s">
        <v>11</v>
      </c>
      <c r="G2921" t="s">
        <v>12</v>
      </c>
      <c r="H2921" s="6">
        <f>60%*Table1[[#This Row],[Price]]</f>
        <v>90</v>
      </c>
      <c r="I2921" s="6">
        <v>150</v>
      </c>
      <c r="J2921">
        <v>3</v>
      </c>
      <c r="K2921" s="6">
        <f>Table1[[#This Row],[Cost]]*Table1[[#This Row],[Quantity Sold]]</f>
        <v>270</v>
      </c>
      <c r="L2921" s="6">
        <v>450</v>
      </c>
      <c r="M2921">
        <v>5</v>
      </c>
      <c r="N2921" s="6">
        <v>427.5</v>
      </c>
      <c r="O2921" s="6">
        <f>Table1[[#This Row],[Revenue]]-Table1[[#This Row],[Total Cost Of Production]]</f>
        <v>157.5</v>
      </c>
      <c r="P2921" s="6">
        <v>829</v>
      </c>
      <c r="Q2921" s="6">
        <f>Table1[[#This Row],[Revenue]]-Table1[[#This Row],[Marketing Spend]]</f>
        <v>-401.5</v>
      </c>
      <c r="R2921" t="s">
        <v>55</v>
      </c>
      <c r="S2921" s="6">
        <v>114</v>
      </c>
      <c r="T2921"/>
      <c r="U2921"/>
    </row>
    <row r="2922" spans="1:21" hidden="1" x14ac:dyDescent="0.2">
      <c r="A2922" s="1">
        <v>45589</v>
      </c>
      <c r="B2922" s="1" t="str">
        <f>TEXT(Table1[[#This Row],[Date]],"yyyy")</f>
        <v>2024</v>
      </c>
      <c r="C2922" s="1" t="str">
        <f>TEXT(Table1[[#This Row],[Date]],"mmmm")</f>
        <v>October</v>
      </c>
      <c r="D2922" s="1" t="str">
        <f>TEXT(Table1[[#This Row],[Date]],"dddd")</f>
        <v>Thursday</v>
      </c>
      <c r="E2922" s="5">
        <v>6</v>
      </c>
      <c r="F2922" t="s">
        <v>2</v>
      </c>
      <c r="G2922" t="s">
        <v>8</v>
      </c>
      <c r="H2922" s="6">
        <f>60%*Table1[[#This Row],[Price]]</f>
        <v>720</v>
      </c>
      <c r="I2922" s="6">
        <v>1200</v>
      </c>
      <c r="J2922">
        <v>5</v>
      </c>
      <c r="K2922" s="6">
        <f>Table1[[#This Row],[Cost]]*Table1[[#This Row],[Quantity Sold]]</f>
        <v>3600</v>
      </c>
      <c r="L2922" s="6">
        <v>6000</v>
      </c>
      <c r="M2922">
        <v>5</v>
      </c>
      <c r="N2922" s="6">
        <v>5700</v>
      </c>
      <c r="O2922" s="6">
        <f>Table1[[#This Row],[Revenue]]-Table1[[#This Row],[Total Cost Of Production]]</f>
        <v>2100</v>
      </c>
      <c r="P2922" s="6">
        <v>503</v>
      </c>
      <c r="Q2922" s="6">
        <f>Table1[[#This Row],[Revenue]]-Table1[[#This Row],[Marketing Spend]]</f>
        <v>5197</v>
      </c>
      <c r="R2922" t="s">
        <v>51</v>
      </c>
      <c r="S2922" s="6">
        <v>1236</v>
      </c>
      <c r="T2922"/>
      <c r="U2922"/>
    </row>
    <row r="2923" spans="1:21" hidden="1" x14ac:dyDescent="0.2">
      <c r="A2923" s="1">
        <v>45589</v>
      </c>
      <c r="B2923" s="1" t="str">
        <f>TEXT(Table1[[#This Row],[Date]],"yyyy")</f>
        <v>2024</v>
      </c>
      <c r="C2923" s="1" t="str">
        <f>TEXT(Table1[[#This Row],[Date]],"mmmm")</f>
        <v>October</v>
      </c>
      <c r="D2923" s="1" t="str">
        <f>TEXT(Table1[[#This Row],[Date]],"dddd")</f>
        <v>Thursday</v>
      </c>
      <c r="E2923" s="5">
        <v>3</v>
      </c>
      <c r="F2923" t="s">
        <v>15</v>
      </c>
      <c r="G2923" t="s">
        <v>6</v>
      </c>
      <c r="H2923" s="6">
        <f>60%*Table1[[#This Row],[Price]]</f>
        <v>30</v>
      </c>
      <c r="I2923" s="6">
        <v>50</v>
      </c>
      <c r="J2923">
        <v>8</v>
      </c>
      <c r="K2923" s="6">
        <f>Table1[[#This Row],[Cost]]*Table1[[#This Row],[Quantity Sold]]</f>
        <v>240</v>
      </c>
      <c r="L2923" s="6">
        <v>400</v>
      </c>
      <c r="M2923">
        <v>5</v>
      </c>
      <c r="N2923" s="6">
        <v>380</v>
      </c>
      <c r="O2923" s="6">
        <f>Table1[[#This Row],[Revenue]]-Table1[[#This Row],[Total Cost Of Production]]</f>
        <v>140</v>
      </c>
      <c r="P2923" s="6">
        <v>721</v>
      </c>
      <c r="Q2923" s="6">
        <f>Table1[[#This Row],[Revenue]]-Table1[[#This Row],[Marketing Spend]]</f>
        <v>-341</v>
      </c>
      <c r="R2923" t="s">
        <v>51</v>
      </c>
      <c r="S2923" s="6">
        <v>100</v>
      </c>
      <c r="T2923"/>
      <c r="U2923"/>
    </row>
    <row r="2924" spans="1:21" hidden="1" x14ac:dyDescent="0.2">
      <c r="A2924" s="1">
        <v>45589</v>
      </c>
      <c r="B2924" s="1" t="str">
        <f>TEXT(Table1[[#This Row],[Date]],"yyyy")</f>
        <v>2024</v>
      </c>
      <c r="C2924" s="1" t="str">
        <f>TEXT(Table1[[#This Row],[Date]],"mmmm")</f>
        <v>October</v>
      </c>
      <c r="D2924" s="1" t="str">
        <f>TEXT(Table1[[#This Row],[Date]],"dddd")</f>
        <v>Thursday</v>
      </c>
      <c r="E2924" s="5">
        <v>1</v>
      </c>
      <c r="F2924" t="s">
        <v>5</v>
      </c>
      <c r="G2924" t="s">
        <v>10</v>
      </c>
      <c r="H2924" s="6">
        <f>60%*Table1[[#This Row],[Price]]</f>
        <v>480</v>
      </c>
      <c r="I2924" s="6">
        <v>800</v>
      </c>
      <c r="J2924">
        <v>3</v>
      </c>
      <c r="K2924" s="6">
        <f>Table1[[#This Row],[Cost]]*Table1[[#This Row],[Quantity Sold]]</f>
        <v>1440</v>
      </c>
      <c r="L2924" s="6">
        <v>2400</v>
      </c>
      <c r="M2924">
        <v>10</v>
      </c>
      <c r="N2924" s="6">
        <v>2160</v>
      </c>
      <c r="O2924" s="6">
        <f>Table1[[#This Row],[Revenue]]-Table1[[#This Row],[Total Cost Of Production]]</f>
        <v>720</v>
      </c>
      <c r="P2924" s="6">
        <v>405</v>
      </c>
      <c r="Q2924" s="6">
        <f>Table1[[#This Row],[Revenue]]-Table1[[#This Row],[Marketing Spend]]</f>
        <v>1755</v>
      </c>
      <c r="R2924" t="s">
        <v>53</v>
      </c>
      <c r="S2924" s="6">
        <v>765</v>
      </c>
      <c r="T2924"/>
      <c r="U2924"/>
    </row>
    <row r="2925" spans="1:21" x14ac:dyDescent="0.2">
      <c r="A2925" s="1">
        <v>45589</v>
      </c>
      <c r="B2925" s="1" t="str">
        <f>TEXT(Table1[[#This Row],[Date]],"yyyy")</f>
        <v>2024</v>
      </c>
      <c r="C2925" s="1" t="str">
        <f>TEXT(Table1[[#This Row],[Date]],"mmmm")</f>
        <v>October</v>
      </c>
      <c r="D2925" s="1" t="str">
        <f>TEXT(Table1[[#This Row],[Date]],"dddd")</f>
        <v>Thursday</v>
      </c>
      <c r="E2925" s="5">
        <v>7</v>
      </c>
      <c r="F2925" t="s">
        <v>9</v>
      </c>
      <c r="G2925" t="s">
        <v>8</v>
      </c>
      <c r="H2925" s="6">
        <f>60%*Table1[[#This Row],[Price]]</f>
        <v>180</v>
      </c>
      <c r="I2925" s="6">
        <v>300</v>
      </c>
      <c r="J2925">
        <v>8</v>
      </c>
      <c r="K2925" s="6">
        <f>Table1[[#This Row],[Cost]]*Table1[[#This Row],[Quantity Sold]]</f>
        <v>1440</v>
      </c>
      <c r="L2925" s="6">
        <v>2400</v>
      </c>
      <c r="M2925">
        <v>15</v>
      </c>
      <c r="N2925" s="6">
        <v>2040</v>
      </c>
      <c r="O2925" s="6">
        <f>Table1[[#This Row],[Revenue]]-Table1[[#This Row],[Total Cost Of Production]]</f>
        <v>600</v>
      </c>
      <c r="P2925" s="6">
        <v>685</v>
      </c>
      <c r="Q2925" s="6">
        <f>Table1[[#This Row],[Revenue]]-Table1[[#This Row],[Marketing Spend]]</f>
        <v>1355</v>
      </c>
      <c r="R2925" t="s">
        <v>52</v>
      </c>
      <c r="S2925" s="6">
        <v>271</v>
      </c>
      <c r="T2925"/>
      <c r="U2925"/>
    </row>
    <row r="2926" spans="1:21" hidden="1" x14ac:dyDescent="0.2">
      <c r="A2926" s="1">
        <v>45590</v>
      </c>
      <c r="B2926" s="1" t="str">
        <f>TEXT(Table1[[#This Row],[Date]],"yyyy")</f>
        <v>2024</v>
      </c>
      <c r="C2926" s="1" t="str">
        <f>TEXT(Table1[[#This Row],[Date]],"mmmm")</f>
        <v>October</v>
      </c>
      <c r="D2926" s="1" t="str">
        <f>TEXT(Table1[[#This Row],[Date]],"dddd")</f>
        <v>Friday</v>
      </c>
      <c r="E2926" s="5">
        <v>4</v>
      </c>
      <c r="F2926" t="s">
        <v>13</v>
      </c>
      <c r="G2926" t="s">
        <v>12</v>
      </c>
      <c r="H2926" s="6">
        <f>60%*Table1[[#This Row],[Price]]</f>
        <v>42</v>
      </c>
      <c r="I2926" s="6">
        <v>70</v>
      </c>
      <c r="J2926">
        <v>9</v>
      </c>
      <c r="K2926" s="6">
        <f>Table1[[#This Row],[Cost]]*Table1[[#This Row],[Quantity Sold]]</f>
        <v>378</v>
      </c>
      <c r="L2926" s="6">
        <v>630</v>
      </c>
      <c r="M2926">
        <v>20</v>
      </c>
      <c r="N2926" s="6">
        <v>504</v>
      </c>
      <c r="O2926" s="6">
        <f>Table1[[#This Row],[Revenue]]-Table1[[#This Row],[Total Cost Of Production]]</f>
        <v>126</v>
      </c>
      <c r="P2926" s="6">
        <v>344</v>
      </c>
      <c r="Q2926" s="6">
        <f>Table1[[#This Row],[Revenue]]-Table1[[#This Row],[Marketing Spend]]</f>
        <v>160</v>
      </c>
      <c r="R2926" t="s">
        <v>51</v>
      </c>
      <c r="S2926" s="6">
        <v>65</v>
      </c>
      <c r="T2926"/>
      <c r="U2926"/>
    </row>
    <row r="2927" spans="1:21" hidden="1" x14ac:dyDescent="0.2">
      <c r="A2927" s="1">
        <v>45590</v>
      </c>
      <c r="B2927" s="1" t="str">
        <f>TEXT(Table1[[#This Row],[Date]],"yyyy")</f>
        <v>2024</v>
      </c>
      <c r="C2927" s="1" t="str">
        <f>TEXT(Table1[[#This Row],[Date]],"mmmm")</f>
        <v>October</v>
      </c>
      <c r="D2927" s="1" t="str">
        <f>TEXT(Table1[[#This Row],[Date]],"dddd")</f>
        <v>Friday</v>
      </c>
      <c r="E2927" s="5">
        <v>2</v>
      </c>
      <c r="F2927" t="s">
        <v>7</v>
      </c>
      <c r="G2927" t="s">
        <v>10</v>
      </c>
      <c r="H2927" s="6">
        <f>60%*Table1[[#This Row],[Price]]</f>
        <v>300</v>
      </c>
      <c r="I2927" s="6">
        <v>500</v>
      </c>
      <c r="J2927">
        <v>2</v>
      </c>
      <c r="K2927" s="6">
        <f>Table1[[#This Row],[Cost]]*Table1[[#This Row],[Quantity Sold]]</f>
        <v>600</v>
      </c>
      <c r="L2927" s="6">
        <v>1000</v>
      </c>
      <c r="M2927">
        <v>15</v>
      </c>
      <c r="N2927" s="6">
        <v>850</v>
      </c>
      <c r="O2927" s="6">
        <f>Table1[[#This Row],[Revenue]]-Table1[[#This Row],[Total Cost Of Production]]</f>
        <v>250</v>
      </c>
      <c r="P2927" s="6">
        <v>767</v>
      </c>
      <c r="Q2927" s="6">
        <f>Table1[[#This Row],[Revenue]]-Table1[[#This Row],[Marketing Spend]]</f>
        <v>83</v>
      </c>
      <c r="R2927" t="s">
        <v>55</v>
      </c>
      <c r="S2927" s="6">
        <v>524</v>
      </c>
      <c r="T2927"/>
      <c r="U2927"/>
    </row>
    <row r="2928" spans="1:21" hidden="1" x14ac:dyDescent="0.2">
      <c r="A2928" s="1">
        <v>45590</v>
      </c>
      <c r="B2928" s="1" t="str">
        <f>TEXT(Table1[[#This Row],[Date]],"yyyy")</f>
        <v>2024</v>
      </c>
      <c r="C2928" s="1" t="str">
        <f>TEXT(Table1[[#This Row],[Date]],"mmmm")</f>
        <v>October</v>
      </c>
      <c r="D2928" s="1" t="str">
        <f>TEXT(Table1[[#This Row],[Date]],"dddd")</f>
        <v>Friday</v>
      </c>
      <c r="E2928" s="5">
        <v>5</v>
      </c>
      <c r="F2928" t="s">
        <v>11</v>
      </c>
      <c r="G2928" t="s">
        <v>12</v>
      </c>
      <c r="H2928" s="6">
        <f>60%*Table1[[#This Row],[Price]]</f>
        <v>90</v>
      </c>
      <c r="I2928" s="6">
        <v>150</v>
      </c>
      <c r="J2928">
        <v>4</v>
      </c>
      <c r="K2928" s="6">
        <f>Table1[[#This Row],[Cost]]*Table1[[#This Row],[Quantity Sold]]</f>
        <v>360</v>
      </c>
      <c r="L2928" s="6">
        <v>600</v>
      </c>
      <c r="M2928">
        <v>5</v>
      </c>
      <c r="N2928" s="6">
        <v>570</v>
      </c>
      <c r="O2928" s="6">
        <f>Table1[[#This Row],[Revenue]]-Table1[[#This Row],[Total Cost Of Production]]</f>
        <v>210</v>
      </c>
      <c r="P2928" s="6">
        <v>830</v>
      </c>
      <c r="Q2928" s="6">
        <f>Table1[[#This Row],[Revenue]]-Table1[[#This Row],[Marketing Spend]]</f>
        <v>-260</v>
      </c>
      <c r="R2928" t="s">
        <v>55</v>
      </c>
      <c r="S2928" s="6">
        <v>103</v>
      </c>
      <c r="T2928"/>
      <c r="U2928"/>
    </row>
    <row r="2929" spans="1:21" hidden="1" x14ac:dyDescent="0.2">
      <c r="A2929" s="1">
        <v>45590</v>
      </c>
      <c r="B2929" s="1" t="str">
        <f>TEXT(Table1[[#This Row],[Date]],"yyyy")</f>
        <v>2024</v>
      </c>
      <c r="C2929" s="1" t="str">
        <f>TEXT(Table1[[#This Row],[Date]],"mmmm")</f>
        <v>October</v>
      </c>
      <c r="D2929" s="1" t="str">
        <f>TEXT(Table1[[#This Row],[Date]],"dddd")</f>
        <v>Friday</v>
      </c>
      <c r="E2929" s="5">
        <v>6</v>
      </c>
      <c r="F2929" t="s">
        <v>2</v>
      </c>
      <c r="G2929" t="s">
        <v>8</v>
      </c>
      <c r="H2929" s="6">
        <f>60%*Table1[[#This Row],[Price]]</f>
        <v>720</v>
      </c>
      <c r="I2929" s="6">
        <v>1200</v>
      </c>
      <c r="J2929">
        <v>7</v>
      </c>
      <c r="K2929" s="6">
        <f>Table1[[#This Row],[Cost]]*Table1[[#This Row],[Quantity Sold]]</f>
        <v>5040</v>
      </c>
      <c r="L2929" s="6">
        <v>8400</v>
      </c>
      <c r="M2929">
        <v>10</v>
      </c>
      <c r="N2929" s="6">
        <v>7560</v>
      </c>
      <c r="O2929" s="6">
        <f>Table1[[#This Row],[Revenue]]-Table1[[#This Row],[Total Cost Of Production]]</f>
        <v>2520</v>
      </c>
      <c r="P2929" s="6">
        <v>413</v>
      </c>
      <c r="Q2929" s="6">
        <f>Table1[[#This Row],[Revenue]]-Table1[[#This Row],[Marketing Spend]]</f>
        <v>7147</v>
      </c>
      <c r="R2929" t="s">
        <v>55</v>
      </c>
      <c r="S2929" s="6">
        <v>1184</v>
      </c>
      <c r="T2929"/>
      <c r="U2929"/>
    </row>
    <row r="2930" spans="1:21" hidden="1" x14ac:dyDescent="0.2">
      <c r="A2930" s="1">
        <v>45590</v>
      </c>
      <c r="B2930" s="1" t="str">
        <f>TEXT(Table1[[#This Row],[Date]],"yyyy")</f>
        <v>2024</v>
      </c>
      <c r="C2930" s="1" t="str">
        <f>TEXT(Table1[[#This Row],[Date]],"mmmm")</f>
        <v>October</v>
      </c>
      <c r="D2930" s="1" t="str">
        <f>TEXT(Table1[[#This Row],[Date]],"dddd")</f>
        <v>Friday</v>
      </c>
      <c r="E2930" s="5">
        <v>3</v>
      </c>
      <c r="F2930" t="s">
        <v>15</v>
      </c>
      <c r="G2930" t="s">
        <v>6</v>
      </c>
      <c r="H2930" s="6">
        <f>60%*Table1[[#This Row],[Price]]</f>
        <v>30</v>
      </c>
      <c r="I2930" s="6">
        <v>50</v>
      </c>
      <c r="J2930">
        <v>8</v>
      </c>
      <c r="K2930" s="6">
        <f>Table1[[#This Row],[Cost]]*Table1[[#This Row],[Quantity Sold]]</f>
        <v>240</v>
      </c>
      <c r="L2930" s="6">
        <v>400</v>
      </c>
      <c r="M2930">
        <v>15</v>
      </c>
      <c r="N2930" s="6">
        <v>340</v>
      </c>
      <c r="O2930" s="6">
        <f>Table1[[#This Row],[Revenue]]-Table1[[#This Row],[Total Cost Of Production]]</f>
        <v>100</v>
      </c>
      <c r="P2930" s="6">
        <v>537</v>
      </c>
      <c r="Q2930" s="6">
        <f>Table1[[#This Row],[Revenue]]-Table1[[#This Row],[Marketing Spend]]</f>
        <v>-197</v>
      </c>
      <c r="R2930" t="s">
        <v>53</v>
      </c>
      <c r="S2930" s="6">
        <v>56</v>
      </c>
      <c r="T2930"/>
      <c r="U2930"/>
    </row>
    <row r="2931" spans="1:21" hidden="1" x14ac:dyDescent="0.2">
      <c r="A2931" s="1">
        <v>45590</v>
      </c>
      <c r="B2931" s="1" t="str">
        <f>TEXT(Table1[[#This Row],[Date]],"yyyy")</f>
        <v>2024</v>
      </c>
      <c r="C2931" s="1" t="str">
        <f>TEXT(Table1[[#This Row],[Date]],"mmmm")</f>
        <v>October</v>
      </c>
      <c r="D2931" s="1" t="str">
        <f>TEXT(Table1[[#This Row],[Date]],"dddd")</f>
        <v>Friday</v>
      </c>
      <c r="E2931" s="5">
        <v>1</v>
      </c>
      <c r="F2931" t="s">
        <v>5</v>
      </c>
      <c r="G2931" t="s">
        <v>10</v>
      </c>
      <c r="H2931" s="6">
        <f>60%*Table1[[#This Row],[Price]]</f>
        <v>480</v>
      </c>
      <c r="I2931" s="6">
        <v>800</v>
      </c>
      <c r="J2931">
        <v>7</v>
      </c>
      <c r="K2931" s="6">
        <f>Table1[[#This Row],[Cost]]*Table1[[#This Row],[Quantity Sold]]</f>
        <v>3360</v>
      </c>
      <c r="L2931" s="6">
        <v>5600</v>
      </c>
      <c r="M2931">
        <v>15</v>
      </c>
      <c r="N2931" s="6">
        <v>4760</v>
      </c>
      <c r="O2931" s="6">
        <f>Table1[[#This Row],[Revenue]]-Table1[[#This Row],[Total Cost Of Production]]</f>
        <v>1400</v>
      </c>
      <c r="P2931" s="6">
        <v>969</v>
      </c>
      <c r="Q2931" s="6">
        <f>Table1[[#This Row],[Revenue]]-Table1[[#This Row],[Marketing Spend]]</f>
        <v>3791</v>
      </c>
      <c r="R2931" t="s">
        <v>51</v>
      </c>
      <c r="S2931" s="6">
        <v>839</v>
      </c>
      <c r="T2931"/>
      <c r="U2931"/>
    </row>
    <row r="2932" spans="1:21" hidden="1" x14ac:dyDescent="0.2">
      <c r="A2932" s="1">
        <v>45590</v>
      </c>
      <c r="B2932" s="1" t="str">
        <f>TEXT(Table1[[#This Row],[Date]],"yyyy")</f>
        <v>2024</v>
      </c>
      <c r="C2932" s="1" t="str">
        <f>TEXT(Table1[[#This Row],[Date]],"mmmm")</f>
        <v>October</v>
      </c>
      <c r="D2932" s="1" t="str">
        <f>TEXT(Table1[[#This Row],[Date]],"dddd")</f>
        <v>Friday</v>
      </c>
      <c r="E2932" s="5">
        <v>7</v>
      </c>
      <c r="F2932" t="s">
        <v>9</v>
      </c>
      <c r="G2932" t="s">
        <v>8</v>
      </c>
      <c r="H2932" s="6">
        <f>60%*Table1[[#This Row],[Price]]</f>
        <v>180</v>
      </c>
      <c r="I2932" s="6">
        <v>300</v>
      </c>
      <c r="J2932">
        <v>5</v>
      </c>
      <c r="K2932" s="6">
        <f>Table1[[#This Row],[Cost]]*Table1[[#This Row],[Quantity Sold]]</f>
        <v>900</v>
      </c>
      <c r="L2932" s="6">
        <v>1500</v>
      </c>
      <c r="M2932">
        <v>10</v>
      </c>
      <c r="N2932" s="6">
        <v>1350</v>
      </c>
      <c r="O2932" s="6">
        <f>Table1[[#This Row],[Revenue]]-Table1[[#This Row],[Total Cost Of Production]]</f>
        <v>450</v>
      </c>
      <c r="P2932" s="6">
        <v>618</v>
      </c>
      <c r="Q2932" s="6">
        <f>Table1[[#This Row],[Revenue]]-Table1[[#This Row],[Marketing Spend]]</f>
        <v>732</v>
      </c>
      <c r="R2932" t="s">
        <v>53</v>
      </c>
      <c r="S2932" s="6">
        <v>350</v>
      </c>
      <c r="T2932"/>
      <c r="U2932"/>
    </row>
    <row r="2933" spans="1:21" hidden="1" x14ac:dyDescent="0.2">
      <c r="A2933" s="1">
        <v>45591</v>
      </c>
      <c r="B2933" s="1" t="str">
        <f>TEXT(Table1[[#This Row],[Date]],"yyyy")</f>
        <v>2024</v>
      </c>
      <c r="C2933" s="1" t="str">
        <f>TEXT(Table1[[#This Row],[Date]],"mmmm")</f>
        <v>October</v>
      </c>
      <c r="D2933" s="1" t="str">
        <f>TEXT(Table1[[#This Row],[Date]],"dddd")</f>
        <v>Saturday</v>
      </c>
      <c r="E2933" s="5">
        <v>4</v>
      </c>
      <c r="F2933" t="s">
        <v>13</v>
      </c>
      <c r="G2933" t="s">
        <v>12</v>
      </c>
      <c r="H2933" s="6">
        <f>60%*Table1[[#This Row],[Price]]</f>
        <v>42</v>
      </c>
      <c r="I2933" s="6">
        <v>70</v>
      </c>
      <c r="J2933">
        <v>8</v>
      </c>
      <c r="K2933" s="6">
        <f>Table1[[#This Row],[Cost]]*Table1[[#This Row],[Quantity Sold]]</f>
        <v>336</v>
      </c>
      <c r="L2933" s="6">
        <v>560</v>
      </c>
      <c r="M2933">
        <v>20</v>
      </c>
      <c r="N2933" s="6">
        <v>448</v>
      </c>
      <c r="O2933" s="6">
        <f>Table1[[#This Row],[Revenue]]-Table1[[#This Row],[Total Cost Of Production]]</f>
        <v>112</v>
      </c>
      <c r="P2933" s="6">
        <v>679</v>
      </c>
      <c r="Q2933" s="6">
        <f>Table1[[#This Row],[Revenue]]-Table1[[#This Row],[Marketing Spend]]</f>
        <v>-231</v>
      </c>
      <c r="R2933" t="s">
        <v>53</v>
      </c>
      <c r="S2933" s="6">
        <v>113</v>
      </c>
      <c r="T2933"/>
      <c r="U2933"/>
    </row>
    <row r="2934" spans="1:21" hidden="1" x14ac:dyDescent="0.2">
      <c r="A2934" s="1">
        <v>45591</v>
      </c>
      <c r="B2934" s="1" t="str">
        <f>TEXT(Table1[[#This Row],[Date]],"yyyy")</f>
        <v>2024</v>
      </c>
      <c r="C2934" s="1" t="str">
        <f>TEXT(Table1[[#This Row],[Date]],"mmmm")</f>
        <v>October</v>
      </c>
      <c r="D2934" s="1" t="str">
        <f>TEXT(Table1[[#This Row],[Date]],"dddd")</f>
        <v>Saturday</v>
      </c>
      <c r="E2934" s="5">
        <v>2</v>
      </c>
      <c r="F2934" t="s">
        <v>7</v>
      </c>
      <c r="G2934" t="s">
        <v>10</v>
      </c>
      <c r="H2934" s="6">
        <f>60%*Table1[[#This Row],[Price]]</f>
        <v>300</v>
      </c>
      <c r="I2934" s="6">
        <v>500</v>
      </c>
      <c r="J2934">
        <v>7</v>
      </c>
      <c r="K2934" s="6">
        <f>Table1[[#This Row],[Cost]]*Table1[[#This Row],[Quantity Sold]]</f>
        <v>2100</v>
      </c>
      <c r="L2934" s="6">
        <v>3500</v>
      </c>
      <c r="M2934">
        <v>15</v>
      </c>
      <c r="N2934" s="6">
        <v>2975</v>
      </c>
      <c r="O2934" s="6">
        <f>Table1[[#This Row],[Revenue]]-Table1[[#This Row],[Total Cost Of Production]]</f>
        <v>875</v>
      </c>
      <c r="P2934" s="6">
        <v>327</v>
      </c>
      <c r="Q2934" s="6">
        <f>Table1[[#This Row],[Revenue]]-Table1[[#This Row],[Marketing Spend]]</f>
        <v>2648</v>
      </c>
      <c r="R2934" t="s">
        <v>53</v>
      </c>
      <c r="S2934" s="6">
        <v>545</v>
      </c>
      <c r="T2934"/>
      <c r="U2934"/>
    </row>
    <row r="2935" spans="1:21" hidden="1" x14ac:dyDescent="0.2">
      <c r="A2935" s="1">
        <v>45591</v>
      </c>
      <c r="B2935" s="1" t="str">
        <f>TEXT(Table1[[#This Row],[Date]],"yyyy")</f>
        <v>2024</v>
      </c>
      <c r="C2935" s="1" t="str">
        <f>TEXT(Table1[[#This Row],[Date]],"mmmm")</f>
        <v>October</v>
      </c>
      <c r="D2935" s="1" t="str">
        <f>TEXT(Table1[[#This Row],[Date]],"dddd")</f>
        <v>Saturday</v>
      </c>
      <c r="E2935" s="5">
        <v>5</v>
      </c>
      <c r="F2935" t="s">
        <v>11</v>
      </c>
      <c r="G2935" t="s">
        <v>12</v>
      </c>
      <c r="H2935" s="6">
        <f>60%*Table1[[#This Row],[Price]]</f>
        <v>90</v>
      </c>
      <c r="I2935" s="6">
        <v>150</v>
      </c>
      <c r="J2935">
        <v>9</v>
      </c>
      <c r="K2935" s="6">
        <f>Table1[[#This Row],[Cost]]*Table1[[#This Row],[Quantity Sold]]</f>
        <v>810</v>
      </c>
      <c r="L2935" s="6">
        <v>1350</v>
      </c>
      <c r="M2935">
        <v>15</v>
      </c>
      <c r="N2935" s="6">
        <v>1147.5</v>
      </c>
      <c r="O2935" s="6">
        <f>Table1[[#This Row],[Revenue]]-Table1[[#This Row],[Total Cost Of Production]]</f>
        <v>337.5</v>
      </c>
      <c r="P2935" s="6">
        <v>853</v>
      </c>
      <c r="Q2935" s="6">
        <f>Table1[[#This Row],[Revenue]]-Table1[[#This Row],[Marketing Spend]]</f>
        <v>294.5</v>
      </c>
      <c r="R2935" t="s">
        <v>51</v>
      </c>
      <c r="S2935" s="6">
        <v>198</v>
      </c>
      <c r="T2935"/>
      <c r="U2935"/>
    </row>
    <row r="2936" spans="1:21" hidden="1" x14ac:dyDescent="0.2">
      <c r="A2936" s="1">
        <v>45591</v>
      </c>
      <c r="B2936" s="1" t="str">
        <f>TEXT(Table1[[#This Row],[Date]],"yyyy")</f>
        <v>2024</v>
      </c>
      <c r="C2936" s="1" t="str">
        <f>TEXT(Table1[[#This Row],[Date]],"mmmm")</f>
        <v>October</v>
      </c>
      <c r="D2936" s="1" t="str">
        <f>TEXT(Table1[[#This Row],[Date]],"dddd")</f>
        <v>Saturday</v>
      </c>
      <c r="E2936" s="5">
        <v>6</v>
      </c>
      <c r="F2936" t="s">
        <v>2</v>
      </c>
      <c r="G2936" t="s">
        <v>8</v>
      </c>
      <c r="H2936" s="6">
        <f>60%*Table1[[#This Row],[Price]]</f>
        <v>720</v>
      </c>
      <c r="I2936" s="6">
        <v>1200</v>
      </c>
      <c r="J2936">
        <v>5</v>
      </c>
      <c r="K2936" s="6">
        <f>Table1[[#This Row],[Cost]]*Table1[[#This Row],[Quantity Sold]]</f>
        <v>3600</v>
      </c>
      <c r="L2936" s="6">
        <v>6000</v>
      </c>
      <c r="M2936">
        <v>10</v>
      </c>
      <c r="N2936" s="6">
        <v>5400</v>
      </c>
      <c r="O2936" s="6">
        <f>Table1[[#This Row],[Revenue]]-Table1[[#This Row],[Total Cost Of Production]]</f>
        <v>1800</v>
      </c>
      <c r="P2936" s="6">
        <v>436</v>
      </c>
      <c r="Q2936" s="6">
        <f>Table1[[#This Row],[Revenue]]-Table1[[#This Row],[Marketing Spend]]</f>
        <v>4964</v>
      </c>
      <c r="R2936" t="s">
        <v>54</v>
      </c>
      <c r="S2936" s="6">
        <v>1181</v>
      </c>
      <c r="T2936"/>
      <c r="U2936"/>
    </row>
    <row r="2937" spans="1:21" hidden="1" x14ac:dyDescent="0.2">
      <c r="A2937" s="1">
        <v>45591</v>
      </c>
      <c r="B2937" s="1" t="str">
        <f>TEXT(Table1[[#This Row],[Date]],"yyyy")</f>
        <v>2024</v>
      </c>
      <c r="C2937" s="1" t="str">
        <f>TEXT(Table1[[#This Row],[Date]],"mmmm")</f>
        <v>October</v>
      </c>
      <c r="D2937" s="1" t="str">
        <f>TEXT(Table1[[#This Row],[Date]],"dddd")</f>
        <v>Saturday</v>
      </c>
      <c r="E2937" s="5">
        <v>3</v>
      </c>
      <c r="F2937" t="s">
        <v>15</v>
      </c>
      <c r="G2937" t="s">
        <v>6</v>
      </c>
      <c r="H2937" s="6">
        <f>60%*Table1[[#This Row],[Price]]</f>
        <v>30</v>
      </c>
      <c r="I2937" s="6">
        <v>50</v>
      </c>
      <c r="J2937">
        <v>3</v>
      </c>
      <c r="K2937" s="6">
        <f>Table1[[#This Row],[Cost]]*Table1[[#This Row],[Quantity Sold]]</f>
        <v>90</v>
      </c>
      <c r="L2937" s="6">
        <v>150</v>
      </c>
      <c r="M2937">
        <v>15</v>
      </c>
      <c r="N2937" s="6">
        <v>127.5</v>
      </c>
      <c r="O2937" s="6">
        <f>Table1[[#This Row],[Revenue]]-Table1[[#This Row],[Total Cost Of Production]]</f>
        <v>37.5</v>
      </c>
      <c r="P2937" s="6">
        <v>779</v>
      </c>
      <c r="Q2937" s="6">
        <f>Table1[[#This Row],[Revenue]]-Table1[[#This Row],[Marketing Spend]]</f>
        <v>-651.5</v>
      </c>
      <c r="R2937" t="s">
        <v>51</v>
      </c>
      <c r="S2937" s="6">
        <v>63</v>
      </c>
      <c r="T2937"/>
      <c r="U2937"/>
    </row>
    <row r="2938" spans="1:21" hidden="1" x14ac:dyDescent="0.2">
      <c r="A2938" s="1">
        <v>45591</v>
      </c>
      <c r="B2938" s="1" t="str">
        <f>TEXT(Table1[[#This Row],[Date]],"yyyy")</f>
        <v>2024</v>
      </c>
      <c r="C2938" s="1" t="str">
        <f>TEXT(Table1[[#This Row],[Date]],"mmmm")</f>
        <v>October</v>
      </c>
      <c r="D2938" s="1" t="str">
        <f>TEXT(Table1[[#This Row],[Date]],"dddd")</f>
        <v>Saturday</v>
      </c>
      <c r="E2938" s="5">
        <v>1</v>
      </c>
      <c r="F2938" t="s">
        <v>5</v>
      </c>
      <c r="G2938" t="s">
        <v>10</v>
      </c>
      <c r="H2938" s="6">
        <f>60%*Table1[[#This Row],[Price]]</f>
        <v>480</v>
      </c>
      <c r="I2938" s="6">
        <v>800</v>
      </c>
      <c r="J2938">
        <v>3</v>
      </c>
      <c r="K2938" s="6">
        <f>Table1[[#This Row],[Cost]]*Table1[[#This Row],[Quantity Sold]]</f>
        <v>1440</v>
      </c>
      <c r="L2938" s="6">
        <v>2400</v>
      </c>
      <c r="M2938">
        <v>5</v>
      </c>
      <c r="N2938" s="6">
        <v>2280</v>
      </c>
      <c r="O2938" s="6">
        <f>Table1[[#This Row],[Revenue]]-Table1[[#This Row],[Total Cost Of Production]]</f>
        <v>840</v>
      </c>
      <c r="P2938" s="6">
        <v>479</v>
      </c>
      <c r="Q2938" s="6">
        <f>Table1[[#This Row],[Revenue]]-Table1[[#This Row],[Marketing Spend]]</f>
        <v>1801</v>
      </c>
      <c r="R2938" t="s">
        <v>55</v>
      </c>
      <c r="S2938" s="6">
        <v>785</v>
      </c>
      <c r="T2938"/>
      <c r="U2938"/>
    </row>
    <row r="2939" spans="1:21" hidden="1" x14ac:dyDescent="0.2">
      <c r="A2939" s="1">
        <v>45591</v>
      </c>
      <c r="B2939" s="1" t="str">
        <f>TEXT(Table1[[#This Row],[Date]],"yyyy")</f>
        <v>2024</v>
      </c>
      <c r="C2939" s="1" t="str">
        <f>TEXT(Table1[[#This Row],[Date]],"mmmm")</f>
        <v>October</v>
      </c>
      <c r="D2939" s="1" t="str">
        <f>TEXT(Table1[[#This Row],[Date]],"dddd")</f>
        <v>Saturday</v>
      </c>
      <c r="E2939" s="5">
        <v>7</v>
      </c>
      <c r="F2939" t="s">
        <v>9</v>
      </c>
      <c r="G2939" t="s">
        <v>8</v>
      </c>
      <c r="H2939" s="6">
        <f>60%*Table1[[#This Row],[Price]]</f>
        <v>180</v>
      </c>
      <c r="I2939" s="6">
        <v>300</v>
      </c>
      <c r="J2939">
        <v>2</v>
      </c>
      <c r="K2939" s="6">
        <f>Table1[[#This Row],[Cost]]*Table1[[#This Row],[Quantity Sold]]</f>
        <v>360</v>
      </c>
      <c r="L2939" s="6">
        <v>600</v>
      </c>
      <c r="M2939">
        <v>15</v>
      </c>
      <c r="N2939" s="6">
        <v>510</v>
      </c>
      <c r="O2939" s="6">
        <f>Table1[[#This Row],[Revenue]]-Table1[[#This Row],[Total Cost Of Production]]</f>
        <v>150</v>
      </c>
      <c r="P2939" s="6">
        <v>801</v>
      </c>
      <c r="Q2939" s="6">
        <f>Table1[[#This Row],[Revenue]]-Table1[[#This Row],[Marketing Spend]]</f>
        <v>-291</v>
      </c>
      <c r="R2939" t="s">
        <v>54</v>
      </c>
      <c r="S2939" s="6">
        <v>308</v>
      </c>
      <c r="T2939"/>
      <c r="U2939"/>
    </row>
    <row r="2940" spans="1:21" hidden="1" x14ac:dyDescent="0.2">
      <c r="A2940" s="1">
        <v>45592</v>
      </c>
      <c r="B2940" s="1" t="str">
        <f>TEXT(Table1[[#This Row],[Date]],"yyyy")</f>
        <v>2024</v>
      </c>
      <c r="C2940" s="1" t="str">
        <f>TEXT(Table1[[#This Row],[Date]],"mmmm")</f>
        <v>October</v>
      </c>
      <c r="D2940" s="1" t="str">
        <f>TEXT(Table1[[#This Row],[Date]],"dddd")</f>
        <v>Sunday</v>
      </c>
      <c r="E2940" s="5">
        <v>4</v>
      </c>
      <c r="F2940" t="s">
        <v>13</v>
      </c>
      <c r="G2940" t="s">
        <v>12</v>
      </c>
      <c r="H2940" s="6">
        <f>60%*Table1[[#This Row],[Price]]</f>
        <v>42</v>
      </c>
      <c r="I2940" s="6">
        <v>70</v>
      </c>
      <c r="J2940">
        <v>10</v>
      </c>
      <c r="K2940" s="6">
        <f>Table1[[#This Row],[Cost]]*Table1[[#This Row],[Quantity Sold]]</f>
        <v>420</v>
      </c>
      <c r="L2940" s="6">
        <v>700</v>
      </c>
      <c r="M2940">
        <v>10</v>
      </c>
      <c r="N2940" s="6">
        <v>630</v>
      </c>
      <c r="O2940" s="6">
        <f>Table1[[#This Row],[Revenue]]-Table1[[#This Row],[Total Cost Of Production]]</f>
        <v>210</v>
      </c>
      <c r="P2940" s="6">
        <v>889</v>
      </c>
      <c r="Q2940" s="6">
        <f>Table1[[#This Row],[Revenue]]-Table1[[#This Row],[Marketing Spend]]</f>
        <v>-259</v>
      </c>
      <c r="R2940" t="s">
        <v>51</v>
      </c>
      <c r="S2940" s="6">
        <v>54</v>
      </c>
      <c r="T2940"/>
      <c r="U2940"/>
    </row>
    <row r="2941" spans="1:21" x14ac:dyDescent="0.2">
      <c r="A2941" s="1">
        <v>45592</v>
      </c>
      <c r="B2941" s="1" t="str">
        <f>TEXT(Table1[[#This Row],[Date]],"yyyy")</f>
        <v>2024</v>
      </c>
      <c r="C2941" s="1" t="str">
        <f>TEXT(Table1[[#This Row],[Date]],"mmmm")</f>
        <v>October</v>
      </c>
      <c r="D2941" s="1" t="str">
        <f>TEXT(Table1[[#This Row],[Date]],"dddd")</f>
        <v>Sunday</v>
      </c>
      <c r="E2941" s="5">
        <v>2</v>
      </c>
      <c r="F2941" t="s">
        <v>7</v>
      </c>
      <c r="G2941" t="s">
        <v>10</v>
      </c>
      <c r="H2941" s="6">
        <f>60%*Table1[[#This Row],[Price]]</f>
        <v>300</v>
      </c>
      <c r="I2941" s="6">
        <v>500</v>
      </c>
      <c r="J2941">
        <v>8</v>
      </c>
      <c r="K2941" s="6">
        <f>Table1[[#This Row],[Cost]]*Table1[[#This Row],[Quantity Sold]]</f>
        <v>2400</v>
      </c>
      <c r="L2941" s="6">
        <v>4000</v>
      </c>
      <c r="M2941">
        <v>5</v>
      </c>
      <c r="N2941" s="6">
        <v>3800</v>
      </c>
      <c r="O2941" s="6">
        <f>Table1[[#This Row],[Revenue]]-Table1[[#This Row],[Total Cost Of Production]]</f>
        <v>1400</v>
      </c>
      <c r="P2941" s="6">
        <v>429</v>
      </c>
      <c r="Q2941" s="6">
        <f>Table1[[#This Row],[Revenue]]-Table1[[#This Row],[Marketing Spend]]</f>
        <v>3371</v>
      </c>
      <c r="R2941" t="s">
        <v>52</v>
      </c>
      <c r="S2941" s="6">
        <v>495</v>
      </c>
      <c r="T2941"/>
      <c r="U2941"/>
    </row>
    <row r="2942" spans="1:21" hidden="1" x14ac:dyDescent="0.2">
      <c r="A2942" s="1">
        <v>45592</v>
      </c>
      <c r="B2942" s="1" t="str">
        <f>TEXT(Table1[[#This Row],[Date]],"yyyy")</f>
        <v>2024</v>
      </c>
      <c r="C2942" s="1" t="str">
        <f>TEXT(Table1[[#This Row],[Date]],"mmmm")</f>
        <v>October</v>
      </c>
      <c r="D2942" s="1" t="str">
        <f>TEXT(Table1[[#This Row],[Date]],"dddd")</f>
        <v>Sunday</v>
      </c>
      <c r="E2942" s="5">
        <v>5</v>
      </c>
      <c r="F2942" t="s">
        <v>11</v>
      </c>
      <c r="G2942" t="s">
        <v>12</v>
      </c>
      <c r="H2942" s="6">
        <f>60%*Table1[[#This Row],[Price]]</f>
        <v>90</v>
      </c>
      <c r="I2942" s="6">
        <v>150</v>
      </c>
      <c r="J2942">
        <v>1</v>
      </c>
      <c r="K2942" s="6">
        <f>Table1[[#This Row],[Cost]]*Table1[[#This Row],[Quantity Sold]]</f>
        <v>90</v>
      </c>
      <c r="L2942" s="6">
        <v>150</v>
      </c>
      <c r="M2942">
        <v>20</v>
      </c>
      <c r="N2942" s="6">
        <v>120</v>
      </c>
      <c r="O2942" s="6">
        <f>Table1[[#This Row],[Revenue]]-Table1[[#This Row],[Total Cost Of Production]]</f>
        <v>30</v>
      </c>
      <c r="P2942" s="6">
        <v>444</v>
      </c>
      <c r="Q2942" s="6">
        <f>Table1[[#This Row],[Revenue]]-Table1[[#This Row],[Marketing Spend]]</f>
        <v>-324</v>
      </c>
      <c r="R2942" t="s">
        <v>53</v>
      </c>
      <c r="S2942" s="6">
        <v>119</v>
      </c>
      <c r="T2942"/>
      <c r="U2942"/>
    </row>
    <row r="2943" spans="1:21" hidden="1" x14ac:dyDescent="0.2">
      <c r="A2943" s="1">
        <v>45592</v>
      </c>
      <c r="B2943" s="1" t="str">
        <f>TEXT(Table1[[#This Row],[Date]],"yyyy")</f>
        <v>2024</v>
      </c>
      <c r="C2943" s="1" t="str">
        <f>TEXT(Table1[[#This Row],[Date]],"mmmm")</f>
        <v>October</v>
      </c>
      <c r="D2943" s="1" t="str">
        <f>TEXT(Table1[[#This Row],[Date]],"dddd")</f>
        <v>Sunday</v>
      </c>
      <c r="E2943" s="5">
        <v>6</v>
      </c>
      <c r="F2943" t="s">
        <v>2</v>
      </c>
      <c r="G2943" t="s">
        <v>8</v>
      </c>
      <c r="H2943" s="6">
        <f>60%*Table1[[#This Row],[Price]]</f>
        <v>720</v>
      </c>
      <c r="I2943" s="6">
        <v>1200</v>
      </c>
      <c r="J2943">
        <v>5</v>
      </c>
      <c r="K2943" s="6">
        <f>Table1[[#This Row],[Cost]]*Table1[[#This Row],[Quantity Sold]]</f>
        <v>3600</v>
      </c>
      <c r="L2943" s="6">
        <v>6000</v>
      </c>
      <c r="M2943">
        <v>20</v>
      </c>
      <c r="N2943" s="6">
        <v>4800</v>
      </c>
      <c r="O2943" s="6">
        <f>Table1[[#This Row],[Revenue]]-Table1[[#This Row],[Total Cost Of Production]]</f>
        <v>1200</v>
      </c>
      <c r="P2943" s="6">
        <v>433</v>
      </c>
      <c r="Q2943" s="6">
        <f>Table1[[#This Row],[Revenue]]-Table1[[#This Row],[Marketing Spend]]</f>
        <v>4367</v>
      </c>
      <c r="R2943" t="s">
        <v>54</v>
      </c>
      <c r="S2943" s="6">
        <v>1190</v>
      </c>
      <c r="T2943"/>
      <c r="U2943"/>
    </row>
    <row r="2944" spans="1:21" hidden="1" x14ac:dyDescent="0.2">
      <c r="A2944" s="1">
        <v>45592</v>
      </c>
      <c r="B2944" s="1" t="str">
        <f>TEXT(Table1[[#This Row],[Date]],"yyyy")</f>
        <v>2024</v>
      </c>
      <c r="C2944" s="1" t="str">
        <f>TEXT(Table1[[#This Row],[Date]],"mmmm")</f>
        <v>October</v>
      </c>
      <c r="D2944" s="1" t="str">
        <f>TEXT(Table1[[#This Row],[Date]],"dddd")</f>
        <v>Sunday</v>
      </c>
      <c r="E2944" s="5">
        <v>3</v>
      </c>
      <c r="F2944" t="s">
        <v>15</v>
      </c>
      <c r="G2944" t="s">
        <v>6</v>
      </c>
      <c r="H2944" s="6">
        <f>60%*Table1[[#This Row],[Price]]</f>
        <v>30</v>
      </c>
      <c r="I2944" s="6">
        <v>50</v>
      </c>
      <c r="J2944">
        <v>3</v>
      </c>
      <c r="K2944" s="6">
        <f>Table1[[#This Row],[Cost]]*Table1[[#This Row],[Quantity Sold]]</f>
        <v>90</v>
      </c>
      <c r="L2944" s="6">
        <v>150</v>
      </c>
      <c r="M2944">
        <v>10</v>
      </c>
      <c r="N2944" s="6">
        <v>135</v>
      </c>
      <c r="O2944" s="6">
        <f>Table1[[#This Row],[Revenue]]-Table1[[#This Row],[Total Cost Of Production]]</f>
        <v>45</v>
      </c>
      <c r="P2944" s="6">
        <v>346</v>
      </c>
      <c r="Q2944" s="6">
        <f>Table1[[#This Row],[Revenue]]-Table1[[#This Row],[Marketing Spend]]</f>
        <v>-211</v>
      </c>
      <c r="R2944" t="s">
        <v>53</v>
      </c>
      <c r="S2944" s="6">
        <v>30</v>
      </c>
      <c r="T2944"/>
      <c r="U2944"/>
    </row>
    <row r="2945" spans="1:21" hidden="1" x14ac:dyDescent="0.2">
      <c r="A2945" s="1">
        <v>45592</v>
      </c>
      <c r="B2945" s="1" t="str">
        <f>TEXT(Table1[[#This Row],[Date]],"yyyy")</f>
        <v>2024</v>
      </c>
      <c r="C2945" s="1" t="str">
        <f>TEXT(Table1[[#This Row],[Date]],"mmmm")</f>
        <v>October</v>
      </c>
      <c r="D2945" s="1" t="str">
        <f>TEXT(Table1[[#This Row],[Date]],"dddd")</f>
        <v>Sunday</v>
      </c>
      <c r="E2945" s="5">
        <v>1</v>
      </c>
      <c r="F2945" t="s">
        <v>5</v>
      </c>
      <c r="G2945" t="s">
        <v>10</v>
      </c>
      <c r="H2945" s="6">
        <f>60%*Table1[[#This Row],[Price]]</f>
        <v>480</v>
      </c>
      <c r="I2945" s="6">
        <v>800</v>
      </c>
      <c r="J2945">
        <v>6</v>
      </c>
      <c r="K2945" s="6">
        <f>Table1[[#This Row],[Cost]]*Table1[[#This Row],[Quantity Sold]]</f>
        <v>2880</v>
      </c>
      <c r="L2945" s="6">
        <v>4800</v>
      </c>
      <c r="M2945">
        <v>5</v>
      </c>
      <c r="N2945" s="6">
        <v>4560</v>
      </c>
      <c r="O2945" s="6">
        <f>Table1[[#This Row],[Revenue]]-Table1[[#This Row],[Total Cost Of Production]]</f>
        <v>1680</v>
      </c>
      <c r="P2945" s="6">
        <v>348</v>
      </c>
      <c r="Q2945" s="6">
        <f>Table1[[#This Row],[Revenue]]-Table1[[#This Row],[Marketing Spend]]</f>
        <v>4212</v>
      </c>
      <c r="R2945" t="s">
        <v>55</v>
      </c>
      <c r="S2945" s="6">
        <v>754</v>
      </c>
      <c r="T2945"/>
      <c r="U2945"/>
    </row>
    <row r="2946" spans="1:21" hidden="1" x14ac:dyDescent="0.2">
      <c r="A2946" s="1">
        <v>45592</v>
      </c>
      <c r="B2946" s="1" t="str">
        <f>TEXT(Table1[[#This Row],[Date]],"yyyy")</f>
        <v>2024</v>
      </c>
      <c r="C2946" s="1" t="str">
        <f>TEXT(Table1[[#This Row],[Date]],"mmmm")</f>
        <v>October</v>
      </c>
      <c r="D2946" s="1" t="str">
        <f>TEXT(Table1[[#This Row],[Date]],"dddd")</f>
        <v>Sunday</v>
      </c>
      <c r="E2946" s="5">
        <v>7</v>
      </c>
      <c r="F2946" t="s">
        <v>9</v>
      </c>
      <c r="G2946" t="s">
        <v>8</v>
      </c>
      <c r="H2946" s="6">
        <f>60%*Table1[[#This Row],[Price]]</f>
        <v>180</v>
      </c>
      <c r="I2946" s="6">
        <v>300</v>
      </c>
      <c r="J2946">
        <v>5</v>
      </c>
      <c r="K2946" s="6">
        <f>Table1[[#This Row],[Cost]]*Table1[[#This Row],[Quantity Sold]]</f>
        <v>900</v>
      </c>
      <c r="L2946" s="6">
        <v>1500</v>
      </c>
      <c r="M2946">
        <v>10</v>
      </c>
      <c r="N2946" s="6">
        <v>1350</v>
      </c>
      <c r="O2946" s="6">
        <f>Table1[[#This Row],[Revenue]]-Table1[[#This Row],[Total Cost Of Production]]</f>
        <v>450</v>
      </c>
      <c r="P2946" s="6">
        <v>479</v>
      </c>
      <c r="Q2946" s="6">
        <f>Table1[[#This Row],[Revenue]]-Table1[[#This Row],[Marketing Spend]]</f>
        <v>871</v>
      </c>
      <c r="R2946" t="s">
        <v>55</v>
      </c>
      <c r="S2946" s="6">
        <v>303</v>
      </c>
      <c r="T2946"/>
      <c r="U2946"/>
    </row>
    <row r="2947" spans="1:21" hidden="1" x14ac:dyDescent="0.2">
      <c r="A2947" s="1">
        <v>45593</v>
      </c>
      <c r="B2947" s="1" t="str">
        <f>TEXT(Table1[[#This Row],[Date]],"yyyy")</f>
        <v>2024</v>
      </c>
      <c r="C2947" s="1" t="str">
        <f>TEXT(Table1[[#This Row],[Date]],"mmmm")</f>
        <v>October</v>
      </c>
      <c r="D2947" s="1" t="str">
        <f>TEXT(Table1[[#This Row],[Date]],"dddd")</f>
        <v>Monday</v>
      </c>
      <c r="E2947" s="5">
        <v>4</v>
      </c>
      <c r="F2947" t="s">
        <v>13</v>
      </c>
      <c r="G2947" t="s">
        <v>12</v>
      </c>
      <c r="H2947" s="6">
        <f>60%*Table1[[#This Row],[Price]]</f>
        <v>42</v>
      </c>
      <c r="I2947" s="6">
        <v>70</v>
      </c>
      <c r="J2947">
        <v>5</v>
      </c>
      <c r="K2947" s="6">
        <f>Table1[[#This Row],[Cost]]*Table1[[#This Row],[Quantity Sold]]</f>
        <v>210</v>
      </c>
      <c r="L2947" s="6">
        <v>350</v>
      </c>
      <c r="M2947">
        <v>5</v>
      </c>
      <c r="N2947" s="6">
        <v>332.5</v>
      </c>
      <c r="O2947" s="6">
        <f>Table1[[#This Row],[Revenue]]-Table1[[#This Row],[Total Cost Of Production]]</f>
        <v>122.5</v>
      </c>
      <c r="P2947" s="6">
        <v>786</v>
      </c>
      <c r="Q2947" s="6">
        <f>Table1[[#This Row],[Revenue]]-Table1[[#This Row],[Marketing Spend]]</f>
        <v>-453.5</v>
      </c>
      <c r="R2947" t="s">
        <v>54</v>
      </c>
      <c r="S2947" s="6">
        <v>53</v>
      </c>
      <c r="T2947"/>
      <c r="U2947"/>
    </row>
    <row r="2948" spans="1:21" hidden="1" x14ac:dyDescent="0.2">
      <c r="A2948" s="1">
        <v>45593</v>
      </c>
      <c r="B2948" s="1" t="str">
        <f>TEXT(Table1[[#This Row],[Date]],"yyyy")</f>
        <v>2024</v>
      </c>
      <c r="C2948" s="1" t="str">
        <f>TEXT(Table1[[#This Row],[Date]],"mmmm")</f>
        <v>October</v>
      </c>
      <c r="D2948" s="1" t="str">
        <f>TEXT(Table1[[#This Row],[Date]],"dddd")</f>
        <v>Monday</v>
      </c>
      <c r="E2948" s="5">
        <v>2</v>
      </c>
      <c r="F2948" t="s">
        <v>7</v>
      </c>
      <c r="G2948" t="s">
        <v>10</v>
      </c>
      <c r="H2948" s="6">
        <f>60%*Table1[[#This Row],[Price]]</f>
        <v>300</v>
      </c>
      <c r="I2948" s="6">
        <v>500</v>
      </c>
      <c r="J2948">
        <v>7</v>
      </c>
      <c r="K2948" s="6">
        <f>Table1[[#This Row],[Cost]]*Table1[[#This Row],[Quantity Sold]]</f>
        <v>2100</v>
      </c>
      <c r="L2948" s="6">
        <v>3500</v>
      </c>
      <c r="M2948">
        <v>10</v>
      </c>
      <c r="N2948" s="6">
        <v>3150</v>
      </c>
      <c r="O2948" s="6">
        <f>Table1[[#This Row],[Revenue]]-Table1[[#This Row],[Total Cost Of Production]]</f>
        <v>1050</v>
      </c>
      <c r="P2948" s="6">
        <v>866</v>
      </c>
      <c r="Q2948" s="6">
        <f>Table1[[#This Row],[Revenue]]-Table1[[#This Row],[Marketing Spend]]</f>
        <v>2284</v>
      </c>
      <c r="R2948" t="s">
        <v>54</v>
      </c>
      <c r="S2948" s="6">
        <v>472</v>
      </c>
      <c r="T2948"/>
      <c r="U2948"/>
    </row>
    <row r="2949" spans="1:21" hidden="1" x14ac:dyDescent="0.2">
      <c r="A2949" s="1">
        <v>45593</v>
      </c>
      <c r="B2949" s="1" t="str">
        <f>TEXT(Table1[[#This Row],[Date]],"yyyy")</f>
        <v>2024</v>
      </c>
      <c r="C2949" s="1" t="str">
        <f>TEXT(Table1[[#This Row],[Date]],"mmmm")</f>
        <v>October</v>
      </c>
      <c r="D2949" s="1" t="str">
        <f>TEXT(Table1[[#This Row],[Date]],"dddd")</f>
        <v>Monday</v>
      </c>
      <c r="E2949" s="5">
        <v>5</v>
      </c>
      <c r="F2949" t="s">
        <v>11</v>
      </c>
      <c r="G2949" t="s">
        <v>12</v>
      </c>
      <c r="H2949" s="6">
        <f>60%*Table1[[#This Row],[Price]]</f>
        <v>90</v>
      </c>
      <c r="I2949" s="6">
        <v>150</v>
      </c>
      <c r="J2949">
        <v>6</v>
      </c>
      <c r="K2949" s="6">
        <f>Table1[[#This Row],[Cost]]*Table1[[#This Row],[Quantity Sold]]</f>
        <v>540</v>
      </c>
      <c r="L2949" s="6">
        <v>900</v>
      </c>
      <c r="M2949">
        <v>5</v>
      </c>
      <c r="N2949" s="6">
        <v>855</v>
      </c>
      <c r="O2949" s="6">
        <f>Table1[[#This Row],[Revenue]]-Table1[[#This Row],[Total Cost Of Production]]</f>
        <v>315</v>
      </c>
      <c r="P2949" s="6">
        <v>314</v>
      </c>
      <c r="Q2949" s="6">
        <f>Table1[[#This Row],[Revenue]]-Table1[[#This Row],[Marketing Spend]]</f>
        <v>541</v>
      </c>
      <c r="R2949" t="s">
        <v>55</v>
      </c>
      <c r="S2949" s="6">
        <v>166</v>
      </c>
      <c r="T2949"/>
      <c r="U2949"/>
    </row>
    <row r="2950" spans="1:21" hidden="1" x14ac:dyDescent="0.2">
      <c r="A2950" s="1">
        <v>45593</v>
      </c>
      <c r="B2950" s="1" t="str">
        <f>TEXT(Table1[[#This Row],[Date]],"yyyy")</f>
        <v>2024</v>
      </c>
      <c r="C2950" s="1" t="str">
        <f>TEXT(Table1[[#This Row],[Date]],"mmmm")</f>
        <v>October</v>
      </c>
      <c r="D2950" s="1" t="str">
        <f>TEXT(Table1[[#This Row],[Date]],"dddd")</f>
        <v>Monday</v>
      </c>
      <c r="E2950" s="5">
        <v>6</v>
      </c>
      <c r="F2950" t="s">
        <v>2</v>
      </c>
      <c r="G2950" t="s">
        <v>8</v>
      </c>
      <c r="H2950" s="6">
        <f>60%*Table1[[#This Row],[Price]]</f>
        <v>720</v>
      </c>
      <c r="I2950" s="6">
        <v>1200</v>
      </c>
      <c r="J2950">
        <v>1</v>
      </c>
      <c r="K2950" s="6">
        <f>Table1[[#This Row],[Cost]]*Table1[[#This Row],[Quantity Sold]]</f>
        <v>720</v>
      </c>
      <c r="L2950" s="6">
        <v>1200</v>
      </c>
      <c r="M2950">
        <v>15</v>
      </c>
      <c r="N2950" s="6">
        <v>1020</v>
      </c>
      <c r="O2950" s="6">
        <f>Table1[[#This Row],[Revenue]]-Table1[[#This Row],[Total Cost Of Production]]</f>
        <v>300</v>
      </c>
      <c r="P2950" s="6">
        <v>637</v>
      </c>
      <c r="Q2950" s="6">
        <f>Table1[[#This Row],[Revenue]]-Table1[[#This Row],[Marketing Spend]]</f>
        <v>383</v>
      </c>
      <c r="R2950" t="s">
        <v>55</v>
      </c>
      <c r="S2950" s="6">
        <v>1210</v>
      </c>
      <c r="T2950"/>
      <c r="U2950"/>
    </row>
    <row r="2951" spans="1:21" hidden="1" x14ac:dyDescent="0.2">
      <c r="A2951" s="1">
        <v>45593</v>
      </c>
      <c r="B2951" s="1" t="str">
        <f>TEXT(Table1[[#This Row],[Date]],"yyyy")</f>
        <v>2024</v>
      </c>
      <c r="C2951" s="1" t="str">
        <f>TEXT(Table1[[#This Row],[Date]],"mmmm")</f>
        <v>October</v>
      </c>
      <c r="D2951" s="1" t="str">
        <f>TEXT(Table1[[#This Row],[Date]],"dddd")</f>
        <v>Monday</v>
      </c>
      <c r="E2951" s="5">
        <v>3</v>
      </c>
      <c r="F2951" t="s">
        <v>15</v>
      </c>
      <c r="G2951" t="s">
        <v>6</v>
      </c>
      <c r="H2951" s="6">
        <f>60%*Table1[[#This Row],[Price]]</f>
        <v>30</v>
      </c>
      <c r="I2951" s="6">
        <v>50</v>
      </c>
      <c r="J2951">
        <v>10</v>
      </c>
      <c r="K2951" s="6">
        <f>Table1[[#This Row],[Cost]]*Table1[[#This Row],[Quantity Sold]]</f>
        <v>300</v>
      </c>
      <c r="L2951" s="6">
        <v>500</v>
      </c>
      <c r="M2951">
        <v>5</v>
      </c>
      <c r="N2951" s="6">
        <v>475</v>
      </c>
      <c r="O2951" s="6">
        <f>Table1[[#This Row],[Revenue]]-Table1[[#This Row],[Total Cost Of Production]]</f>
        <v>175</v>
      </c>
      <c r="P2951" s="6">
        <v>424</v>
      </c>
      <c r="Q2951" s="6">
        <f>Table1[[#This Row],[Revenue]]-Table1[[#This Row],[Marketing Spend]]</f>
        <v>51</v>
      </c>
      <c r="R2951" t="s">
        <v>51</v>
      </c>
      <c r="S2951" s="6">
        <v>39</v>
      </c>
      <c r="T2951"/>
      <c r="U2951"/>
    </row>
    <row r="2952" spans="1:21" x14ac:dyDescent="0.2">
      <c r="A2952" s="1">
        <v>45593</v>
      </c>
      <c r="B2952" s="1" t="str">
        <f>TEXT(Table1[[#This Row],[Date]],"yyyy")</f>
        <v>2024</v>
      </c>
      <c r="C2952" s="1" t="str">
        <f>TEXT(Table1[[#This Row],[Date]],"mmmm")</f>
        <v>October</v>
      </c>
      <c r="D2952" s="1" t="str">
        <f>TEXT(Table1[[#This Row],[Date]],"dddd")</f>
        <v>Monday</v>
      </c>
      <c r="E2952" s="5">
        <v>1</v>
      </c>
      <c r="F2952" t="s">
        <v>5</v>
      </c>
      <c r="G2952" t="s">
        <v>10</v>
      </c>
      <c r="H2952" s="6">
        <f>60%*Table1[[#This Row],[Price]]</f>
        <v>480</v>
      </c>
      <c r="I2952" s="6">
        <v>800</v>
      </c>
      <c r="J2952">
        <v>1</v>
      </c>
      <c r="K2952" s="6">
        <f>Table1[[#This Row],[Cost]]*Table1[[#This Row],[Quantity Sold]]</f>
        <v>480</v>
      </c>
      <c r="L2952" s="6">
        <v>800</v>
      </c>
      <c r="M2952">
        <v>20</v>
      </c>
      <c r="N2952" s="6">
        <v>640</v>
      </c>
      <c r="O2952" s="6">
        <f>Table1[[#This Row],[Revenue]]-Table1[[#This Row],[Total Cost Of Production]]</f>
        <v>160</v>
      </c>
      <c r="P2952" s="6">
        <v>373</v>
      </c>
      <c r="Q2952" s="6">
        <f>Table1[[#This Row],[Revenue]]-Table1[[#This Row],[Marketing Spend]]</f>
        <v>267</v>
      </c>
      <c r="R2952" t="s">
        <v>52</v>
      </c>
      <c r="S2952" s="6">
        <v>797</v>
      </c>
      <c r="T2952"/>
      <c r="U2952"/>
    </row>
    <row r="2953" spans="1:21" hidden="1" x14ac:dyDescent="0.2">
      <c r="A2953" s="1">
        <v>45593</v>
      </c>
      <c r="B2953" s="1" t="str">
        <f>TEXT(Table1[[#This Row],[Date]],"yyyy")</f>
        <v>2024</v>
      </c>
      <c r="C2953" s="1" t="str">
        <f>TEXT(Table1[[#This Row],[Date]],"mmmm")</f>
        <v>October</v>
      </c>
      <c r="D2953" s="1" t="str">
        <f>TEXT(Table1[[#This Row],[Date]],"dddd")</f>
        <v>Monday</v>
      </c>
      <c r="E2953" s="5">
        <v>7</v>
      </c>
      <c r="F2953" t="s">
        <v>9</v>
      </c>
      <c r="G2953" t="s">
        <v>8</v>
      </c>
      <c r="H2953" s="6">
        <f>60%*Table1[[#This Row],[Price]]</f>
        <v>180</v>
      </c>
      <c r="I2953" s="6">
        <v>300</v>
      </c>
      <c r="J2953">
        <v>1</v>
      </c>
      <c r="K2953" s="6">
        <f>Table1[[#This Row],[Cost]]*Table1[[#This Row],[Quantity Sold]]</f>
        <v>180</v>
      </c>
      <c r="L2953" s="6">
        <v>300</v>
      </c>
      <c r="M2953">
        <v>5</v>
      </c>
      <c r="N2953" s="6">
        <v>285</v>
      </c>
      <c r="O2953" s="6">
        <f>Table1[[#This Row],[Revenue]]-Table1[[#This Row],[Total Cost Of Production]]</f>
        <v>105</v>
      </c>
      <c r="P2953" s="6">
        <v>341</v>
      </c>
      <c r="Q2953" s="6">
        <f>Table1[[#This Row],[Revenue]]-Table1[[#This Row],[Marketing Spend]]</f>
        <v>-56</v>
      </c>
      <c r="R2953" t="s">
        <v>53</v>
      </c>
      <c r="S2953" s="6">
        <v>256</v>
      </c>
      <c r="T2953"/>
      <c r="U2953"/>
    </row>
    <row r="2954" spans="1:21" hidden="1" x14ac:dyDescent="0.2">
      <c r="A2954" s="1">
        <v>45594</v>
      </c>
      <c r="B2954" s="1" t="str">
        <f>TEXT(Table1[[#This Row],[Date]],"yyyy")</f>
        <v>2024</v>
      </c>
      <c r="C2954" s="1" t="str">
        <f>TEXT(Table1[[#This Row],[Date]],"mmmm")</f>
        <v>October</v>
      </c>
      <c r="D2954" s="1" t="str">
        <f>TEXT(Table1[[#This Row],[Date]],"dddd")</f>
        <v>Tuesday</v>
      </c>
      <c r="E2954" s="5">
        <v>4</v>
      </c>
      <c r="F2954" t="s">
        <v>13</v>
      </c>
      <c r="G2954" t="s">
        <v>12</v>
      </c>
      <c r="H2954" s="6">
        <f>60%*Table1[[#This Row],[Price]]</f>
        <v>42</v>
      </c>
      <c r="I2954" s="6">
        <v>70</v>
      </c>
      <c r="J2954">
        <v>6</v>
      </c>
      <c r="K2954" s="6">
        <f>Table1[[#This Row],[Cost]]*Table1[[#This Row],[Quantity Sold]]</f>
        <v>252</v>
      </c>
      <c r="L2954" s="6">
        <v>420</v>
      </c>
      <c r="M2954">
        <v>10</v>
      </c>
      <c r="N2954" s="6">
        <v>378</v>
      </c>
      <c r="O2954" s="6">
        <f>Table1[[#This Row],[Revenue]]-Table1[[#This Row],[Total Cost Of Production]]</f>
        <v>126</v>
      </c>
      <c r="P2954" s="6">
        <v>624</v>
      </c>
      <c r="Q2954" s="6">
        <f>Table1[[#This Row],[Revenue]]-Table1[[#This Row],[Marketing Spend]]</f>
        <v>-246</v>
      </c>
      <c r="R2954" t="s">
        <v>54</v>
      </c>
      <c r="S2954" s="6">
        <v>98</v>
      </c>
      <c r="T2954"/>
      <c r="U2954"/>
    </row>
    <row r="2955" spans="1:21" x14ac:dyDescent="0.2">
      <c r="A2955" s="1">
        <v>45594</v>
      </c>
      <c r="B2955" s="1" t="str">
        <f>TEXT(Table1[[#This Row],[Date]],"yyyy")</f>
        <v>2024</v>
      </c>
      <c r="C2955" s="1" t="str">
        <f>TEXT(Table1[[#This Row],[Date]],"mmmm")</f>
        <v>October</v>
      </c>
      <c r="D2955" s="1" t="str">
        <f>TEXT(Table1[[#This Row],[Date]],"dddd")</f>
        <v>Tuesday</v>
      </c>
      <c r="E2955" s="5">
        <v>2</v>
      </c>
      <c r="F2955" t="s">
        <v>7</v>
      </c>
      <c r="G2955" t="s">
        <v>10</v>
      </c>
      <c r="H2955" s="6">
        <f>60%*Table1[[#This Row],[Price]]</f>
        <v>300</v>
      </c>
      <c r="I2955" s="6">
        <v>500</v>
      </c>
      <c r="J2955">
        <v>6</v>
      </c>
      <c r="K2955" s="6">
        <f>Table1[[#This Row],[Cost]]*Table1[[#This Row],[Quantity Sold]]</f>
        <v>1800</v>
      </c>
      <c r="L2955" s="6">
        <v>3000</v>
      </c>
      <c r="M2955">
        <v>20</v>
      </c>
      <c r="N2955" s="6">
        <v>2400</v>
      </c>
      <c r="O2955" s="6">
        <f>Table1[[#This Row],[Revenue]]-Table1[[#This Row],[Total Cost Of Production]]</f>
        <v>600</v>
      </c>
      <c r="P2955" s="6">
        <v>418</v>
      </c>
      <c r="Q2955" s="6">
        <f>Table1[[#This Row],[Revenue]]-Table1[[#This Row],[Marketing Spend]]</f>
        <v>1982</v>
      </c>
      <c r="R2955" t="s">
        <v>52</v>
      </c>
      <c r="S2955" s="6">
        <v>526</v>
      </c>
      <c r="T2955"/>
      <c r="U2955"/>
    </row>
    <row r="2956" spans="1:21" hidden="1" x14ac:dyDescent="0.2">
      <c r="A2956" s="1">
        <v>45594</v>
      </c>
      <c r="B2956" s="1" t="str">
        <f>TEXT(Table1[[#This Row],[Date]],"yyyy")</f>
        <v>2024</v>
      </c>
      <c r="C2956" s="1" t="str">
        <f>TEXT(Table1[[#This Row],[Date]],"mmmm")</f>
        <v>October</v>
      </c>
      <c r="D2956" s="1" t="str">
        <f>TEXT(Table1[[#This Row],[Date]],"dddd")</f>
        <v>Tuesday</v>
      </c>
      <c r="E2956" s="5">
        <v>5</v>
      </c>
      <c r="F2956" t="s">
        <v>11</v>
      </c>
      <c r="G2956" t="s">
        <v>12</v>
      </c>
      <c r="H2956" s="6">
        <f>60%*Table1[[#This Row],[Price]]</f>
        <v>90</v>
      </c>
      <c r="I2956" s="6">
        <v>150</v>
      </c>
      <c r="J2956">
        <v>2</v>
      </c>
      <c r="K2956" s="6">
        <f>Table1[[#This Row],[Cost]]*Table1[[#This Row],[Quantity Sold]]</f>
        <v>180</v>
      </c>
      <c r="L2956" s="6">
        <v>300</v>
      </c>
      <c r="M2956">
        <v>20</v>
      </c>
      <c r="N2956" s="6">
        <v>240</v>
      </c>
      <c r="O2956" s="6">
        <f>Table1[[#This Row],[Revenue]]-Table1[[#This Row],[Total Cost Of Production]]</f>
        <v>60</v>
      </c>
      <c r="P2956" s="6">
        <v>452</v>
      </c>
      <c r="Q2956" s="6">
        <f>Table1[[#This Row],[Revenue]]-Table1[[#This Row],[Marketing Spend]]</f>
        <v>-212</v>
      </c>
      <c r="R2956" t="s">
        <v>55</v>
      </c>
      <c r="S2956" s="6">
        <v>198</v>
      </c>
      <c r="T2956"/>
      <c r="U2956"/>
    </row>
    <row r="2957" spans="1:21" hidden="1" x14ac:dyDescent="0.2">
      <c r="A2957" s="1">
        <v>45594</v>
      </c>
      <c r="B2957" s="1" t="str">
        <f>TEXT(Table1[[#This Row],[Date]],"yyyy")</f>
        <v>2024</v>
      </c>
      <c r="C2957" s="1" t="str">
        <f>TEXT(Table1[[#This Row],[Date]],"mmmm")</f>
        <v>October</v>
      </c>
      <c r="D2957" s="1" t="str">
        <f>TEXT(Table1[[#This Row],[Date]],"dddd")</f>
        <v>Tuesday</v>
      </c>
      <c r="E2957" s="5">
        <v>6</v>
      </c>
      <c r="F2957" t="s">
        <v>2</v>
      </c>
      <c r="G2957" t="s">
        <v>8</v>
      </c>
      <c r="H2957" s="6">
        <f>60%*Table1[[#This Row],[Price]]</f>
        <v>720</v>
      </c>
      <c r="I2957" s="6">
        <v>1200</v>
      </c>
      <c r="J2957">
        <v>9</v>
      </c>
      <c r="K2957" s="6">
        <f>Table1[[#This Row],[Cost]]*Table1[[#This Row],[Quantity Sold]]</f>
        <v>6480</v>
      </c>
      <c r="L2957" s="6">
        <v>10800</v>
      </c>
      <c r="M2957">
        <v>5</v>
      </c>
      <c r="N2957" s="6">
        <v>10260</v>
      </c>
      <c r="O2957" s="6">
        <f>Table1[[#This Row],[Revenue]]-Table1[[#This Row],[Total Cost Of Production]]</f>
        <v>3780</v>
      </c>
      <c r="P2957" s="6">
        <v>892</v>
      </c>
      <c r="Q2957" s="6">
        <f>Table1[[#This Row],[Revenue]]-Table1[[#This Row],[Marketing Spend]]</f>
        <v>9368</v>
      </c>
      <c r="R2957" t="s">
        <v>53</v>
      </c>
      <c r="S2957" s="6">
        <v>1244</v>
      </c>
      <c r="T2957"/>
      <c r="U2957"/>
    </row>
    <row r="2958" spans="1:21" hidden="1" x14ac:dyDescent="0.2">
      <c r="A2958" s="1">
        <v>45594</v>
      </c>
      <c r="B2958" s="1" t="str">
        <f>TEXT(Table1[[#This Row],[Date]],"yyyy")</f>
        <v>2024</v>
      </c>
      <c r="C2958" s="1" t="str">
        <f>TEXT(Table1[[#This Row],[Date]],"mmmm")</f>
        <v>October</v>
      </c>
      <c r="D2958" s="1" t="str">
        <f>TEXT(Table1[[#This Row],[Date]],"dddd")</f>
        <v>Tuesday</v>
      </c>
      <c r="E2958" s="5">
        <v>3</v>
      </c>
      <c r="F2958" t="s">
        <v>15</v>
      </c>
      <c r="G2958" t="s">
        <v>6</v>
      </c>
      <c r="H2958" s="6">
        <f>60%*Table1[[#This Row],[Price]]</f>
        <v>30</v>
      </c>
      <c r="I2958" s="6">
        <v>50</v>
      </c>
      <c r="J2958">
        <v>7</v>
      </c>
      <c r="K2958" s="6">
        <f>Table1[[#This Row],[Cost]]*Table1[[#This Row],[Quantity Sold]]</f>
        <v>210</v>
      </c>
      <c r="L2958" s="6">
        <v>350</v>
      </c>
      <c r="M2958">
        <v>5</v>
      </c>
      <c r="N2958" s="6">
        <v>332.5</v>
      </c>
      <c r="O2958" s="6">
        <f>Table1[[#This Row],[Revenue]]-Table1[[#This Row],[Total Cost Of Production]]</f>
        <v>122.5</v>
      </c>
      <c r="P2958" s="6">
        <v>859</v>
      </c>
      <c r="Q2958" s="6">
        <f>Table1[[#This Row],[Revenue]]-Table1[[#This Row],[Marketing Spend]]</f>
        <v>-526.5</v>
      </c>
      <c r="R2958" t="s">
        <v>51</v>
      </c>
      <c r="S2958" s="6">
        <v>27</v>
      </c>
      <c r="T2958"/>
      <c r="U2958"/>
    </row>
    <row r="2959" spans="1:21" hidden="1" x14ac:dyDescent="0.2">
      <c r="A2959" s="1">
        <v>45594</v>
      </c>
      <c r="B2959" s="1" t="str">
        <f>TEXT(Table1[[#This Row],[Date]],"yyyy")</f>
        <v>2024</v>
      </c>
      <c r="C2959" s="1" t="str">
        <f>TEXT(Table1[[#This Row],[Date]],"mmmm")</f>
        <v>October</v>
      </c>
      <c r="D2959" s="1" t="str">
        <f>TEXT(Table1[[#This Row],[Date]],"dddd")</f>
        <v>Tuesday</v>
      </c>
      <c r="E2959" s="5">
        <v>1</v>
      </c>
      <c r="F2959" t="s">
        <v>5</v>
      </c>
      <c r="G2959" t="s">
        <v>10</v>
      </c>
      <c r="H2959" s="6">
        <f>60%*Table1[[#This Row],[Price]]</f>
        <v>480</v>
      </c>
      <c r="I2959" s="6">
        <v>800</v>
      </c>
      <c r="J2959">
        <v>1</v>
      </c>
      <c r="K2959" s="6">
        <f>Table1[[#This Row],[Cost]]*Table1[[#This Row],[Quantity Sold]]</f>
        <v>480</v>
      </c>
      <c r="L2959" s="6">
        <v>800</v>
      </c>
      <c r="M2959">
        <v>10</v>
      </c>
      <c r="N2959" s="6">
        <v>720</v>
      </c>
      <c r="O2959" s="6">
        <f>Table1[[#This Row],[Revenue]]-Table1[[#This Row],[Total Cost Of Production]]</f>
        <v>240</v>
      </c>
      <c r="P2959" s="6">
        <v>899</v>
      </c>
      <c r="Q2959" s="6">
        <f>Table1[[#This Row],[Revenue]]-Table1[[#This Row],[Marketing Spend]]</f>
        <v>-179</v>
      </c>
      <c r="R2959" t="s">
        <v>54</v>
      </c>
      <c r="S2959" s="6">
        <v>809</v>
      </c>
      <c r="T2959"/>
      <c r="U2959"/>
    </row>
    <row r="2960" spans="1:21" hidden="1" x14ac:dyDescent="0.2">
      <c r="A2960" s="1">
        <v>45594</v>
      </c>
      <c r="B2960" s="1" t="str">
        <f>TEXT(Table1[[#This Row],[Date]],"yyyy")</f>
        <v>2024</v>
      </c>
      <c r="C2960" s="1" t="str">
        <f>TEXT(Table1[[#This Row],[Date]],"mmmm")</f>
        <v>October</v>
      </c>
      <c r="D2960" s="1" t="str">
        <f>TEXT(Table1[[#This Row],[Date]],"dddd")</f>
        <v>Tuesday</v>
      </c>
      <c r="E2960" s="5">
        <v>7</v>
      </c>
      <c r="F2960" t="s">
        <v>9</v>
      </c>
      <c r="G2960" t="s">
        <v>8</v>
      </c>
      <c r="H2960" s="6">
        <f>60%*Table1[[#This Row],[Price]]</f>
        <v>180</v>
      </c>
      <c r="I2960" s="6">
        <v>300</v>
      </c>
      <c r="J2960">
        <v>5</v>
      </c>
      <c r="K2960" s="6">
        <f>Table1[[#This Row],[Cost]]*Table1[[#This Row],[Quantity Sold]]</f>
        <v>900</v>
      </c>
      <c r="L2960" s="6">
        <v>1500</v>
      </c>
      <c r="M2960">
        <v>10</v>
      </c>
      <c r="N2960" s="6">
        <v>1350</v>
      </c>
      <c r="O2960" s="6">
        <f>Table1[[#This Row],[Revenue]]-Table1[[#This Row],[Total Cost Of Production]]</f>
        <v>450</v>
      </c>
      <c r="P2960" s="6">
        <v>775</v>
      </c>
      <c r="Q2960" s="6">
        <f>Table1[[#This Row],[Revenue]]-Table1[[#This Row],[Marketing Spend]]</f>
        <v>575</v>
      </c>
      <c r="R2960" t="s">
        <v>53</v>
      </c>
      <c r="S2960" s="6">
        <v>333</v>
      </c>
      <c r="T2960"/>
      <c r="U2960"/>
    </row>
    <row r="2961" spans="1:21" hidden="1" x14ac:dyDescent="0.2">
      <c r="A2961" s="1">
        <v>45595</v>
      </c>
      <c r="B2961" s="1" t="str">
        <f>TEXT(Table1[[#This Row],[Date]],"yyyy")</f>
        <v>2024</v>
      </c>
      <c r="C2961" s="1" t="str">
        <f>TEXT(Table1[[#This Row],[Date]],"mmmm")</f>
        <v>October</v>
      </c>
      <c r="D2961" s="1" t="str">
        <f>TEXT(Table1[[#This Row],[Date]],"dddd")</f>
        <v>Wednesday</v>
      </c>
      <c r="E2961" s="5">
        <v>4</v>
      </c>
      <c r="F2961" t="s">
        <v>13</v>
      </c>
      <c r="G2961" t="s">
        <v>12</v>
      </c>
      <c r="H2961" s="6">
        <f>60%*Table1[[#This Row],[Price]]</f>
        <v>42</v>
      </c>
      <c r="I2961" s="6">
        <v>70</v>
      </c>
      <c r="J2961">
        <v>6</v>
      </c>
      <c r="K2961" s="6">
        <f>Table1[[#This Row],[Cost]]*Table1[[#This Row],[Quantity Sold]]</f>
        <v>252</v>
      </c>
      <c r="L2961" s="6">
        <v>420</v>
      </c>
      <c r="M2961">
        <v>20</v>
      </c>
      <c r="N2961" s="6">
        <v>336</v>
      </c>
      <c r="O2961" s="6">
        <f>Table1[[#This Row],[Revenue]]-Table1[[#This Row],[Total Cost Of Production]]</f>
        <v>84</v>
      </c>
      <c r="P2961" s="6">
        <v>643</v>
      </c>
      <c r="Q2961" s="6">
        <f>Table1[[#This Row],[Revenue]]-Table1[[#This Row],[Marketing Spend]]</f>
        <v>-307</v>
      </c>
      <c r="R2961" t="s">
        <v>51</v>
      </c>
      <c r="S2961" s="6">
        <v>31</v>
      </c>
      <c r="T2961"/>
      <c r="U2961"/>
    </row>
    <row r="2962" spans="1:21" hidden="1" x14ac:dyDescent="0.2">
      <c r="A2962" s="1">
        <v>45595</v>
      </c>
      <c r="B2962" s="1" t="str">
        <f>TEXT(Table1[[#This Row],[Date]],"yyyy")</f>
        <v>2024</v>
      </c>
      <c r="C2962" s="1" t="str">
        <f>TEXT(Table1[[#This Row],[Date]],"mmmm")</f>
        <v>October</v>
      </c>
      <c r="D2962" s="1" t="str">
        <f>TEXT(Table1[[#This Row],[Date]],"dddd")</f>
        <v>Wednesday</v>
      </c>
      <c r="E2962" s="5">
        <v>2</v>
      </c>
      <c r="F2962" t="s">
        <v>7</v>
      </c>
      <c r="G2962" t="s">
        <v>10</v>
      </c>
      <c r="H2962" s="6">
        <f>60%*Table1[[#This Row],[Price]]</f>
        <v>300</v>
      </c>
      <c r="I2962" s="6">
        <v>500</v>
      </c>
      <c r="J2962">
        <v>8</v>
      </c>
      <c r="K2962" s="6">
        <f>Table1[[#This Row],[Cost]]*Table1[[#This Row],[Quantity Sold]]</f>
        <v>2400</v>
      </c>
      <c r="L2962" s="6">
        <v>4000</v>
      </c>
      <c r="M2962">
        <v>15</v>
      </c>
      <c r="N2962" s="6">
        <v>3400</v>
      </c>
      <c r="O2962" s="6">
        <f>Table1[[#This Row],[Revenue]]-Table1[[#This Row],[Total Cost Of Production]]</f>
        <v>1000</v>
      </c>
      <c r="P2962" s="6">
        <v>612</v>
      </c>
      <c r="Q2962" s="6">
        <f>Table1[[#This Row],[Revenue]]-Table1[[#This Row],[Marketing Spend]]</f>
        <v>2788</v>
      </c>
      <c r="R2962" t="s">
        <v>51</v>
      </c>
      <c r="S2962" s="6">
        <v>463</v>
      </c>
      <c r="T2962"/>
      <c r="U2962"/>
    </row>
    <row r="2963" spans="1:21" x14ac:dyDescent="0.2">
      <c r="A2963" s="1">
        <v>45595</v>
      </c>
      <c r="B2963" s="1" t="str">
        <f>TEXT(Table1[[#This Row],[Date]],"yyyy")</f>
        <v>2024</v>
      </c>
      <c r="C2963" s="1" t="str">
        <f>TEXT(Table1[[#This Row],[Date]],"mmmm")</f>
        <v>October</v>
      </c>
      <c r="D2963" s="1" t="str">
        <f>TEXT(Table1[[#This Row],[Date]],"dddd")</f>
        <v>Wednesday</v>
      </c>
      <c r="E2963" s="5">
        <v>5</v>
      </c>
      <c r="F2963" t="s">
        <v>11</v>
      </c>
      <c r="G2963" t="s">
        <v>12</v>
      </c>
      <c r="H2963" s="6">
        <f>60%*Table1[[#This Row],[Price]]</f>
        <v>90</v>
      </c>
      <c r="I2963" s="6">
        <v>150</v>
      </c>
      <c r="J2963">
        <v>1</v>
      </c>
      <c r="K2963" s="6">
        <f>Table1[[#This Row],[Cost]]*Table1[[#This Row],[Quantity Sold]]</f>
        <v>90</v>
      </c>
      <c r="L2963" s="6">
        <v>150</v>
      </c>
      <c r="M2963">
        <v>10</v>
      </c>
      <c r="N2963" s="6">
        <v>135</v>
      </c>
      <c r="O2963" s="6">
        <f>Table1[[#This Row],[Revenue]]-Table1[[#This Row],[Total Cost Of Production]]</f>
        <v>45</v>
      </c>
      <c r="P2963" s="6">
        <v>589</v>
      </c>
      <c r="Q2963" s="6">
        <f>Table1[[#This Row],[Revenue]]-Table1[[#This Row],[Marketing Spend]]</f>
        <v>-454</v>
      </c>
      <c r="R2963" t="s">
        <v>52</v>
      </c>
      <c r="S2963" s="6">
        <v>200</v>
      </c>
      <c r="T2963"/>
      <c r="U2963"/>
    </row>
    <row r="2964" spans="1:21" hidden="1" x14ac:dyDescent="0.2">
      <c r="A2964" s="1">
        <v>45595</v>
      </c>
      <c r="B2964" s="1" t="str">
        <f>TEXT(Table1[[#This Row],[Date]],"yyyy")</f>
        <v>2024</v>
      </c>
      <c r="C2964" s="1" t="str">
        <f>TEXT(Table1[[#This Row],[Date]],"mmmm")</f>
        <v>October</v>
      </c>
      <c r="D2964" s="1" t="str">
        <f>TEXT(Table1[[#This Row],[Date]],"dddd")</f>
        <v>Wednesday</v>
      </c>
      <c r="E2964" s="5">
        <v>6</v>
      </c>
      <c r="F2964" t="s">
        <v>2</v>
      </c>
      <c r="G2964" t="s">
        <v>8</v>
      </c>
      <c r="H2964" s="6">
        <f>60%*Table1[[#This Row],[Price]]</f>
        <v>720</v>
      </c>
      <c r="I2964" s="6">
        <v>1200</v>
      </c>
      <c r="J2964">
        <v>6</v>
      </c>
      <c r="K2964" s="6">
        <f>Table1[[#This Row],[Cost]]*Table1[[#This Row],[Quantity Sold]]</f>
        <v>4320</v>
      </c>
      <c r="L2964" s="6">
        <v>7200</v>
      </c>
      <c r="M2964">
        <v>10</v>
      </c>
      <c r="N2964" s="6">
        <v>6480</v>
      </c>
      <c r="O2964" s="6">
        <f>Table1[[#This Row],[Revenue]]-Table1[[#This Row],[Total Cost Of Production]]</f>
        <v>2160</v>
      </c>
      <c r="P2964" s="6">
        <v>760</v>
      </c>
      <c r="Q2964" s="6">
        <f>Table1[[#This Row],[Revenue]]-Table1[[#This Row],[Marketing Spend]]</f>
        <v>5720</v>
      </c>
      <c r="R2964" t="s">
        <v>55</v>
      </c>
      <c r="S2964" s="6">
        <v>1164</v>
      </c>
      <c r="T2964"/>
      <c r="U2964"/>
    </row>
    <row r="2965" spans="1:21" x14ac:dyDescent="0.2">
      <c r="A2965" s="1">
        <v>45595</v>
      </c>
      <c r="B2965" s="1" t="str">
        <f>TEXT(Table1[[#This Row],[Date]],"yyyy")</f>
        <v>2024</v>
      </c>
      <c r="C2965" s="1" t="str">
        <f>TEXT(Table1[[#This Row],[Date]],"mmmm")</f>
        <v>October</v>
      </c>
      <c r="D2965" s="1" t="str">
        <f>TEXT(Table1[[#This Row],[Date]],"dddd")</f>
        <v>Wednesday</v>
      </c>
      <c r="E2965" s="5">
        <v>3</v>
      </c>
      <c r="F2965" t="s">
        <v>15</v>
      </c>
      <c r="G2965" t="s">
        <v>6</v>
      </c>
      <c r="H2965" s="6">
        <f>60%*Table1[[#This Row],[Price]]</f>
        <v>30</v>
      </c>
      <c r="I2965" s="6">
        <v>50</v>
      </c>
      <c r="J2965">
        <v>4</v>
      </c>
      <c r="K2965" s="6">
        <f>Table1[[#This Row],[Cost]]*Table1[[#This Row],[Quantity Sold]]</f>
        <v>120</v>
      </c>
      <c r="L2965" s="6">
        <v>200</v>
      </c>
      <c r="M2965">
        <v>20</v>
      </c>
      <c r="N2965" s="6">
        <v>160</v>
      </c>
      <c r="O2965" s="6">
        <f>Table1[[#This Row],[Revenue]]-Table1[[#This Row],[Total Cost Of Production]]</f>
        <v>40</v>
      </c>
      <c r="P2965" s="6">
        <v>708</v>
      </c>
      <c r="Q2965" s="6">
        <f>Table1[[#This Row],[Revenue]]-Table1[[#This Row],[Marketing Spend]]</f>
        <v>-548</v>
      </c>
      <c r="R2965" t="s">
        <v>52</v>
      </c>
      <c r="S2965" s="6">
        <v>2</v>
      </c>
      <c r="T2965"/>
      <c r="U2965"/>
    </row>
    <row r="2966" spans="1:21" hidden="1" x14ac:dyDescent="0.2">
      <c r="A2966" s="1">
        <v>45595</v>
      </c>
      <c r="B2966" s="1" t="str">
        <f>TEXT(Table1[[#This Row],[Date]],"yyyy")</f>
        <v>2024</v>
      </c>
      <c r="C2966" s="1" t="str">
        <f>TEXT(Table1[[#This Row],[Date]],"mmmm")</f>
        <v>October</v>
      </c>
      <c r="D2966" s="1" t="str">
        <f>TEXT(Table1[[#This Row],[Date]],"dddd")</f>
        <v>Wednesday</v>
      </c>
      <c r="E2966" s="5">
        <v>1</v>
      </c>
      <c r="F2966" t="s">
        <v>5</v>
      </c>
      <c r="G2966" t="s">
        <v>10</v>
      </c>
      <c r="H2966" s="6">
        <f>60%*Table1[[#This Row],[Price]]</f>
        <v>480</v>
      </c>
      <c r="I2966" s="6">
        <v>800</v>
      </c>
      <c r="J2966">
        <v>8</v>
      </c>
      <c r="K2966" s="6">
        <f>Table1[[#This Row],[Cost]]*Table1[[#This Row],[Quantity Sold]]</f>
        <v>3840</v>
      </c>
      <c r="L2966" s="6">
        <v>6400</v>
      </c>
      <c r="M2966">
        <v>5</v>
      </c>
      <c r="N2966" s="6">
        <v>6080</v>
      </c>
      <c r="O2966" s="6">
        <f>Table1[[#This Row],[Revenue]]-Table1[[#This Row],[Total Cost Of Production]]</f>
        <v>2240</v>
      </c>
      <c r="P2966" s="6">
        <v>587</v>
      </c>
      <c r="Q2966" s="6">
        <f>Table1[[#This Row],[Revenue]]-Table1[[#This Row],[Marketing Spend]]</f>
        <v>5493</v>
      </c>
      <c r="R2966" t="s">
        <v>54</v>
      </c>
      <c r="S2966" s="6">
        <v>788</v>
      </c>
      <c r="T2966"/>
      <c r="U2966"/>
    </row>
    <row r="2967" spans="1:21" hidden="1" x14ac:dyDescent="0.2">
      <c r="A2967" s="1">
        <v>45595</v>
      </c>
      <c r="B2967" s="1" t="str">
        <f>TEXT(Table1[[#This Row],[Date]],"yyyy")</f>
        <v>2024</v>
      </c>
      <c r="C2967" s="1" t="str">
        <f>TEXT(Table1[[#This Row],[Date]],"mmmm")</f>
        <v>October</v>
      </c>
      <c r="D2967" s="1" t="str">
        <f>TEXT(Table1[[#This Row],[Date]],"dddd")</f>
        <v>Wednesday</v>
      </c>
      <c r="E2967" s="5">
        <v>7</v>
      </c>
      <c r="F2967" t="s">
        <v>9</v>
      </c>
      <c r="G2967" t="s">
        <v>8</v>
      </c>
      <c r="H2967" s="6">
        <f>60%*Table1[[#This Row],[Price]]</f>
        <v>180</v>
      </c>
      <c r="I2967" s="6">
        <v>300</v>
      </c>
      <c r="J2967">
        <v>6</v>
      </c>
      <c r="K2967" s="6">
        <f>Table1[[#This Row],[Cost]]*Table1[[#This Row],[Quantity Sold]]</f>
        <v>1080</v>
      </c>
      <c r="L2967" s="6">
        <v>1800</v>
      </c>
      <c r="M2967">
        <v>5</v>
      </c>
      <c r="N2967" s="6">
        <v>1710</v>
      </c>
      <c r="O2967" s="6">
        <f>Table1[[#This Row],[Revenue]]-Table1[[#This Row],[Total Cost Of Production]]</f>
        <v>630</v>
      </c>
      <c r="P2967" s="6">
        <v>462</v>
      </c>
      <c r="Q2967" s="6">
        <f>Table1[[#This Row],[Revenue]]-Table1[[#This Row],[Marketing Spend]]</f>
        <v>1248</v>
      </c>
      <c r="R2967" t="s">
        <v>55</v>
      </c>
      <c r="S2967" s="6">
        <v>280</v>
      </c>
      <c r="T2967"/>
      <c r="U2967"/>
    </row>
    <row r="2968" spans="1:21" hidden="1" x14ac:dyDescent="0.2">
      <c r="A2968" s="1">
        <v>45596</v>
      </c>
      <c r="B2968" s="1" t="str">
        <f>TEXT(Table1[[#This Row],[Date]],"yyyy")</f>
        <v>2024</v>
      </c>
      <c r="C2968" s="1" t="str">
        <f>TEXT(Table1[[#This Row],[Date]],"mmmm")</f>
        <v>October</v>
      </c>
      <c r="D2968" s="1" t="str">
        <f>TEXT(Table1[[#This Row],[Date]],"dddd")</f>
        <v>Thursday</v>
      </c>
      <c r="E2968" s="5">
        <v>4</v>
      </c>
      <c r="F2968" t="s">
        <v>13</v>
      </c>
      <c r="G2968" t="s">
        <v>12</v>
      </c>
      <c r="H2968" s="6">
        <f>60%*Table1[[#This Row],[Price]]</f>
        <v>42</v>
      </c>
      <c r="I2968" s="6">
        <v>70</v>
      </c>
      <c r="J2968">
        <v>3</v>
      </c>
      <c r="K2968" s="6">
        <f>Table1[[#This Row],[Cost]]*Table1[[#This Row],[Quantity Sold]]</f>
        <v>126</v>
      </c>
      <c r="L2968" s="6">
        <v>210</v>
      </c>
      <c r="M2968">
        <v>5</v>
      </c>
      <c r="N2968" s="6">
        <v>199.5</v>
      </c>
      <c r="O2968" s="6">
        <f>Table1[[#This Row],[Revenue]]-Table1[[#This Row],[Total Cost Of Production]]</f>
        <v>73.5</v>
      </c>
      <c r="P2968" s="6">
        <v>551</v>
      </c>
      <c r="Q2968" s="6">
        <f>Table1[[#This Row],[Revenue]]-Table1[[#This Row],[Marketing Spend]]</f>
        <v>-351.5</v>
      </c>
      <c r="R2968" t="s">
        <v>51</v>
      </c>
      <c r="S2968" s="6">
        <v>59</v>
      </c>
      <c r="T2968"/>
      <c r="U2968"/>
    </row>
    <row r="2969" spans="1:21" hidden="1" x14ac:dyDescent="0.2">
      <c r="A2969" s="1">
        <v>45596</v>
      </c>
      <c r="B2969" s="1" t="str">
        <f>TEXT(Table1[[#This Row],[Date]],"yyyy")</f>
        <v>2024</v>
      </c>
      <c r="C2969" s="1" t="str">
        <f>TEXT(Table1[[#This Row],[Date]],"mmmm")</f>
        <v>October</v>
      </c>
      <c r="D2969" s="1" t="str">
        <f>TEXT(Table1[[#This Row],[Date]],"dddd")</f>
        <v>Thursday</v>
      </c>
      <c r="E2969" s="5">
        <v>2</v>
      </c>
      <c r="F2969" t="s">
        <v>7</v>
      </c>
      <c r="G2969" t="s">
        <v>10</v>
      </c>
      <c r="H2969" s="6">
        <f>60%*Table1[[#This Row],[Price]]</f>
        <v>300</v>
      </c>
      <c r="I2969" s="6">
        <v>500</v>
      </c>
      <c r="J2969">
        <v>6</v>
      </c>
      <c r="K2969" s="6">
        <f>Table1[[#This Row],[Cost]]*Table1[[#This Row],[Quantity Sold]]</f>
        <v>1800</v>
      </c>
      <c r="L2969" s="6">
        <v>3000</v>
      </c>
      <c r="M2969">
        <v>20</v>
      </c>
      <c r="N2969" s="6">
        <v>2400</v>
      </c>
      <c r="O2969" s="6">
        <f>Table1[[#This Row],[Revenue]]-Table1[[#This Row],[Total Cost Of Production]]</f>
        <v>600</v>
      </c>
      <c r="P2969" s="6">
        <v>754</v>
      </c>
      <c r="Q2969" s="6">
        <f>Table1[[#This Row],[Revenue]]-Table1[[#This Row],[Marketing Spend]]</f>
        <v>1646</v>
      </c>
      <c r="R2969" t="s">
        <v>51</v>
      </c>
      <c r="S2969" s="6">
        <v>548</v>
      </c>
      <c r="T2969"/>
      <c r="U2969"/>
    </row>
    <row r="2970" spans="1:21" hidden="1" x14ac:dyDescent="0.2">
      <c r="A2970" s="1">
        <v>45596</v>
      </c>
      <c r="B2970" s="1" t="str">
        <f>TEXT(Table1[[#This Row],[Date]],"yyyy")</f>
        <v>2024</v>
      </c>
      <c r="C2970" s="1" t="str">
        <f>TEXT(Table1[[#This Row],[Date]],"mmmm")</f>
        <v>October</v>
      </c>
      <c r="D2970" s="1" t="str">
        <f>TEXT(Table1[[#This Row],[Date]],"dddd")</f>
        <v>Thursday</v>
      </c>
      <c r="E2970" s="5">
        <v>5</v>
      </c>
      <c r="F2970" t="s">
        <v>11</v>
      </c>
      <c r="G2970" t="s">
        <v>12</v>
      </c>
      <c r="H2970" s="6">
        <f>60%*Table1[[#This Row],[Price]]</f>
        <v>90</v>
      </c>
      <c r="I2970" s="6">
        <v>150</v>
      </c>
      <c r="J2970">
        <v>3</v>
      </c>
      <c r="K2970" s="6">
        <f>Table1[[#This Row],[Cost]]*Table1[[#This Row],[Quantity Sold]]</f>
        <v>270</v>
      </c>
      <c r="L2970" s="6">
        <v>450</v>
      </c>
      <c r="M2970">
        <v>20</v>
      </c>
      <c r="N2970" s="6">
        <v>360</v>
      </c>
      <c r="O2970" s="6">
        <f>Table1[[#This Row],[Revenue]]-Table1[[#This Row],[Total Cost Of Production]]</f>
        <v>90</v>
      </c>
      <c r="P2970" s="6">
        <v>536</v>
      </c>
      <c r="Q2970" s="6">
        <f>Table1[[#This Row],[Revenue]]-Table1[[#This Row],[Marketing Spend]]</f>
        <v>-176</v>
      </c>
      <c r="R2970" t="s">
        <v>51</v>
      </c>
      <c r="S2970" s="6">
        <v>166</v>
      </c>
      <c r="T2970"/>
      <c r="U2970"/>
    </row>
    <row r="2971" spans="1:21" hidden="1" x14ac:dyDescent="0.2">
      <c r="A2971" s="1">
        <v>45596</v>
      </c>
      <c r="B2971" s="1" t="str">
        <f>TEXT(Table1[[#This Row],[Date]],"yyyy")</f>
        <v>2024</v>
      </c>
      <c r="C2971" s="1" t="str">
        <f>TEXT(Table1[[#This Row],[Date]],"mmmm")</f>
        <v>October</v>
      </c>
      <c r="D2971" s="1" t="str">
        <f>TEXT(Table1[[#This Row],[Date]],"dddd")</f>
        <v>Thursday</v>
      </c>
      <c r="E2971" s="5">
        <v>6</v>
      </c>
      <c r="F2971" t="s">
        <v>2</v>
      </c>
      <c r="G2971" t="s">
        <v>8</v>
      </c>
      <c r="H2971" s="6">
        <f>60%*Table1[[#This Row],[Price]]</f>
        <v>720</v>
      </c>
      <c r="I2971" s="6">
        <v>1200</v>
      </c>
      <c r="J2971">
        <v>10</v>
      </c>
      <c r="K2971" s="6">
        <f>Table1[[#This Row],[Cost]]*Table1[[#This Row],[Quantity Sold]]</f>
        <v>7200</v>
      </c>
      <c r="L2971" s="6">
        <v>12000</v>
      </c>
      <c r="M2971">
        <v>5</v>
      </c>
      <c r="N2971" s="6">
        <v>11400</v>
      </c>
      <c r="O2971" s="6">
        <f>Table1[[#This Row],[Revenue]]-Table1[[#This Row],[Total Cost Of Production]]</f>
        <v>4200</v>
      </c>
      <c r="P2971" s="6">
        <v>568</v>
      </c>
      <c r="Q2971" s="6">
        <f>Table1[[#This Row],[Revenue]]-Table1[[#This Row],[Marketing Spend]]</f>
        <v>10832</v>
      </c>
      <c r="R2971" t="s">
        <v>54</v>
      </c>
      <c r="S2971" s="6">
        <v>1170</v>
      </c>
      <c r="T2971"/>
      <c r="U2971"/>
    </row>
    <row r="2972" spans="1:21" hidden="1" x14ac:dyDescent="0.2">
      <c r="A2972" s="1">
        <v>45596</v>
      </c>
      <c r="B2972" s="1" t="str">
        <f>TEXT(Table1[[#This Row],[Date]],"yyyy")</f>
        <v>2024</v>
      </c>
      <c r="C2972" s="1" t="str">
        <f>TEXT(Table1[[#This Row],[Date]],"mmmm")</f>
        <v>October</v>
      </c>
      <c r="D2972" s="1" t="str">
        <f>TEXT(Table1[[#This Row],[Date]],"dddd")</f>
        <v>Thursday</v>
      </c>
      <c r="E2972" s="5">
        <v>3</v>
      </c>
      <c r="F2972" t="s">
        <v>15</v>
      </c>
      <c r="G2972" t="s">
        <v>6</v>
      </c>
      <c r="H2972" s="6">
        <f>60%*Table1[[#This Row],[Price]]</f>
        <v>30</v>
      </c>
      <c r="I2972" s="6">
        <v>50</v>
      </c>
      <c r="J2972">
        <v>7</v>
      </c>
      <c r="K2972" s="6">
        <f>Table1[[#This Row],[Cost]]*Table1[[#This Row],[Quantity Sold]]</f>
        <v>210</v>
      </c>
      <c r="L2972" s="6">
        <v>350</v>
      </c>
      <c r="M2972">
        <v>10</v>
      </c>
      <c r="N2972" s="6">
        <v>315</v>
      </c>
      <c r="O2972" s="6">
        <f>Table1[[#This Row],[Revenue]]-Table1[[#This Row],[Total Cost Of Production]]</f>
        <v>105</v>
      </c>
      <c r="P2972" s="6">
        <v>997</v>
      </c>
      <c r="Q2972" s="6">
        <f>Table1[[#This Row],[Revenue]]-Table1[[#This Row],[Marketing Spend]]</f>
        <v>-682</v>
      </c>
      <c r="R2972" t="s">
        <v>51</v>
      </c>
      <c r="S2972" s="6">
        <v>80</v>
      </c>
      <c r="T2972"/>
      <c r="U2972"/>
    </row>
    <row r="2973" spans="1:21" x14ac:dyDescent="0.2">
      <c r="A2973" s="1">
        <v>45596</v>
      </c>
      <c r="B2973" s="1" t="str">
        <f>TEXT(Table1[[#This Row],[Date]],"yyyy")</f>
        <v>2024</v>
      </c>
      <c r="C2973" s="1" t="str">
        <f>TEXT(Table1[[#This Row],[Date]],"mmmm")</f>
        <v>October</v>
      </c>
      <c r="D2973" s="1" t="str">
        <f>TEXT(Table1[[#This Row],[Date]],"dddd")</f>
        <v>Thursday</v>
      </c>
      <c r="E2973" s="5">
        <v>1</v>
      </c>
      <c r="F2973" t="s">
        <v>5</v>
      </c>
      <c r="G2973" t="s">
        <v>10</v>
      </c>
      <c r="H2973" s="6">
        <f>60%*Table1[[#This Row],[Price]]</f>
        <v>480</v>
      </c>
      <c r="I2973" s="6">
        <v>800</v>
      </c>
      <c r="J2973">
        <v>7</v>
      </c>
      <c r="K2973" s="6">
        <f>Table1[[#This Row],[Cost]]*Table1[[#This Row],[Quantity Sold]]</f>
        <v>3360</v>
      </c>
      <c r="L2973" s="6">
        <v>5600</v>
      </c>
      <c r="M2973">
        <v>15</v>
      </c>
      <c r="N2973" s="6">
        <v>4760</v>
      </c>
      <c r="O2973" s="6">
        <f>Table1[[#This Row],[Revenue]]-Table1[[#This Row],[Total Cost Of Production]]</f>
        <v>1400</v>
      </c>
      <c r="P2973" s="6">
        <v>692</v>
      </c>
      <c r="Q2973" s="6">
        <f>Table1[[#This Row],[Revenue]]-Table1[[#This Row],[Marketing Spend]]</f>
        <v>4068</v>
      </c>
      <c r="R2973" t="s">
        <v>52</v>
      </c>
      <c r="S2973" s="6">
        <v>837</v>
      </c>
      <c r="T2973"/>
      <c r="U2973"/>
    </row>
    <row r="2974" spans="1:21" hidden="1" x14ac:dyDescent="0.2">
      <c r="A2974" s="1">
        <v>45596</v>
      </c>
      <c r="B2974" s="1" t="str">
        <f>TEXT(Table1[[#This Row],[Date]],"yyyy")</f>
        <v>2024</v>
      </c>
      <c r="C2974" s="1" t="str">
        <f>TEXT(Table1[[#This Row],[Date]],"mmmm")</f>
        <v>October</v>
      </c>
      <c r="D2974" s="1" t="str">
        <f>TEXT(Table1[[#This Row],[Date]],"dddd")</f>
        <v>Thursday</v>
      </c>
      <c r="E2974" s="5">
        <v>7</v>
      </c>
      <c r="F2974" t="s">
        <v>9</v>
      </c>
      <c r="G2974" t="s">
        <v>8</v>
      </c>
      <c r="H2974" s="6">
        <f>60%*Table1[[#This Row],[Price]]</f>
        <v>180</v>
      </c>
      <c r="I2974" s="6">
        <v>300</v>
      </c>
      <c r="J2974">
        <v>3</v>
      </c>
      <c r="K2974" s="6">
        <f>Table1[[#This Row],[Cost]]*Table1[[#This Row],[Quantity Sold]]</f>
        <v>540</v>
      </c>
      <c r="L2974" s="6">
        <v>900</v>
      </c>
      <c r="M2974">
        <v>20</v>
      </c>
      <c r="N2974" s="6">
        <v>720</v>
      </c>
      <c r="O2974" s="6">
        <f>Table1[[#This Row],[Revenue]]-Table1[[#This Row],[Total Cost Of Production]]</f>
        <v>180</v>
      </c>
      <c r="P2974" s="6">
        <v>704</v>
      </c>
      <c r="Q2974" s="6">
        <f>Table1[[#This Row],[Revenue]]-Table1[[#This Row],[Marketing Spend]]</f>
        <v>16</v>
      </c>
      <c r="R2974" t="s">
        <v>54</v>
      </c>
      <c r="S2974" s="6">
        <v>345</v>
      </c>
      <c r="T2974"/>
      <c r="U2974"/>
    </row>
    <row r="2975" spans="1:21" hidden="1" x14ac:dyDescent="0.2">
      <c r="A2975" s="1">
        <v>45597</v>
      </c>
      <c r="B2975" s="1" t="str">
        <f>TEXT(Table1[[#This Row],[Date]],"yyyy")</f>
        <v>2024</v>
      </c>
      <c r="C2975" s="1" t="str">
        <f>TEXT(Table1[[#This Row],[Date]],"mmmm")</f>
        <v>November</v>
      </c>
      <c r="D2975" s="1" t="str">
        <f>TEXT(Table1[[#This Row],[Date]],"dddd")</f>
        <v>Friday</v>
      </c>
      <c r="E2975" s="5">
        <v>4</v>
      </c>
      <c r="F2975" t="s">
        <v>13</v>
      </c>
      <c r="G2975" t="s">
        <v>12</v>
      </c>
      <c r="H2975" s="6">
        <f>60%*Table1[[#This Row],[Price]]</f>
        <v>42</v>
      </c>
      <c r="I2975" s="6">
        <v>70</v>
      </c>
      <c r="J2975">
        <v>9</v>
      </c>
      <c r="K2975" s="6">
        <f>Table1[[#This Row],[Cost]]*Table1[[#This Row],[Quantity Sold]]</f>
        <v>378</v>
      </c>
      <c r="L2975" s="6">
        <v>630</v>
      </c>
      <c r="M2975">
        <v>20</v>
      </c>
      <c r="N2975" s="6">
        <v>504</v>
      </c>
      <c r="O2975" s="6">
        <f>Table1[[#This Row],[Revenue]]-Table1[[#This Row],[Total Cost Of Production]]</f>
        <v>126</v>
      </c>
      <c r="P2975" s="6">
        <v>620</v>
      </c>
      <c r="Q2975" s="6">
        <f>Table1[[#This Row],[Revenue]]-Table1[[#This Row],[Marketing Spend]]</f>
        <v>-116</v>
      </c>
      <c r="R2975" t="s">
        <v>51</v>
      </c>
      <c r="S2975" s="6">
        <v>49</v>
      </c>
      <c r="T2975"/>
      <c r="U2975"/>
    </row>
    <row r="2976" spans="1:21" hidden="1" x14ac:dyDescent="0.2">
      <c r="A2976" s="1">
        <v>45597</v>
      </c>
      <c r="B2976" s="1" t="str">
        <f>TEXT(Table1[[#This Row],[Date]],"yyyy")</f>
        <v>2024</v>
      </c>
      <c r="C2976" s="1" t="str">
        <f>TEXT(Table1[[#This Row],[Date]],"mmmm")</f>
        <v>November</v>
      </c>
      <c r="D2976" s="1" t="str">
        <f>TEXT(Table1[[#This Row],[Date]],"dddd")</f>
        <v>Friday</v>
      </c>
      <c r="E2976" s="5">
        <v>2</v>
      </c>
      <c r="F2976" t="s">
        <v>7</v>
      </c>
      <c r="G2976" t="s">
        <v>10</v>
      </c>
      <c r="H2976" s="6">
        <f>60%*Table1[[#This Row],[Price]]</f>
        <v>300</v>
      </c>
      <c r="I2976" s="6">
        <v>500</v>
      </c>
      <c r="J2976">
        <v>7</v>
      </c>
      <c r="K2976" s="6">
        <f>Table1[[#This Row],[Cost]]*Table1[[#This Row],[Quantity Sold]]</f>
        <v>2100</v>
      </c>
      <c r="L2976" s="6">
        <v>3500</v>
      </c>
      <c r="M2976">
        <v>15</v>
      </c>
      <c r="N2976" s="6">
        <v>2975</v>
      </c>
      <c r="O2976" s="6">
        <f>Table1[[#This Row],[Revenue]]-Table1[[#This Row],[Total Cost Of Production]]</f>
        <v>875</v>
      </c>
      <c r="P2976" s="6">
        <v>547</v>
      </c>
      <c r="Q2976" s="6">
        <f>Table1[[#This Row],[Revenue]]-Table1[[#This Row],[Marketing Spend]]</f>
        <v>2428</v>
      </c>
      <c r="R2976" t="s">
        <v>54</v>
      </c>
      <c r="S2976" s="6">
        <v>529</v>
      </c>
      <c r="T2976"/>
      <c r="U2976"/>
    </row>
    <row r="2977" spans="1:21" hidden="1" x14ac:dyDescent="0.2">
      <c r="A2977" s="1">
        <v>45597</v>
      </c>
      <c r="B2977" s="1" t="str">
        <f>TEXT(Table1[[#This Row],[Date]],"yyyy")</f>
        <v>2024</v>
      </c>
      <c r="C2977" s="1" t="str">
        <f>TEXT(Table1[[#This Row],[Date]],"mmmm")</f>
        <v>November</v>
      </c>
      <c r="D2977" s="1" t="str">
        <f>TEXT(Table1[[#This Row],[Date]],"dddd")</f>
        <v>Friday</v>
      </c>
      <c r="E2977" s="5">
        <v>5</v>
      </c>
      <c r="F2977" t="s">
        <v>11</v>
      </c>
      <c r="G2977" t="s">
        <v>12</v>
      </c>
      <c r="H2977" s="6">
        <f>60%*Table1[[#This Row],[Price]]</f>
        <v>90</v>
      </c>
      <c r="I2977" s="6">
        <v>150</v>
      </c>
      <c r="J2977">
        <v>2</v>
      </c>
      <c r="K2977" s="6">
        <f>Table1[[#This Row],[Cost]]*Table1[[#This Row],[Quantity Sold]]</f>
        <v>180</v>
      </c>
      <c r="L2977" s="6">
        <v>300</v>
      </c>
      <c r="M2977">
        <v>15</v>
      </c>
      <c r="N2977" s="6">
        <v>255</v>
      </c>
      <c r="O2977" s="6">
        <f>Table1[[#This Row],[Revenue]]-Table1[[#This Row],[Total Cost Of Production]]</f>
        <v>75</v>
      </c>
      <c r="P2977" s="6">
        <v>982</v>
      </c>
      <c r="Q2977" s="6">
        <f>Table1[[#This Row],[Revenue]]-Table1[[#This Row],[Marketing Spend]]</f>
        <v>-727</v>
      </c>
      <c r="R2977" t="s">
        <v>55</v>
      </c>
      <c r="S2977" s="6">
        <v>109</v>
      </c>
      <c r="T2977"/>
      <c r="U2977"/>
    </row>
    <row r="2978" spans="1:21" hidden="1" x14ac:dyDescent="0.2">
      <c r="A2978" s="1">
        <v>45597</v>
      </c>
      <c r="B2978" s="1" t="str">
        <f>TEXT(Table1[[#This Row],[Date]],"yyyy")</f>
        <v>2024</v>
      </c>
      <c r="C2978" s="1" t="str">
        <f>TEXT(Table1[[#This Row],[Date]],"mmmm")</f>
        <v>November</v>
      </c>
      <c r="D2978" s="1" t="str">
        <f>TEXT(Table1[[#This Row],[Date]],"dddd")</f>
        <v>Friday</v>
      </c>
      <c r="E2978" s="5">
        <v>6</v>
      </c>
      <c r="F2978" t="s">
        <v>2</v>
      </c>
      <c r="G2978" t="s">
        <v>8</v>
      </c>
      <c r="H2978" s="6">
        <f>60%*Table1[[#This Row],[Price]]</f>
        <v>720</v>
      </c>
      <c r="I2978" s="6">
        <v>1200</v>
      </c>
      <c r="J2978">
        <v>3</v>
      </c>
      <c r="K2978" s="6">
        <f>Table1[[#This Row],[Cost]]*Table1[[#This Row],[Quantity Sold]]</f>
        <v>2160</v>
      </c>
      <c r="L2978" s="6">
        <v>3600</v>
      </c>
      <c r="M2978">
        <v>15</v>
      </c>
      <c r="N2978" s="6">
        <v>3060</v>
      </c>
      <c r="O2978" s="6">
        <f>Table1[[#This Row],[Revenue]]-Table1[[#This Row],[Total Cost Of Production]]</f>
        <v>900</v>
      </c>
      <c r="P2978" s="6">
        <v>993</v>
      </c>
      <c r="Q2978" s="6">
        <f>Table1[[#This Row],[Revenue]]-Table1[[#This Row],[Marketing Spend]]</f>
        <v>2067</v>
      </c>
      <c r="R2978" t="s">
        <v>51</v>
      </c>
      <c r="S2978" s="6">
        <v>1243</v>
      </c>
      <c r="T2978"/>
      <c r="U2978"/>
    </row>
    <row r="2979" spans="1:21" hidden="1" x14ac:dyDescent="0.2">
      <c r="A2979" s="1">
        <v>45597</v>
      </c>
      <c r="B2979" s="1" t="str">
        <f>TEXT(Table1[[#This Row],[Date]],"yyyy")</f>
        <v>2024</v>
      </c>
      <c r="C2979" s="1" t="str">
        <f>TEXT(Table1[[#This Row],[Date]],"mmmm")</f>
        <v>November</v>
      </c>
      <c r="D2979" s="1" t="str">
        <f>TEXT(Table1[[#This Row],[Date]],"dddd")</f>
        <v>Friday</v>
      </c>
      <c r="E2979" s="5">
        <v>3</v>
      </c>
      <c r="F2979" t="s">
        <v>15</v>
      </c>
      <c r="G2979" t="s">
        <v>6</v>
      </c>
      <c r="H2979" s="6">
        <f>60%*Table1[[#This Row],[Price]]</f>
        <v>30</v>
      </c>
      <c r="I2979" s="6">
        <v>50</v>
      </c>
      <c r="J2979">
        <v>8</v>
      </c>
      <c r="K2979" s="6">
        <f>Table1[[#This Row],[Cost]]*Table1[[#This Row],[Quantity Sold]]</f>
        <v>240</v>
      </c>
      <c r="L2979" s="6">
        <v>400</v>
      </c>
      <c r="M2979">
        <v>20</v>
      </c>
      <c r="N2979" s="6">
        <v>320</v>
      </c>
      <c r="O2979" s="6">
        <f>Table1[[#This Row],[Revenue]]-Table1[[#This Row],[Total Cost Of Production]]</f>
        <v>80</v>
      </c>
      <c r="P2979" s="6">
        <v>614</v>
      </c>
      <c r="Q2979" s="6">
        <f>Table1[[#This Row],[Revenue]]-Table1[[#This Row],[Marketing Spend]]</f>
        <v>-294</v>
      </c>
      <c r="R2979" t="s">
        <v>55</v>
      </c>
      <c r="S2979" s="6">
        <v>26</v>
      </c>
      <c r="T2979"/>
      <c r="U2979"/>
    </row>
    <row r="2980" spans="1:21" hidden="1" x14ac:dyDescent="0.2">
      <c r="A2980" s="1">
        <v>45597</v>
      </c>
      <c r="B2980" s="1" t="str">
        <f>TEXT(Table1[[#This Row],[Date]],"yyyy")</f>
        <v>2024</v>
      </c>
      <c r="C2980" s="1" t="str">
        <f>TEXT(Table1[[#This Row],[Date]],"mmmm")</f>
        <v>November</v>
      </c>
      <c r="D2980" s="1" t="str">
        <f>TEXT(Table1[[#This Row],[Date]],"dddd")</f>
        <v>Friday</v>
      </c>
      <c r="E2980" s="5">
        <v>1</v>
      </c>
      <c r="F2980" t="s">
        <v>5</v>
      </c>
      <c r="G2980" t="s">
        <v>10</v>
      </c>
      <c r="H2980" s="6">
        <f>60%*Table1[[#This Row],[Price]]</f>
        <v>480</v>
      </c>
      <c r="I2980" s="6">
        <v>800</v>
      </c>
      <c r="J2980">
        <v>4</v>
      </c>
      <c r="K2980" s="6">
        <f>Table1[[#This Row],[Cost]]*Table1[[#This Row],[Quantity Sold]]</f>
        <v>1920</v>
      </c>
      <c r="L2980" s="6">
        <v>3200</v>
      </c>
      <c r="M2980">
        <v>10</v>
      </c>
      <c r="N2980" s="6">
        <v>2880</v>
      </c>
      <c r="O2980" s="6">
        <f>Table1[[#This Row],[Revenue]]-Table1[[#This Row],[Total Cost Of Production]]</f>
        <v>960</v>
      </c>
      <c r="P2980" s="6">
        <v>399</v>
      </c>
      <c r="Q2980" s="6">
        <f>Table1[[#This Row],[Revenue]]-Table1[[#This Row],[Marketing Spend]]</f>
        <v>2481</v>
      </c>
      <c r="R2980" t="s">
        <v>53</v>
      </c>
      <c r="S2980" s="6">
        <v>775</v>
      </c>
      <c r="T2980"/>
      <c r="U2980"/>
    </row>
    <row r="2981" spans="1:21" x14ac:dyDescent="0.2">
      <c r="A2981" s="1">
        <v>45597</v>
      </c>
      <c r="B2981" s="1" t="str">
        <f>TEXT(Table1[[#This Row],[Date]],"yyyy")</f>
        <v>2024</v>
      </c>
      <c r="C2981" s="1" t="str">
        <f>TEXT(Table1[[#This Row],[Date]],"mmmm")</f>
        <v>November</v>
      </c>
      <c r="D2981" s="1" t="str">
        <f>TEXT(Table1[[#This Row],[Date]],"dddd")</f>
        <v>Friday</v>
      </c>
      <c r="E2981" s="5">
        <v>7</v>
      </c>
      <c r="F2981" t="s">
        <v>9</v>
      </c>
      <c r="G2981" t="s">
        <v>8</v>
      </c>
      <c r="H2981" s="6">
        <f>60%*Table1[[#This Row],[Price]]</f>
        <v>180</v>
      </c>
      <c r="I2981" s="6">
        <v>300</v>
      </c>
      <c r="J2981">
        <v>5</v>
      </c>
      <c r="K2981" s="6">
        <f>Table1[[#This Row],[Cost]]*Table1[[#This Row],[Quantity Sold]]</f>
        <v>900</v>
      </c>
      <c r="L2981" s="6">
        <v>1500</v>
      </c>
      <c r="M2981">
        <v>5</v>
      </c>
      <c r="N2981" s="6">
        <v>1425</v>
      </c>
      <c r="O2981" s="6">
        <f>Table1[[#This Row],[Revenue]]-Table1[[#This Row],[Total Cost Of Production]]</f>
        <v>525</v>
      </c>
      <c r="P2981" s="6">
        <v>903</v>
      </c>
      <c r="Q2981" s="6">
        <f>Table1[[#This Row],[Revenue]]-Table1[[#This Row],[Marketing Spend]]</f>
        <v>522</v>
      </c>
      <c r="R2981" t="s">
        <v>52</v>
      </c>
      <c r="S2981" s="6">
        <v>322</v>
      </c>
      <c r="T2981"/>
      <c r="U2981"/>
    </row>
    <row r="2982" spans="1:21" hidden="1" x14ac:dyDescent="0.2">
      <c r="A2982" s="1">
        <v>45598</v>
      </c>
      <c r="B2982" s="1" t="str">
        <f>TEXT(Table1[[#This Row],[Date]],"yyyy")</f>
        <v>2024</v>
      </c>
      <c r="C2982" s="1" t="str">
        <f>TEXT(Table1[[#This Row],[Date]],"mmmm")</f>
        <v>November</v>
      </c>
      <c r="D2982" s="1" t="str">
        <f>TEXT(Table1[[#This Row],[Date]],"dddd")</f>
        <v>Saturday</v>
      </c>
      <c r="E2982" s="5">
        <v>4</v>
      </c>
      <c r="F2982" t="s">
        <v>13</v>
      </c>
      <c r="G2982" t="s">
        <v>12</v>
      </c>
      <c r="H2982" s="6">
        <f>60%*Table1[[#This Row],[Price]]</f>
        <v>42</v>
      </c>
      <c r="I2982" s="6">
        <v>70</v>
      </c>
      <c r="J2982">
        <v>1</v>
      </c>
      <c r="K2982" s="6">
        <f>Table1[[#This Row],[Cost]]*Table1[[#This Row],[Quantity Sold]]</f>
        <v>42</v>
      </c>
      <c r="L2982" s="6">
        <v>70</v>
      </c>
      <c r="M2982">
        <v>10</v>
      </c>
      <c r="N2982" s="6">
        <v>63</v>
      </c>
      <c r="O2982" s="6">
        <f>Table1[[#This Row],[Revenue]]-Table1[[#This Row],[Total Cost Of Production]]</f>
        <v>21</v>
      </c>
      <c r="P2982" s="6">
        <v>536</v>
      </c>
      <c r="Q2982" s="6">
        <f>Table1[[#This Row],[Revenue]]-Table1[[#This Row],[Marketing Spend]]</f>
        <v>-473</v>
      </c>
      <c r="R2982" t="s">
        <v>54</v>
      </c>
      <c r="S2982" s="6">
        <v>82</v>
      </c>
      <c r="T2982"/>
      <c r="U2982"/>
    </row>
    <row r="2983" spans="1:21" hidden="1" x14ac:dyDescent="0.2">
      <c r="A2983" s="1">
        <v>45598</v>
      </c>
      <c r="B2983" s="1" t="str">
        <f>TEXT(Table1[[#This Row],[Date]],"yyyy")</f>
        <v>2024</v>
      </c>
      <c r="C2983" s="1" t="str">
        <f>TEXT(Table1[[#This Row],[Date]],"mmmm")</f>
        <v>November</v>
      </c>
      <c r="D2983" s="1" t="str">
        <f>TEXT(Table1[[#This Row],[Date]],"dddd")</f>
        <v>Saturday</v>
      </c>
      <c r="E2983" s="5">
        <v>2</v>
      </c>
      <c r="F2983" t="s">
        <v>7</v>
      </c>
      <c r="G2983" t="s">
        <v>10</v>
      </c>
      <c r="H2983" s="6">
        <f>60%*Table1[[#This Row],[Price]]</f>
        <v>300</v>
      </c>
      <c r="I2983" s="6">
        <v>500</v>
      </c>
      <c r="J2983">
        <v>7</v>
      </c>
      <c r="K2983" s="6">
        <f>Table1[[#This Row],[Cost]]*Table1[[#This Row],[Quantity Sold]]</f>
        <v>2100</v>
      </c>
      <c r="L2983" s="6">
        <v>3500</v>
      </c>
      <c r="M2983">
        <v>5</v>
      </c>
      <c r="N2983" s="6">
        <v>3325</v>
      </c>
      <c r="O2983" s="6">
        <f>Table1[[#This Row],[Revenue]]-Table1[[#This Row],[Total Cost Of Production]]</f>
        <v>1225</v>
      </c>
      <c r="P2983" s="6">
        <v>592</v>
      </c>
      <c r="Q2983" s="6">
        <f>Table1[[#This Row],[Revenue]]-Table1[[#This Row],[Marketing Spend]]</f>
        <v>2733</v>
      </c>
      <c r="R2983" t="s">
        <v>54</v>
      </c>
      <c r="S2983" s="6">
        <v>507</v>
      </c>
      <c r="T2983"/>
      <c r="U2983"/>
    </row>
    <row r="2984" spans="1:21" hidden="1" x14ac:dyDescent="0.2">
      <c r="A2984" s="1">
        <v>45598</v>
      </c>
      <c r="B2984" s="1" t="str">
        <f>TEXT(Table1[[#This Row],[Date]],"yyyy")</f>
        <v>2024</v>
      </c>
      <c r="C2984" s="1" t="str">
        <f>TEXT(Table1[[#This Row],[Date]],"mmmm")</f>
        <v>November</v>
      </c>
      <c r="D2984" s="1" t="str">
        <f>TEXT(Table1[[#This Row],[Date]],"dddd")</f>
        <v>Saturday</v>
      </c>
      <c r="E2984" s="5">
        <v>5</v>
      </c>
      <c r="F2984" t="s">
        <v>11</v>
      </c>
      <c r="G2984" t="s">
        <v>12</v>
      </c>
      <c r="H2984" s="6">
        <f>60%*Table1[[#This Row],[Price]]</f>
        <v>90</v>
      </c>
      <c r="I2984" s="6">
        <v>150</v>
      </c>
      <c r="J2984">
        <v>5</v>
      </c>
      <c r="K2984" s="6">
        <f>Table1[[#This Row],[Cost]]*Table1[[#This Row],[Quantity Sold]]</f>
        <v>450</v>
      </c>
      <c r="L2984" s="6">
        <v>750</v>
      </c>
      <c r="M2984">
        <v>10</v>
      </c>
      <c r="N2984" s="6">
        <v>675</v>
      </c>
      <c r="O2984" s="6">
        <f>Table1[[#This Row],[Revenue]]-Table1[[#This Row],[Total Cost Of Production]]</f>
        <v>225</v>
      </c>
      <c r="P2984" s="6">
        <v>383</v>
      </c>
      <c r="Q2984" s="6">
        <f>Table1[[#This Row],[Revenue]]-Table1[[#This Row],[Marketing Spend]]</f>
        <v>292</v>
      </c>
      <c r="R2984" t="s">
        <v>55</v>
      </c>
      <c r="S2984" s="6">
        <v>177</v>
      </c>
      <c r="T2984"/>
      <c r="U2984"/>
    </row>
    <row r="2985" spans="1:21" hidden="1" x14ac:dyDescent="0.2">
      <c r="A2985" s="1">
        <v>45598</v>
      </c>
      <c r="B2985" s="1" t="str">
        <f>TEXT(Table1[[#This Row],[Date]],"yyyy")</f>
        <v>2024</v>
      </c>
      <c r="C2985" s="1" t="str">
        <f>TEXT(Table1[[#This Row],[Date]],"mmmm")</f>
        <v>November</v>
      </c>
      <c r="D2985" s="1" t="str">
        <f>TEXT(Table1[[#This Row],[Date]],"dddd")</f>
        <v>Saturday</v>
      </c>
      <c r="E2985" s="5">
        <v>6</v>
      </c>
      <c r="F2985" t="s">
        <v>2</v>
      </c>
      <c r="G2985" t="s">
        <v>8</v>
      </c>
      <c r="H2985" s="6">
        <f>60%*Table1[[#This Row],[Price]]</f>
        <v>720</v>
      </c>
      <c r="I2985" s="6">
        <v>1200</v>
      </c>
      <c r="J2985">
        <v>6</v>
      </c>
      <c r="K2985" s="6">
        <f>Table1[[#This Row],[Cost]]*Table1[[#This Row],[Quantity Sold]]</f>
        <v>4320</v>
      </c>
      <c r="L2985" s="6">
        <v>7200</v>
      </c>
      <c r="M2985">
        <v>10</v>
      </c>
      <c r="N2985" s="6">
        <v>6480</v>
      </c>
      <c r="O2985" s="6">
        <f>Table1[[#This Row],[Revenue]]-Table1[[#This Row],[Total Cost Of Production]]</f>
        <v>2160</v>
      </c>
      <c r="P2985" s="6">
        <v>317</v>
      </c>
      <c r="Q2985" s="6">
        <f>Table1[[#This Row],[Revenue]]-Table1[[#This Row],[Marketing Spend]]</f>
        <v>6163</v>
      </c>
      <c r="R2985" t="s">
        <v>55</v>
      </c>
      <c r="S2985" s="6">
        <v>1177</v>
      </c>
      <c r="T2985"/>
      <c r="U2985"/>
    </row>
    <row r="2986" spans="1:21" x14ac:dyDescent="0.2">
      <c r="A2986" s="1">
        <v>45598</v>
      </c>
      <c r="B2986" s="1" t="str">
        <f>TEXT(Table1[[#This Row],[Date]],"yyyy")</f>
        <v>2024</v>
      </c>
      <c r="C2986" s="1" t="str">
        <f>TEXT(Table1[[#This Row],[Date]],"mmmm")</f>
        <v>November</v>
      </c>
      <c r="D2986" s="1" t="str">
        <f>TEXT(Table1[[#This Row],[Date]],"dddd")</f>
        <v>Saturday</v>
      </c>
      <c r="E2986" s="5">
        <v>3</v>
      </c>
      <c r="F2986" t="s">
        <v>15</v>
      </c>
      <c r="G2986" t="s">
        <v>6</v>
      </c>
      <c r="H2986" s="6">
        <f>60%*Table1[[#This Row],[Price]]</f>
        <v>30</v>
      </c>
      <c r="I2986" s="6">
        <v>50</v>
      </c>
      <c r="J2986">
        <v>7</v>
      </c>
      <c r="K2986" s="6">
        <f>Table1[[#This Row],[Cost]]*Table1[[#This Row],[Quantity Sold]]</f>
        <v>210</v>
      </c>
      <c r="L2986" s="6">
        <v>350</v>
      </c>
      <c r="M2986">
        <v>15</v>
      </c>
      <c r="N2986" s="6">
        <v>297.5</v>
      </c>
      <c r="O2986" s="6">
        <f>Table1[[#This Row],[Revenue]]-Table1[[#This Row],[Total Cost Of Production]]</f>
        <v>87.5</v>
      </c>
      <c r="P2986" s="6">
        <v>794</v>
      </c>
      <c r="Q2986" s="6">
        <f>Table1[[#This Row],[Revenue]]-Table1[[#This Row],[Marketing Spend]]</f>
        <v>-496.5</v>
      </c>
      <c r="R2986" t="s">
        <v>52</v>
      </c>
      <c r="S2986" s="6">
        <v>82</v>
      </c>
      <c r="T2986"/>
      <c r="U2986"/>
    </row>
    <row r="2987" spans="1:21" x14ac:dyDescent="0.2">
      <c r="A2987" s="1">
        <v>45598</v>
      </c>
      <c r="B2987" s="1" t="str">
        <f>TEXT(Table1[[#This Row],[Date]],"yyyy")</f>
        <v>2024</v>
      </c>
      <c r="C2987" s="1" t="str">
        <f>TEXT(Table1[[#This Row],[Date]],"mmmm")</f>
        <v>November</v>
      </c>
      <c r="D2987" s="1" t="str">
        <f>TEXT(Table1[[#This Row],[Date]],"dddd")</f>
        <v>Saturday</v>
      </c>
      <c r="E2987" s="5">
        <v>1</v>
      </c>
      <c r="F2987" t="s">
        <v>5</v>
      </c>
      <c r="G2987" t="s">
        <v>10</v>
      </c>
      <c r="H2987" s="6">
        <f>60%*Table1[[#This Row],[Price]]</f>
        <v>480</v>
      </c>
      <c r="I2987" s="6">
        <v>800</v>
      </c>
      <c r="J2987">
        <v>1</v>
      </c>
      <c r="K2987" s="6">
        <f>Table1[[#This Row],[Cost]]*Table1[[#This Row],[Quantity Sold]]</f>
        <v>480</v>
      </c>
      <c r="L2987" s="6">
        <v>800</v>
      </c>
      <c r="M2987">
        <v>10</v>
      </c>
      <c r="N2987" s="6">
        <v>720</v>
      </c>
      <c r="O2987" s="6">
        <f>Table1[[#This Row],[Revenue]]-Table1[[#This Row],[Total Cost Of Production]]</f>
        <v>240</v>
      </c>
      <c r="P2987" s="6">
        <v>481</v>
      </c>
      <c r="Q2987" s="6">
        <f>Table1[[#This Row],[Revenue]]-Table1[[#This Row],[Marketing Spend]]</f>
        <v>239</v>
      </c>
      <c r="R2987" t="s">
        <v>52</v>
      </c>
      <c r="S2987" s="6">
        <v>761</v>
      </c>
      <c r="T2987"/>
      <c r="U2987"/>
    </row>
    <row r="2988" spans="1:21" hidden="1" x14ac:dyDescent="0.2">
      <c r="A2988" s="1">
        <v>45598</v>
      </c>
      <c r="B2988" s="1" t="str">
        <f>TEXT(Table1[[#This Row],[Date]],"yyyy")</f>
        <v>2024</v>
      </c>
      <c r="C2988" s="1" t="str">
        <f>TEXT(Table1[[#This Row],[Date]],"mmmm")</f>
        <v>November</v>
      </c>
      <c r="D2988" s="1" t="str">
        <f>TEXT(Table1[[#This Row],[Date]],"dddd")</f>
        <v>Saturday</v>
      </c>
      <c r="E2988" s="5">
        <v>7</v>
      </c>
      <c r="F2988" t="s">
        <v>9</v>
      </c>
      <c r="G2988" t="s">
        <v>8</v>
      </c>
      <c r="H2988" s="6">
        <f>60%*Table1[[#This Row],[Price]]</f>
        <v>180</v>
      </c>
      <c r="I2988" s="6">
        <v>300</v>
      </c>
      <c r="J2988">
        <v>4</v>
      </c>
      <c r="K2988" s="6">
        <f>Table1[[#This Row],[Cost]]*Table1[[#This Row],[Quantity Sold]]</f>
        <v>720</v>
      </c>
      <c r="L2988" s="6">
        <v>1200</v>
      </c>
      <c r="M2988">
        <v>5</v>
      </c>
      <c r="N2988" s="6">
        <v>1140</v>
      </c>
      <c r="O2988" s="6">
        <f>Table1[[#This Row],[Revenue]]-Table1[[#This Row],[Total Cost Of Production]]</f>
        <v>420</v>
      </c>
      <c r="P2988" s="6">
        <v>977</v>
      </c>
      <c r="Q2988" s="6">
        <f>Table1[[#This Row],[Revenue]]-Table1[[#This Row],[Marketing Spend]]</f>
        <v>163</v>
      </c>
      <c r="R2988" t="s">
        <v>55</v>
      </c>
      <c r="S2988" s="6">
        <v>306</v>
      </c>
      <c r="T2988"/>
      <c r="U2988"/>
    </row>
    <row r="2989" spans="1:21" x14ac:dyDescent="0.2">
      <c r="A2989" s="1">
        <v>45599</v>
      </c>
      <c r="B2989" s="1" t="str">
        <f>TEXT(Table1[[#This Row],[Date]],"yyyy")</f>
        <v>2024</v>
      </c>
      <c r="C2989" s="1" t="str">
        <f>TEXT(Table1[[#This Row],[Date]],"mmmm")</f>
        <v>November</v>
      </c>
      <c r="D2989" s="1" t="str">
        <f>TEXT(Table1[[#This Row],[Date]],"dddd")</f>
        <v>Sunday</v>
      </c>
      <c r="E2989" s="5">
        <v>4</v>
      </c>
      <c r="F2989" t="s">
        <v>13</v>
      </c>
      <c r="G2989" t="s">
        <v>12</v>
      </c>
      <c r="H2989" s="6">
        <f>60%*Table1[[#This Row],[Price]]</f>
        <v>42</v>
      </c>
      <c r="I2989" s="6">
        <v>70</v>
      </c>
      <c r="J2989">
        <v>7</v>
      </c>
      <c r="K2989" s="6">
        <f>Table1[[#This Row],[Cost]]*Table1[[#This Row],[Quantity Sold]]</f>
        <v>294</v>
      </c>
      <c r="L2989" s="6">
        <v>490</v>
      </c>
      <c r="M2989">
        <v>20</v>
      </c>
      <c r="N2989" s="6">
        <v>392</v>
      </c>
      <c r="O2989" s="6">
        <f>Table1[[#This Row],[Revenue]]-Table1[[#This Row],[Total Cost Of Production]]</f>
        <v>98</v>
      </c>
      <c r="P2989" s="6">
        <v>985</v>
      </c>
      <c r="Q2989" s="6">
        <f>Table1[[#This Row],[Revenue]]-Table1[[#This Row],[Marketing Spend]]</f>
        <v>-593</v>
      </c>
      <c r="R2989" t="s">
        <v>52</v>
      </c>
      <c r="S2989" s="6">
        <v>91</v>
      </c>
      <c r="T2989"/>
      <c r="U2989"/>
    </row>
    <row r="2990" spans="1:21" x14ac:dyDescent="0.2">
      <c r="A2990" s="1">
        <v>45599</v>
      </c>
      <c r="B2990" s="1" t="str">
        <f>TEXT(Table1[[#This Row],[Date]],"yyyy")</f>
        <v>2024</v>
      </c>
      <c r="C2990" s="1" t="str">
        <f>TEXT(Table1[[#This Row],[Date]],"mmmm")</f>
        <v>November</v>
      </c>
      <c r="D2990" s="1" t="str">
        <f>TEXT(Table1[[#This Row],[Date]],"dddd")</f>
        <v>Sunday</v>
      </c>
      <c r="E2990" s="5">
        <v>2</v>
      </c>
      <c r="F2990" t="s">
        <v>7</v>
      </c>
      <c r="G2990" t="s">
        <v>10</v>
      </c>
      <c r="H2990" s="6">
        <f>60%*Table1[[#This Row],[Price]]</f>
        <v>300</v>
      </c>
      <c r="I2990" s="6">
        <v>500</v>
      </c>
      <c r="J2990">
        <v>9</v>
      </c>
      <c r="K2990" s="6">
        <f>Table1[[#This Row],[Cost]]*Table1[[#This Row],[Quantity Sold]]</f>
        <v>2700</v>
      </c>
      <c r="L2990" s="6">
        <v>4500</v>
      </c>
      <c r="M2990">
        <v>20</v>
      </c>
      <c r="N2990" s="6">
        <v>3600</v>
      </c>
      <c r="O2990" s="6">
        <f>Table1[[#This Row],[Revenue]]-Table1[[#This Row],[Total Cost Of Production]]</f>
        <v>900</v>
      </c>
      <c r="P2990" s="6">
        <v>599</v>
      </c>
      <c r="Q2990" s="6">
        <f>Table1[[#This Row],[Revenue]]-Table1[[#This Row],[Marketing Spend]]</f>
        <v>3001</v>
      </c>
      <c r="R2990" t="s">
        <v>52</v>
      </c>
      <c r="S2990" s="6">
        <v>528</v>
      </c>
      <c r="T2990"/>
      <c r="U2990"/>
    </row>
    <row r="2991" spans="1:21" hidden="1" x14ac:dyDescent="0.2">
      <c r="A2991" s="1">
        <v>45599</v>
      </c>
      <c r="B2991" s="1" t="str">
        <f>TEXT(Table1[[#This Row],[Date]],"yyyy")</f>
        <v>2024</v>
      </c>
      <c r="C2991" s="1" t="str">
        <f>TEXT(Table1[[#This Row],[Date]],"mmmm")</f>
        <v>November</v>
      </c>
      <c r="D2991" s="1" t="str">
        <f>TEXT(Table1[[#This Row],[Date]],"dddd")</f>
        <v>Sunday</v>
      </c>
      <c r="E2991" s="5">
        <v>5</v>
      </c>
      <c r="F2991" t="s">
        <v>11</v>
      </c>
      <c r="G2991" t="s">
        <v>12</v>
      </c>
      <c r="H2991" s="6">
        <f>60%*Table1[[#This Row],[Price]]</f>
        <v>90</v>
      </c>
      <c r="I2991" s="6">
        <v>150</v>
      </c>
      <c r="J2991">
        <v>4</v>
      </c>
      <c r="K2991" s="6">
        <f>Table1[[#This Row],[Cost]]*Table1[[#This Row],[Quantity Sold]]</f>
        <v>360</v>
      </c>
      <c r="L2991" s="6">
        <v>600</v>
      </c>
      <c r="M2991">
        <v>5</v>
      </c>
      <c r="N2991" s="6">
        <v>570</v>
      </c>
      <c r="O2991" s="6">
        <f>Table1[[#This Row],[Revenue]]-Table1[[#This Row],[Total Cost Of Production]]</f>
        <v>210</v>
      </c>
      <c r="P2991" s="6">
        <v>416</v>
      </c>
      <c r="Q2991" s="6">
        <f>Table1[[#This Row],[Revenue]]-Table1[[#This Row],[Marketing Spend]]</f>
        <v>154</v>
      </c>
      <c r="R2991" t="s">
        <v>54</v>
      </c>
      <c r="S2991" s="6">
        <v>131</v>
      </c>
      <c r="T2991"/>
      <c r="U2991"/>
    </row>
    <row r="2992" spans="1:21" hidden="1" x14ac:dyDescent="0.2">
      <c r="A2992" s="1">
        <v>45599</v>
      </c>
      <c r="B2992" s="1" t="str">
        <f>TEXT(Table1[[#This Row],[Date]],"yyyy")</f>
        <v>2024</v>
      </c>
      <c r="C2992" s="1" t="str">
        <f>TEXT(Table1[[#This Row],[Date]],"mmmm")</f>
        <v>November</v>
      </c>
      <c r="D2992" s="1" t="str">
        <f>TEXT(Table1[[#This Row],[Date]],"dddd")</f>
        <v>Sunday</v>
      </c>
      <c r="E2992" s="5">
        <v>6</v>
      </c>
      <c r="F2992" t="s">
        <v>2</v>
      </c>
      <c r="G2992" t="s">
        <v>8</v>
      </c>
      <c r="H2992" s="6">
        <f>60%*Table1[[#This Row],[Price]]</f>
        <v>720</v>
      </c>
      <c r="I2992" s="6">
        <v>1200</v>
      </c>
      <c r="J2992">
        <v>1</v>
      </c>
      <c r="K2992" s="6">
        <f>Table1[[#This Row],[Cost]]*Table1[[#This Row],[Quantity Sold]]</f>
        <v>720</v>
      </c>
      <c r="L2992" s="6">
        <v>1200</v>
      </c>
      <c r="M2992">
        <v>15</v>
      </c>
      <c r="N2992" s="6">
        <v>1020</v>
      </c>
      <c r="O2992" s="6">
        <f>Table1[[#This Row],[Revenue]]-Table1[[#This Row],[Total Cost Of Production]]</f>
        <v>300</v>
      </c>
      <c r="P2992" s="6">
        <v>741</v>
      </c>
      <c r="Q2992" s="6">
        <f>Table1[[#This Row],[Revenue]]-Table1[[#This Row],[Marketing Spend]]</f>
        <v>279</v>
      </c>
      <c r="R2992" t="s">
        <v>51</v>
      </c>
      <c r="S2992" s="6">
        <v>1232</v>
      </c>
      <c r="T2992"/>
      <c r="U2992"/>
    </row>
    <row r="2993" spans="1:21" hidden="1" x14ac:dyDescent="0.2">
      <c r="A2993" s="1">
        <v>45599</v>
      </c>
      <c r="B2993" s="1" t="str">
        <f>TEXT(Table1[[#This Row],[Date]],"yyyy")</f>
        <v>2024</v>
      </c>
      <c r="C2993" s="1" t="str">
        <f>TEXT(Table1[[#This Row],[Date]],"mmmm")</f>
        <v>November</v>
      </c>
      <c r="D2993" s="1" t="str">
        <f>TEXT(Table1[[#This Row],[Date]],"dddd")</f>
        <v>Sunday</v>
      </c>
      <c r="E2993" s="5">
        <v>3</v>
      </c>
      <c r="F2993" t="s">
        <v>15</v>
      </c>
      <c r="G2993" t="s">
        <v>6</v>
      </c>
      <c r="H2993" s="6">
        <f>60%*Table1[[#This Row],[Price]]</f>
        <v>30</v>
      </c>
      <c r="I2993" s="6">
        <v>50</v>
      </c>
      <c r="J2993">
        <v>4</v>
      </c>
      <c r="K2993" s="6">
        <f>Table1[[#This Row],[Cost]]*Table1[[#This Row],[Quantity Sold]]</f>
        <v>120</v>
      </c>
      <c r="L2993" s="6">
        <v>200</v>
      </c>
      <c r="M2993">
        <v>5</v>
      </c>
      <c r="N2993" s="6">
        <v>190</v>
      </c>
      <c r="O2993" s="6">
        <f>Table1[[#This Row],[Revenue]]-Table1[[#This Row],[Total Cost Of Production]]</f>
        <v>70</v>
      </c>
      <c r="P2993" s="6">
        <v>816</v>
      </c>
      <c r="Q2993" s="6">
        <f>Table1[[#This Row],[Revenue]]-Table1[[#This Row],[Marketing Spend]]</f>
        <v>-626</v>
      </c>
      <c r="R2993" t="s">
        <v>53</v>
      </c>
      <c r="S2993" s="6">
        <v>62</v>
      </c>
      <c r="T2993"/>
      <c r="U2993"/>
    </row>
    <row r="2994" spans="1:21" x14ac:dyDescent="0.2">
      <c r="A2994" s="1">
        <v>45599</v>
      </c>
      <c r="B2994" s="1" t="str">
        <f>TEXT(Table1[[#This Row],[Date]],"yyyy")</f>
        <v>2024</v>
      </c>
      <c r="C2994" s="1" t="str">
        <f>TEXT(Table1[[#This Row],[Date]],"mmmm")</f>
        <v>November</v>
      </c>
      <c r="D2994" s="1" t="str">
        <f>TEXT(Table1[[#This Row],[Date]],"dddd")</f>
        <v>Sunday</v>
      </c>
      <c r="E2994" s="5">
        <v>1</v>
      </c>
      <c r="F2994" t="s">
        <v>5</v>
      </c>
      <c r="G2994" t="s">
        <v>10</v>
      </c>
      <c r="H2994" s="6">
        <f>60%*Table1[[#This Row],[Price]]</f>
        <v>480</v>
      </c>
      <c r="I2994" s="6">
        <v>800</v>
      </c>
      <c r="J2994">
        <v>1</v>
      </c>
      <c r="K2994" s="6">
        <f>Table1[[#This Row],[Cost]]*Table1[[#This Row],[Quantity Sold]]</f>
        <v>480</v>
      </c>
      <c r="L2994" s="6">
        <v>800</v>
      </c>
      <c r="M2994">
        <v>15</v>
      </c>
      <c r="N2994" s="6">
        <v>680</v>
      </c>
      <c r="O2994" s="6">
        <f>Table1[[#This Row],[Revenue]]-Table1[[#This Row],[Total Cost Of Production]]</f>
        <v>200</v>
      </c>
      <c r="P2994" s="6">
        <v>574</v>
      </c>
      <c r="Q2994" s="6">
        <f>Table1[[#This Row],[Revenue]]-Table1[[#This Row],[Marketing Spend]]</f>
        <v>106</v>
      </c>
      <c r="R2994" t="s">
        <v>52</v>
      </c>
      <c r="S2994" s="6">
        <v>813</v>
      </c>
      <c r="T2994"/>
      <c r="U2994"/>
    </row>
    <row r="2995" spans="1:21" hidden="1" x14ac:dyDescent="0.2">
      <c r="A2995" s="1">
        <v>45599</v>
      </c>
      <c r="B2995" s="1" t="str">
        <f>TEXT(Table1[[#This Row],[Date]],"yyyy")</f>
        <v>2024</v>
      </c>
      <c r="C2995" s="1" t="str">
        <f>TEXT(Table1[[#This Row],[Date]],"mmmm")</f>
        <v>November</v>
      </c>
      <c r="D2995" s="1" t="str">
        <f>TEXT(Table1[[#This Row],[Date]],"dddd")</f>
        <v>Sunday</v>
      </c>
      <c r="E2995" s="5">
        <v>7</v>
      </c>
      <c r="F2995" t="s">
        <v>9</v>
      </c>
      <c r="G2995" t="s">
        <v>8</v>
      </c>
      <c r="H2995" s="6">
        <f>60%*Table1[[#This Row],[Price]]</f>
        <v>180</v>
      </c>
      <c r="I2995" s="6">
        <v>300</v>
      </c>
      <c r="J2995">
        <v>9</v>
      </c>
      <c r="K2995" s="6">
        <f>Table1[[#This Row],[Cost]]*Table1[[#This Row],[Quantity Sold]]</f>
        <v>1620</v>
      </c>
      <c r="L2995" s="6">
        <v>2700</v>
      </c>
      <c r="M2995">
        <v>5</v>
      </c>
      <c r="N2995" s="6">
        <v>2565</v>
      </c>
      <c r="O2995" s="6">
        <f>Table1[[#This Row],[Revenue]]-Table1[[#This Row],[Total Cost Of Production]]</f>
        <v>945</v>
      </c>
      <c r="P2995" s="6">
        <v>541</v>
      </c>
      <c r="Q2995" s="6">
        <f>Table1[[#This Row],[Revenue]]-Table1[[#This Row],[Marketing Spend]]</f>
        <v>2024</v>
      </c>
      <c r="R2995" t="s">
        <v>51</v>
      </c>
      <c r="S2995" s="6">
        <v>315</v>
      </c>
      <c r="T2995"/>
      <c r="U2995"/>
    </row>
    <row r="2996" spans="1:21" hidden="1" x14ac:dyDescent="0.2">
      <c r="A2996" s="1">
        <v>45600</v>
      </c>
      <c r="B2996" s="1" t="str">
        <f>TEXT(Table1[[#This Row],[Date]],"yyyy")</f>
        <v>2024</v>
      </c>
      <c r="C2996" s="1" t="str">
        <f>TEXT(Table1[[#This Row],[Date]],"mmmm")</f>
        <v>November</v>
      </c>
      <c r="D2996" s="1" t="str">
        <f>TEXT(Table1[[#This Row],[Date]],"dddd")</f>
        <v>Monday</v>
      </c>
      <c r="E2996" s="5">
        <v>4</v>
      </c>
      <c r="F2996" t="s">
        <v>13</v>
      </c>
      <c r="G2996" t="s">
        <v>12</v>
      </c>
      <c r="H2996" s="6">
        <f>60%*Table1[[#This Row],[Price]]</f>
        <v>42</v>
      </c>
      <c r="I2996" s="6">
        <v>70</v>
      </c>
      <c r="J2996">
        <v>9</v>
      </c>
      <c r="K2996" s="6">
        <f>Table1[[#This Row],[Cost]]*Table1[[#This Row],[Quantity Sold]]</f>
        <v>378</v>
      </c>
      <c r="L2996" s="6">
        <v>630</v>
      </c>
      <c r="M2996">
        <v>20</v>
      </c>
      <c r="N2996" s="6">
        <v>504</v>
      </c>
      <c r="O2996" s="6">
        <f>Table1[[#This Row],[Revenue]]-Table1[[#This Row],[Total Cost Of Production]]</f>
        <v>126</v>
      </c>
      <c r="P2996" s="6">
        <v>460</v>
      </c>
      <c r="Q2996" s="6">
        <f>Table1[[#This Row],[Revenue]]-Table1[[#This Row],[Marketing Spend]]</f>
        <v>44</v>
      </c>
      <c r="R2996" t="s">
        <v>54</v>
      </c>
      <c r="S2996" s="6">
        <v>50</v>
      </c>
      <c r="T2996"/>
      <c r="U2996"/>
    </row>
    <row r="2997" spans="1:21" hidden="1" x14ac:dyDescent="0.2">
      <c r="A2997" s="1">
        <v>45600</v>
      </c>
      <c r="B2997" s="1" t="str">
        <f>TEXT(Table1[[#This Row],[Date]],"yyyy")</f>
        <v>2024</v>
      </c>
      <c r="C2997" s="1" t="str">
        <f>TEXT(Table1[[#This Row],[Date]],"mmmm")</f>
        <v>November</v>
      </c>
      <c r="D2997" s="1" t="str">
        <f>TEXT(Table1[[#This Row],[Date]],"dddd")</f>
        <v>Monday</v>
      </c>
      <c r="E2997" s="5">
        <v>2</v>
      </c>
      <c r="F2997" t="s">
        <v>7</v>
      </c>
      <c r="G2997" t="s">
        <v>10</v>
      </c>
      <c r="H2997" s="6">
        <f>60%*Table1[[#This Row],[Price]]</f>
        <v>300</v>
      </c>
      <c r="I2997" s="6">
        <v>500</v>
      </c>
      <c r="J2997">
        <v>5</v>
      </c>
      <c r="K2997" s="6">
        <f>Table1[[#This Row],[Cost]]*Table1[[#This Row],[Quantity Sold]]</f>
        <v>1500</v>
      </c>
      <c r="L2997" s="6">
        <v>2500</v>
      </c>
      <c r="M2997">
        <v>5</v>
      </c>
      <c r="N2997" s="6">
        <v>2375</v>
      </c>
      <c r="O2997" s="6">
        <f>Table1[[#This Row],[Revenue]]-Table1[[#This Row],[Total Cost Of Production]]</f>
        <v>875</v>
      </c>
      <c r="P2997" s="6">
        <v>931</v>
      </c>
      <c r="Q2997" s="6">
        <f>Table1[[#This Row],[Revenue]]-Table1[[#This Row],[Marketing Spend]]</f>
        <v>1444</v>
      </c>
      <c r="R2997" t="s">
        <v>53</v>
      </c>
      <c r="S2997" s="6">
        <v>527</v>
      </c>
      <c r="T2997"/>
      <c r="U2997"/>
    </row>
    <row r="2998" spans="1:21" x14ac:dyDescent="0.2">
      <c r="A2998" s="1">
        <v>45600</v>
      </c>
      <c r="B2998" s="1" t="str">
        <f>TEXT(Table1[[#This Row],[Date]],"yyyy")</f>
        <v>2024</v>
      </c>
      <c r="C2998" s="1" t="str">
        <f>TEXT(Table1[[#This Row],[Date]],"mmmm")</f>
        <v>November</v>
      </c>
      <c r="D2998" s="1" t="str">
        <f>TEXT(Table1[[#This Row],[Date]],"dddd")</f>
        <v>Monday</v>
      </c>
      <c r="E2998" s="5">
        <v>5</v>
      </c>
      <c r="F2998" t="s">
        <v>11</v>
      </c>
      <c r="G2998" t="s">
        <v>12</v>
      </c>
      <c r="H2998" s="6">
        <f>60%*Table1[[#This Row],[Price]]</f>
        <v>90</v>
      </c>
      <c r="I2998" s="6">
        <v>150</v>
      </c>
      <c r="J2998">
        <v>1</v>
      </c>
      <c r="K2998" s="6">
        <f>Table1[[#This Row],[Cost]]*Table1[[#This Row],[Quantity Sold]]</f>
        <v>90</v>
      </c>
      <c r="L2998" s="6">
        <v>150</v>
      </c>
      <c r="M2998">
        <v>15</v>
      </c>
      <c r="N2998" s="6">
        <v>127.5</v>
      </c>
      <c r="O2998" s="6">
        <f>Table1[[#This Row],[Revenue]]-Table1[[#This Row],[Total Cost Of Production]]</f>
        <v>37.5</v>
      </c>
      <c r="P2998" s="6">
        <v>966</v>
      </c>
      <c r="Q2998" s="6">
        <f>Table1[[#This Row],[Revenue]]-Table1[[#This Row],[Marketing Spend]]</f>
        <v>-838.5</v>
      </c>
      <c r="R2998" t="s">
        <v>52</v>
      </c>
      <c r="S2998" s="6">
        <v>159</v>
      </c>
      <c r="T2998"/>
      <c r="U2998"/>
    </row>
    <row r="2999" spans="1:21" hidden="1" x14ac:dyDescent="0.2">
      <c r="A2999" s="1">
        <v>45600</v>
      </c>
      <c r="B2999" s="1" t="str">
        <f>TEXT(Table1[[#This Row],[Date]],"yyyy")</f>
        <v>2024</v>
      </c>
      <c r="C2999" s="1" t="str">
        <f>TEXT(Table1[[#This Row],[Date]],"mmmm")</f>
        <v>November</v>
      </c>
      <c r="D2999" s="1" t="str">
        <f>TEXT(Table1[[#This Row],[Date]],"dddd")</f>
        <v>Monday</v>
      </c>
      <c r="E2999" s="5">
        <v>6</v>
      </c>
      <c r="F2999" t="s">
        <v>2</v>
      </c>
      <c r="G2999" t="s">
        <v>8</v>
      </c>
      <c r="H2999" s="6">
        <f>60%*Table1[[#This Row],[Price]]</f>
        <v>720</v>
      </c>
      <c r="I2999" s="6">
        <v>1200</v>
      </c>
      <c r="J2999">
        <v>2</v>
      </c>
      <c r="K2999" s="6">
        <f>Table1[[#This Row],[Cost]]*Table1[[#This Row],[Quantity Sold]]</f>
        <v>1440</v>
      </c>
      <c r="L2999" s="6">
        <v>2400</v>
      </c>
      <c r="M2999">
        <v>10</v>
      </c>
      <c r="N2999" s="6">
        <v>2160</v>
      </c>
      <c r="O2999" s="6">
        <f>Table1[[#This Row],[Revenue]]-Table1[[#This Row],[Total Cost Of Production]]</f>
        <v>720</v>
      </c>
      <c r="P2999" s="6">
        <v>774</v>
      </c>
      <c r="Q2999" s="6">
        <f>Table1[[#This Row],[Revenue]]-Table1[[#This Row],[Marketing Spend]]</f>
        <v>1386</v>
      </c>
      <c r="R2999" t="s">
        <v>51</v>
      </c>
      <c r="S2999" s="6">
        <v>1178</v>
      </c>
      <c r="T2999"/>
      <c r="U2999"/>
    </row>
    <row r="3000" spans="1:21" hidden="1" x14ac:dyDescent="0.2">
      <c r="A3000" s="1">
        <v>45600</v>
      </c>
      <c r="B3000" s="1" t="str">
        <f>TEXT(Table1[[#This Row],[Date]],"yyyy")</f>
        <v>2024</v>
      </c>
      <c r="C3000" s="1" t="str">
        <f>TEXT(Table1[[#This Row],[Date]],"mmmm")</f>
        <v>November</v>
      </c>
      <c r="D3000" s="1" t="str">
        <f>TEXT(Table1[[#This Row],[Date]],"dddd")</f>
        <v>Monday</v>
      </c>
      <c r="E3000" s="5">
        <v>3</v>
      </c>
      <c r="F3000" t="s">
        <v>15</v>
      </c>
      <c r="G3000" t="s">
        <v>6</v>
      </c>
      <c r="H3000" s="6">
        <f>60%*Table1[[#This Row],[Price]]</f>
        <v>30</v>
      </c>
      <c r="I3000" s="6">
        <v>50</v>
      </c>
      <c r="J3000">
        <v>1</v>
      </c>
      <c r="K3000" s="6">
        <f>Table1[[#This Row],[Cost]]*Table1[[#This Row],[Quantity Sold]]</f>
        <v>30</v>
      </c>
      <c r="L3000" s="6">
        <v>50</v>
      </c>
      <c r="M3000">
        <v>5</v>
      </c>
      <c r="N3000" s="6">
        <v>47.5</v>
      </c>
      <c r="O3000" s="6">
        <f>Table1[[#This Row],[Revenue]]-Table1[[#This Row],[Total Cost Of Production]]</f>
        <v>17.5</v>
      </c>
      <c r="P3000" s="6">
        <v>320</v>
      </c>
      <c r="Q3000" s="6">
        <f>Table1[[#This Row],[Revenue]]-Table1[[#This Row],[Marketing Spend]]</f>
        <v>-272.5</v>
      </c>
      <c r="R3000" t="s">
        <v>54</v>
      </c>
      <c r="S3000" s="6">
        <v>100</v>
      </c>
      <c r="T3000"/>
      <c r="U3000"/>
    </row>
    <row r="3001" spans="1:21" hidden="1" x14ac:dyDescent="0.2">
      <c r="A3001" s="1">
        <v>45600</v>
      </c>
      <c r="B3001" s="1" t="str">
        <f>TEXT(Table1[[#This Row],[Date]],"yyyy")</f>
        <v>2024</v>
      </c>
      <c r="C3001" s="1" t="str">
        <f>TEXT(Table1[[#This Row],[Date]],"mmmm")</f>
        <v>November</v>
      </c>
      <c r="D3001" s="1" t="str">
        <f>TEXT(Table1[[#This Row],[Date]],"dddd")</f>
        <v>Monday</v>
      </c>
      <c r="E3001" s="5">
        <v>1</v>
      </c>
      <c r="F3001" t="s">
        <v>5</v>
      </c>
      <c r="G3001" t="s">
        <v>10</v>
      </c>
      <c r="H3001" s="6">
        <f>60%*Table1[[#This Row],[Price]]</f>
        <v>480</v>
      </c>
      <c r="I3001" s="6">
        <v>800</v>
      </c>
      <c r="J3001">
        <v>2</v>
      </c>
      <c r="K3001" s="6">
        <f>Table1[[#This Row],[Cost]]*Table1[[#This Row],[Quantity Sold]]</f>
        <v>960</v>
      </c>
      <c r="L3001" s="6">
        <v>1600</v>
      </c>
      <c r="M3001">
        <v>5</v>
      </c>
      <c r="N3001" s="6">
        <v>1520</v>
      </c>
      <c r="O3001" s="6">
        <f>Table1[[#This Row],[Revenue]]-Table1[[#This Row],[Total Cost Of Production]]</f>
        <v>560</v>
      </c>
      <c r="P3001" s="6">
        <v>833</v>
      </c>
      <c r="Q3001" s="6">
        <f>Table1[[#This Row],[Revenue]]-Table1[[#This Row],[Marketing Spend]]</f>
        <v>687</v>
      </c>
      <c r="R3001" t="s">
        <v>53</v>
      </c>
      <c r="S3001" s="6">
        <v>766</v>
      </c>
      <c r="T3001"/>
      <c r="U3001"/>
    </row>
    <row r="3002" spans="1:21" hidden="1" x14ac:dyDescent="0.2">
      <c r="A3002" s="1">
        <v>45600</v>
      </c>
      <c r="B3002" s="1" t="str">
        <f>TEXT(Table1[[#This Row],[Date]],"yyyy")</f>
        <v>2024</v>
      </c>
      <c r="C3002" s="1" t="str">
        <f>TEXT(Table1[[#This Row],[Date]],"mmmm")</f>
        <v>November</v>
      </c>
      <c r="D3002" s="1" t="str">
        <f>TEXT(Table1[[#This Row],[Date]],"dddd")</f>
        <v>Monday</v>
      </c>
      <c r="E3002" s="5">
        <v>7</v>
      </c>
      <c r="F3002" t="s">
        <v>9</v>
      </c>
      <c r="G3002" t="s">
        <v>8</v>
      </c>
      <c r="H3002" s="6">
        <f>60%*Table1[[#This Row],[Price]]</f>
        <v>180</v>
      </c>
      <c r="I3002" s="6">
        <v>300</v>
      </c>
      <c r="J3002">
        <v>4</v>
      </c>
      <c r="K3002" s="6">
        <f>Table1[[#This Row],[Cost]]*Table1[[#This Row],[Quantity Sold]]</f>
        <v>720</v>
      </c>
      <c r="L3002" s="6">
        <v>1200</v>
      </c>
      <c r="M3002">
        <v>5</v>
      </c>
      <c r="N3002" s="6">
        <v>1140</v>
      </c>
      <c r="O3002" s="6">
        <f>Table1[[#This Row],[Revenue]]-Table1[[#This Row],[Total Cost Of Production]]</f>
        <v>420</v>
      </c>
      <c r="P3002" s="6">
        <v>951</v>
      </c>
      <c r="Q3002" s="6">
        <f>Table1[[#This Row],[Revenue]]-Table1[[#This Row],[Marketing Spend]]</f>
        <v>189</v>
      </c>
      <c r="R3002" t="s">
        <v>51</v>
      </c>
      <c r="S3002" s="6">
        <v>269</v>
      </c>
      <c r="T3002"/>
      <c r="U3002"/>
    </row>
    <row r="3003" spans="1:21" hidden="1" x14ac:dyDescent="0.2">
      <c r="A3003" s="1">
        <v>45601</v>
      </c>
      <c r="B3003" s="1" t="str">
        <f>TEXT(Table1[[#This Row],[Date]],"yyyy")</f>
        <v>2024</v>
      </c>
      <c r="C3003" s="1" t="str">
        <f>TEXT(Table1[[#This Row],[Date]],"mmmm")</f>
        <v>November</v>
      </c>
      <c r="D3003" s="1" t="str">
        <f>TEXT(Table1[[#This Row],[Date]],"dddd")</f>
        <v>Tuesday</v>
      </c>
      <c r="E3003" s="5">
        <v>4</v>
      </c>
      <c r="F3003" t="s">
        <v>13</v>
      </c>
      <c r="G3003" t="s">
        <v>12</v>
      </c>
      <c r="H3003" s="6">
        <f>60%*Table1[[#This Row],[Price]]</f>
        <v>42</v>
      </c>
      <c r="I3003" s="6">
        <v>70</v>
      </c>
      <c r="J3003">
        <v>6</v>
      </c>
      <c r="K3003" s="6">
        <f>Table1[[#This Row],[Cost]]*Table1[[#This Row],[Quantity Sold]]</f>
        <v>252</v>
      </c>
      <c r="L3003" s="6">
        <v>420</v>
      </c>
      <c r="M3003">
        <v>20</v>
      </c>
      <c r="N3003" s="6">
        <v>336</v>
      </c>
      <c r="O3003" s="6">
        <f>Table1[[#This Row],[Revenue]]-Table1[[#This Row],[Total Cost Of Production]]</f>
        <v>84</v>
      </c>
      <c r="P3003" s="6">
        <v>548</v>
      </c>
      <c r="Q3003" s="6">
        <f>Table1[[#This Row],[Revenue]]-Table1[[#This Row],[Marketing Spend]]</f>
        <v>-212</v>
      </c>
      <c r="R3003" t="s">
        <v>55</v>
      </c>
      <c r="S3003" s="6">
        <v>23</v>
      </c>
      <c r="T3003"/>
      <c r="U3003"/>
    </row>
    <row r="3004" spans="1:21" x14ac:dyDescent="0.2">
      <c r="A3004" s="1">
        <v>45601</v>
      </c>
      <c r="B3004" s="1" t="str">
        <f>TEXT(Table1[[#This Row],[Date]],"yyyy")</f>
        <v>2024</v>
      </c>
      <c r="C3004" s="1" t="str">
        <f>TEXT(Table1[[#This Row],[Date]],"mmmm")</f>
        <v>November</v>
      </c>
      <c r="D3004" s="1" t="str">
        <f>TEXT(Table1[[#This Row],[Date]],"dddd")</f>
        <v>Tuesday</v>
      </c>
      <c r="E3004" s="5">
        <v>2</v>
      </c>
      <c r="F3004" t="s">
        <v>7</v>
      </c>
      <c r="G3004" t="s">
        <v>10</v>
      </c>
      <c r="H3004" s="6">
        <f>60%*Table1[[#This Row],[Price]]</f>
        <v>300</v>
      </c>
      <c r="I3004" s="6">
        <v>500</v>
      </c>
      <c r="J3004">
        <v>1</v>
      </c>
      <c r="K3004" s="6">
        <f>Table1[[#This Row],[Cost]]*Table1[[#This Row],[Quantity Sold]]</f>
        <v>300</v>
      </c>
      <c r="L3004" s="6">
        <v>500</v>
      </c>
      <c r="M3004">
        <v>10</v>
      </c>
      <c r="N3004" s="6">
        <v>450</v>
      </c>
      <c r="O3004" s="6">
        <f>Table1[[#This Row],[Revenue]]-Table1[[#This Row],[Total Cost Of Production]]</f>
        <v>150</v>
      </c>
      <c r="P3004" s="6">
        <v>702</v>
      </c>
      <c r="Q3004" s="6">
        <f>Table1[[#This Row],[Revenue]]-Table1[[#This Row],[Marketing Spend]]</f>
        <v>-252</v>
      </c>
      <c r="R3004" t="s">
        <v>52</v>
      </c>
      <c r="S3004" s="6">
        <v>474</v>
      </c>
      <c r="T3004"/>
      <c r="U3004"/>
    </row>
    <row r="3005" spans="1:21" hidden="1" x14ac:dyDescent="0.2">
      <c r="A3005" s="1">
        <v>45601</v>
      </c>
      <c r="B3005" s="1" t="str">
        <f>TEXT(Table1[[#This Row],[Date]],"yyyy")</f>
        <v>2024</v>
      </c>
      <c r="C3005" s="1" t="str">
        <f>TEXT(Table1[[#This Row],[Date]],"mmmm")</f>
        <v>November</v>
      </c>
      <c r="D3005" s="1" t="str">
        <f>TEXT(Table1[[#This Row],[Date]],"dddd")</f>
        <v>Tuesday</v>
      </c>
      <c r="E3005" s="5">
        <v>5</v>
      </c>
      <c r="F3005" t="s">
        <v>11</v>
      </c>
      <c r="G3005" t="s">
        <v>12</v>
      </c>
      <c r="H3005" s="6">
        <f>60%*Table1[[#This Row],[Price]]</f>
        <v>90</v>
      </c>
      <c r="I3005" s="6">
        <v>150</v>
      </c>
      <c r="J3005">
        <v>7</v>
      </c>
      <c r="K3005" s="6">
        <f>Table1[[#This Row],[Cost]]*Table1[[#This Row],[Quantity Sold]]</f>
        <v>630</v>
      </c>
      <c r="L3005" s="6">
        <v>1050</v>
      </c>
      <c r="M3005">
        <v>5</v>
      </c>
      <c r="N3005" s="6">
        <v>997.5</v>
      </c>
      <c r="O3005" s="6">
        <f>Table1[[#This Row],[Revenue]]-Table1[[#This Row],[Total Cost Of Production]]</f>
        <v>367.5</v>
      </c>
      <c r="P3005" s="6">
        <v>887</v>
      </c>
      <c r="Q3005" s="6">
        <f>Table1[[#This Row],[Revenue]]-Table1[[#This Row],[Marketing Spend]]</f>
        <v>110.5</v>
      </c>
      <c r="R3005" t="s">
        <v>53</v>
      </c>
      <c r="S3005" s="6">
        <v>126</v>
      </c>
      <c r="T3005"/>
      <c r="U3005"/>
    </row>
    <row r="3006" spans="1:21" hidden="1" x14ac:dyDescent="0.2">
      <c r="A3006" s="1">
        <v>45601</v>
      </c>
      <c r="B3006" s="1" t="str">
        <f>TEXT(Table1[[#This Row],[Date]],"yyyy")</f>
        <v>2024</v>
      </c>
      <c r="C3006" s="1" t="str">
        <f>TEXT(Table1[[#This Row],[Date]],"mmmm")</f>
        <v>November</v>
      </c>
      <c r="D3006" s="1" t="str">
        <f>TEXT(Table1[[#This Row],[Date]],"dddd")</f>
        <v>Tuesday</v>
      </c>
      <c r="E3006" s="5">
        <v>6</v>
      </c>
      <c r="F3006" t="s">
        <v>2</v>
      </c>
      <c r="G3006" t="s">
        <v>8</v>
      </c>
      <c r="H3006" s="6">
        <f>60%*Table1[[#This Row],[Price]]</f>
        <v>720</v>
      </c>
      <c r="I3006" s="6">
        <v>1200</v>
      </c>
      <c r="J3006">
        <v>1</v>
      </c>
      <c r="K3006" s="6">
        <f>Table1[[#This Row],[Cost]]*Table1[[#This Row],[Quantity Sold]]</f>
        <v>720</v>
      </c>
      <c r="L3006" s="6">
        <v>1200</v>
      </c>
      <c r="M3006">
        <v>15</v>
      </c>
      <c r="N3006" s="6">
        <v>1020</v>
      </c>
      <c r="O3006" s="6">
        <f>Table1[[#This Row],[Revenue]]-Table1[[#This Row],[Total Cost Of Production]]</f>
        <v>300</v>
      </c>
      <c r="P3006" s="6">
        <v>908</v>
      </c>
      <c r="Q3006" s="6">
        <f>Table1[[#This Row],[Revenue]]-Table1[[#This Row],[Marketing Spend]]</f>
        <v>112</v>
      </c>
      <c r="R3006" t="s">
        <v>51</v>
      </c>
      <c r="S3006" s="6">
        <v>1151</v>
      </c>
      <c r="T3006"/>
      <c r="U3006"/>
    </row>
    <row r="3007" spans="1:21" hidden="1" x14ac:dyDescent="0.2">
      <c r="A3007" s="1">
        <v>45601</v>
      </c>
      <c r="B3007" s="1" t="str">
        <f>TEXT(Table1[[#This Row],[Date]],"yyyy")</f>
        <v>2024</v>
      </c>
      <c r="C3007" s="1" t="str">
        <f>TEXT(Table1[[#This Row],[Date]],"mmmm")</f>
        <v>November</v>
      </c>
      <c r="D3007" s="1" t="str">
        <f>TEXT(Table1[[#This Row],[Date]],"dddd")</f>
        <v>Tuesday</v>
      </c>
      <c r="E3007" s="5">
        <v>3</v>
      </c>
      <c r="F3007" t="s">
        <v>15</v>
      </c>
      <c r="G3007" t="s">
        <v>6</v>
      </c>
      <c r="H3007" s="6">
        <f>60%*Table1[[#This Row],[Price]]</f>
        <v>30</v>
      </c>
      <c r="I3007" s="6">
        <v>50</v>
      </c>
      <c r="J3007">
        <v>7</v>
      </c>
      <c r="K3007" s="6">
        <f>Table1[[#This Row],[Cost]]*Table1[[#This Row],[Quantity Sold]]</f>
        <v>210</v>
      </c>
      <c r="L3007" s="6">
        <v>350</v>
      </c>
      <c r="M3007">
        <v>15</v>
      </c>
      <c r="N3007" s="6">
        <v>297.5</v>
      </c>
      <c r="O3007" s="6">
        <f>Table1[[#This Row],[Revenue]]-Table1[[#This Row],[Total Cost Of Production]]</f>
        <v>87.5</v>
      </c>
      <c r="P3007" s="6">
        <v>593</v>
      </c>
      <c r="Q3007" s="6">
        <f>Table1[[#This Row],[Revenue]]-Table1[[#This Row],[Marketing Spend]]</f>
        <v>-295.5</v>
      </c>
      <c r="R3007" t="s">
        <v>55</v>
      </c>
      <c r="S3007" s="6">
        <v>60</v>
      </c>
      <c r="T3007"/>
      <c r="U3007"/>
    </row>
    <row r="3008" spans="1:21" hidden="1" x14ac:dyDescent="0.2">
      <c r="A3008" s="1">
        <v>45601</v>
      </c>
      <c r="B3008" s="1" t="str">
        <f>TEXT(Table1[[#This Row],[Date]],"yyyy")</f>
        <v>2024</v>
      </c>
      <c r="C3008" s="1" t="str">
        <f>TEXT(Table1[[#This Row],[Date]],"mmmm")</f>
        <v>November</v>
      </c>
      <c r="D3008" s="1" t="str">
        <f>TEXT(Table1[[#This Row],[Date]],"dddd")</f>
        <v>Tuesday</v>
      </c>
      <c r="E3008" s="5">
        <v>1</v>
      </c>
      <c r="F3008" t="s">
        <v>5</v>
      </c>
      <c r="G3008" t="s">
        <v>10</v>
      </c>
      <c r="H3008" s="6">
        <f>60%*Table1[[#This Row],[Price]]</f>
        <v>480</v>
      </c>
      <c r="I3008" s="6">
        <v>800</v>
      </c>
      <c r="J3008">
        <v>1</v>
      </c>
      <c r="K3008" s="6">
        <f>Table1[[#This Row],[Cost]]*Table1[[#This Row],[Quantity Sold]]</f>
        <v>480</v>
      </c>
      <c r="L3008" s="6">
        <v>800</v>
      </c>
      <c r="M3008">
        <v>10</v>
      </c>
      <c r="N3008" s="6">
        <v>720</v>
      </c>
      <c r="O3008" s="6">
        <f>Table1[[#This Row],[Revenue]]-Table1[[#This Row],[Total Cost Of Production]]</f>
        <v>240</v>
      </c>
      <c r="P3008" s="6">
        <v>488</v>
      </c>
      <c r="Q3008" s="6">
        <f>Table1[[#This Row],[Revenue]]-Table1[[#This Row],[Marketing Spend]]</f>
        <v>232</v>
      </c>
      <c r="R3008" t="s">
        <v>53</v>
      </c>
      <c r="S3008" s="6">
        <v>799</v>
      </c>
      <c r="T3008"/>
      <c r="U3008"/>
    </row>
    <row r="3009" spans="1:21" hidden="1" x14ac:dyDescent="0.2">
      <c r="A3009" s="1">
        <v>45601</v>
      </c>
      <c r="B3009" s="1" t="str">
        <f>TEXT(Table1[[#This Row],[Date]],"yyyy")</f>
        <v>2024</v>
      </c>
      <c r="C3009" s="1" t="str">
        <f>TEXT(Table1[[#This Row],[Date]],"mmmm")</f>
        <v>November</v>
      </c>
      <c r="D3009" s="1" t="str">
        <f>TEXT(Table1[[#This Row],[Date]],"dddd")</f>
        <v>Tuesday</v>
      </c>
      <c r="E3009" s="5">
        <v>7</v>
      </c>
      <c r="F3009" t="s">
        <v>9</v>
      </c>
      <c r="G3009" t="s">
        <v>8</v>
      </c>
      <c r="H3009" s="6">
        <f>60%*Table1[[#This Row],[Price]]</f>
        <v>180</v>
      </c>
      <c r="I3009" s="6">
        <v>300</v>
      </c>
      <c r="J3009">
        <v>3</v>
      </c>
      <c r="K3009" s="6">
        <f>Table1[[#This Row],[Cost]]*Table1[[#This Row],[Quantity Sold]]</f>
        <v>540</v>
      </c>
      <c r="L3009" s="6">
        <v>900</v>
      </c>
      <c r="M3009">
        <v>15</v>
      </c>
      <c r="N3009" s="6">
        <v>765</v>
      </c>
      <c r="O3009" s="6">
        <f>Table1[[#This Row],[Revenue]]-Table1[[#This Row],[Total Cost Of Production]]</f>
        <v>225</v>
      </c>
      <c r="P3009" s="6">
        <v>367</v>
      </c>
      <c r="Q3009" s="6">
        <f>Table1[[#This Row],[Revenue]]-Table1[[#This Row],[Marketing Spend]]</f>
        <v>398</v>
      </c>
      <c r="R3009" t="s">
        <v>51</v>
      </c>
      <c r="S3009" s="6">
        <v>346</v>
      </c>
      <c r="T3009"/>
      <c r="U3009"/>
    </row>
    <row r="3010" spans="1:21" hidden="1" x14ac:dyDescent="0.2">
      <c r="A3010" s="1">
        <v>45602</v>
      </c>
      <c r="B3010" s="1" t="str">
        <f>TEXT(Table1[[#This Row],[Date]],"yyyy")</f>
        <v>2024</v>
      </c>
      <c r="C3010" s="1" t="str">
        <f>TEXT(Table1[[#This Row],[Date]],"mmmm")</f>
        <v>November</v>
      </c>
      <c r="D3010" s="1" t="str">
        <f>TEXT(Table1[[#This Row],[Date]],"dddd")</f>
        <v>Wednesday</v>
      </c>
      <c r="E3010" s="5">
        <v>4</v>
      </c>
      <c r="F3010" t="s">
        <v>13</v>
      </c>
      <c r="G3010" t="s">
        <v>12</v>
      </c>
      <c r="H3010" s="6">
        <f>60%*Table1[[#This Row],[Price]]</f>
        <v>42</v>
      </c>
      <c r="I3010" s="6">
        <v>70</v>
      </c>
      <c r="J3010">
        <v>8</v>
      </c>
      <c r="K3010" s="6">
        <f>Table1[[#This Row],[Cost]]*Table1[[#This Row],[Quantity Sold]]</f>
        <v>336</v>
      </c>
      <c r="L3010" s="6">
        <v>560</v>
      </c>
      <c r="M3010">
        <v>10</v>
      </c>
      <c r="N3010" s="6">
        <v>504</v>
      </c>
      <c r="O3010" s="6">
        <f>Table1[[#This Row],[Revenue]]-Table1[[#This Row],[Total Cost Of Production]]</f>
        <v>168</v>
      </c>
      <c r="P3010" s="6">
        <v>331</v>
      </c>
      <c r="Q3010" s="6">
        <f>Table1[[#This Row],[Revenue]]-Table1[[#This Row],[Marketing Spend]]</f>
        <v>173</v>
      </c>
      <c r="R3010" t="s">
        <v>51</v>
      </c>
      <c r="S3010" s="6">
        <v>35</v>
      </c>
      <c r="T3010"/>
      <c r="U3010"/>
    </row>
    <row r="3011" spans="1:21" hidden="1" x14ac:dyDescent="0.2">
      <c r="A3011" s="1">
        <v>45602</v>
      </c>
      <c r="B3011" s="1" t="str">
        <f>TEXT(Table1[[#This Row],[Date]],"yyyy")</f>
        <v>2024</v>
      </c>
      <c r="C3011" s="1" t="str">
        <f>TEXT(Table1[[#This Row],[Date]],"mmmm")</f>
        <v>November</v>
      </c>
      <c r="D3011" s="1" t="str">
        <f>TEXT(Table1[[#This Row],[Date]],"dddd")</f>
        <v>Wednesday</v>
      </c>
      <c r="E3011" s="5">
        <v>2</v>
      </c>
      <c r="F3011" t="s">
        <v>7</v>
      </c>
      <c r="G3011" t="s">
        <v>10</v>
      </c>
      <c r="H3011" s="6">
        <f>60%*Table1[[#This Row],[Price]]</f>
        <v>300</v>
      </c>
      <c r="I3011" s="6">
        <v>500</v>
      </c>
      <c r="J3011">
        <v>10</v>
      </c>
      <c r="K3011" s="6">
        <f>Table1[[#This Row],[Cost]]*Table1[[#This Row],[Quantity Sold]]</f>
        <v>3000</v>
      </c>
      <c r="L3011" s="6">
        <v>5000</v>
      </c>
      <c r="M3011">
        <v>20</v>
      </c>
      <c r="N3011" s="6">
        <v>4000</v>
      </c>
      <c r="O3011" s="6">
        <f>Table1[[#This Row],[Revenue]]-Table1[[#This Row],[Total Cost Of Production]]</f>
        <v>1000</v>
      </c>
      <c r="P3011" s="6">
        <v>780</v>
      </c>
      <c r="Q3011" s="6">
        <f>Table1[[#This Row],[Revenue]]-Table1[[#This Row],[Marketing Spend]]</f>
        <v>3220</v>
      </c>
      <c r="R3011" t="s">
        <v>55</v>
      </c>
      <c r="S3011" s="6">
        <v>528</v>
      </c>
      <c r="T3011"/>
      <c r="U3011"/>
    </row>
    <row r="3012" spans="1:21" hidden="1" x14ac:dyDescent="0.2">
      <c r="A3012" s="1">
        <v>45602</v>
      </c>
      <c r="B3012" s="1" t="str">
        <f>TEXT(Table1[[#This Row],[Date]],"yyyy")</f>
        <v>2024</v>
      </c>
      <c r="C3012" s="1" t="str">
        <f>TEXT(Table1[[#This Row],[Date]],"mmmm")</f>
        <v>November</v>
      </c>
      <c r="D3012" s="1" t="str">
        <f>TEXT(Table1[[#This Row],[Date]],"dddd")</f>
        <v>Wednesday</v>
      </c>
      <c r="E3012" s="5">
        <v>5</v>
      </c>
      <c r="F3012" t="s">
        <v>11</v>
      </c>
      <c r="G3012" t="s">
        <v>12</v>
      </c>
      <c r="H3012" s="6">
        <f>60%*Table1[[#This Row],[Price]]</f>
        <v>90</v>
      </c>
      <c r="I3012" s="6">
        <v>150</v>
      </c>
      <c r="J3012">
        <v>8</v>
      </c>
      <c r="K3012" s="6">
        <f>Table1[[#This Row],[Cost]]*Table1[[#This Row],[Quantity Sold]]</f>
        <v>720</v>
      </c>
      <c r="L3012" s="6">
        <v>1200</v>
      </c>
      <c r="M3012">
        <v>10</v>
      </c>
      <c r="N3012" s="6">
        <v>1080</v>
      </c>
      <c r="O3012" s="6">
        <f>Table1[[#This Row],[Revenue]]-Table1[[#This Row],[Total Cost Of Production]]</f>
        <v>360</v>
      </c>
      <c r="P3012" s="6">
        <v>938</v>
      </c>
      <c r="Q3012" s="6">
        <f>Table1[[#This Row],[Revenue]]-Table1[[#This Row],[Marketing Spend]]</f>
        <v>142</v>
      </c>
      <c r="R3012" t="s">
        <v>55</v>
      </c>
      <c r="S3012" s="6">
        <v>171</v>
      </c>
      <c r="T3012"/>
      <c r="U3012"/>
    </row>
    <row r="3013" spans="1:21" hidden="1" x14ac:dyDescent="0.2">
      <c r="A3013" s="1">
        <v>45602</v>
      </c>
      <c r="B3013" s="1" t="str">
        <f>TEXT(Table1[[#This Row],[Date]],"yyyy")</f>
        <v>2024</v>
      </c>
      <c r="C3013" s="1" t="str">
        <f>TEXT(Table1[[#This Row],[Date]],"mmmm")</f>
        <v>November</v>
      </c>
      <c r="D3013" s="1" t="str">
        <f>TEXT(Table1[[#This Row],[Date]],"dddd")</f>
        <v>Wednesday</v>
      </c>
      <c r="E3013" s="5">
        <v>6</v>
      </c>
      <c r="F3013" t="s">
        <v>2</v>
      </c>
      <c r="G3013" t="s">
        <v>8</v>
      </c>
      <c r="H3013" s="6">
        <f>60%*Table1[[#This Row],[Price]]</f>
        <v>720</v>
      </c>
      <c r="I3013" s="6">
        <v>1200</v>
      </c>
      <c r="J3013">
        <v>6</v>
      </c>
      <c r="K3013" s="6">
        <f>Table1[[#This Row],[Cost]]*Table1[[#This Row],[Quantity Sold]]</f>
        <v>4320</v>
      </c>
      <c r="L3013" s="6">
        <v>7200</v>
      </c>
      <c r="M3013">
        <v>20</v>
      </c>
      <c r="N3013" s="6">
        <v>5760</v>
      </c>
      <c r="O3013" s="6">
        <f>Table1[[#This Row],[Revenue]]-Table1[[#This Row],[Total Cost Of Production]]</f>
        <v>1440</v>
      </c>
      <c r="P3013" s="6">
        <v>537</v>
      </c>
      <c r="Q3013" s="6">
        <f>Table1[[#This Row],[Revenue]]-Table1[[#This Row],[Marketing Spend]]</f>
        <v>5223</v>
      </c>
      <c r="R3013" t="s">
        <v>51</v>
      </c>
      <c r="S3013" s="6">
        <v>1173</v>
      </c>
      <c r="T3013"/>
      <c r="U3013"/>
    </row>
    <row r="3014" spans="1:21" hidden="1" x14ac:dyDescent="0.2">
      <c r="A3014" s="1">
        <v>45602</v>
      </c>
      <c r="B3014" s="1" t="str">
        <f>TEXT(Table1[[#This Row],[Date]],"yyyy")</f>
        <v>2024</v>
      </c>
      <c r="C3014" s="1" t="str">
        <f>TEXT(Table1[[#This Row],[Date]],"mmmm")</f>
        <v>November</v>
      </c>
      <c r="D3014" s="1" t="str">
        <f>TEXT(Table1[[#This Row],[Date]],"dddd")</f>
        <v>Wednesday</v>
      </c>
      <c r="E3014" s="5">
        <v>3</v>
      </c>
      <c r="F3014" t="s">
        <v>15</v>
      </c>
      <c r="G3014" t="s">
        <v>6</v>
      </c>
      <c r="H3014" s="6">
        <f>60%*Table1[[#This Row],[Price]]</f>
        <v>30</v>
      </c>
      <c r="I3014" s="6">
        <v>50</v>
      </c>
      <c r="J3014">
        <v>5</v>
      </c>
      <c r="K3014" s="6">
        <f>Table1[[#This Row],[Cost]]*Table1[[#This Row],[Quantity Sold]]</f>
        <v>150</v>
      </c>
      <c r="L3014" s="6">
        <v>250</v>
      </c>
      <c r="M3014">
        <v>5</v>
      </c>
      <c r="N3014" s="6">
        <v>237.5</v>
      </c>
      <c r="O3014" s="6">
        <f>Table1[[#This Row],[Revenue]]-Table1[[#This Row],[Total Cost Of Production]]</f>
        <v>87.5</v>
      </c>
      <c r="P3014" s="6">
        <v>694</v>
      </c>
      <c r="Q3014" s="6">
        <f>Table1[[#This Row],[Revenue]]-Table1[[#This Row],[Marketing Spend]]</f>
        <v>-456.5</v>
      </c>
      <c r="R3014" t="s">
        <v>55</v>
      </c>
      <c r="S3014" s="6">
        <v>62</v>
      </c>
      <c r="T3014"/>
      <c r="U3014"/>
    </row>
    <row r="3015" spans="1:21" hidden="1" x14ac:dyDescent="0.2">
      <c r="A3015" s="1">
        <v>45602</v>
      </c>
      <c r="B3015" s="1" t="str">
        <f>TEXT(Table1[[#This Row],[Date]],"yyyy")</f>
        <v>2024</v>
      </c>
      <c r="C3015" s="1" t="str">
        <f>TEXT(Table1[[#This Row],[Date]],"mmmm")</f>
        <v>November</v>
      </c>
      <c r="D3015" s="1" t="str">
        <f>TEXT(Table1[[#This Row],[Date]],"dddd")</f>
        <v>Wednesday</v>
      </c>
      <c r="E3015" s="5">
        <v>1</v>
      </c>
      <c r="F3015" t="s">
        <v>5</v>
      </c>
      <c r="G3015" t="s">
        <v>10</v>
      </c>
      <c r="H3015" s="6">
        <f>60%*Table1[[#This Row],[Price]]</f>
        <v>480</v>
      </c>
      <c r="I3015" s="6">
        <v>800</v>
      </c>
      <c r="J3015">
        <v>7</v>
      </c>
      <c r="K3015" s="6">
        <f>Table1[[#This Row],[Cost]]*Table1[[#This Row],[Quantity Sold]]</f>
        <v>3360</v>
      </c>
      <c r="L3015" s="6">
        <v>5600</v>
      </c>
      <c r="M3015">
        <v>10</v>
      </c>
      <c r="N3015" s="6">
        <v>5040</v>
      </c>
      <c r="O3015" s="6">
        <f>Table1[[#This Row],[Revenue]]-Table1[[#This Row],[Total Cost Of Production]]</f>
        <v>1680</v>
      </c>
      <c r="P3015" s="6">
        <v>553</v>
      </c>
      <c r="Q3015" s="6">
        <f>Table1[[#This Row],[Revenue]]-Table1[[#This Row],[Marketing Spend]]</f>
        <v>4487</v>
      </c>
      <c r="R3015" t="s">
        <v>53</v>
      </c>
      <c r="S3015" s="6">
        <v>772</v>
      </c>
      <c r="T3015"/>
      <c r="U3015"/>
    </row>
    <row r="3016" spans="1:21" hidden="1" x14ac:dyDescent="0.2">
      <c r="A3016" s="1">
        <v>45602</v>
      </c>
      <c r="B3016" s="1" t="str">
        <f>TEXT(Table1[[#This Row],[Date]],"yyyy")</f>
        <v>2024</v>
      </c>
      <c r="C3016" s="1" t="str">
        <f>TEXT(Table1[[#This Row],[Date]],"mmmm")</f>
        <v>November</v>
      </c>
      <c r="D3016" s="1" t="str">
        <f>TEXT(Table1[[#This Row],[Date]],"dddd")</f>
        <v>Wednesday</v>
      </c>
      <c r="E3016" s="5">
        <v>7</v>
      </c>
      <c r="F3016" t="s">
        <v>9</v>
      </c>
      <c r="G3016" t="s">
        <v>8</v>
      </c>
      <c r="H3016" s="6">
        <f>60%*Table1[[#This Row],[Price]]</f>
        <v>180</v>
      </c>
      <c r="I3016" s="6">
        <v>300</v>
      </c>
      <c r="J3016">
        <v>2</v>
      </c>
      <c r="K3016" s="6">
        <f>Table1[[#This Row],[Cost]]*Table1[[#This Row],[Quantity Sold]]</f>
        <v>360</v>
      </c>
      <c r="L3016" s="6">
        <v>600</v>
      </c>
      <c r="M3016">
        <v>15</v>
      </c>
      <c r="N3016" s="6">
        <v>510</v>
      </c>
      <c r="O3016" s="6">
        <f>Table1[[#This Row],[Revenue]]-Table1[[#This Row],[Total Cost Of Production]]</f>
        <v>150</v>
      </c>
      <c r="P3016" s="6">
        <v>651</v>
      </c>
      <c r="Q3016" s="6">
        <f>Table1[[#This Row],[Revenue]]-Table1[[#This Row],[Marketing Spend]]</f>
        <v>-141</v>
      </c>
      <c r="R3016" t="s">
        <v>53</v>
      </c>
      <c r="S3016" s="6">
        <v>339</v>
      </c>
      <c r="T3016"/>
      <c r="U3016"/>
    </row>
    <row r="3017" spans="1:21" hidden="1" x14ac:dyDescent="0.2">
      <c r="A3017" s="1">
        <v>45603</v>
      </c>
      <c r="B3017" s="1" t="str">
        <f>TEXT(Table1[[#This Row],[Date]],"yyyy")</f>
        <v>2024</v>
      </c>
      <c r="C3017" s="1" t="str">
        <f>TEXT(Table1[[#This Row],[Date]],"mmmm")</f>
        <v>November</v>
      </c>
      <c r="D3017" s="1" t="str">
        <f>TEXT(Table1[[#This Row],[Date]],"dddd")</f>
        <v>Thursday</v>
      </c>
      <c r="E3017" s="5">
        <v>4</v>
      </c>
      <c r="F3017" t="s">
        <v>13</v>
      </c>
      <c r="G3017" t="s">
        <v>12</v>
      </c>
      <c r="H3017" s="6">
        <f>60%*Table1[[#This Row],[Price]]</f>
        <v>42</v>
      </c>
      <c r="I3017" s="6">
        <v>70</v>
      </c>
      <c r="J3017">
        <v>8</v>
      </c>
      <c r="K3017" s="6">
        <f>Table1[[#This Row],[Cost]]*Table1[[#This Row],[Quantity Sold]]</f>
        <v>336</v>
      </c>
      <c r="L3017" s="6">
        <v>560</v>
      </c>
      <c r="M3017">
        <v>15</v>
      </c>
      <c r="N3017" s="6">
        <v>476</v>
      </c>
      <c r="O3017" s="6">
        <f>Table1[[#This Row],[Revenue]]-Table1[[#This Row],[Total Cost Of Production]]</f>
        <v>140</v>
      </c>
      <c r="P3017" s="6">
        <v>902</v>
      </c>
      <c r="Q3017" s="6">
        <f>Table1[[#This Row],[Revenue]]-Table1[[#This Row],[Marketing Spend]]</f>
        <v>-426</v>
      </c>
      <c r="R3017" t="s">
        <v>53</v>
      </c>
      <c r="S3017" s="6">
        <v>51</v>
      </c>
      <c r="T3017"/>
      <c r="U3017"/>
    </row>
    <row r="3018" spans="1:21" hidden="1" x14ac:dyDescent="0.2">
      <c r="A3018" s="1">
        <v>45603</v>
      </c>
      <c r="B3018" s="1" t="str">
        <f>TEXT(Table1[[#This Row],[Date]],"yyyy")</f>
        <v>2024</v>
      </c>
      <c r="C3018" s="1" t="str">
        <f>TEXT(Table1[[#This Row],[Date]],"mmmm")</f>
        <v>November</v>
      </c>
      <c r="D3018" s="1" t="str">
        <f>TEXT(Table1[[#This Row],[Date]],"dddd")</f>
        <v>Thursday</v>
      </c>
      <c r="E3018" s="5">
        <v>2</v>
      </c>
      <c r="F3018" t="s">
        <v>7</v>
      </c>
      <c r="G3018" t="s">
        <v>10</v>
      </c>
      <c r="H3018" s="6">
        <f>60%*Table1[[#This Row],[Price]]</f>
        <v>300</v>
      </c>
      <c r="I3018" s="6">
        <v>500</v>
      </c>
      <c r="J3018">
        <v>2</v>
      </c>
      <c r="K3018" s="6">
        <f>Table1[[#This Row],[Cost]]*Table1[[#This Row],[Quantity Sold]]</f>
        <v>600</v>
      </c>
      <c r="L3018" s="6">
        <v>1000</v>
      </c>
      <c r="M3018">
        <v>10</v>
      </c>
      <c r="N3018" s="6">
        <v>900</v>
      </c>
      <c r="O3018" s="6">
        <f>Table1[[#This Row],[Revenue]]-Table1[[#This Row],[Total Cost Of Production]]</f>
        <v>300</v>
      </c>
      <c r="P3018" s="6">
        <v>555</v>
      </c>
      <c r="Q3018" s="6">
        <f>Table1[[#This Row],[Revenue]]-Table1[[#This Row],[Marketing Spend]]</f>
        <v>345</v>
      </c>
      <c r="R3018" t="s">
        <v>53</v>
      </c>
      <c r="S3018" s="6">
        <v>462</v>
      </c>
      <c r="T3018"/>
      <c r="U3018"/>
    </row>
    <row r="3019" spans="1:21" hidden="1" x14ac:dyDescent="0.2">
      <c r="A3019" s="1">
        <v>45603</v>
      </c>
      <c r="B3019" s="1" t="str">
        <f>TEXT(Table1[[#This Row],[Date]],"yyyy")</f>
        <v>2024</v>
      </c>
      <c r="C3019" s="1" t="str">
        <f>TEXT(Table1[[#This Row],[Date]],"mmmm")</f>
        <v>November</v>
      </c>
      <c r="D3019" s="1" t="str">
        <f>TEXT(Table1[[#This Row],[Date]],"dddd")</f>
        <v>Thursday</v>
      </c>
      <c r="E3019" s="5">
        <v>5</v>
      </c>
      <c r="F3019" t="s">
        <v>11</v>
      </c>
      <c r="G3019" t="s">
        <v>12</v>
      </c>
      <c r="H3019" s="6">
        <f>60%*Table1[[#This Row],[Price]]</f>
        <v>90</v>
      </c>
      <c r="I3019" s="6">
        <v>150</v>
      </c>
      <c r="J3019">
        <v>7</v>
      </c>
      <c r="K3019" s="6">
        <f>Table1[[#This Row],[Cost]]*Table1[[#This Row],[Quantity Sold]]</f>
        <v>630</v>
      </c>
      <c r="L3019" s="6">
        <v>1050</v>
      </c>
      <c r="M3019">
        <v>15</v>
      </c>
      <c r="N3019" s="6">
        <v>892.5</v>
      </c>
      <c r="O3019" s="6">
        <f>Table1[[#This Row],[Revenue]]-Table1[[#This Row],[Total Cost Of Production]]</f>
        <v>262.5</v>
      </c>
      <c r="P3019" s="6">
        <v>846</v>
      </c>
      <c r="Q3019" s="6">
        <f>Table1[[#This Row],[Revenue]]-Table1[[#This Row],[Marketing Spend]]</f>
        <v>46.5</v>
      </c>
      <c r="R3019" t="s">
        <v>51</v>
      </c>
      <c r="S3019" s="6">
        <v>198</v>
      </c>
      <c r="T3019"/>
      <c r="U3019"/>
    </row>
    <row r="3020" spans="1:21" hidden="1" x14ac:dyDescent="0.2">
      <c r="A3020" s="1">
        <v>45603</v>
      </c>
      <c r="B3020" s="1" t="str">
        <f>TEXT(Table1[[#This Row],[Date]],"yyyy")</f>
        <v>2024</v>
      </c>
      <c r="C3020" s="1" t="str">
        <f>TEXT(Table1[[#This Row],[Date]],"mmmm")</f>
        <v>November</v>
      </c>
      <c r="D3020" s="1" t="str">
        <f>TEXT(Table1[[#This Row],[Date]],"dddd")</f>
        <v>Thursday</v>
      </c>
      <c r="E3020" s="5">
        <v>6</v>
      </c>
      <c r="F3020" t="s">
        <v>2</v>
      </c>
      <c r="G3020" t="s">
        <v>8</v>
      </c>
      <c r="H3020" s="6">
        <f>60%*Table1[[#This Row],[Price]]</f>
        <v>720</v>
      </c>
      <c r="I3020" s="6">
        <v>1200</v>
      </c>
      <c r="J3020">
        <v>1</v>
      </c>
      <c r="K3020" s="6">
        <f>Table1[[#This Row],[Cost]]*Table1[[#This Row],[Quantity Sold]]</f>
        <v>720</v>
      </c>
      <c r="L3020" s="6">
        <v>1200</v>
      </c>
      <c r="M3020">
        <v>15</v>
      </c>
      <c r="N3020" s="6">
        <v>1020</v>
      </c>
      <c r="O3020" s="6">
        <f>Table1[[#This Row],[Revenue]]-Table1[[#This Row],[Total Cost Of Production]]</f>
        <v>300</v>
      </c>
      <c r="P3020" s="6">
        <v>513</v>
      </c>
      <c r="Q3020" s="6">
        <f>Table1[[#This Row],[Revenue]]-Table1[[#This Row],[Marketing Spend]]</f>
        <v>507</v>
      </c>
      <c r="R3020" t="s">
        <v>53</v>
      </c>
      <c r="S3020" s="6">
        <v>1243</v>
      </c>
      <c r="T3020"/>
      <c r="U3020"/>
    </row>
    <row r="3021" spans="1:21" hidden="1" x14ac:dyDescent="0.2">
      <c r="A3021" s="1">
        <v>45603</v>
      </c>
      <c r="B3021" s="1" t="str">
        <f>TEXT(Table1[[#This Row],[Date]],"yyyy")</f>
        <v>2024</v>
      </c>
      <c r="C3021" s="1" t="str">
        <f>TEXT(Table1[[#This Row],[Date]],"mmmm")</f>
        <v>November</v>
      </c>
      <c r="D3021" s="1" t="str">
        <f>TEXT(Table1[[#This Row],[Date]],"dddd")</f>
        <v>Thursday</v>
      </c>
      <c r="E3021" s="5">
        <v>3</v>
      </c>
      <c r="F3021" t="s">
        <v>15</v>
      </c>
      <c r="G3021" t="s">
        <v>6</v>
      </c>
      <c r="H3021" s="6">
        <f>60%*Table1[[#This Row],[Price]]</f>
        <v>30</v>
      </c>
      <c r="I3021" s="6">
        <v>50</v>
      </c>
      <c r="J3021">
        <v>2</v>
      </c>
      <c r="K3021" s="6">
        <f>Table1[[#This Row],[Cost]]*Table1[[#This Row],[Quantity Sold]]</f>
        <v>60</v>
      </c>
      <c r="L3021" s="6">
        <v>100</v>
      </c>
      <c r="M3021">
        <v>10</v>
      </c>
      <c r="N3021" s="6">
        <v>90</v>
      </c>
      <c r="O3021" s="6">
        <f>Table1[[#This Row],[Revenue]]-Table1[[#This Row],[Total Cost Of Production]]</f>
        <v>30</v>
      </c>
      <c r="P3021" s="6">
        <v>314</v>
      </c>
      <c r="Q3021" s="6">
        <f>Table1[[#This Row],[Revenue]]-Table1[[#This Row],[Marketing Spend]]</f>
        <v>-224</v>
      </c>
      <c r="R3021" t="s">
        <v>51</v>
      </c>
      <c r="S3021" s="6">
        <v>14</v>
      </c>
      <c r="T3021"/>
      <c r="U3021"/>
    </row>
    <row r="3022" spans="1:21" hidden="1" x14ac:dyDescent="0.2">
      <c r="A3022" s="1">
        <v>45603</v>
      </c>
      <c r="B3022" s="1" t="str">
        <f>TEXT(Table1[[#This Row],[Date]],"yyyy")</f>
        <v>2024</v>
      </c>
      <c r="C3022" s="1" t="str">
        <f>TEXT(Table1[[#This Row],[Date]],"mmmm")</f>
        <v>November</v>
      </c>
      <c r="D3022" s="1" t="str">
        <f>TEXT(Table1[[#This Row],[Date]],"dddd")</f>
        <v>Thursday</v>
      </c>
      <c r="E3022" s="5">
        <v>1</v>
      </c>
      <c r="F3022" t="s">
        <v>5</v>
      </c>
      <c r="G3022" t="s">
        <v>10</v>
      </c>
      <c r="H3022" s="6">
        <f>60%*Table1[[#This Row],[Price]]</f>
        <v>480</v>
      </c>
      <c r="I3022" s="6">
        <v>800</v>
      </c>
      <c r="J3022">
        <v>1</v>
      </c>
      <c r="K3022" s="6">
        <f>Table1[[#This Row],[Cost]]*Table1[[#This Row],[Quantity Sold]]</f>
        <v>480</v>
      </c>
      <c r="L3022" s="6">
        <v>800</v>
      </c>
      <c r="M3022">
        <v>10</v>
      </c>
      <c r="N3022" s="6">
        <v>720</v>
      </c>
      <c r="O3022" s="6">
        <f>Table1[[#This Row],[Revenue]]-Table1[[#This Row],[Total Cost Of Production]]</f>
        <v>240</v>
      </c>
      <c r="P3022" s="6">
        <v>618</v>
      </c>
      <c r="Q3022" s="6">
        <f>Table1[[#This Row],[Revenue]]-Table1[[#This Row],[Marketing Spend]]</f>
        <v>102</v>
      </c>
      <c r="R3022" t="s">
        <v>55</v>
      </c>
      <c r="S3022" s="6">
        <v>839</v>
      </c>
      <c r="T3022"/>
      <c r="U3022"/>
    </row>
    <row r="3023" spans="1:21" x14ac:dyDescent="0.2">
      <c r="A3023" s="1">
        <v>45603</v>
      </c>
      <c r="B3023" s="1" t="str">
        <f>TEXT(Table1[[#This Row],[Date]],"yyyy")</f>
        <v>2024</v>
      </c>
      <c r="C3023" s="1" t="str">
        <f>TEXT(Table1[[#This Row],[Date]],"mmmm")</f>
        <v>November</v>
      </c>
      <c r="D3023" s="1" t="str">
        <f>TEXT(Table1[[#This Row],[Date]],"dddd")</f>
        <v>Thursday</v>
      </c>
      <c r="E3023" s="5">
        <v>7</v>
      </c>
      <c r="F3023" t="s">
        <v>9</v>
      </c>
      <c r="G3023" t="s">
        <v>8</v>
      </c>
      <c r="H3023" s="6">
        <f>60%*Table1[[#This Row],[Price]]</f>
        <v>180</v>
      </c>
      <c r="I3023" s="6">
        <v>300</v>
      </c>
      <c r="J3023">
        <v>9</v>
      </c>
      <c r="K3023" s="6">
        <f>Table1[[#This Row],[Cost]]*Table1[[#This Row],[Quantity Sold]]</f>
        <v>1620</v>
      </c>
      <c r="L3023" s="6">
        <v>2700</v>
      </c>
      <c r="M3023">
        <v>10</v>
      </c>
      <c r="N3023" s="6">
        <v>2430</v>
      </c>
      <c r="O3023" s="6">
        <f>Table1[[#This Row],[Revenue]]-Table1[[#This Row],[Total Cost Of Production]]</f>
        <v>810</v>
      </c>
      <c r="P3023" s="6">
        <v>356</v>
      </c>
      <c r="Q3023" s="6">
        <f>Table1[[#This Row],[Revenue]]-Table1[[#This Row],[Marketing Spend]]</f>
        <v>2074</v>
      </c>
      <c r="R3023" t="s">
        <v>52</v>
      </c>
      <c r="S3023" s="6">
        <v>276</v>
      </c>
      <c r="T3023"/>
      <c r="U3023"/>
    </row>
    <row r="3024" spans="1:21" hidden="1" x14ac:dyDescent="0.2">
      <c r="A3024" s="1">
        <v>45604</v>
      </c>
      <c r="B3024" s="1" t="str">
        <f>TEXT(Table1[[#This Row],[Date]],"yyyy")</f>
        <v>2024</v>
      </c>
      <c r="C3024" s="1" t="str">
        <f>TEXT(Table1[[#This Row],[Date]],"mmmm")</f>
        <v>November</v>
      </c>
      <c r="D3024" s="1" t="str">
        <f>TEXT(Table1[[#This Row],[Date]],"dddd")</f>
        <v>Friday</v>
      </c>
      <c r="E3024" s="5">
        <v>4</v>
      </c>
      <c r="F3024" t="s">
        <v>13</v>
      </c>
      <c r="G3024" t="s">
        <v>12</v>
      </c>
      <c r="H3024" s="6">
        <f>60%*Table1[[#This Row],[Price]]</f>
        <v>42</v>
      </c>
      <c r="I3024" s="6">
        <v>70</v>
      </c>
      <c r="J3024">
        <v>4</v>
      </c>
      <c r="K3024" s="6">
        <f>Table1[[#This Row],[Cost]]*Table1[[#This Row],[Quantity Sold]]</f>
        <v>168</v>
      </c>
      <c r="L3024" s="6">
        <v>280</v>
      </c>
      <c r="M3024">
        <v>15</v>
      </c>
      <c r="N3024" s="6">
        <v>238</v>
      </c>
      <c r="O3024" s="6">
        <f>Table1[[#This Row],[Revenue]]-Table1[[#This Row],[Total Cost Of Production]]</f>
        <v>70</v>
      </c>
      <c r="P3024" s="6">
        <v>536</v>
      </c>
      <c r="Q3024" s="6">
        <f>Table1[[#This Row],[Revenue]]-Table1[[#This Row],[Marketing Spend]]</f>
        <v>-298</v>
      </c>
      <c r="R3024" t="s">
        <v>54</v>
      </c>
      <c r="S3024" s="6">
        <v>51</v>
      </c>
      <c r="T3024"/>
      <c r="U3024"/>
    </row>
    <row r="3025" spans="1:21" hidden="1" x14ac:dyDescent="0.2">
      <c r="A3025" s="1">
        <v>45604</v>
      </c>
      <c r="B3025" s="1" t="str">
        <f>TEXT(Table1[[#This Row],[Date]],"yyyy")</f>
        <v>2024</v>
      </c>
      <c r="C3025" s="1" t="str">
        <f>TEXT(Table1[[#This Row],[Date]],"mmmm")</f>
        <v>November</v>
      </c>
      <c r="D3025" s="1" t="str">
        <f>TEXT(Table1[[#This Row],[Date]],"dddd")</f>
        <v>Friday</v>
      </c>
      <c r="E3025" s="5">
        <v>2</v>
      </c>
      <c r="F3025" t="s">
        <v>7</v>
      </c>
      <c r="G3025" t="s">
        <v>10</v>
      </c>
      <c r="H3025" s="6">
        <f>60%*Table1[[#This Row],[Price]]</f>
        <v>300</v>
      </c>
      <c r="I3025" s="6">
        <v>500</v>
      </c>
      <c r="J3025">
        <v>6</v>
      </c>
      <c r="K3025" s="6">
        <f>Table1[[#This Row],[Cost]]*Table1[[#This Row],[Quantity Sold]]</f>
        <v>1800</v>
      </c>
      <c r="L3025" s="6">
        <v>3000</v>
      </c>
      <c r="M3025">
        <v>15</v>
      </c>
      <c r="N3025" s="6">
        <v>2550</v>
      </c>
      <c r="O3025" s="6">
        <f>Table1[[#This Row],[Revenue]]-Table1[[#This Row],[Total Cost Of Production]]</f>
        <v>750</v>
      </c>
      <c r="P3025" s="6">
        <v>660</v>
      </c>
      <c r="Q3025" s="6">
        <f>Table1[[#This Row],[Revenue]]-Table1[[#This Row],[Marketing Spend]]</f>
        <v>1890</v>
      </c>
      <c r="R3025" t="s">
        <v>55</v>
      </c>
      <c r="S3025" s="6">
        <v>462</v>
      </c>
      <c r="T3025"/>
      <c r="U3025"/>
    </row>
    <row r="3026" spans="1:21" x14ac:dyDescent="0.2">
      <c r="A3026" s="1">
        <v>45604</v>
      </c>
      <c r="B3026" s="1" t="str">
        <f>TEXT(Table1[[#This Row],[Date]],"yyyy")</f>
        <v>2024</v>
      </c>
      <c r="C3026" s="1" t="str">
        <f>TEXT(Table1[[#This Row],[Date]],"mmmm")</f>
        <v>November</v>
      </c>
      <c r="D3026" s="1" t="str">
        <f>TEXT(Table1[[#This Row],[Date]],"dddd")</f>
        <v>Friday</v>
      </c>
      <c r="E3026" s="5">
        <v>5</v>
      </c>
      <c r="F3026" t="s">
        <v>11</v>
      </c>
      <c r="G3026" t="s">
        <v>12</v>
      </c>
      <c r="H3026" s="6">
        <f>60%*Table1[[#This Row],[Price]]</f>
        <v>90</v>
      </c>
      <c r="I3026" s="6">
        <v>150</v>
      </c>
      <c r="J3026">
        <v>2</v>
      </c>
      <c r="K3026" s="6">
        <f>Table1[[#This Row],[Cost]]*Table1[[#This Row],[Quantity Sold]]</f>
        <v>180</v>
      </c>
      <c r="L3026" s="6">
        <v>300</v>
      </c>
      <c r="M3026">
        <v>10</v>
      </c>
      <c r="N3026" s="6">
        <v>270</v>
      </c>
      <c r="O3026" s="6">
        <f>Table1[[#This Row],[Revenue]]-Table1[[#This Row],[Total Cost Of Production]]</f>
        <v>90</v>
      </c>
      <c r="P3026" s="6">
        <v>648</v>
      </c>
      <c r="Q3026" s="6">
        <f>Table1[[#This Row],[Revenue]]-Table1[[#This Row],[Marketing Spend]]</f>
        <v>-378</v>
      </c>
      <c r="R3026" t="s">
        <v>52</v>
      </c>
      <c r="S3026" s="6">
        <v>198</v>
      </c>
      <c r="T3026"/>
      <c r="U3026"/>
    </row>
    <row r="3027" spans="1:21" hidden="1" x14ac:dyDescent="0.2">
      <c r="A3027" s="1">
        <v>45604</v>
      </c>
      <c r="B3027" s="1" t="str">
        <f>TEXT(Table1[[#This Row],[Date]],"yyyy")</f>
        <v>2024</v>
      </c>
      <c r="C3027" s="1" t="str">
        <f>TEXT(Table1[[#This Row],[Date]],"mmmm")</f>
        <v>November</v>
      </c>
      <c r="D3027" s="1" t="str">
        <f>TEXT(Table1[[#This Row],[Date]],"dddd")</f>
        <v>Friday</v>
      </c>
      <c r="E3027" s="5">
        <v>6</v>
      </c>
      <c r="F3027" t="s">
        <v>2</v>
      </c>
      <c r="G3027" t="s">
        <v>8</v>
      </c>
      <c r="H3027" s="6">
        <f>60%*Table1[[#This Row],[Price]]</f>
        <v>720</v>
      </c>
      <c r="I3027" s="6">
        <v>1200</v>
      </c>
      <c r="J3027">
        <v>1</v>
      </c>
      <c r="K3027" s="6">
        <f>Table1[[#This Row],[Cost]]*Table1[[#This Row],[Quantity Sold]]</f>
        <v>720</v>
      </c>
      <c r="L3027" s="6">
        <v>1200</v>
      </c>
      <c r="M3027">
        <v>15</v>
      </c>
      <c r="N3027" s="6">
        <v>1020</v>
      </c>
      <c r="O3027" s="6">
        <f>Table1[[#This Row],[Revenue]]-Table1[[#This Row],[Total Cost Of Production]]</f>
        <v>300</v>
      </c>
      <c r="P3027" s="6">
        <v>949</v>
      </c>
      <c r="Q3027" s="6">
        <f>Table1[[#This Row],[Revenue]]-Table1[[#This Row],[Marketing Spend]]</f>
        <v>71</v>
      </c>
      <c r="R3027" t="s">
        <v>51</v>
      </c>
      <c r="S3027" s="6">
        <v>1212</v>
      </c>
      <c r="T3027"/>
      <c r="U3027"/>
    </row>
    <row r="3028" spans="1:21" hidden="1" x14ac:dyDescent="0.2">
      <c r="A3028" s="1">
        <v>45604</v>
      </c>
      <c r="B3028" s="1" t="str">
        <f>TEXT(Table1[[#This Row],[Date]],"yyyy")</f>
        <v>2024</v>
      </c>
      <c r="C3028" s="1" t="str">
        <f>TEXT(Table1[[#This Row],[Date]],"mmmm")</f>
        <v>November</v>
      </c>
      <c r="D3028" s="1" t="str">
        <f>TEXT(Table1[[#This Row],[Date]],"dddd")</f>
        <v>Friday</v>
      </c>
      <c r="E3028" s="5">
        <v>3</v>
      </c>
      <c r="F3028" t="s">
        <v>15</v>
      </c>
      <c r="G3028" t="s">
        <v>6</v>
      </c>
      <c r="H3028" s="6">
        <f>60%*Table1[[#This Row],[Price]]</f>
        <v>30</v>
      </c>
      <c r="I3028" s="6">
        <v>50</v>
      </c>
      <c r="J3028">
        <v>8</v>
      </c>
      <c r="K3028" s="6">
        <f>Table1[[#This Row],[Cost]]*Table1[[#This Row],[Quantity Sold]]</f>
        <v>240</v>
      </c>
      <c r="L3028" s="6">
        <v>400</v>
      </c>
      <c r="M3028">
        <v>10</v>
      </c>
      <c r="N3028" s="6">
        <v>360</v>
      </c>
      <c r="O3028" s="6">
        <f>Table1[[#This Row],[Revenue]]-Table1[[#This Row],[Total Cost Of Production]]</f>
        <v>120</v>
      </c>
      <c r="P3028" s="6">
        <v>789</v>
      </c>
      <c r="Q3028" s="6">
        <f>Table1[[#This Row],[Revenue]]-Table1[[#This Row],[Marketing Spend]]</f>
        <v>-429</v>
      </c>
      <c r="R3028" t="s">
        <v>53</v>
      </c>
      <c r="S3028" s="6">
        <v>45</v>
      </c>
      <c r="T3028"/>
      <c r="U3028"/>
    </row>
    <row r="3029" spans="1:21" x14ac:dyDescent="0.2">
      <c r="A3029" s="1">
        <v>45604</v>
      </c>
      <c r="B3029" s="1" t="str">
        <f>TEXT(Table1[[#This Row],[Date]],"yyyy")</f>
        <v>2024</v>
      </c>
      <c r="C3029" s="1" t="str">
        <f>TEXT(Table1[[#This Row],[Date]],"mmmm")</f>
        <v>November</v>
      </c>
      <c r="D3029" s="1" t="str">
        <f>TEXT(Table1[[#This Row],[Date]],"dddd")</f>
        <v>Friday</v>
      </c>
      <c r="E3029" s="5">
        <v>1</v>
      </c>
      <c r="F3029" t="s">
        <v>5</v>
      </c>
      <c r="G3029" t="s">
        <v>10</v>
      </c>
      <c r="H3029" s="6">
        <f>60%*Table1[[#This Row],[Price]]</f>
        <v>480</v>
      </c>
      <c r="I3029" s="6">
        <v>800</v>
      </c>
      <c r="J3029">
        <v>8</v>
      </c>
      <c r="K3029" s="6">
        <f>Table1[[#This Row],[Cost]]*Table1[[#This Row],[Quantity Sold]]</f>
        <v>3840</v>
      </c>
      <c r="L3029" s="6">
        <v>6400</v>
      </c>
      <c r="M3029">
        <v>5</v>
      </c>
      <c r="N3029" s="6">
        <v>6080</v>
      </c>
      <c r="O3029" s="6">
        <f>Table1[[#This Row],[Revenue]]-Table1[[#This Row],[Total Cost Of Production]]</f>
        <v>2240</v>
      </c>
      <c r="P3029" s="6">
        <v>463</v>
      </c>
      <c r="Q3029" s="6">
        <f>Table1[[#This Row],[Revenue]]-Table1[[#This Row],[Marketing Spend]]</f>
        <v>5617</v>
      </c>
      <c r="R3029" t="s">
        <v>52</v>
      </c>
      <c r="S3029" s="6">
        <v>765</v>
      </c>
      <c r="T3029"/>
      <c r="U3029"/>
    </row>
    <row r="3030" spans="1:21" hidden="1" x14ac:dyDescent="0.2">
      <c r="A3030" s="1">
        <v>45604</v>
      </c>
      <c r="B3030" s="1" t="str">
        <f>TEXT(Table1[[#This Row],[Date]],"yyyy")</f>
        <v>2024</v>
      </c>
      <c r="C3030" s="1" t="str">
        <f>TEXT(Table1[[#This Row],[Date]],"mmmm")</f>
        <v>November</v>
      </c>
      <c r="D3030" s="1" t="str">
        <f>TEXT(Table1[[#This Row],[Date]],"dddd")</f>
        <v>Friday</v>
      </c>
      <c r="E3030" s="5">
        <v>7</v>
      </c>
      <c r="F3030" t="s">
        <v>9</v>
      </c>
      <c r="G3030" t="s">
        <v>8</v>
      </c>
      <c r="H3030" s="6">
        <f>60%*Table1[[#This Row],[Price]]</f>
        <v>180</v>
      </c>
      <c r="I3030" s="6">
        <v>300</v>
      </c>
      <c r="J3030">
        <v>4</v>
      </c>
      <c r="K3030" s="6">
        <f>Table1[[#This Row],[Cost]]*Table1[[#This Row],[Quantity Sold]]</f>
        <v>720</v>
      </c>
      <c r="L3030" s="6">
        <v>1200</v>
      </c>
      <c r="M3030">
        <v>10</v>
      </c>
      <c r="N3030" s="6">
        <v>1080</v>
      </c>
      <c r="O3030" s="6">
        <f>Table1[[#This Row],[Revenue]]-Table1[[#This Row],[Total Cost Of Production]]</f>
        <v>360</v>
      </c>
      <c r="P3030" s="6">
        <v>886</v>
      </c>
      <c r="Q3030" s="6">
        <f>Table1[[#This Row],[Revenue]]-Table1[[#This Row],[Marketing Spend]]</f>
        <v>194</v>
      </c>
      <c r="R3030" t="s">
        <v>53</v>
      </c>
      <c r="S3030" s="6">
        <v>257</v>
      </c>
      <c r="T3030"/>
      <c r="U3030"/>
    </row>
    <row r="3031" spans="1:21" x14ac:dyDescent="0.2">
      <c r="A3031" s="1">
        <v>45605</v>
      </c>
      <c r="B3031" s="1" t="str">
        <f>TEXT(Table1[[#This Row],[Date]],"yyyy")</f>
        <v>2024</v>
      </c>
      <c r="C3031" s="1" t="str">
        <f>TEXT(Table1[[#This Row],[Date]],"mmmm")</f>
        <v>November</v>
      </c>
      <c r="D3031" s="1" t="str">
        <f>TEXT(Table1[[#This Row],[Date]],"dddd")</f>
        <v>Saturday</v>
      </c>
      <c r="E3031" s="5">
        <v>4</v>
      </c>
      <c r="F3031" t="s">
        <v>13</v>
      </c>
      <c r="G3031" t="s">
        <v>12</v>
      </c>
      <c r="H3031" s="6">
        <f>60%*Table1[[#This Row],[Price]]</f>
        <v>42</v>
      </c>
      <c r="I3031" s="6">
        <v>70</v>
      </c>
      <c r="J3031">
        <v>3</v>
      </c>
      <c r="K3031" s="6">
        <f>Table1[[#This Row],[Cost]]*Table1[[#This Row],[Quantity Sold]]</f>
        <v>126</v>
      </c>
      <c r="L3031" s="6">
        <v>210</v>
      </c>
      <c r="M3031">
        <v>10</v>
      </c>
      <c r="N3031" s="6">
        <v>189</v>
      </c>
      <c r="O3031" s="6">
        <f>Table1[[#This Row],[Revenue]]-Table1[[#This Row],[Total Cost Of Production]]</f>
        <v>63</v>
      </c>
      <c r="P3031" s="6">
        <v>986</v>
      </c>
      <c r="Q3031" s="6">
        <f>Table1[[#This Row],[Revenue]]-Table1[[#This Row],[Marketing Spend]]</f>
        <v>-797</v>
      </c>
      <c r="R3031" t="s">
        <v>52</v>
      </c>
      <c r="S3031" s="6">
        <v>101</v>
      </c>
      <c r="T3031"/>
      <c r="U3031"/>
    </row>
    <row r="3032" spans="1:21" hidden="1" x14ac:dyDescent="0.2">
      <c r="A3032" s="1">
        <v>45605</v>
      </c>
      <c r="B3032" s="1" t="str">
        <f>TEXT(Table1[[#This Row],[Date]],"yyyy")</f>
        <v>2024</v>
      </c>
      <c r="C3032" s="1" t="str">
        <f>TEXT(Table1[[#This Row],[Date]],"mmmm")</f>
        <v>November</v>
      </c>
      <c r="D3032" s="1" t="str">
        <f>TEXT(Table1[[#This Row],[Date]],"dddd")</f>
        <v>Saturday</v>
      </c>
      <c r="E3032" s="5">
        <v>2</v>
      </c>
      <c r="F3032" t="s">
        <v>7</v>
      </c>
      <c r="G3032" t="s">
        <v>10</v>
      </c>
      <c r="H3032" s="6">
        <f>60%*Table1[[#This Row],[Price]]</f>
        <v>300</v>
      </c>
      <c r="I3032" s="6">
        <v>500</v>
      </c>
      <c r="J3032">
        <v>8</v>
      </c>
      <c r="K3032" s="6">
        <f>Table1[[#This Row],[Cost]]*Table1[[#This Row],[Quantity Sold]]</f>
        <v>2400</v>
      </c>
      <c r="L3032" s="6">
        <v>4000</v>
      </c>
      <c r="M3032">
        <v>5</v>
      </c>
      <c r="N3032" s="6">
        <v>3800</v>
      </c>
      <c r="O3032" s="6">
        <f>Table1[[#This Row],[Revenue]]-Table1[[#This Row],[Total Cost Of Production]]</f>
        <v>1400</v>
      </c>
      <c r="P3032" s="6">
        <v>518</v>
      </c>
      <c r="Q3032" s="6">
        <f>Table1[[#This Row],[Revenue]]-Table1[[#This Row],[Marketing Spend]]</f>
        <v>3282</v>
      </c>
      <c r="R3032" t="s">
        <v>54</v>
      </c>
      <c r="S3032" s="6">
        <v>510</v>
      </c>
      <c r="T3032"/>
      <c r="U3032"/>
    </row>
    <row r="3033" spans="1:21" hidden="1" x14ac:dyDescent="0.2">
      <c r="A3033" s="1">
        <v>45605</v>
      </c>
      <c r="B3033" s="1" t="str">
        <f>TEXT(Table1[[#This Row],[Date]],"yyyy")</f>
        <v>2024</v>
      </c>
      <c r="C3033" s="1" t="str">
        <f>TEXT(Table1[[#This Row],[Date]],"mmmm")</f>
        <v>November</v>
      </c>
      <c r="D3033" s="1" t="str">
        <f>TEXT(Table1[[#This Row],[Date]],"dddd")</f>
        <v>Saturday</v>
      </c>
      <c r="E3033" s="5">
        <v>5</v>
      </c>
      <c r="F3033" t="s">
        <v>11</v>
      </c>
      <c r="G3033" t="s">
        <v>12</v>
      </c>
      <c r="H3033" s="6">
        <f>60%*Table1[[#This Row],[Price]]</f>
        <v>90</v>
      </c>
      <c r="I3033" s="6">
        <v>150</v>
      </c>
      <c r="J3033">
        <v>2</v>
      </c>
      <c r="K3033" s="6">
        <f>Table1[[#This Row],[Cost]]*Table1[[#This Row],[Quantity Sold]]</f>
        <v>180</v>
      </c>
      <c r="L3033" s="6">
        <v>300</v>
      </c>
      <c r="M3033">
        <v>5</v>
      </c>
      <c r="N3033" s="6">
        <v>285</v>
      </c>
      <c r="O3033" s="6">
        <f>Table1[[#This Row],[Revenue]]-Table1[[#This Row],[Total Cost Of Production]]</f>
        <v>105</v>
      </c>
      <c r="P3033" s="6">
        <v>829</v>
      </c>
      <c r="Q3033" s="6">
        <f>Table1[[#This Row],[Revenue]]-Table1[[#This Row],[Marketing Spend]]</f>
        <v>-544</v>
      </c>
      <c r="R3033" t="s">
        <v>54</v>
      </c>
      <c r="S3033" s="6">
        <v>149</v>
      </c>
      <c r="T3033"/>
      <c r="U3033"/>
    </row>
    <row r="3034" spans="1:21" hidden="1" x14ac:dyDescent="0.2">
      <c r="A3034" s="1">
        <v>45605</v>
      </c>
      <c r="B3034" s="1" t="str">
        <f>TEXT(Table1[[#This Row],[Date]],"yyyy")</f>
        <v>2024</v>
      </c>
      <c r="C3034" s="1" t="str">
        <f>TEXT(Table1[[#This Row],[Date]],"mmmm")</f>
        <v>November</v>
      </c>
      <c r="D3034" s="1" t="str">
        <f>TEXT(Table1[[#This Row],[Date]],"dddd")</f>
        <v>Saturday</v>
      </c>
      <c r="E3034" s="5">
        <v>6</v>
      </c>
      <c r="F3034" t="s">
        <v>2</v>
      </c>
      <c r="G3034" t="s">
        <v>8</v>
      </c>
      <c r="H3034" s="6">
        <f>60%*Table1[[#This Row],[Price]]</f>
        <v>720</v>
      </c>
      <c r="I3034" s="6">
        <v>1200</v>
      </c>
      <c r="J3034">
        <v>1</v>
      </c>
      <c r="K3034" s="6">
        <f>Table1[[#This Row],[Cost]]*Table1[[#This Row],[Quantity Sold]]</f>
        <v>720</v>
      </c>
      <c r="L3034" s="6">
        <v>1200</v>
      </c>
      <c r="M3034">
        <v>10</v>
      </c>
      <c r="N3034" s="6">
        <v>1080</v>
      </c>
      <c r="O3034" s="6">
        <f>Table1[[#This Row],[Revenue]]-Table1[[#This Row],[Total Cost Of Production]]</f>
        <v>360</v>
      </c>
      <c r="P3034" s="6">
        <v>328</v>
      </c>
      <c r="Q3034" s="6">
        <f>Table1[[#This Row],[Revenue]]-Table1[[#This Row],[Marketing Spend]]</f>
        <v>752</v>
      </c>
      <c r="R3034" t="s">
        <v>55</v>
      </c>
      <c r="S3034" s="6">
        <v>1200</v>
      </c>
      <c r="T3034"/>
      <c r="U3034"/>
    </row>
    <row r="3035" spans="1:21" hidden="1" x14ac:dyDescent="0.2">
      <c r="A3035" s="1">
        <v>45605</v>
      </c>
      <c r="B3035" s="1" t="str">
        <f>TEXT(Table1[[#This Row],[Date]],"yyyy")</f>
        <v>2024</v>
      </c>
      <c r="C3035" s="1" t="str">
        <f>TEXT(Table1[[#This Row],[Date]],"mmmm")</f>
        <v>November</v>
      </c>
      <c r="D3035" s="1" t="str">
        <f>TEXT(Table1[[#This Row],[Date]],"dddd")</f>
        <v>Saturday</v>
      </c>
      <c r="E3035" s="5">
        <v>3</v>
      </c>
      <c r="F3035" t="s">
        <v>15</v>
      </c>
      <c r="G3035" t="s">
        <v>6</v>
      </c>
      <c r="H3035" s="6">
        <f>60%*Table1[[#This Row],[Price]]</f>
        <v>30</v>
      </c>
      <c r="I3035" s="6">
        <v>50</v>
      </c>
      <c r="J3035">
        <v>6</v>
      </c>
      <c r="K3035" s="6">
        <f>Table1[[#This Row],[Cost]]*Table1[[#This Row],[Quantity Sold]]</f>
        <v>180</v>
      </c>
      <c r="L3035" s="6">
        <v>300</v>
      </c>
      <c r="M3035">
        <v>10</v>
      </c>
      <c r="N3035" s="6">
        <v>270</v>
      </c>
      <c r="O3035" s="6">
        <f>Table1[[#This Row],[Revenue]]-Table1[[#This Row],[Total Cost Of Production]]</f>
        <v>90</v>
      </c>
      <c r="P3035" s="6">
        <v>551</v>
      </c>
      <c r="Q3035" s="6">
        <f>Table1[[#This Row],[Revenue]]-Table1[[#This Row],[Marketing Spend]]</f>
        <v>-281</v>
      </c>
      <c r="R3035" t="s">
        <v>51</v>
      </c>
      <c r="S3035" s="6">
        <v>59</v>
      </c>
      <c r="T3035"/>
      <c r="U3035"/>
    </row>
    <row r="3036" spans="1:21" hidden="1" x14ac:dyDescent="0.2">
      <c r="A3036" s="1">
        <v>45605</v>
      </c>
      <c r="B3036" s="1" t="str">
        <f>TEXT(Table1[[#This Row],[Date]],"yyyy")</f>
        <v>2024</v>
      </c>
      <c r="C3036" s="1" t="str">
        <f>TEXT(Table1[[#This Row],[Date]],"mmmm")</f>
        <v>November</v>
      </c>
      <c r="D3036" s="1" t="str">
        <f>TEXT(Table1[[#This Row],[Date]],"dddd")</f>
        <v>Saturday</v>
      </c>
      <c r="E3036" s="5">
        <v>1</v>
      </c>
      <c r="F3036" t="s">
        <v>5</v>
      </c>
      <c r="G3036" t="s">
        <v>10</v>
      </c>
      <c r="H3036" s="6">
        <f>60%*Table1[[#This Row],[Price]]</f>
        <v>480</v>
      </c>
      <c r="I3036" s="6">
        <v>800</v>
      </c>
      <c r="J3036">
        <v>9</v>
      </c>
      <c r="K3036" s="6">
        <f>Table1[[#This Row],[Cost]]*Table1[[#This Row],[Quantity Sold]]</f>
        <v>4320</v>
      </c>
      <c r="L3036" s="6">
        <v>7200</v>
      </c>
      <c r="M3036">
        <v>15</v>
      </c>
      <c r="N3036" s="6">
        <v>6120</v>
      </c>
      <c r="O3036" s="6">
        <f>Table1[[#This Row],[Revenue]]-Table1[[#This Row],[Total Cost Of Production]]</f>
        <v>1800</v>
      </c>
      <c r="P3036" s="6">
        <v>620</v>
      </c>
      <c r="Q3036" s="6">
        <f>Table1[[#This Row],[Revenue]]-Table1[[#This Row],[Marketing Spend]]</f>
        <v>5500</v>
      </c>
      <c r="R3036" t="s">
        <v>53</v>
      </c>
      <c r="S3036" s="6">
        <v>811</v>
      </c>
      <c r="T3036"/>
      <c r="U3036"/>
    </row>
    <row r="3037" spans="1:21" hidden="1" x14ac:dyDescent="0.2">
      <c r="A3037" s="1">
        <v>45605</v>
      </c>
      <c r="B3037" s="1" t="str">
        <f>TEXT(Table1[[#This Row],[Date]],"yyyy")</f>
        <v>2024</v>
      </c>
      <c r="C3037" s="1" t="str">
        <f>TEXT(Table1[[#This Row],[Date]],"mmmm")</f>
        <v>November</v>
      </c>
      <c r="D3037" s="1" t="str">
        <f>TEXT(Table1[[#This Row],[Date]],"dddd")</f>
        <v>Saturday</v>
      </c>
      <c r="E3037" s="5">
        <v>7</v>
      </c>
      <c r="F3037" t="s">
        <v>9</v>
      </c>
      <c r="G3037" t="s">
        <v>8</v>
      </c>
      <c r="H3037" s="6">
        <f>60%*Table1[[#This Row],[Price]]</f>
        <v>180</v>
      </c>
      <c r="I3037" s="6">
        <v>300</v>
      </c>
      <c r="J3037">
        <v>3</v>
      </c>
      <c r="K3037" s="6">
        <f>Table1[[#This Row],[Cost]]*Table1[[#This Row],[Quantity Sold]]</f>
        <v>540</v>
      </c>
      <c r="L3037" s="6">
        <v>900</v>
      </c>
      <c r="M3037">
        <v>10</v>
      </c>
      <c r="N3037" s="6">
        <v>810</v>
      </c>
      <c r="O3037" s="6">
        <f>Table1[[#This Row],[Revenue]]-Table1[[#This Row],[Total Cost Of Production]]</f>
        <v>270</v>
      </c>
      <c r="P3037" s="6">
        <v>431</v>
      </c>
      <c r="Q3037" s="6">
        <f>Table1[[#This Row],[Revenue]]-Table1[[#This Row],[Marketing Spend]]</f>
        <v>379</v>
      </c>
      <c r="R3037" t="s">
        <v>51</v>
      </c>
      <c r="S3037" s="6">
        <v>316</v>
      </c>
      <c r="T3037"/>
      <c r="U3037"/>
    </row>
    <row r="3038" spans="1:21" hidden="1" x14ac:dyDescent="0.2">
      <c r="A3038" s="1">
        <v>45606</v>
      </c>
      <c r="B3038" s="1" t="str">
        <f>TEXT(Table1[[#This Row],[Date]],"yyyy")</f>
        <v>2024</v>
      </c>
      <c r="C3038" s="1" t="str">
        <f>TEXT(Table1[[#This Row],[Date]],"mmmm")</f>
        <v>November</v>
      </c>
      <c r="D3038" s="1" t="str">
        <f>TEXT(Table1[[#This Row],[Date]],"dddd")</f>
        <v>Sunday</v>
      </c>
      <c r="E3038" s="5">
        <v>4</v>
      </c>
      <c r="F3038" t="s">
        <v>13</v>
      </c>
      <c r="G3038" t="s">
        <v>12</v>
      </c>
      <c r="H3038" s="6">
        <f>60%*Table1[[#This Row],[Price]]</f>
        <v>42</v>
      </c>
      <c r="I3038" s="6">
        <v>70</v>
      </c>
      <c r="J3038">
        <v>5</v>
      </c>
      <c r="K3038" s="6">
        <f>Table1[[#This Row],[Cost]]*Table1[[#This Row],[Quantity Sold]]</f>
        <v>210</v>
      </c>
      <c r="L3038" s="6">
        <v>350</v>
      </c>
      <c r="M3038">
        <v>15</v>
      </c>
      <c r="N3038" s="6">
        <v>297.5</v>
      </c>
      <c r="O3038" s="6">
        <f>Table1[[#This Row],[Revenue]]-Table1[[#This Row],[Total Cost Of Production]]</f>
        <v>87.5</v>
      </c>
      <c r="P3038" s="6">
        <v>616</v>
      </c>
      <c r="Q3038" s="6">
        <f>Table1[[#This Row],[Revenue]]-Table1[[#This Row],[Marketing Spend]]</f>
        <v>-318.5</v>
      </c>
      <c r="R3038" t="s">
        <v>55</v>
      </c>
      <c r="S3038" s="6">
        <v>92</v>
      </c>
      <c r="T3038"/>
      <c r="U3038"/>
    </row>
    <row r="3039" spans="1:21" hidden="1" x14ac:dyDescent="0.2">
      <c r="A3039" s="1">
        <v>45606</v>
      </c>
      <c r="B3039" s="1" t="str">
        <f>TEXT(Table1[[#This Row],[Date]],"yyyy")</f>
        <v>2024</v>
      </c>
      <c r="C3039" s="1" t="str">
        <f>TEXT(Table1[[#This Row],[Date]],"mmmm")</f>
        <v>November</v>
      </c>
      <c r="D3039" s="1" t="str">
        <f>TEXT(Table1[[#This Row],[Date]],"dddd")</f>
        <v>Sunday</v>
      </c>
      <c r="E3039" s="5">
        <v>2</v>
      </c>
      <c r="F3039" t="s">
        <v>7</v>
      </c>
      <c r="G3039" t="s">
        <v>10</v>
      </c>
      <c r="H3039" s="6">
        <f>60%*Table1[[#This Row],[Price]]</f>
        <v>300</v>
      </c>
      <c r="I3039" s="6">
        <v>500</v>
      </c>
      <c r="J3039">
        <v>4</v>
      </c>
      <c r="K3039" s="6">
        <f>Table1[[#This Row],[Cost]]*Table1[[#This Row],[Quantity Sold]]</f>
        <v>1200</v>
      </c>
      <c r="L3039" s="6">
        <v>2000</v>
      </c>
      <c r="M3039">
        <v>5</v>
      </c>
      <c r="N3039" s="6">
        <v>1900</v>
      </c>
      <c r="O3039" s="6">
        <f>Table1[[#This Row],[Revenue]]-Table1[[#This Row],[Total Cost Of Production]]</f>
        <v>700</v>
      </c>
      <c r="P3039" s="6">
        <v>738</v>
      </c>
      <c r="Q3039" s="6">
        <f>Table1[[#This Row],[Revenue]]-Table1[[#This Row],[Marketing Spend]]</f>
        <v>1162</v>
      </c>
      <c r="R3039" t="s">
        <v>55</v>
      </c>
      <c r="S3039" s="6">
        <v>502</v>
      </c>
      <c r="T3039"/>
      <c r="U3039"/>
    </row>
    <row r="3040" spans="1:21" x14ac:dyDescent="0.2">
      <c r="A3040" s="1">
        <v>45606</v>
      </c>
      <c r="B3040" s="1" t="str">
        <f>TEXT(Table1[[#This Row],[Date]],"yyyy")</f>
        <v>2024</v>
      </c>
      <c r="C3040" s="1" t="str">
        <f>TEXT(Table1[[#This Row],[Date]],"mmmm")</f>
        <v>November</v>
      </c>
      <c r="D3040" s="1" t="str">
        <f>TEXT(Table1[[#This Row],[Date]],"dddd")</f>
        <v>Sunday</v>
      </c>
      <c r="E3040" s="5">
        <v>5</v>
      </c>
      <c r="F3040" t="s">
        <v>11</v>
      </c>
      <c r="G3040" t="s">
        <v>12</v>
      </c>
      <c r="H3040" s="6">
        <f>60%*Table1[[#This Row],[Price]]</f>
        <v>90</v>
      </c>
      <c r="I3040" s="6">
        <v>150</v>
      </c>
      <c r="J3040">
        <v>1</v>
      </c>
      <c r="K3040" s="6">
        <f>Table1[[#This Row],[Cost]]*Table1[[#This Row],[Quantity Sold]]</f>
        <v>90</v>
      </c>
      <c r="L3040" s="6">
        <v>150</v>
      </c>
      <c r="M3040">
        <v>15</v>
      </c>
      <c r="N3040" s="6">
        <v>127.5</v>
      </c>
      <c r="O3040" s="6">
        <f>Table1[[#This Row],[Revenue]]-Table1[[#This Row],[Total Cost Of Production]]</f>
        <v>37.5</v>
      </c>
      <c r="P3040" s="6">
        <v>522</v>
      </c>
      <c r="Q3040" s="6">
        <f>Table1[[#This Row],[Revenue]]-Table1[[#This Row],[Marketing Spend]]</f>
        <v>-394.5</v>
      </c>
      <c r="R3040" t="s">
        <v>52</v>
      </c>
      <c r="S3040" s="6">
        <v>193</v>
      </c>
      <c r="T3040"/>
      <c r="U3040"/>
    </row>
    <row r="3041" spans="1:21" hidden="1" x14ac:dyDescent="0.2">
      <c r="A3041" s="1">
        <v>45606</v>
      </c>
      <c r="B3041" s="1" t="str">
        <f>TEXT(Table1[[#This Row],[Date]],"yyyy")</f>
        <v>2024</v>
      </c>
      <c r="C3041" s="1" t="str">
        <f>TEXT(Table1[[#This Row],[Date]],"mmmm")</f>
        <v>November</v>
      </c>
      <c r="D3041" s="1" t="str">
        <f>TEXT(Table1[[#This Row],[Date]],"dddd")</f>
        <v>Sunday</v>
      </c>
      <c r="E3041" s="5">
        <v>6</v>
      </c>
      <c r="F3041" t="s">
        <v>2</v>
      </c>
      <c r="G3041" t="s">
        <v>8</v>
      </c>
      <c r="H3041" s="6">
        <f>60%*Table1[[#This Row],[Price]]</f>
        <v>720</v>
      </c>
      <c r="I3041" s="6">
        <v>1200</v>
      </c>
      <c r="J3041">
        <v>7</v>
      </c>
      <c r="K3041" s="6">
        <f>Table1[[#This Row],[Cost]]*Table1[[#This Row],[Quantity Sold]]</f>
        <v>5040</v>
      </c>
      <c r="L3041" s="6">
        <v>8400</v>
      </c>
      <c r="M3041">
        <v>10</v>
      </c>
      <c r="N3041" s="6">
        <v>7560</v>
      </c>
      <c r="O3041" s="6">
        <f>Table1[[#This Row],[Revenue]]-Table1[[#This Row],[Total Cost Of Production]]</f>
        <v>2520</v>
      </c>
      <c r="P3041" s="6">
        <v>769</v>
      </c>
      <c r="Q3041" s="6">
        <f>Table1[[#This Row],[Revenue]]-Table1[[#This Row],[Marketing Spend]]</f>
        <v>6791</v>
      </c>
      <c r="R3041" t="s">
        <v>54</v>
      </c>
      <c r="S3041" s="6">
        <v>1202</v>
      </c>
      <c r="T3041"/>
      <c r="U3041"/>
    </row>
    <row r="3042" spans="1:21" hidden="1" x14ac:dyDescent="0.2">
      <c r="A3042" s="1">
        <v>45606</v>
      </c>
      <c r="B3042" s="1" t="str">
        <f>TEXT(Table1[[#This Row],[Date]],"yyyy")</f>
        <v>2024</v>
      </c>
      <c r="C3042" s="1" t="str">
        <f>TEXT(Table1[[#This Row],[Date]],"mmmm")</f>
        <v>November</v>
      </c>
      <c r="D3042" s="1" t="str">
        <f>TEXT(Table1[[#This Row],[Date]],"dddd")</f>
        <v>Sunday</v>
      </c>
      <c r="E3042" s="5">
        <v>3</v>
      </c>
      <c r="F3042" t="s">
        <v>15</v>
      </c>
      <c r="G3042" t="s">
        <v>6</v>
      </c>
      <c r="H3042" s="6">
        <f>60%*Table1[[#This Row],[Price]]</f>
        <v>30</v>
      </c>
      <c r="I3042" s="6">
        <v>50</v>
      </c>
      <c r="J3042">
        <v>1</v>
      </c>
      <c r="K3042" s="6">
        <f>Table1[[#This Row],[Cost]]*Table1[[#This Row],[Quantity Sold]]</f>
        <v>30</v>
      </c>
      <c r="L3042" s="6">
        <v>50</v>
      </c>
      <c r="M3042">
        <v>15</v>
      </c>
      <c r="N3042" s="6">
        <v>42.5</v>
      </c>
      <c r="O3042" s="6">
        <f>Table1[[#This Row],[Revenue]]-Table1[[#This Row],[Total Cost Of Production]]</f>
        <v>12.5</v>
      </c>
      <c r="P3042" s="6">
        <v>651</v>
      </c>
      <c r="Q3042" s="6">
        <f>Table1[[#This Row],[Revenue]]-Table1[[#This Row],[Marketing Spend]]</f>
        <v>-608.5</v>
      </c>
      <c r="R3042" t="s">
        <v>51</v>
      </c>
      <c r="S3042" s="6">
        <v>87</v>
      </c>
      <c r="T3042"/>
      <c r="U3042"/>
    </row>
    <row r="3043" spans="1:21" hidden="1" x14ac:dyDescent="0.2">
      <c r="A3043" s="1">
        <v>45606</v>
      </c>
      <c r="B3043" s="1" t="str">
        <f>TEXT(Table1[[#This Row],[Date]],"yyyy")</f>
        <v>2024</v>
      </c>
      <c r="C3043" s="1" t="str">
        <f>TEXT(Table1[[#This Row],[Date]],"mmmm")</f>
        <v>November</v>
      </c>
      <c r="D3043" s="1" t="str">
        <f>TEXT(Table1[[#This Row],[Date]],"dddd")</f>
        <v>Sunday</v>
      </c>
      <c r="E3043" s="5">
        <v>1</v>
      </c>
      <c r="F3043" t="s">
        <v>5</v>
      </c>
      <c r="G3043" t="s">
        <v>10</v>
      </c>
      <c r="H3043" s="6">
        <f>60%*Table1[[#This Row],[Price]]</f>
        <v>480</v>
      </c>
      <c r="I3043" s="6">
        <v>800</v>
      </c>
      <c r="J3043">
        <v>8</v>
      </c>
      <c r="K3043" s="6">
        <f>Table1[[#This Row],[Cost]]*Table1[[#This Row],[Quantity Sold]]</f>
        <v>3840</v>
      </c>
      <c r="L3043" s="6">
        <v>6400</v>
      </c>
      <c r="M3043">
        <v>20</v>
      </c>
      <c r="N3043" s="6">
        <v>5120</v>
      </c>
      <c r="O3043" s="6">
        <f>Table1[[#This Row],[Revenue]]-Table1[[#This Row],[Total Cost Of Production]]</f>
        <v>1280</v>
      </c>
      <c r="P3043" s="6">
        <v>768</v>
      </c>
      <c r="Q3043" s="6">
        <f>Table1[[#This Row],[Revenue]]-Table1[[#This Row],[Marketing Spend]]</f>
        <v>4352</v>
      </c>
      <c r="R3043" t="s">
        <v>53</v>
      </c>
      <c r="S3043" s="6">
        <v>803</v>
      </c>
      <c r="T3043"/>
      <c r="U3043"/>
    </row>
    <row r="3044" spans="1:21" hidden="1" x14ac:dyDescent="0.2">
      <c r="A3044" s="1">
        <v>45606</v>
      </c>
      <c r="B3044" s="1" t="str">
        <f>TEXT(Table1[[#This Row],[Date]],"yyyy")</f>
        <v>2024</v>
      </c>
      <c r="C3044" s="1" t="str">
        <f>TEXT(Table1[[#This Row],[Date]],"mmmm")</f>
        <v>November</v>
      </c>
      <c r="D3044" s="1" t="str">
        <f>TEXT(Table1[[#This Row],[Date]],"dddd")</f>
        <v>Sunday</v>
      </c>
      <c r="E3044" s="5">
        <v>7</v>
      </c>
      <c r="F3044" t="s">
        <v>9</v>
      </c>
      <c r="G3044" t="s">
        <v>8</v>
      </c>
      <c r="H3044" s="6">
        <f>60%*Table1[[#This Row],[Price]]</f>
        <v>180</v>
      </c>
      <c r="I3044" s="6">
        <v>300</v>
      </c>
      <c r="J3044">
        <v>8</v>
      </c>
      <c r="K3044" s="6">
        <f>Table1[[#This Row],[Cost]]*Table1[[#This Row],[Quantity Sold]]</f>
        <v>1440</v>
      </c>
      <c r="L3044" s="6">
        <v>2400</v>
      </c>
      <c r="M3044">
        <v>15</v>
      </c>
      <c r="N3044" s="6">
        <v>2040</v>
      </c>
      <c r="O3044" s="6">
        <f>Table1[[#This Row],[Revenue]]-Table1[[#This Row],[Total Cost Of Production]]</f>
        <v>600</v>
      </c>
      <c r="P3044" s="6">
        <v>834</v>
      </c>
      <c r="Q3044" s="6">
        <f>Table1[[#This Row],[Revenue]]-Table1[[#This Row],[Marketing Spend]]</f>
        <v>1206</v>
      </c>
      <c r="R3044" t="s">
        <v>55</v>
      </c>
      <c r="S3044" s="6">
        <v>349</v>
      </c>
      <c r="T3044"/>
      <c r="U3044"/>
    </row>
    <row r="3045" spans="1:21" hidden="1" x14ac:dyDescent="0.2">
      <c r="A3045" s="1">
        <v>45607</v>
      </c>
      <c r="B3045" s="1" t="str">
        <f>TEXT(Table1[[#This Row],[Date]],"yyyy")</f>
        <v>2024</v>
      </c>
      <c r="C3045" s="1" t="str">
        <f>TEXT(Table1[[#This Row],[Date]],"mmmm")</f>
        <v>November</v>
      </c>
      <c r="D3045" s="1" t="str">
        <f>TEXT(Table1[[#This Row],[Date]],"dddd")</f>
        <v>Monday</v>
      </c>
      <c r="E3045" s="5">
        <v>4</v>
      </c>
      <c r="F3045" t="s">
        <v>13</v>
      </c>
      <c r="G3045" t="s">
        <v>12</v>
      </c>
      <c r="H3045" s="6">
        <f>60%*Table1[[#This Row],[Price]]</f>
        <v>42</v>
      </c>
      <c r="I3045" s="6">
        <v>70</v>
      </c>
      <c r="J3045">
        <v>3</v>
      </c>
      <c r="K3045" s="6">
        <f>Table1[[#This Row],[Cost]]*Table1[[#This Row],[Quantity Sold]]</f>
        <v>126</v>
      </c>
      <c r="L3045" s="6">
        <v>210</v>
      </c>
      <c r="M3045">
        <v>10</v>
      </c>
      <c r="N3045" s="6">
        <v>189</v>
      </c>
      <c r="O3045" s="6">
        <f>Table1[[#This Row],[Revenue]]-Table1[[#This Row],[Total Cost Of Production]]</f>
        <v>63</v>
      </c>
      <c r="P3045" s="6">
        <v>647</v>
      </c>
      <c r="Q3045" s="6">
        <f>Table1[[#This Row],[Revenue]]-Table1[[#This Row],[Marketing Spend]]</f>
        <v>-458</v>
      </c>
      <c r="R3045" t="s">
        <v>51</v>
      </c>
      <c r="S3045" s="6">
        <v>109</v>
      </c>
      <c r="T3045"/>
      <c r="U3045"/>
    </row>
    <row r="3046" spans="1:21" hidden="1" x14ac:dyDescent="0.2">
      <c r="A3046" s="1">
        <v>45607</v>
      </c>
      <c r="B3046" s="1" t="str">
        <f>TEXT(Table1[[#This Row],[Date]],"yyyy")</f>
        <v>2024</v>
      </c>
      <c r="C3046" s="1" t="str">
        <f>TEXT(Table1[[#This Row],[Date]],"mmmm")</f>
        <v>November</v>
      </c>
      <c r="D3046" s="1" t="str">
        <f>TEXT(Table1[[#This Row],[Date]],"dddd")</f>
        <v>Monday</v>
      </c>
      <c r="E3046" s="5">
        <v>2</v>
      </c>
      <c r="F3046" t="s">
        <v>7</v>
      </c>
      <c r="G3046" t="s">
        <v>10</v>
      </c>
      <c r="H3046" s="6">
        <f>60%*Table1[[#This Row],[Price]]</f>
        <v>300</v>
      </c>
      <c r="I3046" s="6">
        <v>500</v>
      </c>
      <c r="J3046">
        <v>3</v>
      </c>
      <c r="K3046" s="6">
        <f>Table1[[#This Row],[Cost]]*Table1[[#This Row],[Quantity Sold]]</f>
        <v>900</v>
      </c>
      <c r="L3046" s="6">
        <v>1500</v>
      </c>
      <c r="M3046">
        <v>15</v>
      </c>
      <c r="N3046" s="6">
        <v>1275</v>
      </c>
      <c r="O3046" s="6">
        <f>Table1[[#This Row],[Revenue]]-Table1[[#This Row],[Total Cost Of Production]]</f>
        <v>375</v>
      </c>
      <c r="P3046" s="6">
        <v>793</v>
      </c>
      <c r="Q3046" s="6">
        <f>Table1[[#This Row],[Revenue]]-Table1[[#This Row],[Marketing Spend]]</f>
        <v>482</v>
      </c>
      <c r="R3046" t="s">
        <v>53</v>
      </c>
      <c r="S3046" s="6">
        <v>538</v>
      </c>
      <c r="T3046"/>
      <c r="U3046"/>
    </row>
    <row r="3047" spans="1:21" hidden="1" x14ac:dyDescent="0.2">
      <c r="A3047" s="1">
        <v>45607</v>
      </c>
      <c r="B3047" s="1" t="str">
        <f>TEXT(Table1[[#This Row],[Date]],"yyyy")</f>
        <v>2024</v>
      </c>
      <c r="C3047" s="1" t="str">
        <f>TEXT(Table1[[#This Row],[Date]],"mmmm")</f>
        <v>November</v>
      </c>
      <c r="D3047" s="1" t="str">
        <f>TEXT(Table1[[#This Row],[Date]],"dddd")</f>
        <v>Monday</v>
      </c>
      <c r="E3047" s="5">
        <v>5</v>
      </c>
      <c r="F3047" t="s">
        <v>11</v>
      </c>
      <c r="G3047" t="s">
        <v>12</v>
      </c>
      <c r="H3047" s="6">
        <f>60%*Table1[[#This Row],[Price]]</f>
        <v>90</v>
      </c>
      <c r="I3047" s="6">
        <v>150</v>
      </c>
      <c r="J3047">
        <v>8</v>
      </c>
      <c r="K3047" s="6">
        <f>Table1[[#This Row],[Cost]]*Table1[[#This Row],[Quantity Sold]]</f>
        <v>720</v>
      </c>
      <c r="L3047" s="6">
        <v>1200</v>
      </c>
      <c r="M3047">
        <v>15</v>
      </c>
      <c r="N3047" s="6">
        <v>1020</v>
      </c>
      <c r="O3047" s="6">
        <f>Table1[[#This Row],[Revenue]]-Table1[[#This Row],[Total Cost Of Production]]</f>
        <v>300</v>
      </c>
      <c r="P3047" s="6">
        <v>635</v>
      </c>
      <c r="Q3047" s="6">
        <f>Table1[[#This Row],[Revenue]]-Table1[[#This Row],[Marketing Spend]]</f>
        <v>385</v>
      </c>
      <c r="R3047" t="s">
        <v>55</v>
      </c>
      <c r="S3047" s="6">
        <v>101</v>
      </c>
      <c r="T3047"/>
      <c r="U3047"/>
    </row>
    <row r="3048" spans="1:21" hidden="1" x14ac:dyDescent="0.2">
      <c r="A3048" s="1">
        <v>45607</v>
      </c>
      <c r="B3048" s="1" t="str">
        <f>TEXT(Table1[[#This Row],[Date]],"yyyy")</f>
        <v>2024</v>
      </c>
      <c r="C3048" s="1" t="str">
        <f>TEXT(Table1[[#This Row],[Date]],"mmmm")</f>
        <v>November</v>
      </c>
      <c r="D3048" s="1" t="str">
        <f>TEXT(Table1[[#This Row],[Date]],"dddd")</f>
        <v>Monday</v>
      </c>
      <c r="E3048" s="5">
        <v>6</v>
      </c>
      <c r="F3048" t="s">
        <v>2</v>
      </c>
      <c r="G3048" t="s">
        <v>8</v>
      </c>
      <c r="H3048" s="6">
        <f>60%*Table1[[#This Row],[Price]]</f>
        <v>720</v>
      </c>
      <c r="I3048" s="6">
        <v>1200</v>
      </c>
      <c r="J3048">
        <v>10</v>
      </c>
      <c r="K3048" s="6">
        <f>Table1[[#This Row],[Cost]]*Table1[[#This Row],[Quantity Sold]]</f>
        <v>7200</v>
      </c>
      <c r="L3048" s="6">
        <v>12000</v>
      </c>
      <c r="M3048">
        <v>10</v>
      </c>
      <c r="N3048" s="6">
        <v>10800</v>
      </c>
      <c r="O3048" s="6">
        <f>Table1[[#This Row],[Revenue]]-Table1[[#This Row],[Total Cost Of Production]]</f>
        <v>3600</v>
      </c>
      <c r="P3048" s="6">
        <v>551</v>
      </c>
      <c r="Q3048" s="6">
        <f>Table1[[#This Row],[Revenue]]-Table1[[#This Row],[Marketing Spend]]</f>
        <v>10249</v>
      </c>
      <c r="R3048" t="s">
        <v>54</v>
      </c>
      <c r="S3048" s="6">
        <v>1155</v>
      </c>
      <c r="T3048"/>
      <c r="U3048"/>
    </row>
    <row r="3049" spans="1:21" hidden="1" x14ac:dyDescent="0.2">
      <c r="A3049" s="1">
        <v>45607</v>
      </c>
      <c r="B3049" s="1" t="str">
        <f>TEXT(Table1[[#This Row],[Date]],"yyyy")</f>
        <v>2024</v>
      </c>
      <c r="C3049" s="1" t="str">
        <f>TEXT(Table1[[#This Row],[Date]],"mmmm")</f>
        <v>November</v>
      </c>
      <c r="D3049" s="1" t="str">
        <f>TEXT(Table1[[#This Row],[Date]],"dddd")</f>
        <v>Monday</v>
      </c>
      <c r="E3049" s="5">
        <v>3</v>
      </c>
      <c r="F3049" t="s">
        <v>15</v>
      </c>
      <c r="G3049" t="s">
        <v>6</v>
      </c>
      <c r="H3049" s="6">
        <f>60%*Table1[[#This Row],[Price]]</f>
        <v>30</v>
      </c>
      <c r="I3049" s="6">
        <v>50</v>
      </c>
      <c r="J3049">
        <v>5</v>
      </c>
      <c r="K3049" s="6">
        <f>Table1[[#This Row],[Cost]]*Table1[[#This Row],[Quantity Sold]]</f>
        <v>150</v>
      </c>
      <c r="L3049" s="6">
        <v>250</v>
      </c>
      <c r="M3049">
        <v>5</v>
      </c>
      <c r="N3049" s="6">
        <v>237.5</v>
      </c>
      <c r="O3049" s="6">
        <f>Table1[[#This Row],[Revenue]]-Table1[[#This Row],[Total Cost Of Production]]</f>
        <v>87.5</v>
      </c>
      <c r="P3049" s="6">
        <v>447</v>
      </c>
      <c r="Q3049" s="6">
        <f>Table1[[#This Row],[Revenue]]-Table1[[#This Row],[Marketing Spend]]</f>
        <v>-209.5</v>
      </c>
      <c r="R3049" t="s">
        <v>54</v>
      </c>
      <c r="S3049" s="6">
        <v>41</v>
      </c>
      <c r="T3049"/>
      <c r="U3049"/>
    </row>
    <row r="3050" spans="1:21" hidden="1" x14ac:dyDescent="0.2">
      <c r="A3050" s="1">
        <v>45607</v>
      </c>
      <c r="B3050" s="1" t="str">
        <f>TEXT(Table1[[#This Row],[Date]],"yyyy")</f>
        <v>2024</v>
      </c>
      <c r="C3050" s="1" t="str">
        <f>TEXT(Table1[[#This Row],[Date]],"mmmm")</f>
        <v>November</v>
      </c>
      <c r="D3050" s="1" t="str">
        <f>TEXT(Table1[[#This Row],[Date]],"dddd")</f>
        <v>Monday</v>
      </c>
      <c r="E3050" s="5">
        <v>1</v>
      </c>
      <c r="F3050" t="s">
        <v>5</v>
      </c>
      <c r="G3050" t="s">
        <v>10</v>
      </c>
      <c r="H3050" s="6">
        <f>60%*Table1[[#This Row],[Price]]</f>
        <v>480</v>
      </c>
      <c r="I3050" s="6">
        <v>800</v>
      </c>
      <c r="J3050">
        <v>9</v>
      </c>
      <c r="K3050" s="6">
        <f>Table1[[#This Row],[Cost]]*Table1[[#This Row],[Quantity Sold]]</f>
        <v>4320</v>
      </c>
      <c r="L3050" s="6">
        <v>7200</v>
      </c>
      <c r="M3050">
        <v>20</v>
      </c>
      <c r="N3050" s="6">
        <v>5760</v>
      </c>
      <c r="O3050" s="6">
        <f>Table1[[#This Row],[Revenue]]-Table1[[#This Row],[Total Cost Of Production]]</f>
        <v>1440</v>
      </c>
      <c r="P3050" s="6">
        <v>991</v>
      </c>
      <c r="Q3050" s="6">
        <f>Table1[[#This Row],[Revenue]]-Table1[[#This Row],[Marketing Spend]]</f>
        <v>4769</v>
      </c>
      <c r="R3050" t="s">
        <v>53</v>
      </c>
      <c r="S3050" s="6">
        <v>788</v>
      </c>
      <c r="T3050"/>
      <c r="U3050"/>
    </row>
    <row r="3051" spans="1:21" hidden="1" x14ac:dyDescent="0.2">
      <c r="A3051" s="1">
        <v>45607</v>
      </c>
      <c r="B3051" s="1" t="str">
        <f>TEXT(Table1[[#This Row],[Date]],"yyyy")</f>
        <v>2024</v>
      </c>
      <c r="C3051" s="1" t="str">
        <f>TEXT(Table1[[#This Row],[Date]],"mmmm")</f>
        <v>November</v>
      </c>
      <c r="D3051" s="1" t="str">
        <f>TEXT(Table1[[#This Row],[Date]],"dddd")</f>
        <v>Monday</v>
      </c>
      <c r="E3051" s="5">
        <v>7</v>
      </c>
      <c r="F3051" t="s">
        <v>9</v>
      </c>
      <c r="G3051" t="s">
        <v>8</v>
      </c>
      <c r="H3051" s="6">
        <f>60%*Table1[[#This Row],[Price]]</f>
        <v>180</v>
      </c>
      <c r="I3051" s="6">
        <v>300</v>
      </c>
      <c r="J3051">
        <v>7</v>
      </c>
      <c r="K3051" s="6">
        <f>Table1[[#This Row],[Cost]]*Table1[[#This Row],[Quantity Sold]]</f>
        <v>1260</v>
      </c>
      <c r="L3051" s="6">
        <v>2100</v>
      </c>
      <c r="M3051">
        <v>15</v>
      </c>
      <c r="N3051" s="6">
        <v>1785</v>
      </c>
      <c r="O3051" s="6">
        <f>Table1[[#This Row],[Revenue]]-Table1[[#This Row],[Total Cost Of Production]]</f>
        <v>525</v>
      </c>
      <c r="P3051" s="6">
        <v>630</v>
      </c>
      <c r="Q3051" s="6">
        <f>Table1[[#This Row],[Revenue]]-Table1[[#This Row],[Marketing Spend]]</f>
        <v>1155</v>
      </c>
      <c r="R3051" t="s">
        <v>54</v>
      </c>
      <c r="S3051" s="6">
        <v>319</v>
      </c>
      <c r="T3051"/>
      <c r="U3051"/>
    </row>
    <row r="3052" spans="1:21" x14ac:dyDescent="0.2">
      <c r="A3052" s="1">
        <v>45608</v>
      </c>
      <c r="B3052" s="1" t="str">
        <f>TEXT(Table1[[#This Row],[Date]],"yyyy")</f>
        <v>2024</v>
      </c>
      <c r="C3052" s="1" t="str">
        <f>TEXT(Table1[[#This Row],[Date]],"mmmm")</f>
        <v>November</v>
      </c>
      <c r="D3052" s="1" t="str">
        <f>TEXT(Table1[[#This Row],[Date]],"dddd")</f>
        <v>Tuesday</v>
      </c>
      <c r="E3052" s="5">
        <v>4</v>
      </c>
      <c r="F3052" t="s">
        <v>13</v>
      </c>
      <c r="G3052" t="s">
        <v>12</v>
      </c>
      <c r="H3052" s="6">
        <f>60%*Table1[[#This Row],[Price]]</f>
        <v>42</v>
      </c>
      <c r="I3052" s="6">
        <v>70</v>
      </c>
      <c r="J3052">
        <v>4</v>
      </c>
      <c r="K3052" s="6">
        <f>Table1[[#This Row],[Cost]]*Table1[[#This Row],[Quantity Sold]]</f>
        <v>168</v>
      </c>
      <c r="L3052" s="6">
        <v>280</v>
      </c>
      <c r="M3052">
        <v>10</v>
      </c>
      <c r="N3052" s="6">
        <v>252</v>
      </c>
      <c r="O3052" s="6">
        <f>Table1[[#This Row],[Revenue]]-Table1[[#This Row],[Total Cost Of Production]]</f>
        <v>84</v>
      </c>
      <c r="P3052" s="6">
        <v>559</v>
      </c>
      <c r="Q3052" s="6">
        <f>Table1[[#This Row],[Revenue]]-Table1[[#This Row],[Marketing Spend]]</f>
        <v>-307</v>
      </c>
      <c r="R3052" t="s">
        <v>52</v>
      </c>
      <c r="S3052" s="6">
        <v>20</v>
      </c>
      <c r="T3052"/>
      <c r="U3052"/>
    </row>
    <row r="3053" spans="1:21" x14ac:dyDescent="0.2">
      <c r="A3053" s="1">
        <v>45608</v>
      </c>
      <c r="B3053" s="1" t="str">
        <f>TEXT(Table1[[#This Row],[Date]],"yyyy")</f>
        <v>2024</v>
      </c>
      <c r="C3053" s="1" t="str">
        <f>TEXT(Table1[[#This Row],[Date]],"mmmm")</f>
        <v>November</v>
      </c>
      <c r="D3053" s="1" t="str">
        <f>TEXT(Table1[[#This Row],[Date]],"dddd")</f>
        <v>Tuesday</v>
      </c>
      <c r="E3053" s="5">
        <v>2</v>
      </c>
      <c r="F3053" t="s">
        <v>7</v>
      </c>
      <c r="G3053" t="s">
        <v>10</v>
      </c>
      <c r="H3053" s="6">
        <f>60%*Table1[[#This Row],[Price]]</f>
        <v>300</v>
      </c>
      <c r="I3053" s="6">
        <v>500</v>
      </c>
      <c r="J3053">
        <v>8</v>
      </c>
      <c r="K3053" s="6">
        <f>Table1[[#This Row],[Cost]]*Table1[[#This Row],[Quantity Sold]]</f>
        <v>2400</v>
      </c>
      <c r="L3053" s="6">
        <v>4000</v>
      </c>
      <c r="M3053">
        <v>20</v>
      </c>
      <c r="N3053" s="6">
        <v>3200</v>
      </c>
      <c r="O3053" s="6">
        <f>Table1[[#This Row],[Revenue]]-Table1[[#This Row],[Total Cost Of Production]]</f>
        <v>800</v>
      </c>
      <c r="P3053" s="6">
        <v>591</v>
      </c>
      <c r="Q3053" s="6">
        <f>Table1[[#This Row],[Revenue]]-Table1[[#This Row],[Marketing Spend]]</f>
        <v>2609</v>
      </c>
      <c r="R3053" t="s">
        <v>52</v>
      </c>
      <c r="S3053" s="6">
        <v>518</v>
      </c>
      <c r="T3053"/>
      <c r="U3053"/>
    </row>
    <row r="3054" spans="1:21" hidden="1" x14ac:dyDescent="0.2">
      <c r="A3054" s="1">
        <v>45608</v>
      </c>
      <c r="B3054" s="1" t="str">
        <f>TEXT(Table1[[#This Row],[Date]],"yyyy")</f>
        <v>2024</v>
      </c>
      <c r="C3054" s="1" t="str">
        <f>TEXT(Table1[[#This Row],[Date]],"mmmm")</f>
        <v>November</v>
      </c>
      <c r="D3054" s="1" t="str">
        <f>TEXT(Table1[[#This Row],[Date]],"dddd")</f>
        <v>Tuesday</v>
      </c>
      <c r="E3054" s="5">
        <v>5</v>
      </c>
      <c r="F3054" t="s">
        <v>11</v>
      </c>
      <c r="G3054" t="s">
        <v>12</v>
      </c>
      <c r="H3054" s="6">
        <f>60%*Table1[[#This Row],[Price]]</f>
        <v>90</v>
      </c>
      <c r="I3054" s="6">
        <v>150</v>
      </c>
      <c r="J3054">
        <v>5</v>
      </c>
      <c r="K3054" s="6">
        <f>Table1[[#This Row],[Cost]]*Table1[[#This Row],[Quantity Sold]]</f>
        <v>450</v>
      </c>
      <c r="L3054" s="6">
        <v>750</v>
      </c>
      <c r="M3054">
        <v>5</v>
      </c>
      <c r="N3054" s="6">
        <v>712.5</v>
      </c>
      <c r="O3054" s="6">
        <f>Table1[[#This Row],[Revenue]]-Table1[[#This Row],[Total Cost Of Production]]</f>
        <v>262.5</v>
      </c>
      <c r="P3054" s="6">
        <v>507</v>
      </c>
      <c r="Q3054" s="6">
        <f>Table1[[#This Row],[Revenue]]-Table1[[#This Row],[Marketing Spend]]</f>
        <v>205.5</v>
      </c>
      <c r="R3054" t="s">
        <v>51</v>
      </c>
      <c r="S3054" s="6">
        <v>124</v>
      </c>
      <c r="T3054"/>
      <c r="U3054"/>
    </row>
    <row r="3055" spans="1:21" hidden="1" x14ac:dyDescent="0.2">
      <c r="A3055" s="1">
        <v>45608</v>
      </c>
      <c r="B3055" s="1" t="str">
        <f>TEXT(Table1[[#This Row],[Date]],"yyyy")</f>
        <v>2024</v>
      </c>
      <c r="C3055" s="1" t="str">
        <f>TEXT(Table1[[#This Row],[Date]],"mmmm")</f>
        <v>November</v>
      </c>
      <c r="D3055" s="1" t="str">
        <f>TEXT(Table1[[#This Row],[Date]],"dddd")</f>
        <v>Tuesday</v>
      </c>
      <c r="E3055" s="5">
        <v>6</v>
      </c>
      <c r="F3055" t="s">
        <v>2</v>
      </c>
      <c r="G3055" t="s">
        <v>8</v>
      </c>
      <c r="H3055" s="6">
        <f>60%*Table1[[#This Row],[Price]]</f>
        <v>720</v>
      </c>
      <c r="I3055" s="6">
        <v>1200</v>
      </c>
      <c r="J3055">
        <v>3</v>
      </c>
      <c r="K3055" s="6">
        <f>Table1[[#This Row],[Cost]]*Table1[[#This Row],[Quantity Sold]]</f>
        <v>2160</v>
      </c>
      <c r="L3055" s="6">
        <v>3600</v>
      </c>
      <c r="M3055">
        <v>20</v>
      </c>
      <c r="N3055" s="6">
        <v>2880</v>
      </c>
      <c r="O3055" s="6">
        <f>Table1[[#This Row],[Revenue]]-Table1[[#This Row],[Total Cost Of Production]]</f>
        <v>720</v>
      </c>
      <c r="P3055" s="6">
        <v>769</v>
      </c>
      <c r="Q3055" s="6">
        <f>Table1[[#This Row],[Revenue]]-Table1[[#This Row],[Marketing Spend]]</f>
        <v>2111</v>
      </c>
      <c r="R3055" t="s">
        <v>55</v>
      </c>
      <c r="S3055" s="6">
        <v>1207</v>
      </c>
      <c r="T3055"/>
      <c r="U3055"/>
    </row>
    <row r="3056" spans="1:21" hidden="1" x14ac:dyDescent="0.2">
      <c r="A3056" s="1">
        <v>45608</v>
      </c>
      <c r="B3056" s="1" t="str">
        <f>TEXT(Table1[[#This Row],[Date]],"yyyy")</f>
        <v>2024</v>
      </c>
      <c r="C3056" s="1" t="str">
        <f>TEXT(Table1[[#This Row],[Date]],"mmmm")</f>
        <v>November</v>
      </c>
      <c r="D3056" s="1" t="str">
        <f>TEXT(Table1[[#This Row],[Date]],"dddd")</f>
        <v>Tuesday</v>
      </c>
      <c r="E3056" s="5">
        <v>3</v>
      </c>
      <c r="F3056" t="s">
        <v>15</v>
      </c>
      <c r="G3056" t="s">
        <v>6</v>
      </c>
      <c r="H3056" s="6">
        <f>60%*Table1[[#This Row],[Price]]</f>
        <v>30</v>
      </c>
      <c r="I3056" s="6">
        <v>50</v>
      </c>
      <c r="J3056">
        <v>8</v>
      </c>
      <c r="K3056" s="6">
        <f>Table1[[#This Row],[Cost]]*Table1[[#This Row],[Quantity Sold]]</f>
        <v>240</v>
      </c>
      <c r="L3056" s="6">
        <v>400</v>
      </c>
      <c r="M3056">
        <v>5</v>
      </c>
      <c r="N3056" s="6">
        <v>380</v>
      </c>
      <c r="O3056" s="6">
        <f>Table1[[#This Row],[Revenue]]-Table1[[#This Row],[Total Cost Of Production]]</f>
        <v>140</v>
      </c>
      <c r="P3056" s="6">
        <v>445</v>
      </c>
      <c r="Q3056" s="6">
        <f>Table1[[#This Row],[Revenue]]-Table1[[#This Row],[Marketing Spend]]</f>
        <v>-65</v>
      </c>
      <c r="R3056" t="s">
        <v>53</v>
      </c>
      <c r="S3056" s="6">
        <v>58</v>
      </c>
      <c r="T3056"/>
      <c r="U3056"/>
    </row>
    <row r="3057" spans="1:21" x14ac:dyDescent="0.2">
      <c r="A3057" s="1">
        <v>45608</v>
      </c>
      <c r="B3057" s="1" t="str">
        <f>TEXT(Table1[[#This Row],[Date]],"yyyy")</f>
        <v>2024</v>
      </c>
      <c r="C3057" s="1" t="str">
        <f>TEXT(Table1[[#This Row],[Date]],"mmmm")</f>
        <v>November</v>
      </c>
      <c r="D3057" s="1" t="str">
        <f>TEXT(Table1[[#This Row],[Date]],"dddd")</f>
        <v>Tuesday</v>
      </c>
      <c r="E3057" s="5">
        <v>1</v>
      </c>
      <c r="F3057" t="s">
        <v>5</v>
      </c>
      <c r="G3057" t="s">
        <v>10</v>
      </c>
      <c r="H3057" s="6">
        <f>60%*Table1[[#This Row],[Price]]</f>
        <v>480</v>
      </c>
      <c r="I3057" s="6">
        <v>800</v>
      </c>
      <c r="J3057">
        <v>7</v>
      </c>
      <c r="K3057" s="6">
        <f>Table1[[#This Row],[Cost]]*Table1[[#This Row],[Quantity Sold]]</f>
        <v>3360</v>
      </c>
      <c r="L3057" s="6">
        <v>5600</v>
      </c>
      <c r="M3057">
        <v>20</v>
      </c>
      <c r="N3057" s="6">
        <v>4480</v>
      </c>
      <c r="O3057" s="6">
        <f>Table1[[#This Row],[Revenue]]-Table1[[#This Row],[Total Cost Of Production]]</f>
        <v>1120</v>
      </c>
      <c r="P3057" s="6">
        <v>827</v>
      </c>
      <c r="Q3057" s="6">
        <f>Table1[[#This Row],[Revenue]]-Table1[[#This Row],[Marketing Spend]]</f>
        <v>3653</v>
      </c>
      <c r="R3057" t="s">
        <v>52</v>
      </c>
      <c r="S3057" s="6">
        <v>758</v>
      </c>
      <c r="T3057"/>
      <c r="U3057"/>
    </row>
    <row r="3058" spans="1:21" x14ac:dyDescent="0.2">
      <c r="A3058" s="1">
        <v>45608</v>
      </c>
      <c r="B3058" s="1" t="str">
        <f>TEXT(Table1[[#This Row],[Date]],"yyyy")</f>
        <v>2024</v>
      </c>
      <c r="C3058" s="1" t="str">
        <f>TEXT(Table1[[#This Row],[Date]],"mmmm")</f>
        <v>November</v>
      </c>
      <c r="D3058" s="1" t="str">
        <f>TEXT(Table1[[#This Row],[Date]],"dddd")</f>
        <v>Tuesday</v>
      </c>
      <c r="E3058" s="5">
        <v>7</v>
      </c>
      <c r="F3058" t="s">
        <v>9</v>
      </c>
      <c r="G3058" t="s">
        <v>8</v>
      </c>
      <c r="H3058" s="6">
        <f>60%*Table1[[#This Row],[Price]]</f>
        <v>180</v>
      </c>
      <c r="I3058" s="6">
        <v>300</v>
      </c>
      <c r="J3058">
        <v>5</v>
      </c>
      <c r="K3058" s="6">
        <f>Table1[[#This Row],[Cost]]*Table1[[#This Row],[Quantity Sold]]</f>
        <v>900</v>
      </c>
      <c r="L3058" s="6">
        <v>1500</v>
      </c>
      <c r="M3058">
        <v>5</v>
      </c>
      <c r="N3058" s="6">
        <v>1425</v>
      </c>
      <c r="O3058" s="6">
        <f>Table1[[#This Row],[Revenue]]-Table1[[#This Row],[Total Cost Of Production]]</f>
        <v>525</v>
      </c>
      <c r="P3058" s="6">
        <v>373</v>
      </c>
      <c r="Q3058" s="6">
        <f>Table1[[#This Row],[Revenue]]-Table1[[#This Row],[Marketing Spend]]</f>
        <v>1052</v>
      </c>
      <c r="R3058" t="s">
        <v>52</v>
      </c>
      <c r="S3058" s="6">
        <v>318</v>
      </c>
      <c r="T3058"/>
      <c r="U3058"/>
    </row>
    <row r="3059" spans="1:21" hidden="1" x14ac:dyDescent="0.2">
      <c r="A3059" s="1">
        <v>45609</v>
      </c>
      <c r="B3059" s="1" t="str">
        <f>TEXT(Table1[[#This Row],[Date]],"yyyy")</f>
        <v>2024</v>
      </c>
      <c r="C3059" s="1" t="str">
        <f>TEXT(Table1[[#This Row],[Date]],"mmmm")</f>
        <v>November</v>
      </c>
      <c r="D3059" s="1" t="str">
        <f>TEXT(Table1[[#This Row],[Date]],"dddd")</f>
        <v>Wednesday</v>
      </c>
      <c r="E3059" s="5">
        <v>4</v>
      </c>
      <c r="F3059" t="s">
        <v>13</v>
      </c>
      <c r="G3059" t="s">
        <v>12</v>
      </c>
      <c r="H3059" s="6">
        <f>60%*Table1[[#This Row],[Price]]</f>
        <v>42</v>
      </c>
      <c r="I3059" s="6">
        <v>70</v>
      </c>
      <c r="J3059">
        <v>8</v>
      </c>
      <c r="K3059" s="6">
        <f>Table1[[#This Row],[Cost]]*Table1[[#This Row],[Quantity Sold]]</f>
        <v>336</v>
      </c>
      <c r="L3059" s="6">
        <v>560</v>
      </c>
      <c r="M3059">
        <v>5</v>
      </c>
      <c r="N3059" s="6">
        <v>532</v>
      </c>
      <c r="O3059" s="6">
        <f>Table1[[#This Row],[Revenue]]-Table1[[#This Row],[Total Cost Of Production]]</f>
        <v>196</v>
      </c>
      <c r="P3059" s="6">
        <v>670</v>
      </c>
      <c r="Q3059" s="6">
        <f>Table1[[#This Row],[Revenue]]-Table1[[#This Row],[Marketing Spend]]</f>
        <v>-138</v>
      </c>
      <c r="R3059" t="s">
        <v>54</v>
      </c>
      <c r="S3059" s="6">
        <v>96</v>
      </c>
      <c r="T3059"/>
      <c r="U3059"/>
    </row>
    <row r="3060" spans="1:21" hidden="1" x14ac:dyDescent="0.2">
      <c r="A3060" s="1">
        <v>45609</v>
      </c>
      <c r="B3060" s="1" t="str">
        <f>TEXT(Table1[[#This Row],[Date]],"yyyy")</f>
        <v>2024</v>
      </c>
      <c r="C3060" s="1" t="str">
        <f>TEXT(Table1[[#This Row],[Date]],"mmmm")</f>
        <v>November</v>
      </c>
      <c r="D3060" s="1" t="str">
        <f>TEXT(Table1[[#This Row],[Date]],"dddd")</f>
        <v>Wednesday</v>
      </c>
      <c r="E3060" s="5">
        <v>2</v>
      </c>
      <c r="F3060" t="s">
        <v>7</v>
      </c>
      <c r="G3060" t="s">
        <v>10</v>
      </c>
      <c r="H3060" s="6">
        <f>60%*Table1[[#This Row],[Price]]</f>
        <v>300</v>
      </c>
      <c r="I3060" s="6">
        <v>500</v>
      </c>
      <c r="J3060">
        <v>1</v>
      </c>
      <c r="K3060" s="6">
        <f>Table1[[#This Row],[Cost]]*Table1[[#This Row],[Quantity Sold]]</f>
        <v>300</v>
      </c>
      <c r="L3060" s="6">
        <v>500</v>
      </c>
      <c r="M3060">
        <v>20</v>
      </c>
      <c r="N3060" s="6">
        <v>400</v>
      </c>
      <c r="O3060" s="6">
        <f>Table1[[#This Row],[Revenue]]-Table1[[#This Row],[Total Cost Of Production]]</f>
        <v>100</v>
      </c>
      <c r="P3060" s="6">
        <v>693</v>
      </c>
      <c r="Q3060" s="6">
        <f>Table1[[#This Row],[Revenue]]-Table1[[#This Row],[Marketing Spend]]</f>
        <v>-293</v>
      </c>
      <c r="R3060" t="s">
        <v>53</v>
      </c>
      <c r="S3060" s="6">
        <v>542</v>
      </c>
      <c r="T3060"/>
      <c r="U3060"/>
    </row>
    <row r="3061" spans="1:21" hidden="1" x14ac:dyDescent="0.2">
      <c r="A3061" s="1">
        <v>45609</v>
      </c>
      <c r="B3061" s="1" t="str">
        <f>TEXT(Table1[[#This Row],[Date]],"yyyy")</f>
        <v>2024</v>
      </c>
      <c r="C3061" s="1" t="str">
        <f>TEXT(Table1[[#This Row],[Date]],"mmmm")</f>
        <v>November</v>
      </c>
      <c r="D3061" s="1" t="str">
        <f>TEXT(Table1[[#This Row],[Date]],"dddd")</f>
        <v>Wednesday</v>
      </c>
      <c r="E3061" s="5">
        <v>5</v>
      </c>
      <c r="F3061" t="s">
        <v>11</v>
      </c>
      <c r="G3061" t="s">
        <v>12</v>
      </c>
      <c r="H3061" s="6">
        <f>60%*Table1[[#This Row],[Price]]</f>
        <v>90</v>
      </c>
      <c r="I3061" s="6">
        <v>150</v>
      </c>
      <c r="J3061">
        <v>2</v>
      </c>
      <c r="K3061" s="6">
        <f>Table1[[#This Row],[Cost]]*Table1[[#This Row],[Quantity Sold]]</f>
        <v>180</v>
      </c>
      <c r="L3061" s="6">
        <v>300</v>
      </c>
      <c r="M3061">
        <v>10</v>
      </c>
      <c r="N3061" s="6">
        <v>270</v>
      </c>
      <c r="O3061" s="6">
        <f>Table1[[#This Row],[Revenue]]-Table1[[#This Row],[Total Cost Of Production]]</f>
        <v>90</v>
      </c>
      <c r="P3061" s="6">
        <v>565</v>
      </c>
      <c r="Q3061" s="6">
        <f>Table1[[#This Row],[Revenue]]-Table1[[#This Row],[Marketing Spend]]</f>
        <v>-295</v>
      </c>
      <c r="R3061" t="s">
        <v>53</v>
      </c>
      <c r="S3061" s="6">
        <v>189</v>
      </c>
      <c r="T3061"/>
      <c r="U3061"/>
    </row>
    <row r="3062" spans="1:21" hidden="1" x14ac:dyDescent="0.2">
      <c r="A3062" s="1">
        <v>45609</v>
      </c>
      <c r="B3062" s="1" t="str">
        <f>TEXT(Table1[[#This Row],[Date]],"yyyy")</f>
        <v>2024</v>
      </c>
      <c r="C3062" s="1" t="str">
        <f>TEXT(Table1[[#This Row],[Date]],"mmmm")</f>
        <v>November</v>
      </c>
      <c r="D3062" s="1" t="str">
        <f>TEXT(Table1[[#This Row],[Date]],"dddd")</f>
        <v>Wednesday</v>
      </c>
      <c r="E3062" s="5">
        <v>6</v>
      </c>
      <c r="F3062" t="s">
        <v>2</v>
      </c>
      <c r="G3062" t="s">
        <v>8</v>
      </c>
      <c r="H3062" s="6">
        <f>60%*Table1[[#This Row],[Price]]</f>
        <v>720</v>
      </c>
      <c r="I3062" s="6">
        <v>1200</v>
      </c>
      <c r="J3062">
        <v>6</v>
      </c>
      <c r="K3062" s="6">
        <f>Table1[[#This Row],[Cost]]*Table1[[#This Row],[Quantity Sold]]</f>
        <v>4320</v>
      </c>
      <c r="L3062" s="6">
        <v>7200</v>
      </c>
      <c r="M3062">
        <v>10</v>
      </c>
      <c r="N3062" s="6">
        <v>6480</v>
      </c>
      <c r="O3062" s="6">
        <f>Table1[[#This Row],[Revenue]]-Table1[[#This Row],[Total Cost Of Production]]</f>
        <v>2160</v>
      </c>
      <c r="P3062" s="6">
        <v>858</v>
      </c>
      <c r="Q3062" s="6">
        <f>Table1[[#This Row],[Revenue]]-Table1[[#This Row],[Marketing Spend]]</f>
        <v>5622</v>
      </c>
      <c r="R3062" t="s">
        <v>55</v>
      </c>
      <c r="S3062" s="6">
        <v>1235</v>
      </c>
      <c r="T3062"/>
      <c r="U3062"/>
    </row>
    <row r="3063" spans="1:21" hidden="1" x14ac:dyDescent="0.2">
      <c r="A3063" s="1">
        <v>45609</v>
      </c>
      <c r="B3063" s="1" t="str">
        <f>TEXT(Table1[[#This Row],[Date]],"yyyy")</f>
        <v>2024</v>
      </c>
      <c r="C3063" s="1" t="str">
        <f>TEXT(Table1[[#This Row],[Date]],"mmmm")</f>
        <v>November</v>
      </c>
      <c r="D3063" s="1" t="str">
        <f>TEXT(Table1[[#This Row],[Date]],"dddd")</f>
        <v>Wednesday</v>
      </c>
      <c r="E3063" s="5">
        <v>3</v>
      </c>
      <c r="F3063" t="s">
        <v>15</v>
      </c>
      <c r="G3063" t="s">
        <v>6</v>
      </c>
      <c r="H3063" s="6">
        <f>60%*Table1[[#This Row],[Price]]</f>
        <v>30</v>
      </c>
      <c r="I3063" s="6">
        <v>50</v>
      </c>
      <c r="J3063">
        <v>1</v>
      </c>
      <c r="K3063" s="6">
        <f>Table1[[#This Row],[Cost]]*Table1[[#This Row],[Quantity Sold]]</f>
        <v>30</v>
      </c>
      <c r="L3063" s="6">
        <v>50</v>
      </c>
      <c r="M3063">
        <v>15</v>
      </c>
      <c r="N3063" s="6">
        <v>42.5</v>
      </c>
      <c r="O3063" s="6">
        <f>Table1[[#This Row],[Revenue]]-Table1[[#This Row],[Total Cost Of Production]]</f>
        <v>12.5</v>
      </c>
      <c r="P3063" s="6">
        <v>648</v>
      </c>
      <c r="Q3063" s="6">
        <f>Table1[[#This Row],[Revenue]]-Table1[[#This Row],[Marketing Spend]]</f>
        <v>-605.5</v>
      </c>
      <c r="R3063" t="s">
        <v>55</v>
      </c>
      <c r="S3063" s="6">
        <v>12</v>
      </c>
      <c r="T3063"/>
      <c r="U3063"/>
    </row>
    <row r="3064" spans="1:21" hidden="1" x14ac:dyDescent="0.2">
      <c r="A3064" s="1">
        <v>45609</v>
      </c>
      <c r="B3064" s="1" t="str">
        <f>TEXT(Table1[[#This Row],[Date]],"yyyy")</f>
        <v>2024</v>
      </c>
      <c r="C3064" s="1" t="str">
        <f>TEXT(Table1[[#This Row],[Date]],"mmmm")</f>
        <v>November</v>
      </c>
      <c r="D3064" s="1" t="str">
        <f>TEXT(Table1[[#This Row],[Date]],"dddd")</f>
        <v>Wednesday</v>
      </c>
      <c r="E3064" s="5">
        <v>1</v>
      </c>
      <c r="F3064" t="s">
        <v>5</v>
      </c>
      <c r="G3064" t="s">
        <v>10</v>
      </c>
      <c r="H3064" s="6">
        <f>60%*Table1[[#This Row],[Price]]</f>
        <v>480</v>
      </c>
      <c r="I3064" s="6">
        <v>800</v>
      </c>
      <c r="J3064">
        <v>4</v>
      </c>
      <c r="K3064" s="6">
        <f>Table1[[#This Row],[Cost]]*Table1[[#This Row],[Quantity Sold]]</f>
        <v>1920</v>
      </c>
      <c r="L3064" s="6">
        <v>3200</v>
      </c>
      <c r="M3064">
        <v>15</v>
      </c>
      <c r="N3064" s="6">
        <v>2720</v>
      </c>
      <c r="O3064" s="6">
        <f>Table1[[#This Row],[Revenue]]-Table1[[#This Row],[Total Cost Of Production]]</f>
        <v>800</v>
      </c>
      <c r="P3064" s="6">
        <v>930</v>
      </c>
      <c r="Q3064" s="6">
        <f>Table1[[#This Row],[Revenue]]-Table1[[#This Row],[Marketing Spend]]</f>
        <v>1790</v>
      </c>
      <c r="R3064" t="s">
        <v>54</v>
      </c>
      <c r="S3064" s="6">
        <v>765</v>
      </c>
      <c r="T3064"/>
      <c r="U3064"/>
    </row>
    <row r="3065" spans="1:21" hidden="1" x14ac:dyDescent="0.2">
      <c r="A3065" s="1">
        <v>45609</v>
      </c>
      <c r="B3065" s="1" t="str">
        <f>TEXT(Table1[[#This Row],[Date]],"yyyy")</f>
        <v>2024</v>
      </c>
      <c r="C3065" s="1" t="str">
        <f>TEXT(Table1[[#This Row],[Date]],"mmmm")</f>
        <v>November</v>
      </c>
      <c r="D3065" s="1" t="str">
        <f>TEXT(Table1[[#This Row],[Date]],"dddd")</f>
        <v>Wednesday</v>
      </c>
      <c r="E3065" s="5">
        <v>7</v>
      </c>
      <c r="F3065" t="s">
        <v>9</v>
      </c>
      <c r="G3065" t="s">
        <v>8</v>
      </c>
      <c r="H3065" s="6">
        <f>60%*Table1[[#This Row],[Price]]</f>
        <v>180</v>
      </c>
      <c r="I3065" s="6">
        <v>300</v>
      </c>
      <c r="J3065">
        <v>1</v>
      </c>
      <c r="K3065" s="6">
        <f>Table1[[#This Row],[Cost]]*Table1[[#This Row],[Quantity Sold]]</f>
        <v>180</v>
      </c>
      <c r="L3065" s="6">
        <v>300</v>
      </c>
      <c r="M3065">
        <v>20</v>
      </c>
      <c r="N3065" s="6">
        <v>240</v>
      </c>
      <c r="O3065" s="6">
        <f>Table1[[#This Row],[Revenue]]-Table1[[#This Row],[Total Cost Of Production]]</f>
        <v>60</v>
      </c>
      <c r="P3065" s="6">
        <v>712</v>
      </c>
      <c r="Q3065" s="6">
        <f>Table1[[#This Row],[Revenue]]-Table1[[#This Row],[Marketing Spend]]</f>
        <v>-472</v>
      </c>
      <c r="R3065" t="s">
        <v>54</v>
      </c>
      <c r="S3065" s="6">
        <v>252</v>
      </c>
      <c r="T3065"/>
      <c r="U3065"/>
    </row>
    <row r="3066" spans="1:21" hidden="1" x14ac:dyDescent="0.2">
      <c r="A3066" s="1">
        <v>45610</v>
      </c>
      <c r="B3066" s="1" t="str">
        <f>TEXT(Table1[[#This Row],[Date]],"yyyy")</f>
        <v>2024</v>
      </c>
      <c r="C3066" s="1" t="str">
        <f>TEXT(Table1[[#This Row],[Date]],"mmmm")</f>
        <v>November</v>
      </c>
      <c r="D3066" s="1" t="str">
        <f>TEXT(Table1[[#This Row],[Date]],"dddd")</f>
        <v>Thursday</v>
      </c>
      <c r="E3066" s="5">
        <v>4</v>
      </c>
      <c r="F3066" t="s">
        <v>13</v>
      </c>
      <c r="G3066" t="s">
        <v>12</v>
      </c>
      <c r="H3066" s="6">
        <f>60%*Table1[[#This Row],[Price]]</f>
        <v>42</v>
      </c>
      <c r="I3066" s="6">
        <v>70</v>
      </c>
      <c r="J3066">
        <v>10</v>
      </c>
      <c r="K3066" s="6">
        <f>Table1[[#This Row],[Cost]]*Table1[[#This Row],[Quantity Sold]]</f>
        <v>420</v>
      </c>
      <c r="L3066" s="6">
        <v>700</v>
      </c>
      <c r="M3066">
        <v>10</v>
      </c>
      <c r="N3066" s="6">
        <v>630</v>
      </c>
      <c r="O3066" s="6">
        <f>Table1[[#This Row],[Revenue]]-Table1[[#This Row],[Total Cost Of Production]]</f>
        <v>210</v>
      </c>
      <c r="P3066" s="6">
        <v>314</v>
      </c>
      <c r="Q3066" s="6">
        <f>Table1[[#This Row],[Revenue]]-Table1[[#This Row],[Marketing Spend]]</f>
        <v>316</v>
      </c>
      <c r="R3066" t="s">
        <v>55</v>
      </c>
      <c r="S3066" s="6">
        <v>120</v>
      </c>
      <c r="T3066"/>
      <c r="U3066"/>
    </row>
    <row r="3067" spans="1:21" hidden="1" x14ac:dyDescent="0.2">
      <c r="A3067" s="1">
        <v>45610</v>
      </c>
      <c r="B3067" s="1" t="str">
        <f>TEXT(Table1[[#This Row],[Date]],"yyyy")</f>
        <v>2024</v>
      </c>
      <c r="C3067" s="1" t="str">
        <f>TEXT(Table1[[#This Row],[Date]],"mmmm")</f>
        <v>November</v>
      </c>
      <c r="D3067" s="1" t="str">
        <f>TEXT(Table1[[#This Row],[Date]],"dddd")</f>
        <v>Thursday</v>
      </c>
      <c r="E3067" s="5">
        <v>2</v>
      </c>
      <c r="F3067" t="s">
        <v>7</v>
      </c>
      <c r="G3067" t="s">
        <v>10</v>
      </c>
      <c r="H3067" s="6">
        <f>60%*Table1[[#This Row],[Price]]</f>
        <v>300</v>
      </c>
      <c r="I3067" s="6">
        <v>500</v>
      </c>
      <c r="J3067">
        <v>10</v>
      </c>
      <c r="K3067" s="6">
        <f>Table1[[#This Row],[Cost]]*Table1[[#This Row],[Quantity Sold]]</f>
        <v>3000</v>
      </c>
      <c r="L3067" s="6">
        <v>5000</v>
      </c>
      <c r="M3067">
        <v>15</v>
      </c>
      <c r="N3067" s="6">
        <v>4250</v>
      </c>
      <c r="O3067" s="6">
        <f>Table1[[#This Row],[Revenue]]-Table1[[#This Row],[Total Cost Of Production]]</f>
        <v>1250</v>
      </c>
      <c r="P3067" s="6">
        <v>324</v>
      </c>
      <c r="Q3067" s="6">
        <f>Table1[[#This Row],[Revenue]]-Table1[[#This Row],[Marketing Spend]]</f>
        <v>3926</v>
      </c>
      <c r="R3067" t="s">
        <v>55</v>
      </c>
      <c r="S3067" s="6">
        <v>467</v>
      </c>
      <c r="T3067"/>
      <c r="U3067"/>
    </row>
    <row r="3068" spans="1:21" hidden="1" x14ac:dyDescent="0.2">
      <c r="A3068" s="1">
        <v>45610</v>
      </c>
      <c r="B3068" s="1" t="str">
        <f>TEXT(Table1[[#This Row],[Date]],"yyyy")</f>
        <v>2024</v>
      </c>
      <c r="C3068" s="1" t="str">
        <f>TEXT(Table1[[#This Row],[Date]],"mmmm")</f>
        <v>November</v>
      </c>
      <c r="D3068" s="1" t="str">
        <f>TEXT(Table1[[#This Row],[Date]],"dddd")</f>
        <v>Thursday</v>
      </c>
      <c r="E3068" s="5">
        <v>5</v>
      </c>
      <c r="F3068" t="s">
        <v>11</v>
      </c>
      <c r="G3068" t="s">
        <v>12</v>
      </c>
      <c r="H3068" s="6">
        <f>60%*Table1[[#This Row],[Price]]</f>
        <v>90</v>
      </c>
      <c r="I3068" s="6">
        <v>150</v>
      </c>
      <c r="J3068">
        <v>10</v>
      </c>
      <c r="K3068" s="6">
        <f>Table1[[#This Row],[Cost]]*Table1[[#This Row],[Quantity Sold]]</f>
        <v>900</v>
      </c>
      <c r="L3068" s="6">
        <v>1500</v>
      </c>
      <c r="M3068">
        <v>20</v>
      </c>
      <c r="N3068" s="6">
        <v>1200</v>
      </c>
      <c r="O3068" s="6">
        <f>Table1[[#This Row],[Revenue]]-Table1[[#This Row],[Total Cost Of Production]]</f>
        <v>300</v>
      </c>
      <c r="P3068" s="6">
        <v>554</v>
      </c>
      <c r="Q3068" s="6">
        <f>Table1[[#This Row],[Revenue]]-Table1[[#This Row],[Marketing Spend]]</f>
        <v>646</v>
      </c>
      <c r="R3068" t="s">
        <v>53</v>
      </c>
      <c r="S3068" s="6">
        <v>136</v>
      </c>
      <c r="T3068"/>
      <c r="U3068"/>
    </row>
    <row r="3069" spans="1:21" hidden="1" x14ac:dyDescent="0.2">
      <c r="A3069" s="1">
        <v>45610</v>
      </c>
      <c r="B3069" s="1" t="str">
        <f>TEXT(Table1[[#This Row],[Date]],"yyyy")</f>
        <v>2024</v>
      </c>
      <c r="C3069" s="1" t="str">
        <f>TEXT(Table1[[#This Row],[Date]],"mmmm")</f>
        <v>November</v>
      </c>
      <c r="D3069" s="1" t="str">
        <f>TEXT(Table1[[#This Row],[Date]],"dddd")</f>
        <v>Thursday</v>
      </c>
      <c r="E3069" s="5">
        <v>6</v>
      </c>
      <c r="F3069" t="s">
        <v>2</v>
      </c>
      <c r="G3069" t="s">
        <v>8</v>
      </c>
      <c r="H3069" s="6">
        <f>60%*Table1[[#This Row],[Price]]</f>
        <v>720</v>
      </c>
      <c r="I3069" s="6">
        <v>1200</v>
      </c>
      <c r="J3069">
        <v>8</v>
      </c>
      <c r="K3069" s="6">
        <f>Table1[[#This Row],[Cost]]*Table1[[#This Row],[Quantity Sold]]</f>
        <v>5760</v>
      </c>
      <c r="L3069" s="6">
        <v>9600</v>
      </c>
      <c r="M3069">
        <v>10</v>
      </c>
      <c r="N3069" s="6">
        <v>8640</v>
      </c>
      <c r="O3069" s="6">
        <f>Table1[[#This Row],[Revenue]]-Table1[[#This Row],[Total Cost Of Production]]</f>
        <v>2880</v>
      </c>
      <c r="P3069" s="6">
        <v>913</v>
      </c>
      <c r="Q3069" s="6">
        <f>Table1[[#This Row],[Revenue]]-Table1[[#This Row],[Marketing Spend]]</f>
        <v>7727</v>
      </c>
      <c r="R3069" t="s">
        <v>54</v>
      </c>
      <c r="S3069" s="6">
        <v>1249</v>
      </c>
      <c r="T3069"/>
      <c r="U3069"/>
    </row>
    <row r="3070" spans="1:21" hidden="1" x14ac:dyDescent="0.2">
      <c r="A3070" s="1">
        <v>45610</v>
      </c>
      <c r="B3070" s="1" t="str">
        <f>TEXT(Table1[[#This Row],[Date]],"yyyy")</f>
        <v>2024</v>
      </c>
      <c r="C3070" s="1" t="str">
        <f>TEXT(Table1[[#This Row],[Date]],"mmmm")</f>
        <v>November</v>
      </c>
      <c r="D3070" s="1" t="str">
        <f>TEXT(Table1[[#This Row],[Date]],"dddd")</f>
        <v>Thursday</v>
      </c>
      <c r="E3070" s="5">
        <v>3</v>
      </c>
      <c r="F3070" t="s">
        <v>15</v>
      </c>
      <c r="G3070" t="s">
        <v>6</v>
      </c>
      <c r="H3070" s="6">
        <f>60%*Table1[[#This Row],[Price]]</f>
        <v>30</v>
      </c>
      <c r="I3070" s="6">
        <v>50</v>
      </c>
      <c r="J3070">
        <v>8</v>
      </c>
      <c r="K3070" s="6">
        <f>Table1[[#This Row],[Cost]]*Table1[[#This Row],[Quantity Sold]]</f>
        <v>240</v>
      </c>
      <c r="L3070" s="6">
        <v>400</v>
      </c>
      <c r="M3070">
        <v>20</v>
      </c>
      <c r="N3070" s="6">
        <v>320</v>
      </c>
      <c r="O3070" s="6">
        <f>Table1[[#This Row],[Revenue]]-Table1[[#This Row],[Total Cost Of Production]]</f>
        <v>80</v>
      </c>
      <c r="P3070" s="6">
        <v>416</v>
      </c>
      <c r="Q3070" s="6">
        <f>Table1[[#This Row],[Revenue]]-Table1[[#This Row],[Marketing Spend]]</f>
        <v>-96</v>
      </c>
      <c r="R3070" t="s">
        <v>53</v>
      </c>
      <c r="S3070" s="6">
        <v>14</v>
      </c>
      <c r="T3070"/>
      <c r="U3070"/>
    </row>
    <row r="3071" spans="1:21" hidden="1" x14ac:dyDescent="0.2">
      <c r="A3071" s="1">
        <v>45610</v>
      </c>
      <c r="B3071" s="1" t="str">
        <f>TEXT(Table1[[#This Row],[Date]],"yyyy")</f>
        <v>2024</v>
      </c>
      <c r="C3071" s="1" t="str">
        <f>TEXT(Table1[[#This Row],[Date]],"mmmm")</f>
        <v>November</v>
      </c>
      <c r="D3071" s="1" t="str">
        <f>TEXT(Table1[[#This Row],[Date]],"dddd")</f>
        <v>Thursday</v>
      </c>
      <c r="E3071" s="5">
        <v>1</v>
      </c>
      <c r="F3071" t="s">
        <v>5</v>
      </c>
      <c r="G3071" t="s">
        <v>10</v>
      </c>
      <c r="H3071" s="6">
        <f>60%*Table1[[#This Row],[Price]]</f>
        <v>480</v>
      </c>
      <c r="I3071" s="6">
        <v>800</v>
      </c>
      <c r="J3071">
        <v>6</v>
      </c>
      <c r="K3071" s="6">
        <f>Table1[[#This Row],[Cost]]*Table1[[#This Row],[Quantity Sold]]</f>
        <v>2880</v>
      </c>
      <c r="L3071" s="6">
        <v>4800</v>
      </c>
      <c r="M3071">
        <v>20</v>
      </c>
      <c r="N3071" s="6">
        <v>3840</v>
      </c>
      <c r="O3071" s="6">
        <f>Table1[[#This Row],[Revenue]]-Table1[[#This Row],[Total Cost Of Production]]</f>
        <v>960</v>
      </c>
      <c r="P3071" s="6">
        <v>397</v>
      </c>
      <c r="Q3071" s="6">
        <f>Table1[[#This Row],[Revenue]]-Table1[[#This Row],[Marketing Spend]]</f>
        <v>3443</v>
      </c>
      <c r="R3071" t="s">
        <v>51</v>
      </c>
      <c r="S3071" s="6">
        <v>804</v>
      </c>
      <c r="T3071"/>
      <c r="U3071"/>
    </row>
    <row r="3072" spans="1:21" hidden="1" x14ac:dyDescent="0.2">
      <c r="A3072" s="1">
        <v>45610</v>
      </c>
      <c r="B3072" s="1" t="str">
        <f>TEXT(Table1[[#This Row],[Date]],"yyyy")</f>
        <v>2024</v>
      </c>
      <c r="C3072" s="1" t="str">
        <f>TEXT(Table1[[#This Row],[Date]],"mmmm")</f>
        <v>November</v>
      </c>
      <c r="D3072" s="1" t="str">
        <f>TEXT(Table1[[#This Row],[Date]],"dddd")</f>
        <v>Thursday</v>
      </c>
      <c r="E3072" s="5">
        <v>7</v>
      </c>
      <c r="F3072" t="s">
        <v>9</v>
      </c>
      <c r="G3072" t="s">
        <v>8</v>
      </c>
      <c r="H3072" s="6">
        <f>60%*Table1[[#This Row],[Price]]</f>
        <v>180</v>
      </c>
      <c r="I3072" s="6">
        <v>300</v>
      </c>
      <c r="J3072">
        <v>1</v>
      </c>
      <c r="K3072" s="6">
        <f>Table1[[#This Row],[Cost]]*Table1[[#This Row],[Quantity Sold]]</f>
        <v>180</v>
      </c>
      <c r="L3072" s="6">
        <v>300</v>
      </c>
      <c r="M3072">
        <v>20</v>
      </c>
      <c r="N3072" s="6">
        <v>240</v>
      </c>
      <c r="O3072" s="6">
        <f>Table1[[#This Row],[Revenue]]-Table1[[#This Row],[Total Cost Of Production]]</f>
        <v>60</v>
      </c>
      <c r="P3072" s="6">
        <v>389</v>
      </c>
      <c r="Q3072" s="6">
        <f>Table1[[#This Row],[Revenue]]-Table1[[#This Row],[Marketing Spend]]</f>
        <v>-149</v>
      </c>
      <c r="R3072" t="s">
        <v>54</v>
      </c>
      <c r="S3072" s="6">
        <v>338</v>
      </c>
      <c r="T3072"/>
      <c r="U3072"/>
    </row>
    <row r="3073" spans="1:21" hidden="1" x14ac:dyDescent="0.2">
      <c r="A3073" s="1">
        <v>45611</v>
      </c>
      <c r="B3073" s="1" t="str">
        <f>TEXT(Table1[[#This Row],[Date]],"yyyy")</f>
        <v>2024</v>
      </c>
      <c r="C3073" s="1" t="str">
        <f>TEXT(Table1[[#This Row],[Date]],"mmmm")</f>
        <v>November</v>
      </c>
      <c r="D3073" s="1" t="str">
        <f>TEXT(Table1[[#This Row],[Date]],"dddd")</f>
        <v>Friday</v>
      </c>
      <c r="E3073" s="5">
        <v>4</v>
      </c>
      <c r="F3073" t="s">
        <v>13</v>
      </c>
      <c r="G3073" t="s">
        <v>12</v>
      </c>
      <c r="H3073" s="6">
        <f>60%*Table1[[#This Row],[Price]]</f>
        <v>42</v>
      </c>
      <c r="I3073" s="6">
        <v>70</v>
      </c>
      <c r="J3073">
        <v>2</v>
      </c>
      <c r="K3073" s="6">
        <f>Table1[[#This Row],[Cost]]*Table1[[#This Row],[Quantity Sold]]</f>
        <v>84</v>
      </c>
      <c r="L3073" s="6">
        <v>140</v>
      </c>
      <c r="M3073">
        <v>20</v>
      </c>
      <c r="N3073" s="6">
        <v>112</v>
      </c>
      <c r="O3073" s="6">
        <f>Table1[[#This Row],[Revenue]]-Table1[[#This Row],[Total Cost Of Production]]</f>
        <v>28</v>
      </c>
      <c r="P3073" s="6">
        <v>588</v>
      </c>
      <c r="Q3073" s="6">
        <f>Table1[[#This Row],[Revenue]]-Table1[[#This Row],[Marketing Spend]]</f>
        <v>-476</v>
      </c>
      <c r="R3073" t="s">
        <v>53</v>
      </c>
      <c r="S3073" s="6">
        <v>103</v>
      </c>
      <c r="T3073"/>
      <c r="U3073"/>
    </row>
    <row r="3074" spans="1:21" hidden="1" x14ac:dyDescent="0.2">
      <c r="A3074" s="1">
        <v>45611</v>
      </c>
      <c r="B3074" s="1" t="str">
        <f>TEXT(Table1[[#This Row],[Date]],"yyyy")</f>
        <v>2024</v>
      </c>
      <c r="C3074" s="1" t="str">
        <f>TEXT(Table1[[#This Row],[Date]],"mmmm")</f>
        <v>November</v>
      </c>
      <c r="D3074" s="1" t="str">
        <f>TEXT(Table1[[#This Row],[Date]],"dddd")</f>
        <v>Friday</v>
      </c>
      <c r="E3074" s="5">
        <v>2</v>
      </c>
      <c r="F3074" t="s">
        <v>7</v>
      </c>
      <c r="G3074" t="s">
        <v>10</v>
      </c>
      <c r="H3074" s="6">
        <f>60%*Table1[[#This Row],[Price]]</f>
        <v>300</v>
      </c>
      <c r="I3074" s="6">
        <v>500</v>
      </c>
      <c r="J3074">
        <v>2</v>
      </c>
      <c r="K3074" s="6">
        <f>Table1[[#This Row],[Cost]]*Table1[[#This Row],[Quantity Sold]]</f>
        <v>600</v>
      </c>
      <c r="L3074" s="6">
        <v>1000</v>
      </c>
      <c r="M3074">
        <v>15</v>
      </c>
      <c r="N3074" s="6">
        <v>850</v>
      </c>
      <c r="O3074" s="6">
        <f>Table1[[#This Row],[Revenue]]-Table1[[#This Row],[Total Cost Of Production]]</f>
        <v>250</v>
      </c>
      <c r="P3074" s="6">
        <v>597</v>
      </c>
      <c r="Q3074" s="6">
        <f>Table1[[#This Row],[Revenue]]-Table1[[#This Row],[Marketing Spend]]</f>
        <v>253</v>
      </c>
      <c r="R3074" t="s">
        <v>55</v>
      </c>
      <c r="S3074" s="6">
        <v>467</v>
      </c>
      <c r="T3074"/>
      <c r="U3074"/>
    </row>
    <row r="3075" spans="1:21" hidden="1" x14ac:dyDescent="0.2">
      <c r="A3075" s="1">
        <v>45611</v>
      </c>
      <c r="B3075" s="1" t="str">
        <f>TEXT(Table1[[#This Row],[Date]],"yyyy")</f>
        <v>2024</v>
      </c>
      <c r="C3075" s="1" t="str">
        <f>TEXT(Table1[[#This Row],[Date]],"mmmm")</f>
        <v>November</v>
      </c>
      <c r="D3075" s="1" t="str">
        <f>TEXT(Table1[[#This Row],[Date]],"dddd")</f>
        <v>Friday</v>
      </c>
      <c r="E3075" s="5">
        <v>5</v>
      </c>
      <c r="F3075" t="s">
        <v>11</v>
      </c>
      <c r="G3075" t="s">
        <v>12</v>
      </c>
      <c r="H3075" s="6">
        <f>60%*Table1[[#This Row],[Price]]</f>
        <v>90</v>
      </c>
      <c r="I3075" s="6">
        <v>150</v>
      </c>
      <c r="J3075">
        <v>3</v>
      </c>
      <c r="K3075" s="6">
        <f>Table1[[#This Row],[Cost]]*Table1[[#This Row],[Quantity Sold]]</f>
        <v>270</v>
      </c>
      <c r="L3075" s="6">
        <v>450</v>
      </c>
      <c r="M3075">
        <v>10</v>
      </c>
      <c r="N3075" s="6">
        <v>405</v>
      </c>
      <c r="O3075" s="6">
        <f>Table1[[#This Row],[Revenue]]-Table1[[#This Row],[Total Cost Of Production]]</f>
        <v>135</v>
      </c>
      <c r="P3075" s="6">
        <v>840</v>
      </c>
      <c r="Q3075" s="6">
        <f>Table1[[#This Row],[Revenue]]-Table1[[#This Row],[Marketing Spend]]</f>
        <v>-435</v>
      </c>
      <c r="R3075" t="s">
        <v>51</v>
      </c>
      <c r="S3075" s="6">
        <v>167</v>
      </c>
      <c r="T3075"/>
      <c r="U3075"/>
    </row>
    <row r="3076" spans="1:21" hidden="1" x14ac:dyDescent="0.2">
      <c r="A3076" s="1">
        <v>45611</v>
      </c>
      <c r="B3076" s="1" t="str">
        <f>TEXT(Table1[[#This Row],[Date]],"yyyy")</f>
        <v>2024</v>
      </c>
      <c r="C3076" s="1" t="str">
        <f>TEXT(Table1[[#This Row],[Date]],"mmmm")</f>
        <v>November</v>
      </c>
      <c r="D3076" s="1" t="str">
        <f>TEXT(Table1[[#This Row],[Date]],"dddd")</f>
        <v>Friday</v>
      </c>
      <c r="E3076" s="5">
        <v>6</v>
      </c>
      <c r="F3076" t="s">
        <v>2</v>
      </c>
      <c r="G3076" t="s">
        <v>8</v>
      </c>
      <c r="H3076" s="6">
        <f>60%*Table1[[#This Row],[Price]]</f>
        <v>720</v>
      </c>
      <c r="I3076" s="6">
        <v>1200</v>
      </c>
      <c r="J3076">
        <v>10</v>
      </c>
      <c r="K3076" s="6">
        <f>Table1[[#This Row],[Cost]]*Table1[[#This Row],[Quantity Sold]]</f>
        <v>7200</v>
      </c>
      <c r="L3076" s="6">
        <v>12000</v>
      </c>
      <c r="M3076">
        <v>10</v>
      </c>
      <c r="N3076" s="6">
        <v>10800</v>
      </c>
      <c r="O3076" s="6">
        <f>Table1[[#This Row],[Revenue]]-Table1[[#This Row],[Total Cost Of Production]]</f>
        <v>3600</v>
      </c>
      <c r="P3076" s="6">
        <v>319</v>
      </c>
      <c r="Q3076" s="6">
        <f>Table1[[#This Row],[Revenue]]-Table1[[#This Row],[Marketing Spend]]</f>
        <v>10481</v>
      </c>
      <c r="R3076" t="s">
        <v>55</v>
      </c>
      <c r="S3076" s="6">
        <v>1172</v>
      </c>
      <c r="T3076"/>
      <c r="U3076"/>
    </row>
    <row r="3077" spans="1:21" hidden="1" x14ac:dyDescent="0.2">
      <c r="A3077" s="1">
        <v>45611</v>
      </c>
      <c r="B3077" s="1" t="str">
        <f>TEXT(Table1[[#This Row],[Date]],"yyyy")</f>
        <v>2024</v>
      </c>
      <c r="C3077" s="1" t="str">
        <f>TEXT(Table1[[#This Row],[Date]],"mmmm")</f>
        <v>November</v>
      </c>
      <c r="D3077" s="1" t="str">
        <f>TEXT(Table1[[#This Row],[Date]],"dddd")</f>
        <v>Friday</v>
      </c>
      <c r="E3077" s="5">
        <v>3</v>
      </c>
      <c r="F3077" t="s">
        <v>15</v>
      </c>
      <c r="G3077" t="s">
        <v>6</v>
      </c>
      <c r="H3077" s="6">
        <f>60%*Table1[[#This Row],[Price]]</f>
        <v>30</v>
      </c>
      <c r="I3077" s="6">
        <v>50</v>
      </c>
      <c r="J3077">
        <v>6</v>
      </c>
      <c r="K3077" s="6">
        <f>Table1[[#This Row],[Cost]]*Table1[[#This Row],[Quantity Sold]]</f>
        <v>180</v>
      </c>
      <c r="L3077" s="6">
        <v>300</v>
      </c>
      <c r="M3077">
        <v>5</v>
      </c>
      <c r="N3077" s="6">
        <v>285</v>
      </c>
      <c r="O3077" s="6">
        <f>Table1[[#This Row],[Revenue]]-Table1[[#This Row],[Total Cost Of Production]]</f>
        <v>105</v>
      </c>
      <c r="P3077" s="6">
        <v>529</v>
      </c>
      <c r="Q3077" s="6">
        <f>Table1[[#This Row],[Revenue]]-Table1[[#This Row],[Marketing Spend]]</f>
        <v>-244</v>
      </c>
      <c r="R3077" t="s">
        <v>53</v>
      </c>
      <c r="S3077" s="6">
        <v>12</v>
      </c>
      <c r="T3077"/>
      <c r="U3077"/>
    </row>
    <row r="3078" spans="1:21" hidden="1" x14ac:dyDescent="0.2">
      <c r="A3078" s="1">
        <v>45611</v>
      </c>
      <c r="B3078" s="1" t="str">
        <f>TEXT(Table1[[#This Row],[Date]],"yyyy")</f>
        <v>2024</v>
      </c>
      <c r="C3078" s="1" t="str">
        <f>TEXT(Table1[[#This Row],[Date]],"mmmm")</f>
        <v>November</v>
      </c>
      <c r="D3078" s="1" t="str">
        <f>TEXT(Table1[[#This Row],[Date]],"dddd")</f>
        <v>Friday</v>
      </c>
      <c r="E3078" s="5">
        <v>1</v>
      </c>
      <c r="F3078" t="s">
        <v>5</v>
      </c>
      <c r="G3078" t="s">
        <v>10</v>
      </c>
      <c r="H3078" s="6">
        <f>60%*Table1[[#This Row],[Price]]</f>
        <v>480</v>
      </c>
      <c r="I3078" s="6">
        <v>800</v>
      </c>
      <c r="J3078">
        <v>1</v>
      </c>
      <c r="K3078" s="6">
        <f>Table1[[#This Row],[Cost]]*Table1[[#This Row],[Quantity Sold]]</f>
        <v>480</v>
      </c>
      <c r="L3078" s="6">
        <v>800</v>
      </c>
      <c r="M3078">
        <v>5</v>
      </c>
      <c r="N3078" s="6">
        <v>760</v>
      </c>
      <c r="O3078" s="6">
        <f>Table1[[#This Row],[Revenue]]-Table1[[#This Row],[Total Cost Of Production]]</f>
        <v>280</v>
      </c>
      <c r="P3078" s="6">
        <v>598</v>
      </c>
      <c r="Q3078" s="6">
        <f>Table1[[#This Row],[Revenue]]-Table1[[#This Row],[Marketing Spend]]</f>
        <v>162</v>
      </c>
      <c r="R3078" t="s">
        <v>54</v>
      </c>
      <c r="S3078" s="6">
        <v>839</v>
      </c>
      <c r="T3078"/>
      <c r="U3078"/>
    </row>
    <row r="3079" spans="1:21" x14ac:dyDescent="0.2">
      <c r="A3079" s="1">
        <v>45611</v>
      </c>
      <c r="B3079" s="1" t="str">
        <f>TEXT(Table1[[#This Row],[Date]],"yyyy")</f>
        <v>2024</v>
      </c>
      <c r="C3079" s="1" t="str">
        <f>TEXT(Table1[[#This Row],[Date]],"mmmm")</f>
        <v>November</v>
      </c>
      <c r="D3079" s="1" t="str">
        <f>TEXT(Table1[[#This Row],[Date]],"dddd")</f>
        <v>Friday</v>
      </c>
      <c r="E3079" s="5">
        <v>7</v>
      </c>
      <c r="F3079" t="s">
        <v>9</v>
      </c>
      <c r="G3079" t="s">
        <v>8</v>
      </c>
      <c r="H3079" s="6">
        <f>60%*Table1[[#This Row],[Price]]</f>
        <v>180</v>
      </c>
      <c r="I3079" s="6">
        <v>300</v>
      </c>
      <c r="J3079">
        <v>10</v>
      </c>
      <c r="K3079" s="6">
        <f>Table1[[#This Row],[Cost]]*Table1[[#This Row],[Quantity Sold]]</f>
        <v>1800</v>
      </c>
      <c r="L3079" s="6">
        <v>3000</v>
      </c>
      <c r="M3079">
        <v>5</v>
      </c>
      <c r="N3079" s="6">
        <v>2850</v>
      </c>
      <c r="O3079" s="6">
        <f>Table1[[#This Row],[Revenue]]-Table1[[#This Row],[Total Cost Of Production]]</f>
        <v>1050</v>
      </c>
      <c r="P3079" s="6">
        <v>839</v>
      </c>
      <c r="Q3079" s="6">
        <f>Table1[[#This Row],[Revenue]]-Table1[[#This Row],[Marketing Spend]]</f>
        <v>2011</v>
      </c>
      <c r="R3079" t="s">
        <v>52</v>
      </c>
      <c r="S3079" s="6">
        <v>283</v>
      </c>
      <c r="T3079"/>
      <c r="U3079"/>
    </row>
    <row r="3080" spans="1:21" hidden="1" x14ac:dyDescent="0.2">
      <c r="A3080" s="1">
        <v>45612</v>
      </c>
      <c r="B3080" s="1" t="str">
        <f>TEXT(Table1[[#This Row],[Date]],"yyyy")</f>
        <v>2024</v>
      </c>
      <c r="C3080" s="1" t="str">
        <f>TEXT(Table1[[#This Row],[Date]],"mmmm")</f>
        <v>November</v>
      </c>
      <c r="D3080" s="1" t="str">
        <f>TEXT(Table1[[#This Row],[Date]],"dddd")</f>
        <v>Saturday</v>
      </c>
      <c r="E3080" s="5">
        <v>4</v>
      </c>
      <c r="F3080" t="s">
        <v>13</v>
      </c>
      <c r="G3080" t="s">
        <v>12</v>
      </c>
      <c r="H3080" s="6">
        <f>60%*Table1[[#This Row],[Price]]</f>
        <v>42</v>
      </c>
      <c r="I3080" s="6">
        <v>70</v>
      </c>
      <c r="J3080">
        <v>4</v>
      </c>
      <c r="K3080" s="6">
        <f>Table1[[#This Row],[Cost]]*Table1[[#This Row],[Quantity Sold]]</f>
        <v>168</v>
      </c>
      <c r="L3080" s="6">
        <v>280</v>
      </c>
      <c r="M3080">
        <v>15</v>
      </c>
      <c r="N3080" s="6">
        <v>238</v>
      </c>
      <c r="O3080" s="6">
        <f>Table1[[#This Row],[Revenue]]-Table1[[#This Row],[Total Cost Of Production]]</f>
        <v>70</v>
      </c>
      <c r="P3080" s="6">
        <v>840</v>
      </c>
      <c r="Q3080" s="6">
        <f>Table1[[#This Row],[Revenue]]-Table1[[#This Row],[Marketing Spend]]</f>
        <v>-602</v>
      </c>
      <c r="R3080" t="s">
        <v>53</v>
      </c>
      <c r="S3080" s="6">
        <v>103</v>
      </c>
      <c r="T3080"/>
      <c r="U3080"/>
    </row>
    <row r="3081" spans="1:21" hidden="1" x14ac:dyDescent="0.2">
      <c r="A3081" s="1">
        <v>45612</v>
      </c>
      <c r="B3081" s="1" t="str">
        <f>TEXT(Table1[[#This Row],[Date]],"yyyy")</f>
        <v>2024</v>
      </c>
      <c r="C3081" s="1" t="str">
        <f>TEXT(Table1[[#This Row],[Date]],"mmmm")</f>
        <v>November</v>
      </c>
      <c r="D3081" s="1" t="str">
        <f>TEXT(Table1[[#This Row],[Date]],"dddd")</f>
        <v>Saturday</v>
      </c>
      <c r="E3081" s="5">
        <v>2</v>
      </c>
      <c r="F3081" t="s">
        <v>7</v>
      </c>
      <c r="G3081" t="s">
        <v>10</v>
      </c>
      <c r="H3081" s="6">
        <f>60%*Table1[[#This Row],[Price]]</f>
        <v>300</v>
      </c>
      <c r="I3081" s="6">
        <v>500</v>
      </c>
      <c r="J3081">
        <v>8</v>
      </c>
      <c r="K3081" s="6">
        <f>Table1[[#This Row],[Cost]]*Table1[[#This Row],[Quantity Sold]]</f>
        <v>2400</v>
      </c>
      <c r="L3081" s="6">
        <v>4000</v>
      </c>
      <c r="M3081">
        <v>5</v>
      </c>
      <c r="N3081" s="6">
        <v>3800</v>
      </c>
      <c r="O3081" s="6">
        <f>Table1[[#This Row],[Revenue]]-Table1[[#This Row],[Total Cost Of Production]]</f>
        <v>1400</v>
      </c>
      <c r="P3081" s="6">
        <v>415</v>
      </c>
      <c r="Q3081" s="6">
        <f>Table1[[#This Row],[Revenue]]-Table1[[#This Row],[Marketing Spend]]</f>
        <v>3385</v>
      </c>
      <c r="R3081" t="s">
        <v>51</v>
      </c>
      <c r="S3081" s="6">
        <v>544</v>
      </c>
      <c r="T3081"/>
      <c r="U3081"/>
    </row>
    <row r="3082" spans="1:21" hidden="1" x14ac:dyDescent="0.2">
      <c r="A3082" s="1">
        <v>45612</v>
      </c>
      <c r="B3082" s="1" t="str">
        <f>TEXT(Table1[[#This Row],[Date]],"yyyy")</f>
        <v>2024</v>
      </c>
      <c r="C3082" s="1" t="str">
        <f>TEXT(Table1[[#This Row],[Date]],"mmmm")</f>
        <v>November</v>
      </c>
      <c r="D3082" s="1" t="str">
        <f>TEXT(Table1[[#This Row],[Date]],"dddd")</f>
        <v>Saturday</v>
      </c>
      <c r="E3082" s="5">
        <v>5</v>
      </c>
      <c r="F3082" t="s">
        <v>11</v>
      </c>
      <c r="G3082" t="s">
        <v>12</v>
      </c>
      <c r="H3082" s="6">
        <f>60%*Table1[[#This Row],[Price]]</f>
        <v>90</v>
      </c>
      <c r="I3082" s="6">
        <v>150</v>
      </c>
      <c r="J3082">
        <v>10</v>
      </c>
      <c r="K3082" s="6">
        <f>Table1[[#This Row],[Cost]]*Table1[[#This Row],[Quantity Sold]]</f>
        <v>900</v>
      </c>
      <c r="L3082" s="6">
        <v>1500</v>
      </c>
      <c r="M3082">
        <v>15</v>
      </c>
      <c r="N3082" s="6">
        <v>1275</v>
      </c>
      <c r="O3082" s="6">
        <f>Table1[[#This Row],[Revenue]]-Table1[[#This Row],[Total Cost Of Production]]</f>
        <v>375</v>
      </c>
      <c r="P3082" s="6">
        <v>539</v>
      </c>
      <c r="Q3082" s="6">
        <f>Table1[[#This Row],[Revenue]]-Table1[[#This Row],[Marketing Spend]]</f>
        <v>736</v>
      </c>
      <c r="R3082" t="s">
        <v>54</v>
      </c>
      <c r="S3082" s="6">
        <v>176</v>
      </c>
      <c r="T3082"/>
      <c r="U3082"/>
    </row>
    <row r="3083" spans="1:21" hidden="1" x14ac:dyDescent="0.2">
      <c r="A3083" s="1">
        <v>45612</v>
      </c>
      <c r="B3083" s="1" t="str">
        <f>TEXT(Table1[[#This Row],[Date]],"yyyy")</f>
        <v>2024</v>
      </c>
      <c r="C3083" s="1" t="str">
        <f>TEXT(Table1[[#This Row],[Date]],"mmmm")</f>
        <v>November</v>
      </c>
      <c r="D3083" s="1" t="str">
        <f>TEXT(Table1[[#This Row],[Date]],"dddd")</f>
        <v>Saturday</v>
      </c>
      <c r="E3083" s="5">
        <v>6</v>
      </c>
      <c r="F3083" t="s">
        <v>2</v>
      </c>
      <c r="G3083" t="s">
        <v>8</v>
      </c>
      <c r="H3083" s="6">
        <f>60%*Table1[[#This Row],[Price]]</f>
        <v>720</v>
      </c>
      <c r="I3083" s="6">
        <v>1200</v>
      </c>
      <c r="J3083">
        <v>10</v>
      </c>
      <c r="K3083" s="6">
        <f>Table1[[#This Row],[Cost]]*Table1[[#This Row],[Quantity Sold]]</f>
        <v>7200</v>
      </c>
      <c r="L3083" s="6">
        <v>12000</v>
      </c>
      <c r="M3083">
        <v>5</v>
      </c>
      <c r="N3083" s="6">
        <v>11400</v>
      </c>
      <c r="O3083" s="6">
        <f>Table1[[#This Row],[Revenue]]-Table1[[#This Row],[Total Cost Of Production]]</f>
        <v>4200</v>
      </c>
      <c r="P3083" s="6">
        <v>403</v>
      </c>
      <c r="Q3083" s="6">
        <f>Table1[[#This Row],[Revenue]]-Table1[[#This Row],[Marketing Spend]]</f>
        <v>10997</v>
      </c>
      <c r="R3083" t="s">
        <v>53</v>
      </c>
      <c r="S3083" s="6">
        <v>1151</v>
      </c>
      <c r="T3083"/>
      <c r="U3083"/>
    </row>
    <row r="3084" spans="1:21" x14ac:dyDescent="0.2">
      <c r="A3084" s="1">
        <v>45612</v>
      </c>
      <c r="B3084" s="1" t="str">
        <f>TEXT(Table1[[#This Row],[Date]],"yyyy")</f>
        <v>2024</v>
      </c>
      <c r="C3084" s="1" t="str">
        <f>TEXT(Table1[[#This Row],[Date]],"mmmm")</f>
        <v>November</v>
      </c>
      <c r="D3084" s="1" t="str">
        <f>TEXT(Table1[[#This Row],[Date]],"dddd")</f>
        <v>Saturday</v>
      </c>
      <c r="E3084" s="5">
        <v>3</v>
      </c>
      <c r="F3084" t="s">
        <v>15</v>
      </c>
      <c r="G3084" t="s">
        <v>6</v>
      </c>
      <c r="H3084" s="6">
        <f>60%*Table1[[#This Row],[Price]]</f>
        <v>30</v>
      </c>
      <c r="I3084" s="6">
        <v>50</v>
      </c>
      <c r="J3084">
        <v>10</v>
      </c>
      <c r="K3084" s="6">
        <f>Table1[[#This Row],[Cost]]*Table1[[#This Row],[Quantity Sold]]</f>
        <v>300</v>
      </c>
      <c r="L3084" s="6">
        <v>500</v>
      </c>
      <c r="M3084">
        <v>15</v>
      </c>
      <c r="N3084" s="6">
        <v>425</v>
      </c>
      <c r="O3084" s="6">
        <f>Table1[[#This Row],[Revenue]]-Table1[[#This Row],[Total Cost Of Production]]</f>
        <v>125</v>
      </c>
      <c r="P3084" s="6">
        <v>364</v>
      </c>
      <c r="Q3084" s="6">
        <f>Table1[[#This Row],[Revenue]]-Table1[[#This Row],[Marketing Spend]]</f>
        <v>61</v>
      </c>
      <c r="R3084" t="s">
        <v>52</v>
      </c>
      <c r="S3084" s="6">
        <v>10</v>
      </c>
      <c r="T3084"/>
      <c r="U3084"/>
    </row>
    <row r="3085" spans="1:21" hidden="1" x14ac:dyDescent="0.2">
      <c r="A3085" s="1">
        <v>45612</v>
      </c>
      <c r="B3085" s="1" t="str">
        <f>TEXT(Table1[[#This Row],[Date]],"yyyy")</f>
        <v>2024</v>
      </c>
      <c r="C3085" s="1" t="str">
        <f>TEXT(Table1[[#This Row],[Date]],"mmmm")</f>
        <v>November</v>
      </c>
      <c r="D3085" s="1" t="str">
        <f>TEXT(Table1[[#This Row],[Date]],"dddd")</f>
        <v>Saturday</v>
      </c>
      <c r="E3085" s="5">
        <v>1</v>
      </c>
      <c r="F3085" t="s">
        <v>5</v>
      </c>
      <c r="G3085" t="s">
        <v>10</v>
      </c>
      <c r="H3085" s="6">
        <f>60%*Table1[[#This Row],[Price]]</f>
        <v>480</v>
      </c>
      <c r="I3085" s="6">
        <v>800</v>
      </c>
      <c r="J3085">
        <v>10</v>
      </c>
      <c r="K3085" s="6">
        <f>Table1[[#This Row],[Cost]]*Table1[[#This Row],[Quantity Sold]]</f>
        <v>4800</v>
      </c>
      <c r="L3085" s="6">
        <v>8000</v>
      </c>
      <c r="M3085">
        <v>10</v>
      </c>
      <c r="N3085" s="6">
        <v>7200</v>
      </c>
      <c r="O3085" s="6">
        <f>Table1[[#This Row],[Revenue]]-Table1[[#This Row],[Total Cost Of Production]]</f>
        <v>2400</v>
      </c>
      <c r="P3085" s="6">
        <v>400</v>
      </c>
      <c r="Q3085" s="6">
        <f>Table1[[#This Row],[Revenue]]-Table1[[#This Row],[Marketing Spend]]</f>
        <v>6800</v>
      </c>
      <c r="R3085" t="s">
        <v>51</v>
      </c>
      <c r="S3085" s="6">
        <v>802</v>
      </c>
      <c r="T3085"/>
      <c r="U3085"/>
    </row>
    <row r="3086" spans="1:21" hidden="1" x14ac:dyDescent="0.2">
      <c r="A3086" s="1">
        <v>45612</v>
      </c>
      <c r="B3086" s="1" t="str">
        <f>TEXT(Table1[[#This Row],[Date]],"yyyy")</f>
        <v>2024</v>
      </c>
      <c r="C3086" s="1" t="str">
        <f>TEXT(Table1[[#This Row],[Date]],"mmmm")</f>
        <v>November</v>
      </c>
      <c r="D3086" s="1" t="str">
        <f>TEXT(Table1[[#This Row],[Date]],"dddd")</f>
        <v>Saturday</v>
      </c>
      <c r="E3086" s="5">
        <v>7</v>
      </c>
      <c r="F3086" t="s">
        <v>9</v>
      </c>
      <c r="G3086" t="s">
        <v>8</v>
      </c>
      <c r="H3086" s="6">
        <f>60%*Table1[[#This Row],[Price]]</f>
        <v>180</v>
      </c>
      <c r="I3086" s="6">
        <v>300</v>
      </c>
      <c r="J3086">
        <v>5</v>
      </c>
      <c r="K3086" s="6">
        <f>Table1[[#This Row],[Cost]]*Table1[[#This Row],[Quantity Sold]]</f>
        <v>900</v>
      </c>
      <c r="L3086" s="6">
        <v>1500</v>
      </c>
      <c r="M3086">
        <v>5</v>
      </c>
      <c r="N3086" s="6">
        <v>1425</v>
      </c>
      <c r="O3086" s="6">
        <f>Table1[[#This Row],[Revenue]]-Table1[[#This Row],[Total Cost Of Production]]</f>
        <v>525</v>
      </c>
      <c r="P3086" s="6">
        <v>565</v>
      </c>
      <c r="Q3086" s="6">
        <f>Table1[[#This Row],[Revenue]]-Table1[[#This Row],[Marketing Spend]]</f>
        <v>860</v>
      </c>
      <c r="R3086" t="s">
        <v>55</v>
      </c>
      <c r="S3086" s="6">
        <v>299</v>
      </c>
      <c r="T3086"/>
      <c r="U3086"/>
    </row>
    <row r="3087" spans="1:21" hidden="1" x14ac:dyDescent="0.2">
      <c r="A3087" s="1">
        <v>45613</v>
      </c>
      <c r="B3087" s="1" t="str">
        <f>TEXT(Table1[[#This Row],[Date]],"yyyy")</f>
        <v>2024</v>
      </c>
      <c r="C3087" s="1" t="str">
        <f>TEXT(Table1[[#This Row],[Date]],"mmmm")</f>
        <v>November</v>
      </c>
      <c r="D3087" s="1" t="str">
        <f>TEXT(Table1[[#This Row],[Date]],"dddd")</f>
        <v>Sunday</v>
      </c>
      <c r="E3087" s="5">
        <v>4</v>
      </c>
      <c r="F3087" t="s">
        <v>13</v>
      </c>
      <c r="G3087" t="s">
        <v>12</v>
      </c>
      <c r="H3087" s="6">
        <f>60%*Table1[[#This Row],[Price]]</f>
        <v>42</v>
      </c>
      <c r="I3087" s="6">
        <v>70</v>
      </c>
      <c r="J3087">
        <v>9</v>
      </c>
      <c r="K3087" s="6">
        <f>Table1[[#This Row],[Cost]]*Table1[[#This Row],[Quantity Sold]]</f>
        <v>378</v>
      </c>
      <c r="L3087" s="6">
        <v>630</v>
      </c>
      <c r="M3087">
        <v>10</v>
      </c>
      <c r="N3087" s="6">
        <v>567</v>
      </c>
      <c r="O3087" s="6">
        <f>Table1[[#This Row],[Revenue]]-Table1[[#This Row],[Total Cost Of Production]]</f>
        <v>189</v>
      </c>
      <c r="P3087" s="6">
        <v>947</v>
      </c>
      <c r="Q3087" s="6">
        <f>Table1[[#This Row],[Revenue]]-Table1[[#This Row],[Marketing Spend]]</f>
        <v>-380</v>
      </c>
      <c r="R3087" t="s">
        <v>53</v>
      </c>
      <c r="S3087" s="6">
        <v>95</v>
      </c>
      <c r="T3087"/>
      <c r="U3087"/>
    </row>
    <row r="3088" spans="1:21" hidden="1" x14ac:dyDescent="0.2">
      <c r="A3088" s="1">
        <v>45613</v>
      </c>
      <c r="B3088" s="1" t="str">
        <f>TEXT(Table1[[#This Row],[Date]],"yyyy")</f>
        <v>2024</v>
      </c>
      <c r="C3088" s="1" t="str">
        <f>TEXT(Table1[[#This Row],[Date]],"mmmm")</f>
        <v>November</v>
      </c>
      <c r="D3088" s="1" t="str">
        <f>TEXT(Table1[[#This Row],[Date]],"dddd")</f>
        <v>Sunday</v>
      </c>
      <c r="E3088" s="5">
        <v>2</v>
      </c>
      <c r="F3088" t="s">
        <v>7</v>
      </c>
      <c r="G3088" t="s">
        <v>10</v>
      </c>
      <c r="H3088" s="6">
        <f>60%*Table1[[#This Row],[Price]]</f>
        <v>300</v>
      </c>
      <c r="I3088" s="6">
        <v>500</v>
      </c>
      <c r="J3088">
        <v>4</v>
      </c>
      <c r="K3088" s="6">
        <f>Table1[[#This Row],[Cost]]*Table1[[#This Row],[Quantity Sold]]</f>
        <v>1200</v>
      </c>
      <c r="L3088" s="6">
        <v>2000</v>
      </c>
      <c r="M3088">
        <v>10</v>
      </c>
      <c r="N3088" s="6">
        <v>1800</v>
      </c>
      <c r="O3088" s="6">
        <f>Table1[[#This Row],[Revenue]]-Table1[[#This Row],[Total Cost Of Production]]</f>
        <v>600</v>
      </c>
      <c r="P3088" s="6">
        <v>714</v>
      </c>
      <c r="Q3088" s="6">
        <f>Table1[[#This Row],[Revenue]]-Table1[[#This Row],[Marketing Spend]]</f>
        <v>1086</v>
      </c>
      <c r="R3088" t="s">
        <v>51</v>
      </c>
      <c r="S3088" s="6">
        <v>474</v>
      </c>
      <c r="T3088"/>
      <c r="U3088"/>
    </row>
    <row r="3089" spans="1:21" hidden="1" x14ac:dyDescent="0.2">
      <c r="A3089" s="1">
        <v>45613</v>
      </c>
      <c r="B3089" s="1" t="str">
        <f>TEXT(Table1[[#This Row],[Date]],"yyyy")</f>
        <v>2024</v>
      </c>
      <c r="C3089" s="1" t="str">
        <f>TEXT(Table1[[#This Row],[Date]],"mmmm")</f>
        <v>November</v>
      </c>
      <c r="D3089" s="1" t="str">
        <f>TEXT(Table1[[#This Row],[Date]],"dddd")</f>
        <v>Sunday</v>
      </c>
      <c r="E3089" s="5">
        <v>5</v>
      </c>
      <c r="F3089" t="s">
        <v>11</v>
      </c>
      <c r="G3089" t="s">
        <v>12</v>
      </c>
      <c r="H3089" s="6">
        <f>60%*Table1[[#This Row],[Price]]</f>
        <v>90</v>
      </c>
      <c r="I3089" s="6">
        <v>150</v>
      </c>
      <c r="J3089">
        <v>10</v>
      </c>
      <c r="K3089" s="6">
        <f>Table1[[#This Row],[Cost]]*Table1[[#This Row],[Quantity Sold]]</f>
        <v>900</v>
      </c>
      <c r="L3089" s="6">
        <v>1500</v>
      </c>
      <c r="M3089">
        <v>15</v>
      </c>
      <c r="N3089" s="6">
        <v>1275</v>
      </c>
      <c r="O3089" s="6">
        <f>Table1[[#This Row],[Revenue]]-Table1[[#This Row],[Total Cost Of Production]]</f>
        <v>375</v>
      </c>
      <c r="P3089" s="6">
        <v>365</v>
      </c>
      <c r="Q3089" s="6">
        <f>Table1[[#This Row],[Revenue]]-Table1[[#This Row],[Marketing Spend]]</f>
        <v>910</v>
      </c>
      <c r="R3089" t="s">
        <v>53</v>
      </c>
      <c r="S3089" s="6">
        <v>149</v>
      </c>
      <c r="T3089"/>
      <c r="U3089"/>
    </row>
    <row r="3090" spans="1:21" hidden="1" x14ac:dyDescent="0.2">
      <c r="A3090" s="1">
        <v>45613</v>
      </c>
      <c r="B3090" s="1" t="str">
        <f>TEXT(Table1[[#This Row],[Date]],"yyyy")</f>
        <v>2024</v>
      </c>
      <c r="C3090" s="1" t="str">
        <f>TEXT(Table1[[#This Row],[Date]],"mmmm")</f>
        <v>November</v>
      </c>
      <c r="D3090" s="1" t="str">
        <f>TEXT(Table1[[#This Row],[Date]],"dddd")</f>
        <v>Sunday</v>
      </c>
      <c r="E3090" s="5">
        <v>6</v>
      </c>
      <c r="F3090" t="s">
        <v>2</v>
      </c>
      <c r="G3090" t="s">
        <v>8</v>
      </c>
      <c r="H3090" s="6">
        <f>60%*Table1[[#This Row],[Price]]</f>
        <v>720</v>
      </c>
      <c r="I3090" s="6">
        <v>1200</v>
      </c>
      <c r="J3090">
        <v>2</v>
      </c>
      <c r="K3090" s="6">
        <f>Table1[[#This Row],[Cost]]*Table1[[#This Row],[Quantity Sold]]</f>
        <v>1440</v>
      </c>
      <c r="L3090" s="6">
        <v>2400</v>
      </c>
      <c r="M3090">
        <v>15</v>
      </c>
      <c r="N3090" s="6">
        <v>2040</v>
      </c>
      <c r="O3090" s="6">
        <f>Table1[[#This Row],[Revenue]]-Table1[[#This Row],[Total Cost Of Production]]</f>
        <v>600</v>
      </c>
      <c r="P3090" s="6">
        <v>756</v>
      </c>
      <c r="Q3090" s="6">
        <f>Table1[[#This Row],[Revenue]]-Table1[[#This Row],[Marketing Spend]]</f>
        <v>1284</v>
      </c>
      <c r="R3090" t="s">
        <v>55</v>
      </c>
      <c r="S3090" s="6">
        <v>1168</v>
      </c>
      <c r="T3090"/>
      <c r="U3090"/>
    </row>
    <row r="3091" spans="1:21" hidden="1" x14ac:dyDescent="0.2">
      <c r="A3091" s="1">
        <v>45613</v>
      </c>
      <c r="B3091" s="1" t="str">
        <f>TEXT(Table1[[#This Row],[Date]],"yyyy")</f>
        <v>2024</v>
      </c>
      <c r="C3091" s="1" t="str">
        <f>TEXT(Table1[[#This Row],[Date]],"mmmm")</f>
        <v>November</v>
      </c>
      <c r="D3091" s="1" t="str">
        <f>TEXT(Table1[[#This Row],[Date]],"dddd")</f>
        <v>Sunday</v>
      </c>
      <c r="E3091" s="5">
        <v>3</v>
      </c>
      <c r="F3091" t="s">
        <v>15</v>
      </c>
      <c r="G3091" t="s">
        <v>6</v>
      </c>
      <c r="H3091" s="6">
        <f>60%*Table1[[#This Row],[Price]]</f>
        <v>30</v>
      </c>
      <c r="I3091" s="6">
        <v>50</v>
      </c>
      <c r="J3091">
        <v>1</v>
      </c>
      <c r="K3091" s="6">
        <f>Table1[[#This Row],[Cost]]*Table1[[#This Row],[Quantity Sold]]</f>
        <v>30</v>
      </c>
      <c r="L3091" s="6">
        <v>50</v>
      </c>
      <c r="M3091">
        <v>15</v>
      </c>
      <c r="N3091" s="6">
        <v>42.5</v>
      </c>
      <c r="O3091" s="6">
        <f>Table1[[#This Row],[Revenue]]-Table1[[#This Row],[Total Cost Of Production]]</f>
        <v>12.5</v>
      </c>
      <c r="P3091" s="6">
        <v>795</v>
      </c>
      <c r="Q3091" s="6">
        <f>Table1[[#This Row],[Revenue]]-Table1[[#This Row],[Marketing Spend]]</f>
        <v>-752.5</v>
      </c>
      <c r="R3091" t="s">
        <v>55</v>
      </c>
      <c r="S3091" s="6">
        <v>57</v>
      </c>
      <c r="T3091"/>
      <c r="U3091"/>
    </row>
    <row r="3092" spans="1:21" hidden="1" x14ac:dyDescent="0.2">
      <c r="A3092" s="1">
        <v>45613</v>
      </c>
      <c r="B3092" s="1" t="str">
        <f>TEXT(Table1[[#This Row],[Date]],"yyyy")</f>
        <v>2024</v>
      </c>
      <c r="C3092" s="1" t="str">
        <f>TEXT(Table1[[#This Row],[Date]],"mmmm")</f>
        <v>November</v>
      </c>
      <c r="D3092" s="1" t="str">
        <f>TEXT(Table1[[#This Row],[Date]],"dddd")</f>
        <v>Sunday</v>
      </c>
      <c r="E3092" s="5">
        <v>1</v>
      </c>
      <c r="F3092" t="s">
        <v>5</v>
      </c>
      <c r="G3092" t="s">
        <v>10</v>
      </c>
      <c r="H3092" s="6">
        <f>60%*Table1[[#This Row],[Price]]</f>
        <v>480</v>
      </c>
      <c r="I3092" s="6">
        <v>800</v>
      </c>
      <c r="J3092">
        <v>8</v>
      </c>
      <c r="K3092" s="6">
        <f>Table1[[#This Row],[Cost]]*Table1[[#This Row],[Quantity Sold]]</f>
        <v>3840</v>
      </c>
      <c r="L3092" s="6">
        <v>6400</v>
      </c>
      <c r="M3092">
        <v>15</v>
      </c>
      <c r="N3092" s="6">
        <v>5440</v>
      </c>
      <c r="O3092" s="6">
        <f>Table1[[#This Row],[Revenue]]-Table1[[#This Row],[Total Cost Of Production]]</f>
        <v>1600</v>
      </c>
      <c r="P3092" s="6">
        <v>644</v>
      </c>
      <c r="Q3092" s="6">
        <f>Table1[[#This Row],[Revenue]]-Table1[[#This Row],[Marketing Spend]]</f>
        <v>4796</v>
      </c>
      <c r="R3092" t="s">
        <v>54</v>
      </c>
      <c r="S3092" s="6">
        <v>757</v>
      </c>
      <c r="T3092"/>
      <c r="U3092"/>
    </row>
    <row r="3093" spans="1:21" hidden="1" x14ac:dyDescent="0.2">
      <c r="A3093" s="1">
        <v>45613</v>
      </c>
      <c r="B3093" s="1" t="str">
        <f>TEXT(Table1[[#This Row],[Date]],"yyyy")</f>
        <v>2024</v>
      </c>
      <c r="C3093" s="1" t="str">
        <f>TEXT(Table1[[#This Row],[Date]],"mmmm")</f>
        <v>November</v>
      </c>
      <c r="D3093" s="1" t="str">
        <f>TEXT(Table1[[#This Row],[Date]],"dddd")</f>
        <v>Sunday</v>
      </c>
      <c r="E3093" s="5">
        <v>7</v>
      </c>
      <c r="F3093" t="s">
        <v>9</v>
      </c>
      <c r="G3093" t="s">
        <v>8</v>
      </c>
      <c r="H3093" s="6">
        <f>60%*Table1[[#This Row],[Price]]</f>
        <v>180</v>
      </c>
      <c r="I3093" s="6">
        <v>300</v>
      </c>
      <c r="J3093">
        <v>3</v>
      </c>
      <c r="K3093" s="6">
        <f>Table1[[#This Row],[Cost]]*Table1[[#This Row],[Quantity Sold]]</f>
        <v>540</v>
      </c>
      <c r="L3093" s="6">
        <v>900</v>
      </c>
      <c r="M3093">
        <v>20</v>
      </c>
      <c r="N3093" s="6">
        <v>720</v>
      </c>
      <c r="O3093" s="6">
        <f>Table1[[#This Row],[Revenue]]-Table1[[#This Row],[Total Cost Of Production]]</f>
        <v>180</v>
      </c>
      <c r="P3093" s="6">
        <v>370</v>
      </c>
      <c r="Q3093" s="6">
        <f>Table1[[#This Row],[Revenue]]-Table1[[#This Row],[Marketing Spend]]</f>
        <v>350</v>
      </c>
      <c r="R3093" t="s">
        <v>54</v>
      </c>
      <c r="S3093" s="6">
        <v>331</v>
      </c>
      <c r="T3093"/>
      <c r="U3093"/>
    </row>
    <row r="3094" spans="1:21" hidden="1" x14ac:dyDescent="0.2">
      <c r="A3094" s="1">
        <v>45614</v>
      </c>
      <c r="B3094" s="1" t="str">
        <f>TEXT(Table1[[#This Row],[Date]],"yyyy")</f>
        <v>2024</v>
      </c>
      <c r="C3094" s="1" t="str">
        <f>TEXT(Table1[[#This Row],[Date]],"mmmm")</f>
        <v>November</v>
      </c>
      <c r="D3094" s="1" t="str">
        <f>TEXT(Table1[[#This Row],[Date]],"dddd")</f>
        <v>Monday</v>
      </c>
      <c r="E3094" s="5">
        <v>4</v>
      </c>
      <c r="F3094" t="s">
        <v>13</v>
      </c>
      <c r="G3094" t="s">
        <v>12</v>
      </c>
      <c r="H3094" s="6">
        <f>60%*Table1[[#This Row],[Price]]</f>
        <v>42</v>
      </c>
      <c r="I3094" s="6">
        <v>70</v>
      </c>
      <c r="J3094">
        <v>3</v>
      </c>
      <c r="K3094" s="6">
        <f>Table1[[#This Row],[Cost]]*Table1[[#This Row],[Quantity Sold]]</f>
        <v>126</v>
      </c>
      <c r="L3094" s="6">
        <v>210</v>
      </c>
      <c r="M3094">
        <v>15</v>
      </c>
      <c r="N3094" s="6">
        <v>178.5</v>
      </c>
      <c r="O3094" s="6">
        <f>Table1[[#This Row],[Revenue]]-Table1[[#This Row],[Total Cost Of Production]]</f>
        <v>52.5</v>
      </c>
      <c r="P3094" s="6">
        <v>499</v>
      </c>
      <c r="Q3094" s="6">
        <f>Table1[[#This Row],[Revenue]]-Table1[[#This Row],[Marketing Spend]]</f>
        <v>-320.5</v>
      </c>
      <c r="R3094" t="s">
        <v>55</v>
      </c>
      <c r="S3094" s="6">
        <v>101</v>
      </c>
      <c r="T3094"/>
      <c r="U3094"/>
    </row>
    <row r="3095" spans="1:21" x14ac:dyDescent="0.2">
      <c r="A3095" s="1">
        <v>45614</v>
      </c>
      <c r="B3095" s="1" t="str">
        <f>TEXT(Table1[[#This Row],[Date]],"yyyy")</f>
        <v>2024</v>
      </c>
      <c r="C3095" s="1" t="str">
        <f>TEXT(Table1[[#This Row],[Date]],"mmmm")</f>
        <v>November</v>
      </c>
      <c r="D3095" s="1" t="str">
        <f>TEXT(Table1[[#This Row],[Date]],"dddd")</f>
        <v>Monday</v>
      </c>
      <c r="E3095" s="5">
        <v>2</v>
      </c>
      <c r="F3095" t="s">
        <v>7</v>
      </c>
      <c r="G3095" t="s">
        <v>10</v>
      </c>
      <c r="H3095" s="6">
        <f>60%*Table1[[#This Row],[Price]]</f>
        <v>300</v>
      </c>
      <c r="I3095" s="6">
        <v>500</v>
      </c>
      <c r="J3095">
        <v>5</v>
      </c>
      <c r="K3095" s="6">
        <f>Table1[[#This Row],[Cost]]*Table1[[#This Row],[Quantity Sold]]</f>
        <v>1500</v>
      </c>
      <c r="L3095" s="6">
        <v>2500</v>
      </c>
      <c r="M3095">
        <v>20</v>
      </c>
      <c r="N3095" s="6">
        <v>2000</v>
      </c>
      <c r="O3095" s="6">
        <f>Table1[[#This Row],[Revenue]]-Table1[[#This Row],[Total Cost Of Production]]</f>
        <v>500</v>
      </c>
      <c r="P3095" s="6">
        <v>302</v>
      </c>
      <c r="Q3095" s="6">
        <f>Table1[[#This Row],[Revenue]]-Table1[[#This Row],[Marketing Spend]]</f>
        <v>1698</v>
      </c>
      <c r="R3095" t="s">
        <v>52</v>
      </c>
      <c r="S3095" s="6">
        <v>522</v>
      </c>
      <c r="T3095"/>
      <c r="U3095"/>
    </row>
    <row r="3096" spans="1:21" hidden="1" x14ac:dyDescent="0.2">
      <c r="A3096" s="1">
        <v>45614</v>
      </c>
      <c r="B3096" s="1" t="str">
        <f>TEXT(Table1[[#This Row],[Date]],"yyyy")</f>
        <v>2024</v>
      </c>
      <c r="C3096" s="1" t="str">
        <f>TEXT(Table1[[#This Row],[Date]],"mmmm")</f>
        <v>November</v>
      </c>
      <c r="D3096" s="1" t="str">
        <f>TEXT(Table1[[#This Row],[Date]],"dddd")</f>
        <v>Monday</v>
      </c>
      <c r="E3096" s="5">
        <v>5</v>
      </c>
      <c r="F3096" t="s">
        <v>11</v>
      </c>
      <c r="G3096" t="s">
        <v>12</v>
      </c>
      <c r="H3096" s="6">
        <f>60%*Table1[[#This Row],[Price]]</f>
        <v>90</v>
      </c>
      <c r="I3096" s="6">
        <v>150</v>
      </c>
      <c r="J3096">
        <v>10</v>
      </c>
      <c r="K3096" s="6">
        <f>Table1[[#This Row],[Cost]]*Table1[[#This Row],[Quantity Sold]]</f>
        <v>900</v>
      </c>
      <c r="L3096" s="6">
        <v>1500</v>
      </c>
      <c r="M3096">
        <v>10</v>
      </c>
      <c r="N3096" s="6">
        <v>1350</v>
      </c>
      <c r="O3096" s="6">
        <f>Table1[[#This Row],[Revenue]]-Table1[[#This Row],[Total Cost Of Production]]</f>
        <v>450</v>
      </c>
      <c r="P3096" s="6">
        <v>693</v>
      </c>
      <c r="Q3096" s="6">
        <f>Table1[[#This Row],[Revenue]]-Table1[[#This Row],[Marketing Spend]]</f>
        <v>657</v>
      </c>
      <c r="R3096" t="s">
        <v>55</v>
      </c>
      <c r="S3096" s="6">
        <v>151</v>
      </c>
      <c r="T3096"/>
      <c r="U3096"/>
    </row>
    <row r="3097" spans="1:21" hidden="1" x14ac:dyDescent="0.2">
      <c r="A3097" s="1">
        <v>45614</v>
      </c>
      <c r="B3097" s="1" t="str">
        <f>TEXT(Table1[[#This Row],[Date]],"yyyy")</f>
        <v>2024</v>
      </c>
      <c r="C3097" s="1" t="str">
        <f>TEXT(Table1[[#This Row],[Date]],"mmmm")</f>
        <v>November</v>
      </c>
      <c r="D3097" s="1" t="str">
        <f>TEXT(Table1[[#This Row],[Date]],"dddd")</f>
        <v>Monday</v>
      </c>
      <c r="E3097" s="5">
        <v>6</v>
      </c>
      <c r="F3097" t="s">
        <v>2</v>
      </c>
      <c r="G3097" t="s">
        <v>8</v>
      </c>
      <c r="H3097" s="6">
        <f>60%*Table1[[#This Row],[Price]]</f>
        <v>720</v>
      </c>
      <c r="I3097" s="6">
        <v>1200</v>
      </c>
      <c r="J3097">
        <v>4</v>
      </c>
      <c r="K3097" s="6">
        <f>Table1[[#This Row],[Cost]]*Table1[[#This Row],[Quantity Sold]]</f>
        <v>2880</v>
      </c>
      <c r="L3097" s="6">
        <v>4800</v>
      </c>
      <c r="M3097">
        <v>15</v>
      </c>
      <c r="N3097" s="6">
        <v>4080</v>
      </c>
      <c r="O3097" s="6">
        <f>Table1[[#This Row],[Revenue]]-Table1[[#This Row],[Total Cost Of Production]]</f>
        <v>1200</v>
      </c>
      <c r="P3097" s="6">
        <v>367</v>
      </c>
      <c r="Q3097" s="6">
        <f>Table1[[#This Row],[Revenue]]-Table1[[#This Row],[Marketing Spend]]</f>
        <v>3713</v>
      </c>
      <c r="R3097" t="s">
        <v>55</v>
      </c>
      <c r="S3097" s="6">
        <v>1202</v>
      </c>
      <c r="T3097"/>
      <c r="U3097"/>
    </row>
    <row r="3098" spans="1:21" hidden="1" x14ac:dyDescent="0.2">
      <c r="A3098" s="1">
        <v>45614</v>
      </c>
      <c r="B3098" s="1" t="str">
        <f>TEXT(Table1[[#This Row],[Date]],"yyyy")</f>
        <v>2024</v>
      </c>
      <c r="C3098" s="1" t="str">
        <f>TEXT(Table1[[#This Row],[Date]],"mmmm")</f>
        <v>November</v>
      </c>
      <c r="D3098" s="1" t="str">
        <f>TEXT(Table1[[#This Row],[Date]],"dddd")</f>
        <v>Monday</v>
      </c>
      <c r="E3098" s="5">
        <v>3</v>
      </c>
      <c r="F3098" t="s">
        <v>15</v>
      </c>
      <c r="G3098" t="s">
        <v>6</v>
      </c>
      <c r="H3098" s="6">
        <f>60%*Table1[[#This Row],[Price]]</f>
        <v>30</v>
      </c>
      <c r="I3098" s="6">
        <v>50</v>
      </c>
      <c r="J3098">
        <v>5</v>
      </c>
      <c r="K3098" s="6">
        <f>Table1[[#This Row],[Cost]]*Table1[[#This Row],[Quantity Sold]]</f>
        <v>150</v>
      </c>
      <c r="L3098" s="6">
        <v>250</v>
      </c>
      <c r="M3098">
        <v>20</v>
      </c>
      <c r="N3098" s="6">
        <v>200</v>
      </c>
      <c r="O3098" s="6">
        <f>Table1[[#This Row],[Revenue]]-Table1[[#This Row],[Total Cost Of Production]]</f>
        <v>50</v>
      </c>
      <c r="P3098" s="6">
        <v>382</v>
      </c>
      <c r="Q3098" s="6">
        <f>Table1[[#This Row],[Revenue]]-Table1[[#This Row],[Marketing Spend]]</f>
        <v>-182</v>
      </c>
      <c r="R3098" t="s">
        <v>55</v>
      </c>
      <c r="S3098" s="6">
        <v>67</v>
      </c>
      <c r="T3098"/>
      <c r="U3098"/>
    </row>
    <row r="3099" spans="1:21" hidden="1" x14ac:dyDescent="0.2">
      <c r="A3099" s="1">
        <v>45614</v>
      </c>
      <c r="B3099" s="1" t="str">
        <f>TEXT(Table1[[#This Row],[Date]],"yyyy")</f>
        <v>2024</v>
      </c>
      <c r="C3099" s="1" t="str">
        <f>TEXT(Table1[[#This Row],[Date]],"mmmm")</f>
        <v>November</v>
      </c>
      <c r="D3099" s="1" t="str">
        <f>TEXT(Table1[[#This Row],[Date]],"dddd")</f>
        <v>Monday</v>
      </c>
      <c r="E3099" s="5">
        <v>1</v>
      </c>
      <c r="F3099" t="s">
        <v>5</v>
      </c>
      <c r="G3099" t="s">
        <v>10</v>
      </c>
      <c r="H3099" s="6">
        <f>60%*Table1[[#This Row],[Price]]</f>
        <v>480</v>
      </c>
      <c r="I3099" s="6">
        <v>800</v>
      </c>
      <c r="J3099">
        <v>9</v>
      </c>
      <c r="K3099" s="6">
        <f>Table1[[#This Row],[Cost]]*Table1[[#This Row],[Quantity Sold]]</f>
        <v>4320</v>
      </c>
      <c r="L3099" s="6">
        <v>7200</v>
      </c>
      <c r="M3099">
        <v>10</v>
      </c>
      <c r="N3099" s="6">
        <v>6480</v>
      </c>
      <c r="O3099" s="6">
        <f>Table1[[#This Row],[Revenue]]-Table1[[#This Row],[Total Cost Of Production]]</f>
        <v>2160</v>
      </c>
      <c r="P3099" s="6">
        <v>454</v>
      </c>
      <c r="Q3099" s="6">
        <f>Table1[[#This Row],[Revenue]]-Table1[[#This Row],[Marketing Spend]]</f>
        <v>6026</v>
      </c>
      <c r="R3099" t="s">
        <v>53</v>
      </c>
      <c r="S3099" s="6">
        <v>841</v>
      </c>
      <c r="T3099"/>
      <c r="U3099"/>
    </row>
    <row r="3100" spans="1:21" hidden="1" x14ac:dyDescent="0.2">
      <c r="A3100" s="1">
        <v>45614</v>
      </c>
      <c r="B3100" s="1" t="str">
        <f>TEXT(Table1[[#This Row],[Date]],"yyyy")</f>
        <v>2024</v>
      </c>
      <c r="C3100" s="1" t="str">
        <f>TEXT(Table1[[#This Row],[Date]],"mmmm")</f>
        <v>November</v>
      </c>
      <c r="D3100" s="1" t="str">
        <f>TEXT(Table1[[#This Row],[Date]],"dddd")</f>
        <v>Monday</v>
      </c>
      <c r="E3100" s="5">
        <v>7</v>
      </c>
      <c r="F3100" t="s">
        <v>9</v>
      </c>
      <c r="G3100" t="s">
        <v>8</v>
      </c>
      <c r="H3100" s="6">
        <f>60%*Table1[[#This Row],[Price]]</f>
        <v>180</v>
      </c>
      <c r="I3100" s="6">
        <v>300</v>
      </c>
      <c r="J3100">
        <v>6</v>
      </c>
      <c r="K3100" s="6">
        <f>Table1[[#This Row],[Cost]]*Table1[[#This Row],[Quantity Sold]]</f>
        <v>1080</v>
      </c>
      <c r="L3100" s="6">
        <v>1800</v>
      </c>
      <c r="M3100">
        <v>20</v>
      </c>
      <c r="N3100" s="6">
        <v>1440</v>
      </c>
      <c r="O3100" s="6">
        <f>Table1[[#This Row],[Revenue]]-Table1[[#This Row],[Total Cost Of Production]]</f>
        <v>360</v>
      </c>
      <c r="P3100" s="6">
        <v>509</v>
      </c>
      <c r="Q3100" s="6">
        <f>Table1[[#This Row],[Revenue]]-Table1[[#This Row],[Marketing Spend]]</f>
        <v>931</v>
      </c>
      <c r="R3100" t="s">
        <v>53</v>
      </c>
      <c r="S3100" s="6">
        <v>262</v>
      </c>
      <c r="T3100"/>
      <c r="U3100"/>
    </row>
    <row r="3101" spans="1:21" hidden="1" x14ac:dyDescent="0.2">
      <c r="A3101" s="1">
        <v>45615</v>
      </c>
      <c r="B3101" s="1" t="str">
        <f>TEXT(Table1[[#This Row],[Date]],"yyyy")</f>
        <v>2024</v>
      </c>
      <c r="C3101" s="1" t="str">
        <f>TEXT(Table1[[#This Row],[Date]],"mmmm")</f>
        <v>November</v>
      </c>
      <c r="D3101" s="1" t="str">
        <f>TEXT(Table1[[#This Row],[Date]],"dddd")</f>
        <v>Tuesday</v>
      </c>
      <c r="E3101" s="5">
        <v>4</v>
      </c>
      <c r="F3101" t="s">
        <v>13</v>
      </c>
      <c r="G3101" t="s">
        <v>12</v>
      </c>
      <c r="H3101" s="6">
        <f>60%*Table1[[#This Row],[Price]]</f>
        <v>42</v>
      </c>
      <c r="I3101" s="6">
        <v>70</v>
      </c>
      <c r="J3101">
        <v>5</v>
      </c>
      <c r="K3101" s="6">
        <f>Table1[[#This Row],[Cost]]*Table1[[#This Row],[Quantity Sold]]</f>
        <v>210</v>
      </c>
      <c r="L3101" s="6">
        <v>350</v>
      </c>
      <c r="M3101">
        <v>15</v>
      </c>
      <c r="N3101" s="6">
        <v>297.5</v>
      </c>
      <c r="O3101" s="6">
        <f>Table1[[#This Row],[Revenue]]-Table1[[#This Row],[Total Cost Of Production]]</f>
        <v>87.5</v>
      </c>
      <c r="P3101" s="6">
        <v>397</v>
      </c>
      <c r="Q3101" s="6">
        <f>Table1[[#This Row],[Revenue]]-Table1[[#This Row],[Marketing Spend]]</f>
        <v>-99.5</v>
      </c>
      <c r="R3101" t="s">
        <v>51</v>
      </c>
      <c r="S3101" s="6">
        <v>44</v>
      </c>
      <c r="T3101"/>
      <c r="U3101"/>
    </row>
    <row r="3102" spans="1:21" hidden="1" x14ac:dyDescent="0.2">
      <c r="A3102" s="1">
        <v>45615</v>
      </c>
      <c r="B3102" s="1" t="str">
        <f>TEXT(Table1[[#This Row],[Date]],"yyyy")</f>
        <v>2024</v>
      </c>
      <c r="C3102" s="1" t="str">
        <f>TEXT(Table1[[#This Row],[Date]],"mmmm")</f>
        <v>November</v>
      </c>
      <c r="D3102" s="1" t="str">
        <f>TEXT(Table1[[#This Row],[Date]],"dddd")</f>
        <v>Tuesday</v>
      </c>
      <c r="E3102" s="5">
        <v>2</v>
      </c>
      <c r="F3102" t="s">
        <v>7</v>
      </c>
      <c r="G3102" t="s">
        <v>10</v>
      </c>
      <c r="H3102" s="6">
        <f>60%*Table1[[#This Row],[Price]]</f>
        <v>300</v>
      </c>
      <c r="I3102" s="6">
        <v>500</v>
      </c>
      <c r="J3102">
        <v>9</v>
      </c>
      <c r="K3102" s="6">
        <f>Table1[[#This Row],[Cost]]*Table1[[#This Row],[Quantity Sold]]</f>
        <v>2700</v>
      </c>
      <c r="L3102" s="6">
        <v>4500</v>
      </c>
      <c r="M3102">
        <v>5</v>
      </c>
      <c r="N3102" s="6">
        <v>4275</v>
      </c>
      <c r="O3102" s="6">
        <f>Table1[[#This Row],[Revenue]]-Table1[[#This Row],[Total Cost Of Production]]</f>
        <v>1575</v>
      </c>
      <c r="P3102" s="6">
        <v>710</v>
      </c>
      <c r="Q3102" s="6">
        <f>Table1[[#This Row],[Revenue]]-Table1[[#This Row],[Marketing Spend]]</f>
        <v>3565</v>
      </c>
      <c r="R3102" t="s">
        <v>51</v>
      </c>
      <c r="S3102" s="6">
        <v>480</v>
      </c>
      <c r="T3102"/>
      <c r="U3102"/>
    </row>
    <row r="3103" spans="1:21" x14ac:dyDescent="0.2">
      <c r="A3103" s="1">
        <v>45615</v>
      </c>
      <c r="B3103" s="1" t="str">
        <f>TEXT(Table1[[#This Row],[Date]],"yyyy")</f>
        <v>2024</v>
      </c>
      <c r="C3103" s="1" t="str">
        <f>TEXT(Table1[[#This Row],[Date]],"mmmm")</f>
        <v>November</v>
      </c>
      <c r="D3103" s="1" t="str">
        <f>TEXT(Table1[[#This Row],[Date]],"dddd")</f>
        <v>Tuesday</v>
      </c>
      <c r="E3103" s="5">
        <v>5</v>
      </c>
      <c r="F3103" t="s">
        <v>11</v>
      </c>
      <c r="G3103" t="s">
        <v>12</v>
      </c>
      <c r="H3103" s="6">
        <f>60%*Table1[[#This Row],[Price]]</f>
        <v>90</v>
      </c>
      <c r="I3103" s="6">
        <v>150</v>
      </c>
      <c r="J3103">
        <v>5</v>
      </c>
      <c r="K3103" s="6">
        <f>Table1[[#This Row],[Cost]]*Table1[[#This Row],[Quantity Sold]]</f>
        <v>450</v>
      </c>
      <c r="L3103" s="6">
        <v>750</v>
      </c>
      <c r="M3103">
        <v>10</v>
      </c>
      <c r="N3103" s="6">
        <v>675</v>
      </c>
      <c r="O3103" s="6">
        <f>Table1[[#This Row],[Revenue]]-Table1[[#This Row],[Total Cost Of Production]]</f>
        <v>225</v>
      </c>
      <c r="P3103" s="6">
        <v>702</v>
      </c>
      <c r="Q3103" s="6">
        <f>Table1[[#This Row],[Revenue]]-Table1[[#This Row],[Marketing Spend]]</f>
        <v>-27</v>
      </c>
      <c r="R3103" t="s">
        <v>52</v>
      </c>
      <c r="S3103" s="6">
        <v>124</v>
      </c>
      <c r="T3103"/>
      <c r="U3103"/>
    </row>
    <row r="3104" spans="1:21" hidden="1" x14ac:dyDescent="0.2">
      <c r="A3104" s="1">
        <v>45615</v>
      </c>
      <c r="B3104" s="1" t="str">
        <f>TEXT(Table1[[#This Row],[Date]],"yyyy")</f>
        <v>2024</v>
      </c>
      <c r="C3104" s="1" t="str">
        <f>TEXT(Table1[[#This Row],[Date]],"mmmm")</f>
        <v>November</v>
      </c>
      <c r="D3104" s="1" t="str">
        <f>TEXT(Table1[[#This Row],[Date]],"dddd")</f>
        <v>Tuesday</v>
      </c>
      <c r="E3104" s="5">
        <v>6</v>
      </c>
      <c r="F3104" t="s">
        <v>2</v>
      </c>
      <c r="G3104" t="s">
        <v>8</v>
      </c>
      <c r="H3104" s="6">
        <f>60%*Table1[[#This Row],[Price]]</f>
        <v>720</v>
      </c>
      <c r="I3104" s="6">
        <v>1200</v>
      </c>
      <c r="J3104">
        <v>5</v>
      </c>
      <c r="K3104" s="6">
        <f>Table1[[#This Row],[Cost]]*Table1[[#This Row],[Quantity Sold]]</f>
        <v>3600</v>
      </c>
      <c r="L3104" s="6">
        <v>6000</v>
      </c>
      <c r="M3104">
        <v>10</v>
      </c>
      <c r="N3104" s="6">
        <v>5400</v>
      </c>
      <c r="O3104" s="6">
        <f>Table1[[#This Row],[Revenue]]-Table1[[#This Row],[Total Cost Of Production]]</f>
        <v>1800</v>
      </c>
      <c r="P3104" s="6">
        <v>828</v>
      </c>
      <c r="Q3104" s="6">
        <f>Table1[[#This Row],[Revenue]]-Table1[[#This Row],[Marketing Spend]]</f>
        <v>4572</v>
      </c>
      <c r="R3104" t="s">
        <v>55</v>
      </c>
      <c r="S3104" s="6">
        <v>1219</v>
      </c>
      <c r="T3104"/>
      <c r="U3104"/>
    </row>
    <row r="3105" spans="1:21" hidden="1" x14ac:dyDescent="0.2">
      <c r="A3105" s="1">
        <v>45615</v>
      </c>
      <c r="B3105" s="1" t="str">
        <f>TEXT(Table1[[#This Row],[Date]],"yyyy")</f>
        <v>2024</v>
      </c>
      <c r="C3105" s="1" t="str">
        <f>TEXT(Table1[[#This Row],[Date]],"mmmm")</f>
        <v>November</v>
      </c>
      <c r="D3105" s="1" t="str">
        <f>TEXT(Table1[[#This Row],[Date]],"dddd")</f>
        <v>Tuesday</v>
      </c>
      <c r="E3105" s="5">
        <v>3</v>
      </c>
      <c r="F3105" t="s">
        <v>15</v>
      </c>
      <c r="G3105" t="s">
        <v>6</v>
      </c>
      <c r="H3105" s="6">
        <f>60%*Table1[[#This Row],[Price]]</f>
        <v>30</v>
      </c>
      <c r="I3105" s="6">
        <v>50</v>
      </c>
      <c r="J3105">
        <v>3</v>
      </c>
      <c r="K3105" s="6">
        <f>Table1[[#This Row],[Cost]]*Table1[[#This Row],[Quantity Sold]]</f>
        <v>90</v>
      </c>
      <c r="L3105" s="6">
        <v>150</v>
      </c>
      <c r="M3105">
        <v>5</v>
      </c>
      <c r="N3105" s="6">
        <v>142.5</v>
      </c>
      <c r="O3105" s="6">
        <f>Table1[[#This Row],[Revenue]]-Table1[[#This Row],[Total Cost Of Production]]</f>
        <v>52.5</v>
      </c>
      <c r="P3105" s="6">
        <v>677</v>
      </c>
      <c r="Q3105" s="6">
        <f>Table1[[#This Row],[Revenue]]-Table1[[#This Row],[Marketing Spend]]</f>
        <v>-534.5</v>
      </c>
      <c r="R3105" t="s">
        <v>53</v>
      </c>
      <c r="S3105" s="6">
        <v>71</v>
      </c>
      <c r="T3105"/>
      <c r="U3105"/>
    </row>
    <row r="3106" spans="1:21" hidden="1" x14ac:dyDescent="0.2">
      <c r="A3106" s="1">
        <v>45615</v>
      </c>
      <c r="B3106" s="1" t="str">
        <f>TEXT(Table1[[#This Row],[Date]],"yyyy")</f>
        <v>2024</v>
      </c>
      <c r="C3106" s="1" t="str">
        <f>TEXT(Table1[[#This Row],[Date]],"mmmm")</f>
        <v>November</v>
      </c>
      <c r="D3106" s="1" t="str">
        <f>TEXT(Table1[[#This Row],[Date]],"dddd")</f>
        <v>Tuesday</v>
      </c>
      <c r="E3106" s="5">
        <v>1</v>
      </c>
      <c r="F3106" t="s">
        <v>5</v>
      </c>
      <c r="G3106" t="s">
        <v>10</v>
      </c>
      <c r="H3106" s="6">
        <f>60%*Table1[[#This Row],[Price]]</f>
        <v>480</v>
      </c>
      <c r="I3106" s="6">
        <v>800</v>
      </c>
      <c r="J3106">
        <v>8</v>
      </c>
      <c r="K3106" s="6">
        <f>Table1[[#This Row],[Cost]]*Table1[[#This Row],[Quantity Sold]]</f>
        <v>3840</v>
      </c>
      <c r="L3106" s="6">
        <v>6400</v>
      </c>
      <c r="M3106">
        <v>20</v>
      </c>
      <c r="N3106" s="6">
        <v>5120</v>
      </c>
      <c r="O3106" s="6">
        <f>Table1[[#This Row],[Revenue]]-Table1[[#This Row],[Total Cost Of Production]]</f>
        <v>1280</v>
      </c>
      <c r="P3106" s="6">
        <v>875</v>
      </c>
      <c r="Q3106" s="6">
        <f>Table1[[#This Row],[Revenue]]-Table1[[#This Row],[Marketing Spend]]</f>
        <v>4245</v>
      </c>
      <c r="R3106" t="s">
        <v>54</v>
      </c>
      <c r="S3106" s="6">
        <v>797</v>
      </c>
      <c r="T3106"/>
      <c r="U3106"/>
    </row>
    <row r="3107" spans="1:21" x14ac:dyDescent="0.2">
      <c r="A3107" s="1">
        <v>45615</v>
      </c>
      <c r="B3107" s="1" t="str">
        <f>TEXT(Table1[[#This Row],[Date]],"yyyy")</f>
        <v>2024</v>
      </c>
      <c r="C3107" s="1" t="str">
        <f>TEXT(Table1[[#This Row],[Date]],"mmmm")</f>
        <v>November</v>
      </c>
      <c r="D3107" s="1" t="str">
        <f>TEXT(Table1[[#This Row],[Date]],"dddd")</f>
        <v>Tuesday</v>
      </c>
      <c r="E3107" s="5">
        <v>7</v>
      </c>
      <c r="F3107" t="s">
        <v>9</v>
      </c>
      <c r="G3107" t="s">
        <v>8</v>
      </c>
      <c r="H3107" s="6">
        <f>60%*Table1[[#This Row],[Price]]</f>
        <v>180</v>
      </c>
      <c r="I3107" s="6">
        <v>300</v>
      </c>
      <c r="J3107">
        <v>9</v>
      </c>
      <c r="K3107" s="6">
        <f>Table1[[#This Row],[Cost]]*Table1[[#This Row],[Quantity Sold]]</f>
        <v>1620</v>
      </c>
      <c r="L3107" s="6">
        <v>2700</v>
      </c>
      <c r="M3107">
        <v>5</v>
      </c>
      <c r="N3107" s="6">
        <v>2565</v>
      </c>
      <c r="O3107" s="6">
        <f>Table1[[#This Row],[Revenue]]-Table1[[#This Row],[Total Cost Of Production]]</f>
        <v>945</v>
      </c>
      <c r="P3107" s="6">
        <v>396</v>
      </c>
      <c r="Q3107" s="6">
        <f>Table1[[#This Row],[Revenue]]-Table1[[#This Row],[Marketing Spend]]</f>
        <v>2169</v>
      </c>
      <c r="R3107" t="s">
        <v>52</v>
      </c>
      <c r="S3107" s="6">
        <v>278</v>
      </c>
      <c r="T3107"/>
      <c r="U3107"/>
    </row>
    <row r="3108" spans="1:21" hidden="1" x14ac:dyDescent="0.2">
      <c r="A3108" s="1">
        <v>45616</v>
      </c>
      <c r="B3108" s="1" t="str">
        <f>TEXT(Table1[[#This Row],[Date]],"yyyy")</f>
        <v>2024</v>
      </c>
      <c r="C3108" s="1" t="str">
        <f>TEXT(Table1[[#This Row],[Date]],"mmmm")</f>
        <v>November</v>
      </c>
      <c r="D3108" s="1" t="str">
        <f>TEXT(Table1[[#This Row],[Date]],"dddd")</f>
        <v>Wednesday</v>
      </c>
      <c r="E3108" s="5">
        <v>4</v>
      </c>
      <c r="F3108" t="s">
        <v>13</v>
      </c>
      <c r="G3108" t="s">
        <v>12</v>
      </c>
      <c r="H3108" s="6">
        <f>60%*Table1[[#This Row],[Price]]</f>
        <v>42</v>
      </c>
      <c r="I3108" s="6">
        <v>70</v>
      </c>
      <c r="J3108">
        <v>2</v>
      </c>
      <c r="K3108" s="6">
        <f>Table1[[#This Row],[Cost]]*Table1[[#This Row],[Quantity Sold]]</f>
        <v>84</v>
      </c>
      <c r="L3108" s="6">
        <v>140</v>
      </c>
      <c r="M3108">
        <v>10</v>
      </c>
      <c r="N3108" s="6">
        <v>126</v>
      </c>
      <c r="O3108" s="6">
        <f>Table1[[#This Row],[Revenue]]-Table1[[#This Row],[Total Cost Of Production]]</f>
        <v>42</v>
      </c>
      <c r="P3108" s="6">
        <v>379</v>
      </c>
      <c r="Q3108" s="6">
        <f>Table1[[#This Row],[Revenue]]-Table1[[#This Row],[Marketing Spend]]</f>
        <v>-253</v>
      </c>
      <c r="R3108" t="s">
        <v>55</v>
      </c>
      <c r="S3108" s="6">
        <v>109</v>
      </c>
      <c r="T3108"/>
      <c r="U3108"/>
    </row>
    <row r="3109" spans="1:21" hidden="1" x14ac:dyDescent="0.2">
      <c r="A3109" s="1">
        <v>45616</v>
      </c>
      <c r="B3109" s="1" t="str">
        <f>TEXT(Table1[[#This Row],[Date]],"yyyy")</f>
        <v>2024</v>
      </c>
      <c r="C3109" s="1" t="str">
        <f>TEXT(Table1[[#This Row],[Date]],"mmmm")</f>
        <v>November</v>
      </c>
      <c r="D3109" s="1" t="str">
        <f>TEXT(Table1[[#This Row],[Date]],"dddd")</f>
        <v>Wednesday</v>
      </c>
      <c r="E3109" s="5">
        <v>2</v>
      </c>
      <c r="F3109" t="s">
        <v>7</v>
      </c>
      <c r="G3109" t="s">
        <v>10</v>
      </c>
      <c r="H3109" s="6">
        <f>60%*Table1[[#This Row],[Price]]</f>
        <v>300</v>
      </c>
      <c r="I3109" s="6">
        <v>500</v>
      </c>
      <c r="J3109">
        <v>1</v>
      </c>
      <c r="K3109" s="6">
        <f>Table1[[#This Row],[Cost]]*Table1[[#This Row],[Quantity Sold]]</f>
        <v>300</v>
      </c>
      <c r="L3109" s="6">
        <v>500</v>
      </c>
      <c r="M3109">
        <v>15</v>
      </c>
      <c r="N3109" s="6">
        <v>425</v>
      </c>
      <c r="O3109" s="6">
        <f>Table1[[#This Row],[Revenue]]-Table1[[#This Row],[Total Cost Of Production]]</f>
        <v>125</v>
      </c>
      <c r="P3109" s="6">
        <v>448</v>
      </c>
      <c r="Q3109" s="6">
        <f>Table1[[#This Row],[Revenue]]-Table1[[#This Row],[Marketing Spend]]</f>
        <v>-23</v>
      </c>
      <c r="R3109" t="s">
        <v>54</v>
      </c>
      <c r="S3109" s="6">
        <v>525</v>
      </c>
      <c r="T3109"/>
      <c r="U3109"/>
    </row>
    <row r="3110" spans="1:21" hidden="1" x14ac:dyDescent="0.2">
      <c r="A3110" s="1">
        <v>45616</v>
      </c>
      <c r="B3110" s="1" t="str">
        <f>TEXT(Table1[[#This Row],[Date]],"yyyy")</f>
        <v>2024</v>
      </c>
      <c r="C3110" s="1" t="str">
        <f>TEXT(Table1[[#This Row],[Date]],"mmmm")</f>
        <v>November</v>
      </c>
      <c r="D3110" s="1" t="str">
        <f>TEXT(Table1[[#This Row],[Date]],"dddd")</f>
        <v>Wednesday</v>
      </c>
      <c r="E3110" s="5">
        <v>5</v>
      </c>
      <c r="F3110" t="s">
        <v>11</v>
      </c>
      <c r="G3110" t="s">
        <v>12</v>
      </c>
      <c r="H3110" s="6">
        <f>60%*Table1[[#This Row],[Price]]</f>
        <v>90</v>
      </c>
      <c r="I3110" s="6">
        <v>150</v>
      </c>
      <c r="J3110">
        <v>8</v>
      </c>
      <c r="K3110" s="6">
        <f>Table1[[#This Row],[Cost]]*Table1[[#This Row],[Quantity Sold]]</f>
        <v>720</v>
      </c>
      <c r="L3110" s="6">
        <v>1200</v>
      </c>
      <c r="M3110">
        <v>5</v>
      </c>
      <c r="N3110" s="6">
        <v>1140</v>
      </c>
      <c r="O3110" s="6">
        <f>Table1[[#This Row],[Revenue]]-Table1[[#This Row],[Total Cost Of Production]]</f>
        <v>420</v>
      </c>
      <c r="P3110" s="6">
        <v>606</v>
      </c>
      <c r="Q3110" s="6">
        <f>Table1[[#This Row],[Revenue]]-Table1[[#This Row],[Marketing Spend]]</f>
        <v>534</v>
      </c>
      <c r="R3110" t="s">
        <v>54</v>
      </c>
      <c r="S3110" s="6">
        <v>131</v>
      </c>
      <c r="T3110"/>
      <c r="U3110"/>
    </row>
    <row r="3111" spans="1:21" hidden="1" x14ac:dyDescent="0.2">
      <c r="A3111" s="1">
        <v>45616</v>
      </c>
      <c r="B3111" s="1" t="str">
        <f>TEXT(Table1[[#This Row],[Date]],"yyyy")</f>
        <v>2024</v>
      </c>
      <c r="C3111" s="1" t="str">
        <f>TEXT(Table1[[#This Row],[Date]],"mmmm")</f>
        <v>November</v>
      </c>
      <c r="D3111" s="1" t="str">
        <f>TEXT(Table1[[#This Row],[Date]],"dddd")</f>
        <v>Wednesday</v>
      </c>
      <c r="E3111" s="5">
        <v>6</v>
      </c>
      <c r="F3111" t="s">
        <v>2</v>
      </c>
      <c r="G3111" t="s">
        <v>8</v>
      </c>
      <c r="H3111" s="6">
        <f>60%*Table1[[#This Row],[Price]]</f>
        <v>720</v>
      </c>
      <c r="I3111" s="6">
        <v>1200</v>
      </c>
      <c r="J3111">
        <v>1</v>
      </c>
      <c r="K3111" s="6">
        <f>Table1[[#This Row],[Cost]]*Table1[[#This Row],[Quantity Sold]]</f>
        <v>720</v>
      </c>
      <c r="L3111" s="6">
        <v>1200</v>
      </c>
      <c r="M3111">
        <v>5</v>
      </c>
      <c r="N3111" s="6">
        <v>1140</v>
      </c>
      <c r="O3111" s="6">
        <f>Table1[[#This Row],[Revenue]]-Table1[[#This Row],[Total Cost Of Production]]</f>
        <v>420</v>
      </c>
      <c r="P3111" s="6">
        <v>788</v>
      </c>
      <c r="Q3111" s="6">
        <f>Table1[[#This Row],[Revenue]]-Table1[[#This Row],[Marketing Spend]]</f>
        <v>352</v>
      </c>
      <c r="R3111" t="s">
        <v>51</v>
      </c>
      <c r="S3111" s="6">
        <v>1202</v>
      </c>
      <c r="T3111"/>
      <c r="U3111"/>
    </row>
    <row r="3112" spans="1:21" hidden="1" x14ac:dyDescent="0.2">
      <c r="A3112" s="1">
        <v>45616</v>
      </c>
      <c r="B3112" s="1" t="str">
        <f>TEXT(Table1[[#This Row],[Date]],"yyyy")</f>
        <v>2024</v>
      </c>
      <c r="C3112" s="1" t="str">
        <f>TEXT(Table1[[#This Row],[Date]],"mmmm")</f>
        <v>November</v>
      </c>
      <c r="D3112" s="1" t="str">
        <f>TEXT(Table1[[#This Row],[Date]],"dddd")</f>
        <v>Wednesday</v>
      </c>
      <c r="E3112" s="5">
        <v>3</v>
      </c>
      <c r="F3112" t="s">
        <v>15</v>
      </c>
      <c r="G3112" t="s">
        <v>6</v>
      </c>
      <c r="H3112" s="6">
        <f>60%*Table1[[#This Row],[Price]]</f>
        <v>30</v>
      </c>
      <c r="I3112" s="6">
        <v>50</v>
      </c>
      <c r="J3112">
        <v>10</v>
      </c>
      <c r="K3112" s="6">
        <f>Table1[[#This Row],[Cost]]*Table1[[#This Row],[Quantity Sold]]</f>
        <v>300</v>
      </c>
      <c r="L3112" s="6">
        <v>500</v>
      </c>
      <c r="M3112">
        <v>15</v>
      </c>
      <c r="N3112" s="6">
        <v>425</v>
      </c>
      <c r="O3112" s="6">
        <f>Table1[[#This Row],[Revenue]]-Table1[[#This Row],[Total Cost Of Production]]</f>
        <v>125</v>
      </c>
      <c r="P3112" s="6">
        <v>886</v>
      </c>
      <c r="Q3112" s="6">
        <f>Table1[[#This Row],[Revenue]]-Table1[[#This Row],[Marketing Spend]]</f>
        <v>-461</v>
      </c>
      <c r="R3112" t="s">
        <v>54</v>
      </c>
      <c r="S3112" s="6">
        <v>87</v>
      </c>
      <c r="T3112"/>
      <c r="U3112"/>
    </row>
    <row r="3113" spans="1:21" x14ac:dyDescent="0.2">
      <c r="A3113" s="1">
        <v>45616</v>
      </c>
      <c r="B3113" s="1" t="str">
        <f>TEXT(Table1[[#This Row],[Date]],"yyyy")</f>
        <v>2024</v>
      </c>
      <c r="C3113" s="1" t="str">
        <f>TEXT(Table1[[#This Row],[Date]],"mmmm")</f>
        <v>November</v>
      </c>
      <c r="D3113" s="1" t="str">
        <f>TEXT(Table1[[#This Row],[Date]],"dddd")</f>
        <v>Wednesday</v>
      </c>
      <c r="E3113" s="5">
        <v>1</v>
      </c>
      <c r="F3113" t="s">
        <v>5</v>
      </c>
      <c r="G3113" t="s">
        <v>10</v>
      </c>
      <c r="H3113" s="6">
        <f>60%*Table1[[#This Row],[Price]]</f>
        <v>480</v>
      </c>
      <c r="I3113" s="6">
        <v>800</v>
      </c>
      <c r="J3113">
        <v>10</v>
      </c>
      <c r="K3113" s="6">
        <f>Table1[[#This Row],[Cost]]*Table1[[#This Row],[Quantity Sold]]</f>
        <v>4800</v>
      </c>
      <c r="L3113" s="6">
        <v>8000</v>
      </c>
      <c r="M3113">
        <v>10</v>
      </c>
      <c r="N3113" s="6">
        <v>7200</v>
      </c>
      <c r="O3113" s="6">
        <f>Table1[[#This Row],[Revenue]]-Table1[[#This Row],[Total Cost Of Production]]</f>
        <v>2400</v>
      </c>
      <c r="P3113" s="6">
        <v>598</v>
      </c>
      <c r="Q3113" s="6">
        <f>Table1[[#This Row],[Revenue]]-Table1[[#This Row],[Marketing Spend]]</f>
        <v>6602</v>
      </c>
      <c r="R3113" t="s">
        <v>52</v>
      </c>
      <c r="S3113" s="6">
        <v>777</v>
      </c>
      <c r="T3113"/>
      <c r="U3113"/>
    </row>
    <row r="3114" spans="1:21" hidden="1" x14ac:dyDescent="0.2">
      <c r="A3114" s="1">
        <v>45616</v>
      </c>
      <c r="B3114" s="1" t="str">
        <f>TEXT(Table1[[#This Row],[Date]],"yyyy")</f>
        <v>2024</v>
      </c>
      <c r="C3114" s="1" t="str">
        <f>TEXT(Table1[[#This Row],[Date]],"mmmm")</f>
        <v>November</v>
      </c>
      <c r="D3114" s="1" t="str">
        <f>TEXT(Table1[[#This Row],[Date]],"dddd")</f>
        <v>Wednesday</v>
      </c>
      <c r="E3114" s="5">
        <v>7</v>
      </c>
      <c r="F3114" t="s">
        <v>9</v>
      </c>
      <c r="G3114" t="s">
        <v>8</v>
      </c>
      <c r="H3114" s="6">
        <f>60%*Table1[[#This Row],[Price]]</f>
        <v>180</v>
      </c>
      <c r="I3114" s="6">
        <v>300</v>
      </c>
      <c r="J3114">
        <v>7</v>
      </c>
      <c r="K3114" s="6">
        <f>Table1[[#This Row],[Cost]]*Table1[[#This Row],[Quantity Sold]]</f>
        <v>1260</v>
      </c>
      <c r="L3114" s="6">
        <v>2100</v>
      </c>
      <c r="M3114">
        <v>20</v>
      </c>
      <c r="N3114" s="6">
        <v>1680</v>
      </c>
      <c r="O3114" s="6">
        <f>Table1[[#This Row],[Revenue]]-Table1[[#This Row],[Total Cost Of Production]]</f>
        <v>420</v>
      </c>
      <c r="P3114" s="6">
        <v>885</v>
      </c>
      <c r="Q3114" s="6">
        <f>Table1[[#This Row],[Revenue]]-Table1[[#This Row],[Marketing Spend]]</f>
        <v>795</v>
      </c>
      <c r="R3114" t="s">
        <v>55</v>
      </c>
      <c r="S3114" s="6">
        <v>330</v>
      </c>
      <c r="T3114"/>
      <c r="U3114"/>
    </row>
    <row r="3115" spans="1:21" hidden="1" x14ac:dyDescent="0.2">
      <c r="A3115" s="1">
        <v>45617</v>
      </c>
      <c r="B3115" s="1" t="str">
        <f>TEXT(Table1[[#This Row],[Date]],"yyyy")</f>
        <v>2024</v>
      </c>
      <c r="C3115" s="1" t="str">
        <f>TEXT(Table1[[#This Row],[Date]],"mmmm")</f>
        <v>November</v>
      </c>
      <c r="D3115" s="1" t="str">
        <f>TEXT(Table1[[#This Row],[Date]],"dddd")</f>
        <v>Thursday</v>
      </c>
      <c r="E3115" s="5">
        <v>4</v>
      </c>
      <c r="F3115" t="s">
        <v>13</v>
      </c>
      <c r="G3115" t="s">
        <v>12</v>
      </c>
      <c r="H3115" s="6">
        <f>60%*Table1[[#This Row],[Price]]</f>
        <v>42</v>
      </c>
      <c r="I3115" s="6">
        <v>70</v>
      </c>
      <c r="J3115">
        <v>1</v>
      </c>
      <c r="K3115" s="6">
        <f>Table1[[#This Row],[Cost]]*Table1[[#This Row],[Quantity Sold]]</f>
        <v>42</v>
      </c>
      <c r="L3115" s="6">
        <v>70</v>
      </c>
      <c r="M3115">
        <v>20</v>
      </c>
      <c r="N3115" s="6">
        <v>56</v>
      </c>
      <c r="O3115" s="6">
        <f>Table1[[#This Row],[Revenue]]-Table1[[#This Row],[Total Cost Of Production]]</f>
        <v>14</v>
      </c>
      <c r="P3115" s="6">
        <v>501</v>
      </c>
      <c r="Q3115" s="6">
        <f>Table1[[#This Row],[Revenue]]-Table1[[#This Row],[Marketing Spend]]</f>
        <v>-445</v>
      </c>
      <c r="R3115" t="s">
        <v>55</v>
      </c>
      <c r="S3115" s="6">
        <v>66</v>
      </c>
      <c r="T3115"/>
      <c r="U3115"/>
    </row>
    <row r="3116" spans="1:21" hidden="1" x14ac:dyDescent="0.2">
      <c r="A3116" s="1">
        <v>45617</v>
      </c>
      <c r="B3116" s="1" t="str">
        <f>TEXT(Table1[[#This Row],[Date]],"yyyy")</f>
        <v>2024</v>
      </c>
      <c r="C3116" s="1" t="str">
        <f>TEXT(Table1[[#This Row],[Date]],"mmmm")</f>
        <v>November</v>
      </c>
      <c r="D3116" s="1" t="str">
        <f>TEXT(Table1[[#This Row],[Date]],"dddd")</f>
        <v>Thursday</v>
      </c>
      <c r="E3116" s="5">
        <v>2</v>
      </c>
      <c r="F3116" t="s">
        <v>7</v>
      </c>
      <c r="G3116" t="s">
        <v>10</v>
      </c>
      <c r="H3116" s="6">
        <f>60%*Table1[[#This Row],[Price]]</f>
        <v>300</v>
      </c>
      <c r="I3116" s="6">
        <v>500</v>
      </c>
      <c r="J3116">
        <v>8</v>
      </c>
      <c r="K3116" s="6">
        <f>Table1[[#This Row],[Cost]]*Table1[[#This Row],[Quantity Sold]]</f>
        <v>2400</v>
      </c>
      <c r="L3116" s="6">
        <v>4000</v>
      </c>
      <c r="M3116">
        <v>20</v>
      </c>
      <c r="N3116" s="6">
        <v>3200</v>
      </c>
      <c r="O3116" s="6">
        <f>Table1[[#This Row],[Revenue]]-Table1[[#This Row],[Total Cost Of Production]]</f>
        <v>800</v>
      </c>
      <c r="P3116" s="6">
        <v>948</v>
      </c>
      <c r="Q3116" s="6">
        <f>Table1[[#This Row],[Revenue]]-Table1[[#This Row],[Marketing Spend]]</f>
        <v>2252</v>
      </c>
      <c r="R3116" t="s">
        <v>53</v>
      </c>
      <c r="S3116" s="6">
        <v>535</v>
      </c>
      <c r="T3116"/>
      <c r="U3116"/>
    </row>
    <row r="3117" spans="1:21" hidden="1" x14ac:dyDescent="0.2">
      <c r="A3117" s="1">
        <v>45617</v>
      </c>
      <c r="B3117" s="1" t="str">
        <f>TEXT(Table1[[#This Row],[Date]],"yyyy")</f>
        <v>2024</v>
      </c>
      <c r="C3117" s="1" t="str">
        <f>TEXT(Table1[[#This Row],[Date]],"mmmm")</f>
        <v>November</v>
      </c>
      <c r="D3117" s="1" t="str">
        <f>TEXT(Table1[[#This Row],[Date]],"dddd")</f>
        <v>Thursday</v>
      </c>
      <c r="E3117" s="5">
        <v>5</v>
      </c>
      <c r="F3117" t="s">
        <v>11</v>
      </c>
      <c r="G3117" t="s">
        <v>12</v>
      </c>
      <c r="H3117" s="6">
        <f>60%*Table1[[#This Row],[Price]]</f>
        <v>90</v>
      </c>
      <c r="I3117" s="6">
        <v>150</v>
      </c>
      <c r="J3117">
        <v>10</v>
      </c>
      <c r="K3117" s="6">
        <f>Table1[[#This Row],[Cost]]*Table1[[#This Row],[Quantity Sold]]</f>
        <v>900</v>
      </c>
      <c r="L3117" s="6">
        <v>1500</v>
      </c>
      <c r="M3117">
        <v>5</v>
      </c>
      <c r="N3117" s="6">
        <v>1425</v>
      </c>
      <c r="O3117" s="6">
        <f>Table1[[#This Row],[Revenue]]-Table1[[#This Row],[Total Cost Of Production]]</f>
        <v>525</v>
      </c>
      <c r="P3117" s="6">
        <v>487</v>
      </c>
      <c r="Q3117" s="6">
        <f>Table1[[#This Row],[Revenue]]-Table1[[#This Row],[Marketing Spend]]</f>
        <v>938</v>
      </c>
      <c r="R3117" t="s">
        <v>51</v>
      </c>
      <c r="S3117" s="6">
        <v>189</v>
      </c>
      <c r="T3117"/>
      <c r="U3117"/>
    </row>
    <row r="3118" spans="1:21" hidden="1" x14ac:dyDescent="0.2">
      <c r="A3118" s="1">
        <v>45617</v>
      </c>
      <c r="B3118" s="1" t="str">
        <f>TEXT(Table1[[#This Row],[Date]],"yyyy")</f>
        <v>2024</v>
      </c>
      <c r="C3118" s="1" t="str">
        <f>TEXT(Table1[[#This Row],[Date]],"mmmm")</f>
        <v>November</v>
      </c>
      <c r="D3118" s="1" t="str">
        <f>TEXT(Table1[[#This Row],[Date]],"dddd")</f>
        <v>Thursday</v>
      </c>
      <c r="E3118" s="5">
        <v>6</v>
      </c>
      <c r="F3118" t="s">
        <v>2</v>
      </c>
      <c r="G3118" t="s">
        <v>8</v>
      </c>
      <c r="H3118" s="6">
        <f>60%*Table1[[#This Row],[Price]]</f>
        <v>720</v>
      </c>
      <c r="I3118" s="6">
        <v>1200</v>
      </c>
      <c r="J3118">
        <v>3</v>
      </c>
      <c r="K3118" s="6">
        <f>Table1[[#This Row],[Cost]]*Table1[[#This Row],[Quantity Sold]]</f>
        <v>2160</v>
      </c>
      <c r="L3118" s="6">
        <v>3600</v>
      </c>
      <c r="M3118">
        <v>15</v>
      </c>
      <c r="N3118" s="6">
        <v>3060</v>
      </c>
      <c r="O3118" s="6">
        <f>Table1[[#This Row],[Revenue]]-Table1[[#This Row],[Total Cost Of Production]]</f>
        <v>900</v>
      </c>
      <c r="P3118" s="6">
        <v>534</v>
      </c>
      <c r="Q3118" s="6">
        <f>Table1[[#This Row],[Revenue]]-Table1[[#This Row],[Marketing Spend]]</f>
        <v>2526</v>
      </c>
      <c r="R3118" t="s">
        <v>55</v>
      </c>
      <c r="S3118" s="6">
        <v>1175</v>
      </c>
      <c r="T3118"/>
      <c r="U3118"/>
    </row>
    <row r="3119" spans="1:21" hidden="1" x14ac:dyDescent="0.2">
      <c r="A3119" s="1">
        <v>45617</v>
      </c>
      <c r="B3119" s="1" t="str">
        <f>TEXT(Table1[[#This Row],[Date]],"yyyy")</f>
        <v>2024</v>
      </c>
      <c r="C3119" s="1" t="str">
        <f>TEXT(Table1[[#This Row],[Date]],"mmmm")</f>
        <v>November</v>
      </c>
      <c r="D3119" s="1" t="str">
        <f>TEXT(Table1[[#This Row],[Date]],"dddd")</f>
        <v>Thursday</v>
      </c>
      <c r="E3119" s="5">
        <v>3</v>
      </c>
      <c r="F3119" t="s">
        <v>15</v>
      </c>
      <c r="G3119" t="s">
        <v>6</v>
      </c>
      <c r="H3119" s="6">
        <f>60%*Table1[[#This Row],[Price]]</f>
        <v>30</v>
      </c>
      <c r="I3119" s="6">
        <v>50</v>
      </c>
      <c r="J3119">
        <v>9</v>
      </c>
      <c r="K3119" s="6">
        <f>Table1[[#This Row],[Cost]]*Table1[[#This Row],[Quantity Sold]]</f>
        <v>270</v>
      </c>
      <c r="L3119" s="6">
        <v>450</v>
      </c>
      <c r="M3119">
        <v>10</v>
      </c>
      <c r="N3119" s="6">
        <v>405</v>
      </c>
      <c r="O3119" s="6">
        <f>Table1[[#This Row],[Revenue]]-Table1[[#This Row],[Total Cost Of Production]]</f>
        <v>135</v>
      </c>
      <c r="P3119" s="6">
        <v>582</v>
      </c>
      <c r="Q3119" s="6">
        <f>Table1[[#This Row],[Revenue]]-Table1[[#This Row],[Marketing Spend]]</f>
        <v>-177</v>
      </c>
      <c r="R3119" t="s">
        <v>55</v>
      </c>
      <c r="S3119" s="6">
        <v>44</v>
      </c>
      <c r="T3119"/>
      <c r="U3119"/>
    </row>
    <row r="3120" spans="1:21" hidden="1" x14ac:dyDescent="0.2">
      <c r="A3120" s="1">
        <v>45617</v>
      </c>
      <c r="B3120" s="1" t="str">
        <f>TEXT(Table1[[#This Row],[Date]],"yyyy")</f>
        <v>2024</v>
      </c>
      <c r="C3120" s="1" t="str">
        <f>TEXT(Table1[[#This Row],[Date]],"mmmm")</f>
        <v>November</v>
      </c>
      <c r="D3120" s="1" t="str">
        <f>TEXT(Table1[[#This Row],[Date]],"dddd")</f>
        <v>Thursday</v>
      </c>
      <c r="E3120" s="5">
        <v>1</v>
      </c>
      <c r="F3120" t="s">
        <v>5</v>
      </c>
      <c r="G3120" t="s">
        <v>10</v>
      </c>
      <c r="H3120" s="6">
        <f>60%*Table1[[#This Row],[Price]]</f>
        <v>480</v>
      </c>
      <c r="I3120" s="6">
        <v>800</v>
      </c>
      <c r="J3120">
        <v>7</v>
      </c>
      <c r="K3120" s="6">
        <f>Table1[[#This Row],[Cost]]*Table1[[#This Row],[Quantity Sold]]</f>
        <v>3360</v>
      </c>
      <c r="L3120" s="6">
        <v>5600</v>
      </c>
      <c r="M3120">
        <v>5</v>
      </c>
      <c r="N3120" s="6">
        <v>5320</v>
      </c>
      <c r="O3120" s="6">
        <f>Table1[[#This Row],[Revenue]]-Table1[[#This Row],[Total Cost Of Production]]</f>
        <v>1960</v>
      </c>
      <c r="P3120" s="6">
        <v>992</v>
      </c>
      <c r="Q3120" s="6">
        <f>Table1[[#This Row],[Revenue]]-Table1[[#This Row],[Marketing Spend]]</f>
        <v>4328</v>
      </c>
      <c r="R3120" t="s">
        <v>55</v>
      </c>
      <c r="S3120" s="6">
        <v>823</v>
      </c>
      <c r="T3120"/>
      <c r="U3120"/>
    </row>
    <row r="3121" spans="1:21" x14ac:dyDescent="0.2">
      <c r="A3121" s="1">
        <v>45617</v>
      </c>
      <c r="B3121" s="1" t="str">
        <f>TEXT(Table1[[#This Row],[Date]],"yyyy")</f>
        <v>2024</v>
      </c>
      <c r="C3121" s="1" t="str">
        <f>TEXT(Table1[[#This Row],[Date]],"mmmm")</f>
        <v>November</v>
      </c>
      <c r="D3121" s="1" t="str">
        <f>TEXT(Table1[[#This Row],[Date]],"dddd")</f>
        <v>Thursday</v>
      </c>
      <c r="E3121" s="5">
        <v>7</v>
      </c>
      <c r="F3121" t="s">
        <v>9</v>
      </c>
      <c r="G3121" t="s">
        <v>8</v>
      </c>
      <c r="H3121" s="6">
        <f>60%*Table1[[#This Row],[Price]]</f>
        <v>180</v>
      </c>
      <c r="I3121" s="6">
        <v>300</v>
      </c>
      <c r="J3121">
        <v>6</v>
      </c>
      <c r="K3121" s="6">
        <f>Table1[[#This Row],[Cost]]*Table1[[#This Row],[Quantity Sold]]</f>
        <v>1080</v>
      </c>
      <c r="L3121" s="6">
        <v>1800</v>
      </c>
      <c r="M3121">
        <v>20</v>
      </c>
      <c r="N3121" s="6">
        <v>1440</v>
      </c>
      <c r="O3121" s="6">
        <f>Table1[[#This Row],[Revenue]]-Table1[[#This Row],[Total Cost Of Production]]</f>
        <v>360</v>
      </c>
      <c r="P3121" s="6">
        <v>545</v>
      </c>
      <c r="Q3121" s="6">
        <f>Table1[[#This Row],[Revenue]]-Table1[[#This Row],[Marketing Spend]]</f>
        <v>895</v>
      </c>
      <c r="R3121" t="s">
        <v>52</v>
      </c>
      <c r="S3121" s="6">
        <v>272</v>
      </c>
      <c r="T3121"/>
      <c r="U3121"/>
    </row>
    <row r="3122" spans="1:21" hidden="1" x14ac:dyDescent="0.2">
      <c r="A3122" s="1">
        <v>45618</v>
      </c>
      <c r="B3122" s="1" t="str">
        <f>TEXT(Table1[[#This Row],[Date]],"yyyy")</f>
        <v>2024</v>
      </c>
      <c r="C3122" s="1" t="str">
        <f>TEXT(Table1[[#This Row],[Date]],"mmmm")</f>
        <v>November</v>
      </c>
      <c r="D3122" s="1" t="str">
        <f>TEXT(Table1[[#This Row],[Date]],"dddd")</f>
        <v>Friday</v>
      </c>
      <c r="E3122" s="5">
        <v>4</v>
      </c>
      <c r="F3122" t="s">
        <v>13</v>
      </c>
      <c r="G3122" t="s">
        <v>12</v>
      </c>
      <c r="H3122" s="6">
        <f>60%*Table1[[#This Row],[Price]]</f>
        <v>42</v>
      </c>
      <c r="I3122" s="6">
        <v>70</v>
      </c>
      <c r="J3122">
        <v>10</v>
      </c>
      <c r="K3122" s="6">
        <f>Table1[[#This Row],[Cost]]*Table1[[#This Row],[Quantity Sold]]</f>
        <v>420</v>
      </c>
      <c r="L3122" s="6">
        <v>700</v>
      </c>
      <c r="M3122">
        <v>20</v>
      </c>
      <c r="N3122" s="6">
        <v>560</v>
      </c>
      <c r="O3122" s="6">
        <f>Table1[[#This Row],[Revenue]]-Table1[[#This Row],[Total Cost Of Production]]</f>
        <v>140</v>
      </c>
      <c r="P3122" s="6">
        <v>412</v>
      </c>
      <c r="Q3122" s="6">
        <f>Table1[[#This Row],[Revenue]]-Table1[[#This Row],[Marketing Spend]]</f>
        <v>148</v>
      </c>
      <c r="R3122" t="s">
        <v>51</v>
      </c>
      <c r="S3122" s="6">
        <v>75</v>
      </c>
      <c r="T3122"/>
      <c r="U3122"/>
    </row>
    <row r="3123" spans="1:21" hidden="1" x14ac:dyDescent="0.2">
      <c r="A3123" s="1">
        <v>45618</v>
      </c>
      <c r="B3123" s="1" t="str">
        <f>TEXT(Table1[[#This Row],[Date]],"yyyy")</f>
        <v>2024</v>
      </c>
      <c r="C3123" s="1" t="str">
        <f>TEXT(Table1[[#This Row],[Date]],"mmmm")</f>
        <v>November</v>
      </c>
      <c r="D3123" s="1" t="str">
        <f>TEXT(Table1[[#This Row],[Date]],"dddd")</f>
        <v>Friday</v>
      </c>
      <c r="E3123" s="5">
        <v>2</v>
      </c>
      <c r="F3123" t="s">
        <v>7</v>
      </c>
      <c r="G3123" t="s">
        <v>10</v>
      </c>
      <c r="H3123" s="6">
        <f>60%*Table1[[#This Row],[Price]]</f>
        <v>300</v>
      </c>
      <c r="I3123" s="6">
        <v>500</v>
      </c>
      <c r="J3123">
        <v>3</v>
      </c>
      <c r="K3123" s="6">
        <f>Table1[[#This Row],[Cost]]*Table1[[#This Row],[Quantity Sold]]</f>
        <v>900</v>
      </c>
      <c r="L3123" s="6">
        <v>1500</v>
      </c>
      <c r="M3123">
        <v>10</v>
      </c>
      <c r="N3123" s="6">
        <v>1350</v>
      </c>
      <c r="O3123" s="6">
        <f>Table1[[#This Row],[Revenue]]-Table1[[#This Row],[Total Cost Of Production]]</f>
        <v>450</v>
      </c>
      <c r="P3123" s="6">
        <v>530</v>
      </c>
      <c r="Q3123" s="6">
        <f>Table1[[#This Row],[Revenue]]-Table1[[#This Row],[Marketing Spend]]</f>
        <v>820</v>
      </c>
      <c r="R3123" t="s">
        <v>54</v>
      </c>
      <c r="S3123" s="6">
        <v>525</v>
      </c>
      <c r="T3123"/>
      <c r="U3123"/>
    </row>
    <row r="3124" spans="1:21" hidden="1" x14ac:dyDescent="0.2">
      <c r="A3124" s="1">
        <v>45618</v>
      </c>
      <c r="B3124" s="1" t="str">
        <f>TEXT(Table1[[#This Row],[Date]],"yyyy")</f>
        <v>2024</v>
      </c>
      <c r="C3124" s="1" t="str">
        <f>TEXT(Table1[[#This Row],[Date]],"mmmm")</f>
        <v>November</v>
      </c>
      <c r="D3124" s="1" t="str">
        <f>TEXT(Table1[[#This Row],[Date]],"dddd")</f>
        <v>Friday</v>
      </c>
      <c r="E3124" s="5">
        <v>5</v>
      </c>
      <c r="F3124" t="s">
        <v>11</v>
      </c>
      <c r="G3124" t="s">
        <v>12</v>
      </c>
      <c r="H3124" s="6">
        <f>60%*Table1[[#This Row],[Price]]</f>
        <v>90</v>
      </c>
      <c r="I3124" s="6">
        <v>150</v>
      </c>
      <c r="J3124">
        <v>4</v>
      </c>
      <c r="K3124" s="6">
        <f>Table1[[#This Row],[Cost]]*Table1[[#This Row],[Quantity Sold]]</f>
        <v>360</v>
      </c>
      <c r="L3124" s="6">
        <v>600</v>
      </c>
      <c r="M3124">
        <v>15</v>
      </c>
      <c r="N3124" s="6">
        <v>510</v>
      </c>
      <c r="O3124" s="6">
        <f>Table1[[#This Row],[Revenue]]-Table1[[#This Row],[Total Cost Of Production]]</f>
        <v>150</v>
      </c>
      <c r="P3124" s="6">
        <v>615</v>
      </c>
      <c r="Q3124" s="6">
        <f>Table1[[#This Row],[Revenue]]-Table1[[#This Row],[Marketing Spend]]</f>
        <v>-105</v>
      </c>
      <c r="R3124" t="s">
        <v>55</v>
      </c>
      <c r="S3124" s="6">
        <v>160</v>
      </c>
      <c r="T3124"/>
      <c r="U3124"/>
    </row>
    <row r="3125" spans="1:21" hidden="1" x14ac:dyDescent="0.2">
      <c r="A3125" s="1">
        <v>45618</v>
      </c>
      <c r="B3125" s="1" t="str">
        <f>TEXT(Table1[[#This Row],[Date]],"yyyy")</f>
        <v>2024</v>
      </c>
      <c r="C3125" s="1" t="str">
        <f>TEXT(Table1[[#This Row],[Date]],"mmmm")</f>
        <v>November</v>
      </c>
      <c r="D3125" s="1" t="str">
        <f>TEXT(Table1[[#This Row],[Date]],"dddd")</f>
        <v>Friday</v>
      </c>
      <c r="E3125" s="5">
        <v>6</v>
      </c>
      <c r="F3125" t="s">
        <v>2</v>
      </c>
      <c r="G3125" t="s">
        <v>8</v>
      </c>
      <c r="H3125" s="6">
        <f>60%*Table1[[#This Row],[Price]]</f>
        <v>720</v>
      </c>
      <c r="I3125" s="6">
        <v>1200</v>
      </c>
      <c r="J3125">
        <v>2</v>
      </c>
      <c r="K3125" s="6">
        <f>Table1[[#This Row],[Cost]]*Table1[[#This Row],[Quantity Sold]]</f>
        <v>1440</v>
      </c>
      <c r="L3125" s="6">
        <v>2400</v>
      </c>
      <c r="M3125">
        <v>15</v>
      </c>
      <c r="N3125" s="6">
        <v>2040</v>
      </c>
      <c r="O3125" s="6">
        <f>Table1[[#This Row],[Revenue]]-Table1[[#This Row],[Total Cost Of Production]]</f>
        <v>600</v>
      </c>
      <c r="P3125" s="6">
        <v>880</v>
      </c>
      <c r="Q3125" s="6">
        <f>Table1[[#This Row],[Revenue]]-Table1[[#This Row],[Marketing Spend]]</f>
        <v>1160</v>
      </c>
      <c r="R3125" t="s">
        <v>54</v>
      </c>
      <c r="S3125" s="6">
        <v>1248</v>
      </c>
      <c r="T3125"/>
      <c r="U3125"/>
    </row>
    <row r="3126" spans="1:21" hidden="1" x14ac:dyDescent="0.2">
      <c r="A3126" s="1">
        <v>45618</v>
      </c>
      <c r="B3126" s="1" t="str">
        <f>TEXT(Table1[[#This Row],[Date]],"yyyy")</f>
        <v>2024</v>
      </c>
      <c r="C3126" s="1" t="str">
        <f>TEXT(Table1[[#This Row],[Date]],"mmmm")</f>
        <v>November</v>
      </c>
      <c r="D3126" s="1" t="str">
        <f>TEXT(Table1[[#This Row],[Date]],"dddd")</f>
        <v>Friday</v>
      </c>
      <c r="E3126" s="5">
        <v>3</v>
      </c>
      <c r="F3126" t="s">
        <v>15</v>
      </c>
      <c r="G3126" t="s">
        <v>6</v>
      </c>
      <c r="H3126" s="6">
        <f>60%*Table1[[#This Row],[Price]]</f>
        <v>30</v>
      </c>
      <c r="I3126" s="6">
        <v>50</v>
      </c>
      <c r="J3126">
        <v>3</v>
      </c>
      <c r="K3126" s="6">
        <f>Table1[[#This Row],[Cost]]*Table1[[#This Row],[Quantity Sold]]</f>
        <v>90</v>
      </c>
      <c r="L3126" s="6">
        <v>150</v>
      </c>
      <c r="M3126">
        <v>15</v>
      </c>
      <c r="N3126" s="6">
        <v>127.5</v>
      </c>
      <c r="O3126" s="6">
        <f>Table1[[#This Row],[Revenue]]-Table1[[#This Row],[Total Cost Of Production]]</f>
        <v>37.5</v>
      </c>
      <c r="P3126" s="6">
        <v>466</v>
      </c>
      <c r="Q3126" s="6">
        <f>Table1[[#This Row],[Revenue]]-Table1[[#This Row],[Marketing Spend]]</f>
        <v>-338.5</v>
      </c>
      <c r="R3126" t="s">
        <v>54</v>
      </c>
      <c r="S3126" s="6">
        <v>47</v>
      </c>
      <c r="T3126"/>
      <c r="U3126"/>
    </row>
    <row r="3127" spans="1:21" hidden="1" x14ac:dyDescent="0.2">
      <c r="A3127" s="1">
        <v>45618</v>
      </c>
      <c r="B3127" s="1" t="str">
        <f>TEXT(Table1[[#This Row],[Date]],"yyyy")</f>
        <v>2024</v>
      </c>
      <c r="C3127" s="1" t="str">
        <f>TEXT(Table1[[#This Row],[Date]],"mmmm")</f>
        <v>November</v>
      </c>
      <c r="D3127" s="1" t="str">
        <f>TEXT(Table1[[#This Row],[Date]],"dddd")</f>
        <v>Friday</v>
      </c>
      <c r="E3127" s="5">
        <v>1</v>
      </c>
      <c r="F3127" t="s">
        <v>5</v>
      </c>
      <c r="G3127" t="s">
        <v>10</v>
      </c>
      <c r="H3127" s="6">
        <f>60%*Table1[[#This Row],[Price]]</f>
        <v>480</v>
      </c>
      <c r="I3127" s="6">
        <v>800</v>
      </c>
      <c r="J3127">
        <v>9</v>
      </c>
      <c r="K3127" s="6">
        <f>Table1[[#This Row],[Cost]]*Table1[[#This Row],[Quantity Sold]]</f>
        <v>4320</v>
      </c>
      <c r="L3127" s="6">
        <v>7200</v>
      </c>
      <c r="M3127">
        <v>10</v>
      </c>
      <c r="N3127" s="6">
        <v>6480</v>
      </c>
      <c r="O3127" s="6">
        <f>Table1[[#This Row],[Revenue]]-Table1[[#This Row],[Total Cost Of Production]]</f>
        <v>2160</v>
      </c>
      <c r="P3127" s="6">
        <v>992</v>
      </c>
      <c r="Q3127" s="6">
        <f>Table1[[#This Row],[Revenue]]-Table1[[#This Row],[Marketing Spend]]</f>
        <v>5488</v>
      </c>
      <c r="R3127" t="s">
        <v>53</v>
      </c>
      <c r="S3127" s="6">
        <v>756</v>
      </c>
      <c r="T3127"/>
      <c r="U3127"/>
    </row>
    <row r="3128" spans="1:21" hidden="1" x14ac:dyDescent="0.2">
      <c r="A3128" s="1">
        <v>45618</v>
      </c>
      <c r="B3128" s="1" t="str">
        <f>TEXT(Table1[[#This Row],[Date]],"yyyy")</f>
        <v>2024</v>
      </c>
      <c r="C3128" s="1" t="str">
        <f>TEXT(Table1[[#This Row],[Date]],"mmmm")</f>
        <v>November</v>
      </c>
      <c r="D3128" s="1" t="str">
        <f>TEXT(Table1[[#This Row],[Date]],"dddd")</f>
        <v>Friday</v>
      </c>
      <c r="E3128" s="5">
        <v>7</v>
      </c>
      <c r="F3128" t="s">
        <v>9</v>
      </c>
      <c r="G3128" t="s">
        <v>8</v>
      </c>
      <c r="H3128" s="6">
        <f>60%*Table1[[#This Row],[Price]]</f>
        <v>180</v>
      </c>
      <c r="I3128" s="6">
        <v>300</v>
      </c>
      <c r="J3128">
        <v>3</v>
      </c>
      <c r="K3128" s="6">
        <f>Table1[[#This Row],[Cost]]*Table1[[#This Row],[Quantity Sold]]</f>
        <v>540</v>
      </c>
      <c r="L3128" s="6">
        <v>900</v>
      </c>
      <c r="M3128">
        <v>5</v>
      </c>
      <c r="N3128" s="6">
        <v>855</v>
      </c>
      <c r="O3128" s="6">
        <f>Table1[[#This Row],[Revenue]]-Table1[[#This Row],[Total Cost Of Production]]</f>
        <v>315</v>
      </c>
      <c r="P3128" s="6">
        <v>978</v>
      </c>
      <c r="Q3128" s="6">
        <f>Table1[[#This Row],[Revenue]]-Table1[[#This Row],[Marketing Spend]]</f>
        <v>-123</v>
      </c>
      <c r="R3128" t="s">
        <v>55</v>
      </c>
      <c r="S3128" s="6">
        <v>268</v>
      </c>
      <c r="T3128"/>
      <c r="U3128"/>
    </row>
    <row r="3129" spans="1:21" hidden="1" x14ac:dyDescent="0.2">
      <c r="A3129" s="1">
        <v>45619</v>
      </c>
      <c r="B3129" s="1" t="str">
        <f>TEXT(Table1[[#This Row],[Date]],"yyyy")</f>
        <v>2024</v>
      </c>
      <c r="C3129" s="1" t="str">
        <f>TEXT(Table1[[#This Row],[Date]],"mmmm")</f>
        <v>November</v>
      </c>
      <c r="D3129" s="1" t="str">
        <f>TEXT(Table1[[#This Row],[Date]],"dddd")</f>
        <v>Saturday</v>
      </c>
      <c r="E3129" s="5">
        <v>4</v>
      </c>
      <c r="F3129" t="s">
        <v>13</v>
      </c>
      <c r="G3129" t="s">
        <v>12</v>
      </c>
      <c r="H3129" s="6">
        <f>60%*Table1[[#This Row],[Price]]</f>
        <v>42</v>
      </c>
      <c r="I3129" s="6">
        <v>70</v>
      </c>
      <c r="J3129">
        <v>6</v>
      </c>
      <c r="K3129" s="6">
        <f>Table1[[#This Row],[Cost]]*Table1[[#This Row],[Quantity Sold]]</f>
        <v>252</v>
      </c>
      <c r="L3129" s="6">
        <v>420</v>
      </c>
      <c r="M3129">
        <v>10</v>
      </c>
      <c r="N3129" s="6">
        <v>378</v>
      </c>
      <c r="O3129" s="6">
        <f>Table1[[#This Row],[Revenue]]-Table1[[#This Row],[Total Cost Of Production]]</f>
        <v>126</v>
      </c>
      <c r="P3129" s="6">
        <v>921</v>
      </c>
      <c r="Q3129" s="6">
        <f>Table1[[#This Row],[Revenue]]-Table1[[#This Row],[Marketing Spend]]</f>
        <v>-543</v>
      </c>
      <c r="R3129" t="s">
        <v>53</v>
      </c>
      <c r="S3129" s="6">
        <v>67</v>
      </c>
      <c r="T3129"/>
      <c r="U3129"/>
    </row>
    <row r="3130" spans="1:21" x14ac:dyDescent="0.2">
      <c r="A3130" s="1">
        <v>45619</v>
      </c>
      <c r="B3130" s="1" t="str">
        <f>TEXT(Table1[[#This Row],[Date]],"yyyy")</f>
        <v>2024</v>
      </c>
      <c r="C3130" s="1" t="str">
        <f>TEXT(Table1[[#This Row],[Date]],"mmmm")</f>
        <v>November</v>
      </c>
      <c r="D3130" s="1" t="str">
        <f>TEXT(Table1[[#This Row],[Date]],"dddd")</f>
        <v>Saturday</v>
      </c>
      <c r="E3130" s="5">
        <v>2</v>
      </c>
      <c r="F3130" t="s">
        <v>7</v>
      </c>
      <c r="G3130" t="s">
        <v>10</v>
      </c>
      <c r="H3130" s="6">
        <f>60%*Table1[[#This Row],[Price]]</f>
        <v>300</v>
      </c>
      <c r="I3130" s="6">
        <v>500</v>
      </c>
      <c r="J3130">
        <v>4</v>
      </c>
      <c r="K3130" s="6">
        <f>Table1[[#This Row],[Cost]]*Table1[[#This Row],[Quantity Sold]]</f>
        <v>1200</v>
      </c>
      <c r="L3130" s="6">
        <v>2000</v>
      </c>
      <c r="M3130">
        <v>20</v>
      </c>
      <c r="N3130" s="6">
        <v>1600</v>
      </c>
      <c r="O3130" s="6">
        <f>Table1[[#This Row],[Revenue]]-Table1[[#This Row],[Total Cost Of Production]]</f>
        <v>400</v>
      </c>
      <c r="P3130" s="6">
        <v>630</v>
      </c>
      <c r="Q3130" s="6">
        <f>Table1[[#This Row],[Revenue]]-Table1[[#This Row],[Marketing Spend]]</f>
        <v>970</v>
      </c>
      <c r="R3130" t="s">
        <v>52</v>
      </c>
      <c r="S3130" s="6">
        <v>532</v>
      </c>
      <c r="T3130"/>
      <c r="U3130"/>
    </row>
    <row r="3131" spans="1:21" hidden="1" x14ac:dyDescent="0.2">
      <c r="A3131" s="1">
        <v>45619</v>
      </c>
      <c r="B3131" s="1" t="str">
        <f>TEXT(Table1[[#This Row],[Date]],"yyyy")</f>
        <v>2024</v>
      </c>
      <c r="C3131" s="1" t="str">
        <f>TEXT(Table1[[#This Row],[Date]],"mmmm")</f>
        <v>November</v>
      </c>
      <c r="D3131" s="1" t="str">
        <f>TEXT(Table1[[#This Row],[Date]],"dddd")</f>
        <v>Saturday</v>
      </c>
      <c r="E3131" s="5">
        <v>5</v>
      </c>
      <c r="F3131" t="s">
        <v>11</v>
      </c>
      <c r="G3131" t="s">
        <v>12</v>
      </c>
      <c r="H3131" s="6">
        <f>60%*Table1[[#This Row],[Price]]</f>
        <v>90</v>
      </c>
      <c r="I3131" s="6">
        <v>150</v>
      </c>
      <c r="J3131">
        <v>2</v>
      </c>
      <c r="K3131" s="6">
        <f>Table1[[#This Row],[Cost]]*Table1[[#This Row],[Quantity Sold]]</f>
        <v>180</v>
      </c>
      <c r="L3131" s="6">
        <v>300</v>
      </c>
      <c r="M3131">
        <v>20</v>
      </c>
      <c r="N3131" s="6">
        <v>240</v>
      </c>
      <c r="O3131" s="6">
        <f>Table1[[#This Row],[Revenue]]-Table1[[#This Row],[Total Cost Of Production]]</f>
        <v>60</v>
      </c>
      <c r="P3131" s="6">
        <v>365</v>
      </c>
      <c r="Q3131" s="6">
        <f>Table1[[#This Row],[Revenue]]-Table1[[#This Row],[Marketing Spend]]</f>
        <v>-125</v>
      </c>
      <c r="R3131" t="s">
        <v>55</v>
      </c>
      <c r="S3131" s="6">
        <v>141</v>
      </c>
      <c r="T3131"/>
      <c r="U3131"/>
    </row>
    <row r="3132" spans="1:21" hidden="1" x14ac:dyDescent="0.2">
      <c r="A3132" s="1">
        <v>45619</v>
      </c>
      <c r="B3132" s="1" t="str">
        <f>TEXT(Table1[[#This Row],[Date]],"yyyy")</f>
        <v>2024</v>
      </c>
      <c r="C3132" s="1" t="str">
        <f>TEXT(Table1[[#This Row],[Date]],"mmmm")</f>
        <v>November</v>
      </c>
      <c r="D3132" s="1" t="str">
        <f>TEXT(Table1[[#This Row],[Date]],"dddd")</f>
        <v>Saturday</v>
      </c>
      <c r="E3132" s="5">
        <v>6</v>
      </c>
      <c r="F3132" t="s">
        <v>2</v>
      </c>
      <c r="G3132" t="s">
        <v>8</v>
      </c>
      <c r="H3132" s="6">
        <f>60%*Table1[[#This Row],[Price]]</f>
        <v>720</v>
      </c>
      <c r="I3132" s="6">
        <v>1200</v>
      </c>
      <c r="J3132">
        <v>9</v>
      </c>
      <c r="K3132" s="6">
        <f>Table1[[#This Row],[Cost]]*Table1[[#This Row],[Quantity Sold]]</f>
        <v>6480</v>
      </c>
      <c r="L3132" s="6">
        <v>10800</v>
      </c>
      <c r="M3132">
        <v>10</v>
      </c>
      <c r="N3132" s="6">
        <v>9720</v>
      </c>
      <c r="O3132" s="6">
        <f>Table1[[#This Row],[Revenue]]-Table1[[#This Row],[Total Cost Of Production]]</f>
        <v>3240</v>
      </c>
      <c r="P3132" s="6">
        <v>673</v>
      </c>
      <c r="Q3132" s="6">
        <f>Table1[[#This Row],[Revenue]]-Table1[[#This Row],[Marketing Spend]]</f>
        <v>9047</v>
      </c>
      <c r="R3132" t="s">
        <v>51</v>
      </c>
      <c r="S3132" s="6">
        <v>1180</v>
      </c>
      <c r="T3132"/>
      <c r="U3132"/>
    </row>
    <row r="3133" spans="1:21" hidden="1" x14ac:dyDescent="0.2">
      <c r="A3133" s="1">
        <v>45619</v>
      </c>
      <c r="B3133" s="1" t="str">
        <f>TEXT(Table1[[#This Row],[Date]],"yyyy")</f>
        <v>2024</v>
      </c>
      <c r="C3133" s="1" t="str">
        <f>TEXT(Table1[[#This Row],[Date]],"mmmm")</f>
        <v>November</v>
      </c>
      <c r="D3133" s="1" t="str">
        <f>TEXT(Table1[[#This Row],[Date]],"dddd")</f>
        <v>Saturday</v>
      </c>
      <c r="E3133" s="5">
        <v>3</v>
      </c>
      <c r="F3133" t="s">
        <v>15</v>
      </c>
      <c r="G3133" t="s">
        <v>6</v>
      </c>
      <c r="H3133" s="6">
        <f>60%*Table1[[#This Row],[Price]]</f>
        <v>30</v>
      </c>
      <c r="I3133" s="6">
        <v>50</v>
      </c>
      <c r="J3133">
        <v>2</v>
      </c>
      <c r="K3133" s="6">
        <f>Table1[[#This Row],[Cost]]*Table1[[#This Row],[Quantity Sold]]</f>
        <v>60</v>
      </c>
      <c r="L3133" s="6">
        <v>100</v>
      </c>
      <c r="M3133">
        <v>10</v>
      </c>
      <c r="N3133" s="6">
        <v>90</v>
      </c>
      <c r="O3133" s="6">
        <f>Table1[[#This Row],[Revenue]]-Table1[[#This Row],[Total Cost Of Production]]</f>
        <v>30</v>
      </c>
      <c r="P3133" s="6">
        <v>451</v>
      </c>
      <c r="Q3133" s="6">
        <f>Table1[[#This Row],[Revenue]]-Table1[[#This Row],[Marketing Spend]]</f>
        <v>-361</v>
      </c>
      <c r="R3133" t="s">
        <v>55</v>
      </c>
      <c r="S3133" s="6">
        <v>60</v>
      </c>
      <c r="T3133"/>
      <c r="U3133"/>
    </row>
    <row r="3134" spans="1:21" hidden="1" x14ac:dyDescent="0.2">
      <c r="A3134" s="1">
        <v>45619</v>
      </c>
      <c r="B3134" s="1" t="str">
        <f>TEXT(Table1[[#This Row],[Date]],"yyyy")</f>
        <v>2024</v>
      </c>
      <c r="C3134" s="1" t="str">
        <f>TEXT(Table1[[#This Row],[Date]],"mmmm")</f>
        <v>November</v>
      </c>
      <c r="D3134" s="1" t="str">
        <f>TEXT(Table1[[#This Row],[Date]],"dddd")</f>
        <v>Saturday</v>
      </c>
      <c r="E3134" s="5">
        <v>1</v>
      </c>
      <c r="F3134" t="s">
        <v>5</v>
      </c>
      <c r="G3134" t="s">
        <v>10</v>
      </c>
      <c r="H3134" s="6">
        <f>60%*Table1[[#This Row],[Price]]</f>
        <v>480</v>
      </c>
      <c r="I3134" s="6">
        <v>800</v>
      </c>
      <c r="J3134">
        <v>1</v>
      </c>
      <c r="K3134" s="6">
        <f>Table1[[#This Row],[Cost]]*Table1[[#This Row],[Quantity Sold]]</f>
        <v>480</v>
      </c>
      <c r="L3134" s="6">
        <v>800</v>
      </c>
      <c r="M3134">
        <v>5</v>
      </c>
      <c r="N3134" s="6">
        <v>760</v>
      </c>
      <c r="O3134" s="6">
        <f>Table1[[#This Row],[Revenue]]-Table1[[#This Row],[Total Cost Of Production]]</f>
        <v>280</v>
      </c>
      <c r="P3134" s="6">
        <v>407</v>
      </c>
      <c r="Q3134" s="6">
        <f>Table1[[#This Row],[Revenue]]-Table1[[#This Row],[Marketing Spend]]</f>
        <v>353</v>
      </c>
      <c r="R3134" t="s">
        <v>54</v>
      </c>
      <c r="S3134" s="6">
        <v>798</v>
      </c>
      <c r="T3134"/>
      <c r="U3134"/>
    </row>
    <row r="3135" spans="1:21" hidden="1" x14ac:dyDescent="0.2">
      <c r="A3135" s="1">
        <v>45619</v>
      </c>
      <c r="B3135" s="1" t="str">
        <f>TEXT(Table1[[#This Row],[Date]],"yyyy")</f>
        <v>2024</v>
      </c>
      <c r="C3135" s="1" t="str">
        <f>TEXT(Table1[[#This Row],[Date]],"mmmm")</f>
        <v>November</v>
      </c>
      <c r="D3135" s="1" t="str">
        <f>TEXT(Table1[[#This Row],[Date]],"dddd")</f>
        <v>Saturday</v>
      </c>
      <c r="E3135" s="5">
        <v>7</v>
      </c>
      <c r="F3135" t="s">
        <v>9</v>
      </c>
      <c r="G3135" t="s">
        <v>8</v>
      </c>
      <c r="H3135" s="6">
        <f>60%*Table1[[#This Row],[Price]]</f>
        <v>180</v>
      </c>
      <c r="I3135" s="6">
        <v>300</v>
      </c>
      <c r="J3135">
        <v>3</v>
      </c>
      <c r="K3135" s="6">
        <f>Table1[[#This Row],[Cost]]*Table1[[#This Row],[Quantity Sold]]</f>
        <v>540</v>
      </c>
      <c r="L3135" s="6">
        <v>900</v>
      </c>
      <c r="M3135">
        <v>5</v>
      </c>
      <c r="N3135" s="6">
        <v>855</v>
      </c>
      <c r="O3135" s="6">
        <f>Table1[[#This Row],[Revenue]]-Table1[[#This Row],[Total Cost Of Production]]</f>
        <v>315</v>
      </c>
      <c r="P3135" s="6">
        <v>674</v>
      </c>
      <c r="Q3135" s="6">
        <f>Table1[[#This Row],[Revenue]]-Table1[[#This Row],[Marketing Spend]]</f>
        <v>181</v>
      </c>
      <c r="R3135" t="s">
        <v>53</v>
      </c>
      <c r="S3135" s="6">
        <v>264</v>
      </c>
      <c r="T3135"/>
      <c r="U3135"/>
    </row>
    <row r="3136" spans="1:21" hidden="1" x14ac:dyDescent="0.2">
      <c r="A3136" s="1">
        <v>45620</v>
      </c>
      <c r="B3136" s="1" t="str">
        <f>TEXT(Table1[[#This Row],[Date]],"yyyy")</f>
        <v>2024</v>
      </c>
      <c r="C3136" s="1" t="str">
        <f>TEXT(Table1[[#This Row],[Date]],"mmmm")</f>
        <v>November</v>
      </c>
      <c r="D3136" s="1" t="str">
        <f>TEXT(Table1[[#This Row],[Date]],"dddd")</f>
        <v>Sunday</v>
      </c>
      <c r="E3136" s="5">
        <v>4</v>
      </c>
      <c r="F3136" t="s">
        <v>13</v>
      </c>
      <c r="G3136" t="s">
        <v>12</v>
      </c>
      <c r="H3136" s="6">
        <f>60%*Table1[[#This Row],[Price]]</f>
        <v>42</v>
      </c>
      <c r="I3136" s="6">
        <v>70</v>
      </c>
      <c r="J3136">
        <v>4</v>
      </c>
      <c r="K3136" s="6">
        <f>Table1[[#This Row],[Cost]]*Table1[[#This Row],[Quantity Sold]]</f>
        <v>168</v>
      </c>
      <c r="L3136" s="6">
        <v>280</v>
      </c>
      <c r="M3136">
        <v>20</v>
      </c>
      <c r="N3136" s="6">
        <v>224</v>
      </c>
      <c r="O3136" s="6">
        <f>Table1[[#This Row],[Revenue]]-Table1[[#This Row],[Total Cost Of Production]]</f>
        <v>56</v>
      </c>
      <c r="P3136" s="6">
        <v>725</v>
      </c>
      <c r="Q3136" s="6">
        <f>Table1[[#This Row],[Revenue]]-Table1[[#This Row],[Marketing Spend]]</f>
        <v>-501</v>
      </c>
      <c r="R3136" t="s">
        <v>53</v>
      </c>
      <c r="S3136" s="6">
        <v>79</v>
      </c>
      <c r="T3136"/>
      <c r="U3136"/>
    </row>
    <row r="3137" spans="1:21" hidden="1" x14ac:dyDescent="0.2">
      <c r="A3137" s="1">
        <v>45620</v>
      </c>
      <c r="B3137" s="1" t="str">
        <f>TEXT(Table1[[#This Row],[Date]],"yyyy")</f>
        <v>2024</v>
      </c>
      <c r="C3137" s="1" t="str">
        <f>TEXT(Table1[[#This Row],[Date]],"mmmm")</f>
        <v>November</v>
      </c>
      <c r="D3137" s="1" t="str">
        <f>TEXT(Table1[[#This Row],[Date]],"dddd")</f>
        <v>Sunday</v>
      </c>
      <c r="E3137" s="5">
        <v>2</v>
      </c>
      <c r="F3137" t="s">
        <v>7</v>
      </c>
      <c r="G3137" t="s">
        <v>10</v>
      </c>
      <c r="H3137" s="6">
        <f>60%*Table1[[#This Row],[Price]]</f>
        <v>300</v>
      </c>
      <c r="I3137" s="6">
        <v>500</v>
      </c>
      <c r="J3137">
        <v>3</v>
      </c>
      <c r="K3137" s="6">
        <f>Table1[[#This Row],[Cost]]*Table1[[#This Row],[Quantity Sold]]</f>
        <v>900</v>
      </c>
      <c r="L3137" s="6">
        <v>1500</v>
      </c>
      <c r="M3137">
        <v>10</v>
      </c>
      <c r="N3137" s="6">
        <v>1350</v>
      </c>
      <c r="O3137" s="6">
        <f>Table1[[#This Row],[Revenue]]-Table1[[#This Row],[Total Cost Of Production]]</f>
        <v>450</v>
      </c>
      <c r="P3137" s="6">
        <v>829</v>
      </c>
      <c r="Q3137" s="6">
        <f>Table1[[#This Row],[Revenue]]-Table1[[#This Row],[Marketing Spend]]</f>
        <v>521</v>
      </c>
      <c r="R3137" t="s">
        <v>55</v>
      </c>
      <c r="S3137" s="6">
        <v>537</v>
      </c>
      <c r="T3137"/>
      <c r="U3137"/>
    </row>
    <row r="3138" spans="1:21" hidden="1" x14ac:dyDescent="0.2">
      <c r="A3138" s="1">
        <v>45620</v>
      </c>
      <c r="B3138" s="1" t="str">
        <f>TEXT(Table1[[#This Row],[Date]],"yyyy")</f>
        <v>2024</v>
      </c>
      <c r="C3138" s="1" t="str">
        <f>TEXT(Table1[[#This Row],[Date]],"mmmm")</f>
        <v>November</v>
      </c>
      <c r="D3138" s="1" t="str">
        <f>TEXT(Table1[[#This Row],[Date]],"dddd")</f>
        <v>Sunday</v>
      </c>
      <c r="E3138" s="5">
        <v>5</v>
      </c>
      <c r="F3138" t="s">
        <v>11</v>
      </c>
      <c r="G3138" t="s">
        <v>12</v>
      </c>
      <c r="H3138" s="6">
        <f>60%*Table1[[#This Row],[Price]]</f>
        <v>90</v>
      </c>
      <c r="I3138" s="6">
        <v>150</v>
      </c>
      <c r="J3138">
        <v>4</v>
      </c>
      <c r="K3138" s="6">
        <f>Table1[[#This Row],[Cost]]*Table1[[#This Row],[Quantity Sold]]</f>
        <v>360</v>
      </c>
      <c r="L3138" s="6">
        <v>600</v>
      </c>
      <c r="M3138">
        <v>15</v>
      </c>
      <c r="N3138" s="6">
        <v>510</v>
      </c>
      <c r="O3138" s="6">
        <f>Table1[[#This Row],[Revenue]]-Table1[[#This Row],[Total Cost Of Production]]</f>
        <v>150</v>
      </c>
      <c r="P3138" s="6">
        <v>764</v>
      </c>
      <c r="Q3138" s="6">
        <f>Table1[[#This Row],[Revenue]]-Table1[[#This Row],[Marketing Spend]]</f>
        <v>-254</v>
      </c>
      <c r="R3138" t="s">
        <v>51</v>
      </c>
      <c r="S3138" s="6">
        <v>198</v>
      </c>
      <c r="T3138"/>
      <c r="U3138"/>
    </row>
    <row r="3139" spans="1:21" x14ac:dyDescent="0.2">
      <c r="A3139" s="1">
        <v>45620</v>
      </c>
      <c r="B3139" s="1" t="str">
        <f>TEXT(Table1[[#This Row],[Date]],"yyyy")</f>
        <v>2024</v>
      </c>
      <c r="C3139" s="1" t="str">
        <f>TEXT(Table1[[#This Row],[Date]],"mmmm")</f>
        <v>November</v>
      </c>
      <c r="D3139" s="1" t="str">
        <f>TEXT(Table1[[#This Row],[Date]],"dddd")</f>
        <v>Sunday</v>
      </c>
      <c r="E3139" s="5">
        <v>6</v>
      </c>
      <c r="F3139" t="s">
        <v>2</v>
      </c>
      <c r="G3139" t="s">
        <v>8</v>
      </c>
      <c r="H3139" s="6">
        <f>60%*Table1[[#This Row],[Price]]</f>
        <v>720</v>
      </c>
      <c r="I3139" s="6">
        <v>1200</v>
      </c>
      <c r="J3139">
        <v>4</v>
      </c>
      <c r="K3139" s="6">
        <f>Table1[[#This Row],[Cost]]*Table1[[#This Row],[Quantity Sold]]</f>
        <v>2880</v>
      </c>
      <c r="L3139" s="6">
        <v>4800</v>
      </c>
      <c r="M3139">
        <v>20</v>
      </c>
      <c r="N3139" s="6">
        <v>3840</v>
      </c>
      <c r="O3139" s="6">
        <f>Table1[[#This Row],[Revenue]]-Table1[[#This Row],[Total Cost Of Production]]</f>
        <v>960</v>
      </c>
      <c r="P3139" s="6">
        <v>358</v>
      </c>
      <c r="Q3139" s="6">
        <f>Table1[[#This Row],[Revenue]]-Table1[[#This Row],[Marketing Spend]]</f>
        <v>3482</v>
      </c>
      <c r="R3139" t="s">
        <v>52</v>
      </c>
      <c r="S3139" s="6">
        <v>1216</v>
      </c>
      <c r="T3139"/>
      <c r="U3139"/>
    </row>
    <row r="3140" spans="1:21" hidden="1" x14ac:dyDescent="0.2">
      <c r="A3140" s="1">
        <v>45620</v>
      </c>
      <c r="B3140" s="1" t="str">
        <f>TEXT(Table1[[#This Row],[Date]],"yyyy")</f>
        <v>2024</v>
      </c>
      <c r="C3140" s="1" t="str">
        <f>TEXT(Table1[[#This Row],[Date]],"mmmm")</f>
        <v>November</v>
      </c>
      <c r="D3140" s="1" t="str">
        <f>TEXT(Table1[[#This Row],[Date]],"dddd")</f>
        <v>Sunday</v>
      </c>
      <c r="E3140" s="5">
        <v>3</v>
      </c>
      <c r="F3140" t="s">
        <v>15</v>
      </c>
      <c r="G3140" t="s">
        <v>6</v>
      </c>
      <c r="H3140" s="6">
        <f>60%*Table1[[#This Row],[Price]]</f>
        <v>30</v>
      </c>
      <c r="I3140" s="6">
        <v>50</v>
      </c>
      <c r="J3140">
        <v>3</v>
      </c>
      <c r="K3140" s="6">
        <f>Table1[[#This Row],[Cost]]*Table1[[#This Row],[Quantity Sold]]</f>
        <v>90</v>
      </c>
      <c r="L3140" s="6">
        <v>150</v>
      </c>
      <c r="M3140">
        <v>5</v>
      </c>
      <c r="N3140" s="6">
        <v>142.5</v>
      </c>
      <c r="O3140" s="6">
        <f>Table1[[#This Row],[Revenue]]-Table1[[#This Row],[Total Cost Of Production]]</f>
        <v>52.5</v>
      </c>
      <c r="P3140" s="6">
        <v>932</v>
      </c>
      <c r="Q3140" s="6">
        <f>Table1[[#This Row],[Revenue]]-Table1[[#This Row],[Marketing Spend]]</f>
        <v>-789.5</v>
      </c>
      <c r="R3140" t="s">
        <v>51</v>
      </c>
      <c r="S3140" s="6">
        <v>67</v>
      </c>
      <c r="T3140"/>
      <c r="U3140"/>
    </row>
    <row r="3141" spans="1:21" x14ac:dyDescent="0.2">
      <c r="A3141" s="1">
        <v>45620</v>
      </c>
      <c r="B3141" s="1" t="str">
        <f>TEXT(Table1[[#This Row],[Date]],"yyyy")</f>
        <v>2024</v>
      </c>
      <c r="C3141" s="1" t="str">
        <f>TEXT(Table1[[#This Row],[Date]],"mmmm")</f>
        <v>November</v>
      </c>
      <c r="D3141" s="1" t="str">
        <f>TEXT(Table1[[#This Row],[Date]],"dddd")</f>
        <v>Sunday</v>
      </c>
      <c r="E3141" s="5">
        <v>1</v>
      </c>
      <c r="F3141" t="s">
        <v>5</v>
      </c>
      <c r="G3141" t="s">
        <v>10</v>
      </c>
      <c r="H3141" s="6">
        <f>60%*Table1[[#This Row],[Price]]</f>
        <v>480</v>
      </c>
      <c r="I3141" s="6">
        <v>800</v>
      </c>
      <c r="J3141">
        <v>10</v>
      </c>
      <c r="K3141" s="6">
        <f>Table1[[#This Row],[Cost]]*Table1[[#This Row],[Quantity Sold]]</f>
        <v>4800</v>
      </c>
      <c r="L3141" s="6">
        <v>8000</v>
      </c>
      <c r="M3141">
        <v>5</v>
      </c>
      <c r="N3141" s="6">
        <v>7600</v>
      </c>
      <c r="O3141" s="6">
        <f>Table1[[#This Row],[Revenue]]-Table1[[#This Row],[Total Cost Of Production]]</f>
        <v>2800</v>
      </c>
      <c r="P3141" s="6">
        <v>801</v>
      </c>
      <c r="Q3141" s="6">
        <f>Table1[[#This Row],[Revenue]]-Table1[[#This Row],[Marketing Spend]]</f>
        <v>6799</v>
      </c>
      <c r="R3141" t="s">
        <v>52</v>
      </c>
      <c r="S3141" s="6">
        <v>772</v>
      </c>
      <c r="T3141"/>
      <c r="U3141"/>
    </row>
    <row r="3142" spans="1:21" x14ac:dyDescent="0.2">
      <c r="A3142" s="1">
        <v>45620</v>
      </c>
      <c r="B3142" s="1" t="str">
        <f>TEXT(Table1[[#This Row],[Date]],"yyyy")</f>
        <v>2024</v>
      </c>
      <c r="C3142" s="1" t="str">
        <f>TEXT(Table1[[#This Row],[Date]],"mmmm")</f>
        <v>November</v>
      </c>
      <c r="D3142" s="1" t="str">
        <f>TEXT(Table1[[#This Row],[Date]],"dddd")</f>
        <v>Sunday</v>
      </c>
      <c r="E3142" s="5">
        <v>7</v>
      </c>
      <c r="F3142" t="s">
        <v>9</v>
      </c>
      <c r="G3142" t="s">
        <v>8</v>
      </c>
      <c r="H3142" s="6">
        <f>60%*Table1[[#This Row],[Price]]</f>
        <v>180</v>
      </c>
      <c r="I3142" s="6">
        <v>300</v>
      </c>
      <c r="J3142">
        <v>10</v>
      </c>
      <c r="K3142" s="6">
        <f>Table1[[#This Row],[Cost]]*Table1[[#This Row],[Quantity Sold]]</f>
        <v>1800</v>
      </c>
      <c r="L3142" s="6">
        <v>3000</v>
      </c>
      <c r="M3142">
        <v>10</v>
      </c>
      <c r="N3142" s="6">
        <v>2700</v>
      </c>
      <c r="O3142" s="6">
        <f>Table1[[#This Row],[Revenue]]-Table1[[#This Row],[Total Cost Of Production]]</f>
        <v>900</v>
      </c>
      <c r="P3142" s="6">
        <v>554</v>
      </c>
      <c r="Q3142" s="6">
        <f>Table1[[#This Row],[Revenue]]-Table1[[#This Row],[Marketing Spend]]</f>
        <v>2146</v>
      </c>
      <c r="R3142" t="s">
        <v>52</v>
      </c>
      <c r="S3142" s="6">
        <v>254</v>
      </c>
      <c r="T3142"/>
      <c r="U3142"/>
    </row>
    <row r="3143" spans="1:21" hidden="1" x14ac:dyDescent="0.2">
      <c r="A3143" s="1">
        <v>45621</v>
      </c>
      <c r="B3143" s="1" t="str">
        <f>TEXT(Table1[[#This Row],[Date]],"yyyy")</f>
        <v>2024</v>
      </c>
      <c r="C3143" s="1" t="str">
        <f>TEXT(Table1[[#This Row],[Date]],"mmmm")</f>
        <v>November</v>
      </c>
      <c r="D3143" s="1" t="str">
        <f>TEXT(Table1[[#This Row],[Date]],"dddd")</f>
        <v>Monday</v>
      </c>
      <c r="E3143" s="5">
        <v>4</v>
      </c>
      <c r="F3143" t="s">
        <v>13</v>
      </c>
      <c r="G3143" t="s">
        <v>12</v>
      </c>
      <c r="H3143" s="6">
        <f>60%*Table1[[#This Row],[Price]]</f>
        <v>42</v>
      </c>
      <c r="I3143" s="6">
        <v>70</v>
      </c>
      <c r="J3143">
        <v>6</v>
      </c>
      <c r="K3143" s="6">
        <f>Table1[[#This Row],[Cost]]*Table1[[#This Row],[Quantity Sold]]</f>
        <v>252</v>
      </c>
      <c r="L3143" s="6">
        <v>420</v>
      </c>
      <c r="M3143">
        <v>10</v>
      </c>
      <c r="N3143" s="6">
        <v>378</v>
      </c>
      <c r="O3143" s="6">
        <f>Table1[[#This Row],[Revenue]]-Table1[[#This Row],[Total Cost Of Production]]</f>
        <v>126</v>
      </c>
      <c r="P3143" s="6">
        <v>527</v>
      </c>
      <c r="Q3143" s="6">
        <f>Table1[[#This Row],[Revenue]]-Table1[[#This Row],[Marketing Spend]]</f>
        <v>-149</v>
      </c>
      <c r="R3143" t="s">
        <v>51</v>
      </c>
      <c r="S3143" s="6">
        <v>52</v>
      </c>
      <c r="T3143"/>
      <c r="U3143"/>
    </row>
    <row r="3144" spans="1:21" hidden="1" x14ac:dyDescent="0.2">
      <c r="A3144" s="1">
        <v>45621</v>
      </c>
      <c r="B3144" s="1" t="str">
        <f>TEXT(Table1[[#This Row],[Date]],"yyyy")</f>
        <v>2024</v>
      </c>
      <c r="C3144" s="1" t="str">
        <f>TEXT(Table1[[#This Row],[Date]],"mmmm")</f>
        <v>November</v>
      </c>
      <c r="D3144" s="1" t="str">
        <f>TEXT(Table1[[#This Row],[Date]],"dddd")</f>
        <v>Monday</v>
      </c>
      <c r="E3144" s="5">
        <v>2</v>
      </c>
      <c r="F3144" t="s">
        <v>7</v>
      </c>
      <c r="G3144" t="s">
        <v>10</v>
      </c>
      <c r="H3144" s="6">
        <f>60%*Table1[[#This Row],[Price]]</f>
        <v>300</v>
      </c>
      <c r="I3144" s="6">
        <v>500</v>
      </c>
      <c r="J3144">
        <v>2</v>
      </c>
      <c r="K3144" s="6">
        <f>Table1[[#This Row],[Cost]]*Table1[[#This Row],[Quantity Sold]]</f>
        <v>600</v>
      </c>
      <c r="L3144" s="6">
        <v>1000</v>
      </c>
      <c r="M3144">
        <v>20</v>
      </c>
      <c r="N3144" s="6">
        <v>800</v>
      </c>
      <c r="O3144" s="6">
        <f>Table1[[#This Row],[Revenue]]-Table1[[#This Row],[Total Cost Of Production]]</f>
        <v>200</v>
      </c>
      <c r="P3144" s="6">
        <v>751</v>
      </c>
      <c r="Q3144" s="6">
        <f>Table1[[#This Row],[Revenue]]-Table1[[#This Row],[Marketing Spend]]</f>
        <v>49</v>
      </c>
      <c r="R3144" t="s">
        <v>55</v>
      </c>
      <c r="S3144" s="6">
        <v>495</v>
      </c>
      <c r="T3144"/>
      <c r="U3144"/>
    </row>
    <row r="3145" spans="1:21" hidden="1" x14ac:dyDescent="0.2">
      <c r="A3145" s="1">
        <v>45621</v>
      </c>
      <c r="B3145" s="1" t="str">
        <f>TEXT(Table1[[#This Row],[Date]],"yyyy")</f>
        <v>2024</v>
      </c>
      <c r="C3145" s="1" t="str">
        <f>TEXT(Table1[[#This Row],[Date]],"mmmm")</f>
        <v>November</v>
      </c>
      <c r="D3145" s="1" t="str">
        <f>TEXT(Table1[[#This Row],[Date]],"dddd")</f>
        <v>Monday</v>
      </c>
      <c r="E3145" s="5">
        <v>5</v>
      </c>
      <c r="F3145" t="s">
        <v>11</v>
      </c>
      <c r="G3145" t="s">
        <v>12</v>
      </c>
      <c r="H3145" s="6">
        <f>60%*Table1[[#This Row],[Price]]</f>
        <v>90</v>
      </c>
      <c r="I3145" s="6">
        <v>150</v>
      </c>
      <c r="J3145">
        <v>10</v>
      </c>
      <c r="K3145" s="6">
        <f>Table1[[#This Row],[Cost]]*Table1[[#This Row],[Quantity Sold]]</f>
        <v>900</v>
      </c>
      <c r="L3145" s="6">
        <v>1500</v>
      </c>
      <c r="M3145">
        <v>20</v>
      </c>
      <c r="N3145" s="6">
        <v>1200</v>
      </c>
      <c r="O3145" s="6">
        <f>Table1[[#This Row],[Revenue]]-Table1[[#This Row],[Total Cost Of Production]]</f>
        <v>300</v>
      </c>
      <c r="P3145" s="6">
        <v>844</v>
      </c>
      <c r="Q3145" s="6">
        <f>Table1[[#This Row],[Revenue]]-Table1[[#This Row],[Marketing Spend]]</f>
        <v>356</v>
      </c>
      <c r="R3145" t="s">
        <v>53</v>
      </c>
      <c r="S3145" s="6">
        <v>144</v>
      </c>
      <c r="T3145"/>
      <c r="U3145"/>
    </row>
    <row r="3146" spans="1:21" hidden="1" x14ac:dyDescent="0.2">
      <c r="A3146" s="1">
        <v>45621</v>
      </c>
      <c r="B3146" s="1" t="str">
        <f>TEXT(Table1[[#This Row],[Date]],"yyyy")</f>
        <v>2024</v>
      </c>
      <c r="C3146" s="1" t="str">
        <f>TEXT(Table1[[#This Row],[Date]],"mmmm")</f>
        <v>November</v>
      </c>
      <c r="D3146" s="1" t="str">
        <f>TEXT(Table1[[#This Row],[Date]],"dddd")</f>
        <v>Monday</v>
      </c>
      <c r="E3146" s="5">
        <v>6</v>
      </c>
      <c r="F3146" t="s">
        <v>2</v>
      </c>
      <c r="G3146" t="s">
        <v>8</v>
      </c>
      <c r="H3146" s="6">
        <f>60%*Table1[[#This Row],[Price]]</f>
        <v>720</v>
      </c>
      <c r="I3146" s="6">
        <v>1200</v>
      </c>
      <c r="J3146">
        <v>8</v>
      </c>
      <c r="K3146" s="6">
        <f>Table1[[#This Row],[Cost]]*Table1[[#This Row],[Quantity Sold]]</f>
        <v>5760</v>
      </c>
      <c r="L3146" s="6">
        <v>9600</v>
      </c>
      <c r="M3146">
        <v>20</v>
      </c>
      <c r="N3146" s="6">
        <v>7680</v>
      </c>
      <c r="O3146" s="6">
        <f>Table1[[#This Row],[Revenue]]-Table1[[#This Row],[Total Cost Of Production]]</f>
        <v>1920</v>
      </c>
      <c r="P3146" s="6">
        <v>529</v>
      </c>
      <c r="Q3146" s="6">
        <f>Table1[[#This Row],[Revenue]]-Table1[[#This Row],[Marketing Spend]]</f>
        <v>7151</v>
      </c>
      <c r="R3146" t="s">
        <v>51</v>
      </c>
      <c r="S3146" s="6">
        <v>1226</v>
      </c>
      <c r="T3146"/>
      <c r="U3146"/>
    </row>
    <row r="3147" spans="1:21" hidden="1" x14ac:dyDescent="0.2">
      <c r="A3147" s="1">
        <v>45621</v>
      </c>
      <c r="B3147" s="1" t="str">
        <f>TEXT(Table1[[#This Row],[Date]],"yyyy")</f>
        <v>2024</v>
      </c>
      <c r="C3147" s="1" t="str">
        <f>TEXT(Table1[[#This Row],[Date]],"mmmm")</f>
        <v>November</v>
      </c>
      <c r="D3147" s="1" t="str">
        <f>TEXT(Table1[[#This Row],[Date]],"dddd")</f>
        <v>Monday</v>
      </c>
      <c r="E3147" s="5">
        <v>3</v>
      </c>
      <c r="F3147" t="s">
        <v>15</v>
      </c>
      <c r="G3147" t="s">
        <v>6</v>
      </c>
      <c r="H3147" s="6">
        <f>60%*Table1[[#This Row],[Price]]</f>
        <v>30</v>
      </c>
      <c r="I3147" s="6">
        <v>50</v>
      </c>
      <c r="J3147">
        <v>8</v>
      </c>
      <c r="K3147" s="6">
        <f>Table1[[#This Row],[Cost]]*Table1[[#This Row],[Quantity Sold]]</f>
        <v>240</v>
      </c>
      <c r="L3147" s="6">
        <v>400</v>
      </c>
      <c r="M3147">
        <v>15</v>
      </c>
      <c r="N3147" s="6">
        <v>340</v>
      </c>
      <c r="O3147" s="6">
        <f>Table1[[#This Row],[Revenue]]-Table1[[#This Row],[Total Cost Of Production]]</f>
        <v>100</v>
      </c>
      <c r="P3147" s="6">
        <v>338</v>
      </c>
      <c r="Q3147" s="6">
        <f>Table1[[#This Row],[Revenue]]-Table1[[#This Row],[Marketing Spend]]</f>
        <v>2</v>
      </c>
      <c r="R3147" t="s">
        <v>53</v>
      </c>
      <c r="S3147" s="6">
        <v>63</v>
      </c>
      <c r="T3147"/>
      <c r="U3147"/>
    </row>
    <row r="3148" spans="1:21" hidden="1" x14ac:dyDescent="0.2">
      <c r="A3148" s="1">
        <v>45621</v>
      </c>
      <c r="B3148" s="1" t="str">
        <f>TEXT(Table1[[#This Row],[Date]],"yyyy")</f>
        <v>2024</v>
      </c>
      <c r="C3148" s="1" t="str">
        <f>TEXT(Table1[[#This Row],[Date]],"mmmm")</f>
        <v>November</v>
      </c>
      <c r="D3148" s="1" t="str">
        <f>TEXT(Table1[[#This Row],[Date]],"dddd")</f>
        <v>Monday</v>
      </c>
      <c r="E3148" s="5">
        <v>1</v>
      </c>
      <c r="F3148" t="s">
        <v>5</v>
      </c>
      <c r="G3148" t="s">
        <v>10</v>
      </c>
      <c r="H3148" s="6">
        <f>60%*Table1[[#This Row],[Price]]</f>
        <v>480</v>
      </c>
      <c r="I3148" s="6">
        <v>800</v>
      </c>
      <c r="J3148">
        <v>1</v>
      </c>
      <c r="K3148" s="6">
        <f>Table1[[#This Row],[Cost]]*Table1[[#This Row],[Quantity Sold]]</f>
        <v>480</v>
      </c>
      <c r="L3148" s="6">
        <v>800</v>
      </c>
      <c r="M3148">
        <v>5</v>
      </c>
      <c r="N3148" s="6">
        <v>760</v>
      </c>
      <c r="O3148" s="6">
        <f>Table1[[#This Row],[Revenue]]-Table1[[#This Row],[Total Cost Of Production]]</f>
        <v>280</v>
      </c>
      <c r="P3148" s="6">
        <v>401</v>
      </c>
      <c r="Q3148" s="6">
        <f>Table1[[#This Row],[Revenue]]-Table1[[#This Row],[Marketing Spend]]</f>
        <v>359</v>
      </c>
      <c r="R3148" t="s">
        <v>51</v>
      </c>
      <c r="S3148" s="6">
        <v>750</v>
      </c>
      <c r="T3148"/>
      <c r="U3148"/>
    </row>
    <row r="3149" spans="1:21" hidden="1" x14ac:dyDescent="0.2">
      <c r="A3149" s="1">
        <v>45621</v>
      </c>
      <c r="B3149" s="1" t="str">
        <f>TEXT(Table1[[#This Row],[Date]],"yyyy")</f>
        <v>2024</v>
      </c>
      <c r="C3149" s="1" t="str">
        <f>TEXT(Table1[[#This Row],[Date]],"mmmm")</f>
        <v>November</v>
      </c>
      <c r="D3149" s="1" t="str">
        <f>TEXT(Table1[[#This Row],[Date]],"dddd")</f>
        <v>Monday</v>
      </c>
      <c r="E3149" s="5">
        <v>7</v>
      </c>
      <c r="F3149" t="s">
        <v>9</v>
      </c>
      <c r="G3149" t="s">
        <v>8</v>
      </c>
      <c r="H3149" s="6">
        <f>60%*Table1[[#This Row],[Price]]</f>
        <v>180</v>
      </c>
      <c r="I3149" s="6">
        <v>300</v>
      </c>
      <c r="J3149">
        <v>1</v>
      </c>
      <c r="K3149" s="6">
        <f>Table1[[#This Row],[Cost]]*Table1[[#This Row],[Quantity Sold]]</f>
        <v>180</v>
      </c>
      <c r="L3149" s="6">
        <v>300</v>
      </c>
      <c r="M3149">
        <v>10</v>
      </c>
      <c r="N3149" s="6">
        <v>270</v>
      </c>
      <c r="O3149" s="6">
        <f>Table1[[#This Row],[Revenue]]-Table1[[#This Row],[Total Cost Of Production]]</f>
        <v>90</v>
      </c>
      <c r="P3149" s="6">
        <v>964</v>
      </c>
      <c r="Q3149" s="6">
        <f>Table1[[#This Row],[Revenue]]-Table1[[#This Row],[Marketing Spend]]</f>
        <v>-694</v>
      </c>
      <c r="R3149" t="s">
        <v>53</v>
      </c>
      <c r="S3149" s="6">
        <v>296</v>
      </c>
      <c r="T3149"/>
      <c r="U3149"/>
    </row>
    <row r="3150" spans="1:21" x14ac:dyDescent="0.2">
      <c r="A3150" s="1">
        <v>45622</v>
      </c>
      <c r="B3150" s="1" t="str">
        <f>TEXT(Table1[[#This Row],[Date]],"yyyy")</f>
        <v>2024</v>
      </c>
      <c r="C3150" s="1" t="str">
        <f>TEXT(Table1[[#This Row],[Date]],"mmmm")</f>
        <v>November</v>
      </c>
      <c r="D3150" s="1" t="str">
        <f>TEXT(Table1[[#This Row],[Date]],"dddd")</f>
        <v>Tuesday</v>
      </c>
      <c r="E3150" s="5">
        <v>4</v>
      </c>
      <c r="F3150" t="s">
        <v>13</v>
      </c>
      <c r="G3150" t="s">
        <v>12</v>
      </c>
      <c r="H3150" s="6">
        <f>60%*Table1[[#This Row],[Price]]</f>
        <v>42</v>
      </c>
      <c r="I3150" s="6">
        <v>70</v>
      </c>
      <c r="J3150">
        <v>8</v>
      </c>
      <c r="K3150" s="6">
        <f>Table1[[#This Row],[Cost]]*Table1[[#This Row],[Quantity Sold]]</f>
        <v>336</v>
      </c>
      <c r="L3150" s="6">
        <v>560</v>
      </c>
      <c r="M3150">
        <v>20</v>
      </c>
      <c r="N3150" s="6">
        <v>448</v>
      </c>
      <c r="O3150" s="6">
        <f>Table1[[#This Row],[Revenue]]-Table1[[#This Row],[Total Cost Of Production]]</f>
        <v>112</v>
      </c>
      <c r="P3150" s="6">
        <v>478</v>
      </c>
      <c r="Q3150" s="6">
        <f>Table1[[#This Row],[Revenue]]-Table1[[#This Row],[Marketing Spend]]</f>
        <v>-30</v>
      </c>
      <c r="R3150" t="s">
        <v>52</v>
      </c>
      <c r="S3150" s="6">
        <v>99</v>
      </c>
      <c r="T3150"/>
      <c r="U3150"/>
    </row>
    <row r="3151" spans="1:21" hidden="1" x14ac:dyDescent="0.2">
      <c r="A3151" s="1">
        <v>45622</v>
      </c>
      <c r="B3151" s="1" t="str">
        <f>TEXT(Table1[[#This Row],[Date]],"yyyy")</f>
        <v>2024</v>
      </c>
      <c r="C3151" s="1" t="str">
        <f>TEXT(Table1[[#This Row],[Date]],"mmmm")</f>
        <v>November</v>
      </c>
      <c r="D3151" s="1" t="str">
        <f>TEXT(Table1[[#This Row],[Date]],"dddd")</f>
        <v>Tuesday</v>
      </c>
      <c r="E3151" s="5">
        <v>2</v>
      </c>
      <c r="F3151" t="s">
        <v>7</v>
      </c>
      <c r="G3151" t="s">
        <v>10</v>
      </c>
      <c r="H3151" s="6">
        <f>60%*Table1[[#This Row],[Price]]</f>
        <v>300</v>
      </c>
      <c r="I3151" s="6">
        <v>500</v>
      </c>
      <c r="J3151">
        <v>1</v>
      </c>
      <c r="K3151" s="6">
        <f>Table1[[#This Row],[Cost]]*Table1[[#This Row],[Quantity Sold]]</f>
        <v>300</v>
      </c>
      <c r="L3151" s="6">
        <v>500</v>
      </c>
      <c r="M3151">
        <v>15</v>
      </c>
      <c r="N3151" s="6">
        <v>425</v>
      </c>
      <c r="O3151" s="6">
        <f>Table1[[#This Row],[Revenue]]-Table1[[#This Row],[Total Cost Of Production]]</f>
        <v>125</v>
      </c>
      <c r="P3151" s="6">
        <v>962</v>
      </c>
      <c r="Q3151" s="6">
        <f>Table1[[#This Row],[Revenue]]-Table1[[#This Row],[Marketing Spend]]</f>
        <v>-537</v>
      </c>
      <c r="R3151" t="s">
        <v>54</v>
      </c>
      <c r="S3151" s="6">
        <v>515</v>
      </c>
      <c r="T3151"/>
      <c r="U3151"/>
    </row>
    <row r="3152" spans="1:21" hidden="1" x14ac:dyDescent="0.2">
      <c r="A3152" s="1">
        <v>45622</v>
      </c>
      <c r="B3152" s="1" t="str">
        <f>TEXT(Table1[[#This Row],[Date]],"yyyy")</f>
        <v>2024</v>
      </c>
      <c r="C3152" s="1" t="str">
        <f>TEXT(Table1[[#This Row],[Date]],"mmmm")</f>
        <v>November</v>
      </c>
      <c r="D3152" s="1" t="str">
        <f>TEXT(Table1[[#This Row],[Date]],"dddd")</f>
        <v>Tuesday</v>
      </c>
      <c r="E3152" s="5">
        <v>5</v>
      </c>
      <c r="F3152" t="s">
        <v>11</v>
      </c>
      <c r="G3152" t="s">
        <v>12</v>
      </c>
      <c r="H3152" s="6">
        <f>60%*Table1[[#This Row],[Price]]</f>
        <v>90</v>
      </c>
      <c r="I3152" s="6">
        <v>150</v>
      </c>
      <c r="J3152">
        <v>9</v>
      </c>
      <c r="K3152" s="6">
        <f>Table1[[#This Row],[Cost]]*Table1[[#This Row],[Quantity Sold]]</f>
        <v>810</v>
      </c>
      <c r="L3152" s="6">
        <v>1350</v>
      </c>
      <c r="M3152">
        <v>15</v>
      </c>
      <c r="N3152" s="6">
        <v>1147.5</v>
      </c>
      <c r="O3152" s="6">
        <f>Table1[[#This Row],[Revenue]]-Table1[[#This Row],[Total Cost Of Production]]</f>
        <v>337.5</v>
      </c>
      <c r="P3152" s="6">
        <v>723</v>
      </c>
      <c r="Q3152" s="6">
        <f>Table1[[#This Row],[Revenue]]-Table1[[#This Row],[Marketing Spend]]</f>
        <v>424.5</v>
      </c>
      <c r="R3152" t="s">
        <v>53</v>
      </c>
      <c r="S3152" s="6">
        <v>175</v>
      </c>
      <c r="T3152"/>
      <c r="U3152"/>
    </row>
    <row r="3153" spans="1:21" hidden="1" x14ac:dyDescent="0.2">
      <c r="A3153" s="1">
        <v>45622</v>
      </c>
      <c r="B3153" s="1" t="str">
        <f>TEXT(Table1[[#This Row],[Date]],"yyyy")</f>
        <v>2024</v>
      </c>
      <c r="C3153" s="1" t="str">
        <f>TEXT(Table1[[#This Row],[Date]],"mmmm")</f>
        <v>November</v>
      </c>
      <c r="D3153" s="1" t="str">
        <f>TEXT(Table1[[#This Row],[Date]],"dddd")</f>
        <v>Tuesday</v>
      </c>
      <c r="E3153" s="5">
        <v>6</v>
      </c>
      <c r="F3153" t="s">
        <v>2</v>
      </c>
      <c r="G3153" t="s">
        <v>8</v>
      </c>
      <c r="H3153" s="6">
        <f>60%*Table1[[#This Row],[Price]]</f>
        <v>720</v>
      </c>
      <c r="I3153" s="6">
        <v>1200</v>
      </c>
      <c r="J3153">
        <v>5</v>
      </c>
      <c r="K3153" s="6">
        <f>Table1[[#This Row],[Cost]]*Table1[[#This Row],[Quantity Sold]]</f>
        <v>3600</v>
      </c>
      <c r="L3153" s="6">
        <v>6000</v>
      </c>
      <c r="M3153">
        <v>20</v>
      </c>
      <c r="N3153" s="6">
        <v>4800</v>
      </c>
      <c r="O3153" s="6">
        <f>Table1[[#This Row],[Revenue]]-Table1[[#This Row],[Total Cost Of Production]]</f>
        <v>1200</v>
      </c>
      <c r="P3153" s="6">
        <v>948</v>
      </c>
      <c r="Q3153" s="6">
        <f>Table1[[#This Row],[Revenue]]-Table1[[#This Row],[Marketing Spend]]</f>
        <v>3852</v>
      </c>
      <c r="R3153" t="s">
        <v>54</v>
      </c>
      <c r="S3153" s="6">
        <v>1189</v>
      </c>
      <c r="T3153"/>
      <c r="U3153"/>
    </row>
    <row r="3154" spans="1:21" hidden="1" x14ac:dyDescent="0.2">
      <c r="A3154" s="1">
        <v>45622</v>
      </c>
      <c r="B3154" s="1" t="str">
        <f>TEXT(Table1[[#This Row],[Date]],"yyyy")</f>
        <v>2024</v>
      </c>
      <c r="C3154" s="1" t="str">
        <f>TEXT(Table1[[#This Row],[Date]],"mmmm")</f>
        <v>November</v>
      </c>
      <c r="D3154" s="1" t="str">
        <f>TEXT(Table1[[#This Row],[Date]],"dddd")</f>
        <v>Tuesday</v>
      </c>
      <c r="E3154" s="5">
        <v>3</v>
      </c>
      <c r="F3154" t="s">
        <v>15</v>
      </c>
      <c r="G3154" t="s">
        <v>6</v>
      </c>
      <c r="H3154" s="6">
        <f>60%*Table1[[#This Row],[Price]]</f>
        <v>30</v>
      </c>
      <c r="I3154" s="6">
        <v>50</v>
      </c>
      <c r="J3154">
        <v>7</v>
      </c>
      <c r="K3154" s="6">
        <f>Table1[[#This Row],[Cost]]*Table1[[#This Row],[Quantity Sold]]</f>
        <v>210</v>
      </c>
      <c r="L3154" s="6">
        <v>350</v>
      </c>
      <c r="M3154">
        <v>5</v>
      </c>
      <c r="N3154" s="6">
        <v>332.5</v>
      </c>
      <c r="O3154" s="6">
        <f>Table1[[#This Row],[Revenue]]-Table1[[#This Row],[Total Cost Of Production]]</f>
        <v>122.5</v>
      </c>
      <c r="P3154" s="6">
        <v>328</v>
      </c>
      <c r="Q3154" s="6">
        <f>Table1[[#This Row],[Revenue]]-Table1[[#This Row],[Marketing Spend]]</f>
        <v>4.5</v>
      </c>
      <c r="R3154" t="s">
        <v>54</v>
      </c>
      <c r="S3154" s="6">
        <v>46</v>
      </c>
      <c r="T3154"/>
      <c r="U3154"/>
    </row>
    <row r="3155" spans="1:21" hidden="1" x14ac:dyDescent="0.2">
      <c r="A3155" s="1">
        <v>45622</v>
      </c>
      <c r="B3155" s="1" t="str">
        <f>TEXT(Table1[[#This Row],[Date]],"yyyy")</f>
        <v>2024</v>
      </c>
      <c r="C3155" s="1" t="str">
        <f>TEXT(Table1[[#This Row],[Date]],"mmmm")</f>
        <v>November</v>
      </c>
      <c r="D3155" s="1" t="str">
        <f>TEXT(Table1[[#This Row],[Date]],"dddd")</f>
        <v>Tuesday</v>
      </c>
      <c r="E3155" s="5">
        <v>1</v>
      </c>
      <c r="F3155" t="s">
        <v>5</v>
      </c>
      <c r="G3155" t="s">
        <v>10</v>
      </c>
      <c r="H3155" s="6">
        <f>60%*Table1[[#This Row],[Price]]</f>
        <v>480</v>
      </c>
      <c r="I3155" s="6">
        <v>800</v>
      </c>
      <c r="J3155">
        <v>5</v>
      </c>
      <c r="K3155" s="6">
        <f>Table1[[#This Row],[Cost]]*Table1[[#This Row],[Quantity Sold]]</f>
        <v>2400</v>
      </c>
      <c r="L3155" s="6">
        <v>4000</v>
      </c>
      <c r="M3155">
        <v>20</v>
      </c>
      <c r="N3155" s="6">
        <v>3200</v>
      </c>
      <c r="O3155" s="6">
        <f>Table1[[#This Row],[Revenue]]-Table1[[#This Row],[Total Cost Of Production]]</f>
        <v>800</v>
      </c>
      <c r="P3155" s="6">
        <v>658</v>
      </c>
      <c r="Q3155" s="6">
        <f>Table1[[#This Row],[Revenue]]-Table1[[#This Row],[Marketing Spend]]</f>
        <v>2542</v>
      </c>
      <c r="R3155" t="s">
        <v>54</v>
      </c>
      <c r="S3155" s="6">
        <v>827</v>
      </c>
      <c r="T3155"/>
      <c r="U3155"/>
    </row>
    <row r="3156" spans="1:21" hidden="1" x14ac:dyDescent="0.2">
      <c r="A3156" s="1">
        <v>45622</v>
      </c>
      <c r="B3156" s="1" t="str">
        <f>TEXT(Table1[[#This Row],[Date]],"yyyy")</f>
        <v>2024</v>
      </c>
      <c r="C3156" s="1" t="str">
        <f>TEXT(Table1[[#This Row],[Date]],"mmmm")</f>
        <v>November</v>
      </c>
      <c r="D3156" s="1" t="str">
        <f>TEXT(Table1[[#This Row],[Date]],"dddd")</f>
        <v>Tuesday</v>
      </c>
      <c r="E3156" s="5">
        <v>7</v>
      </c>
      <c r="F3156" t="s">
        <v>9</v>
      </c>
      <c r="G3156" t="s">
        <v>8</v>
      </c>
      <c r="H3156" s="6">
        <f>60%*Table1[[#This Row],[Price]]</f>
        <v>180</v>
      </c>
      <c r="I3156" s="6">
        <v>300</v>
      </c>
      <c r="J3156">
        <v>9</v>
      </c>
      <c r="K3156" s="6">
        <f>Table1[[#This Row],[Cost]]*Table1[[#This Row],[Quantity Sold]]</f>
        <v>1620</v>
      </c>
      <c r="L3156" s="6">
        <v>2700</v>
      </c>
      <c r="M3156">
        <v>5</v>
      </c>
      <c r="N3156" s="6">
        <v>2565</v>
      </c>
      <c r="O3156" s="6">
        <f>Table1[[#This Row],[Revenue]]-Table1[[#This Row],[Total Cost Of Production]]</f>
        <v>945</v>
      </c>
      <c r="P3156" s="6">
        <v>856</v>
      </c>
      <c r="Q3156" s="6">
        <f>Table1[[#This Row],[Revenue]]-Table1[[#This Row],[Marketing Spend]]</f>
        <v>1709</v>
      </c>
      <c r="R3156" t="s">
        <v>53</v>
      </c>
      <c r="S3156" s="6">
        <v>287</v>
      </c>
      <c r="T3156"/>
      <c r="U3156"/>
    </row>
    <row r="3157" spans="1:21" hidden="1" x14ac:dyDescent="0.2">
      <c r="A3157" s="1">
        <v>45623</v>
      </c>
      <c r="B3157" s="1" t="str">
        <f>TEXT(Table1[[#This Row],[Date]],"yyyy")</f>
        <v>2024</v>
      </c>
      <c r="C3157" s="1" t="str">
        <f>TEXT(Table1[[#This Row],[Date]],"mmmm")</f>
        <v>November</v>
      </c>
      <c r="D3157" s="1" t="str">
        <f>TEXT(Table1[[#This Row],[Date]],"dddd")</f>
        <v>Wednesday</v>
      </c>
      <c r="E3157" s="5">
        <v>4</v>
      </c>
      <c r="F3157" t="s">
        <v>13</v>
      </c>
      <c r="G3157" t="s">
        <v>12</v>
      </c>
      <c r="H3157" s="6">
        <f>60%*Table1[[#This Row],[Price]]</f>
        <v>42</v>
      </c>
      <c r="I3157" s="6">
        <v>70</v>
      </c>
      <c r="J3157">
        <v>9</v>
      </c>
      <c r="K3157" s="6">
        <f>Table1[[#This Row],[Cost]]*Table1[[#This Row],[Quantity Sold]]</f>
        <v>378</v>
      </c>
      <c r="L3157" s="6">
        <v>630</v>
      </c>
      <c r="M3157">
        <v>20</v>
      </c>
      <c r="N3157" s="6">
        <v>504</v>
      </c>
      <c r="O3157" s="6">
        <f>Table1[[#This Row],[Revenue]]-Table1[[#This Row],[Total Cost Of Production]]</f>
        <v>126</v>
      </c>
      <c r="P3157" s="6">
        <v>596</v>
      </c>
      <c r="Q3157" s="6">
        <f>Table1[[#This Row],[Revenue]]-Table1[[#This Row],[Marketing Spend]]</f>
        <v>-92</v>
      </c>
      <c r="R3157" t="s">
        <v>53</v>
      </c>
      <c r="S3157" s="6">
        <v>71</v>
      </c>
      <c r="T3157"/>
      <c r="U3157"/>
    </row>
    <row r="3158" spans="1:21" hidden="1" x14ac:dyDescent="0.2">
      <c r="A3158" s="1">
        <v>45623</v>
      </c>
      <c r="B3158" s="1" t="str">
        <f>TEXT(Table1[[#This Row],[Date]],"yyyy")</f>
        <v>2024</v>
      </c>
      <c r="C3158" s="1" t="str">
        <f>TEXT(Table1[[#This Row],[Date]],"mmmm")</f>
        <v>November</v>
      </c>
      <c r="D3158" s="1" t="str">
        <f>TEXT(Table1[[#This Row],[Date]],"dddd")</f>
        <v>Wednesday</v>
      </c>
      <c r="E3158" s="5">
        <v>2</v>
      </c>
      <c r="F3158" t="s">
        <v>7</v>
      </c>
      <c r="G3158" t="s">
        <v>10</v>
      </c>
      <c r="H3158" s="6">
        <f>60%*Table1[[#This Row],[Price]]</f>
        <v>300</v>
      </c>
      <c r="I3158" s="6">
        <v>500</v>
      </c>
      <c r="J3158">
        <v>9</v>
      </c>
      <c r="K3158" s="6">
        <f>Table1[[#This Row],[Cost]]*Table1[[#This Row],[Quantity Sold]]</f>
        <v>2700</v>
      </c>
      <c r="L3158" s="6">
        <v>4500</v>
      </c>
      <c r="M3158">
        <v>20</v>
      </c>
      <c r="N3158" s="6">
        <v>3600</v>
      </c>
      <c r="O3158" s="6">
        <f>Table1[[#This Row],[Revenue]]-Table1[[#This Row],[Total Cost Of Production]]</f>
        <v>900</v>
      </c>
      <c r="P3158" s="6">
        <v>972</v>
      </c>
      <c r="Q3158" s="6">
        <f>Table1[[#This Row],[Revenue]]-Table1[[#This Row],[Marketing Spend]]</f>
        <v>2628</v>
      </c>
      <c r="R3158" t="s">
        <v>53</v>
      </c>
      <c r="S3158" s="6">
        <v>500</v>
      </c>
      <c r="T3158"/>
      <c r="U3158"/>
    </row>
    <row r="3159" spans="1:21" hidden="1" x14ac:dyDescent="0.2">
      <c r="A3159" s="1">
        <v>45623</v>
      </c>
      <c r="B3159" s="1" t="str">
        <f>TEXT(Table1[[#This Row],[Date]],"yyyy")</f>
        <v>2024</v>
      </c>
      <c r="C3159" s="1" t="str">
        <f>TEXT(Table1[[#This Row],[Date]],"mmmm")</f>
        <v>November</v>
      </c>
      <c r="D3159" s="1" t="str">
        <f>TEXT(Table1[[#This Row],[Date]],"dddd")</f>
        <v>Wednesday</v>
      </c>
      <c r="E3159" s="5">
        <v>5</v>
      </c>
      <c r="F3159" t="s">
        <v>11</v>
      </c>
      <c r="G3159" t="s">
        <v>12</v>
      </c>
      <c r="H3159" s="6">
        <f>60%*Table1[[#This Row],[Price]]</f>
        <v>90</v>
      </c>
      <c r="I3159" s="6">
        <v>150</v>
      </c>
      <c r="J3159">
        <v>3</v>
      </c>
      <c r="K3159" s="6">
        <f>Table1[[#This Row],[Cost]]*Table1[[#This Row],[Quantity Sold]]</f>
        <v>270</v>
      </c>
      <c r="L3159" s="6">
        <v>450</v>
      </c>
      <c r="M3159">
        <v>15</v>
      </c>
      <c r="N3159" s="6">
        <v>382.5</v>
      </c>
      <c r="O3159" s="6">
        <f>Table1[[#This Row],[Revenue]]-Table1[[#This Row],[Total Cost Of Production]]</f>
        <v>112.5</v>
      </c>
      <c r="P3159" s="6">
        <v>303</v>
      </c>
      <c r="Q3159" s="6">
        <f>Table1[[#This Row],[Revenue]]-Table1[[#This Row],[Marketing Spend]]</f>
        <v>79.5</v>
      </c>
      <c r="R3159" t="s">
        <v>54</v>
      </c>
      <c r="S3159" s="6">
        <v>197</v>
      </c>
      <c r="T3159"/>
      <c r="U3159"/>
    </row>
    <row r="3160" spans="1:21" hidden="1" x14ac:dyDescent="0.2">
      <c r="A3160" s="1">
        <v>45623</v>
      </c>
      <c r="B3160" s="1" t="str">
        <f>TEXT(Table1[[#This Row],[Date]],"yyyy")</f>
        <v>2024</v>
      </c>
      <c r="C3160" s="1" t="str">
        <f>TEXT(Table1[[#This Row],[Date]],"mmmm")</f>
        <v>November</v>
      </c>
      <c r="D3160" s="1" t="str">
        <f>TEXT(Table1[[#This Row],[Date]],"dddd")</f>
        <v>Wednesday</v>
      </c>
      <c r="E3160" s="5">
        <v>6</v>
      </c>
      <c r="F3160" t="s">
        <v>2</v>
      </c>
      <c r="G3160" t="s">
        <v>8</v>
      </c>
      <c r="H3160" s="6">
        <f>60%*Table1[[#This Row],[Price]]</f>
        <v>720</v>
      </c>
      <c r="I3160" s="6">
        <v>1200</v>
      </c>
      <c r="J3160">
        <v>6</v>
      </c>
      <c r="K3160" s="6">
        <f>Table1[[#This Row],[Cost]]*Table1[[#This Row],[Quantity Sold]]</f>
        <v>4320</v>
      </c>
      <c r="L3160" s="6">
        <v>7200</v>
      </c>
      <c r="M3160">
        <v>5</v>
      </c>
      <c r="N3160" s="6">
        <v>6840</v>
      </c>
      <c r="O3160" s="6">
        <f>Table1[[#This Row],[Revenue]]-Table1[[#This Row],[Total Cost Of Production]]</f>
        <v>2520</v>
      </c>
      <c r="P3160" s="6">
        <v>514</v>
      </c>
      <c r="Q3160" s="6">
        <f>Table1[[#This Row],[Revenue]]-Table1[[#This Row],[Marketing Spend]]</f>
        <v>6326</v>
      </c>
      <c r="R3160" t="s">
        <v>53</v>
      </c>
      <c r="S3160" s="6">
        <v>1183</v>
      </c>
      <c r="T3160"/>
      <c r="U3160"/>
    </row>
    <row r="3161" spans="1:21" hidden="1" x14ac:dyDescent="0.2">
      <c r="A3161" s="1">
        <v>45623</v>
      </c>
      <c r="B3161" s="1" t="str">
        <f>TEXT(Table1[[#This Row],[Date]],"yyyy")</f>
        <v>2024</v>
      </c>
      <c r="C3161" s="1" t="str">
        <f>TEXT(Table1[[#This Row],[Date]],"mmmm")</f>
        <v>November</v>
      </c>
      <c r="D3161" s="1" t="str">
        <f>TEXT(Table1[[#This Row],[Date]],"dddd")</f>
        <v>Wednesday</v>
      </c>
      <c r="E3161" s="5">
        <v>3</v>
      </c>
      <c r="F3161" t="s">
        <v>15</v>
      </c>
      <c r="G3161" t="s">
        <v>6</v>
      </c>
      <c r="H3161" s="6">
        <f>60%*Table1[[#This Row],[Price]]</f>
        <v>30</v>
      </c>
      <c r="I3161" s="6">
        <v>50</v>
      </c>
      <c r="J3161">
        <v>5</v>
      </c>
      <c r="K3161" s="6">
        <f>Table1[[#This Row],[Cost]]*Table1[[#This Row],[Quantity Sold]]</f>
        <v>150</v>
      </c>
      <c r="L3161" s="6">
        <v>250</v>
      </c>
      <c r="M3161">
        <v>10</v>
      </c>
      <c r="N3161" s="6">
        <v>225</v>
      </c>
      <c r="O3161" s="6">
        <f>Table1[[#This Row],[Revenue]]-Table1[[#This Row],[Total Cost Of Production]]</f>
        <v>75</v>
      </c>
      <c r="P3161" s="6">
        <v>568</v>
      </c>
      <c r="Q3161" s="6">
        <f>Table1[[#This Row],[Revenue]]-Table1[[#This Row],[Marketing Spend]]</f>
        <v>-343</v>
      </c>
      <c r="R3161" t="s">
        <v>55</v>
      </c>
      <c r="S3161" s="6">
        <v>53</v>
      </c>
      <c r="T3161"/>
      <c r="U3161"/>
    </row>
    <row r="3162" spans="1:21" hidden="1" x14ac:dyDescent="0.2">
      <c r="A3162" s="1">
        <v>45623</v>
      </c>
      <c r="B3162" s="1" t="str">
        <f>TEXT(Table1[[#This Row],[Date]],"yyyy")</f>
        <v>2024</v>
      </c>
      <c r="C3162" s="1" t="str">
        <f>TEXT(Table1[[#This Row],[Date]],"mmmm")</f>
        <v>November</v>
      </c>
      <c r="D3162" s="1" t="str">
        <f>TEXT(Table1[[#This Row],[Date]],"dddd")</f>
        <v>Wednesday</v>
      </c>
      <c r="E3162" s="5">
        <v>1</v>
      </c>
      <c r="F3162" t="s">
        <v>5</v>
      </c>
      <c r="G3162" t="s">
        <v>10</v>
      </c>
      <c r="H3162" s="6">
        <f>60%*Table1[[#This Row],[Price]]</f>
        <v>480</v>
      </c>
      <c r="I3162" s="6">
        <v>800</v>
      </c>
      <c r="J3162">
        <v>8</v>
      </c>
      <c r="K3162" s="6">
        <f>Table1[[#This Row],[Cost]]*Table1[[#This Row],[Quantity Sold]]</f>
        <v>3840</v>
      </c>
      <c r="L3162" s="6">
        <v>6400</v>
      </c>
      <c r="M3162">
        <v>15</v>
      </c>
      <c r="N3162" s="6">
        <v>5440</v>
      </c>
      <c r="O3162" s="6">
        <f>Table1[[#This Row],[Revenue]]-Table1[[#This Row],[Total Cost Of Production]]</f>
        <v>1600</v>
      </c>
      <c r="P3162" s="6">
        <v>961</v>
      </c>
      <c r="Q3162" s="6">
        <f>Table1[[#This Row],[Revenue]]-Table1[[#This Row],[Marketing Spend]]</f>
        <v>4479</v>
      </c>
      <c r="R3162" t="s">
        <v>53</v>
      </c>
      <c r="S3162" s="6">
        <v>850</v>
      </c>
      <c r="T3162"/>
      <c r="U3162"/>
    </row>
    <row r="3163" spans="1:21" hidden="1" x14ac:dyDescent="0.2">
      <c r="A3163" s="1">
        <v>45623</v>
      </c>
      <c r="B3163" s="1" t="str">
        <f>TEXT(Table1[[#This Row],[Date]],"yyyy")</f>
        <v>2024</v>
      </c>
      <c r="C3163" s="1" t="str">
        <f>TEXT(Table1[[#This Row],[Date]],"mmmm")</f>
        <v>November</v>
      </c>
      <c r="D3163" s="1" t="str">
        <f>TEXT(Table1[[#This Row],[Date]],"dddd")</f>
        <v>Wednesday</v>
      </c>
      <c r="E3163" s="5">
        <v>7</v>
      </c>
      <c r="F3163" t="s">
        <v>9</v>
      </c>
      <c r="G3163" t="s">
        <v>8</v>
      </c>
      <c r="H3163" s="6">
        <f>60%*Table1[[#This Row],[Price]]</f>
        <v>180</v>
      </c>
      <c r="I3163" s="6">
        <v>300</v>
      </c>
      <c r="J3163">
        <v>6</v>
      </c>
      <c r="K3163" s="6">
        <f>Table1[[#This Row],[Cost]]*Table1[[#This Row],[Quantity Sold]]</f>
        <v>1080</v>
      </c>
      <c r="L3163" s="6">
        <v>1800</v>
      </c>
      <c r="M3163">
        <v>5</v>
      </c>
      <c r="N3163" s="6">
        <v>1710</v>
      </c>
      <c r="O3163" s="6">
        <f>Table1[[#This Row],[Revenue]]-Table1[[#This Row],[Total Cost Of Production]]</f>
        <v>630</v>
      </c>
      <c r="P3163" s="6">
        <v>317</v>
      </c>
      <c r="Q3163" s="6">
        <f>Table1[[#This Row],[Revenue]]-Table1[[#This Row],[Marketing Spend]]</f>
        <v>1393</v>
      </c>
      <c r="R3163" t="s">
        <v>53</v>
      </c>
      <c r="S3163" s="6">
        <v>350</v>
      </c>
      <c r="T3163"/>
      <c r="U3163"/>
    </row>
    <row r="3164" spans="1:21" hidden="1" x14ac:dyDescent="0.2">
      <c r="A3164" s="1">
        <v>45624</v>
      </c>
      <c r="B3164" s="1" t="str">
        <f>TEXT(Table1[[#This Row],[Date]],"yyyy")</f>
        <v>2024</v>
      </c>
      <c r="C3164" s="1" t="str">
        <f>TEXT(Table1[[#This Row],[Date]],"mmmm")</f>
        <v>November</v>
      </c>
      <c r="D3164" s="1" t="str">
        <f>TEXT(Table1[[#This Row],[Date]],"dddd")</f>
        <v>Thursday</v>
      </c>
      <c r="E3164" s="5">
        <v>4</v>
      </c>
      <c r="F3164" t="s">
        <v>13</v>
      </c>
      <c r="G3164" t="s">
        <v>12</v>
      </c>
      <c r="H3164" s="6">
        <f>60%*Table1[[#This Row],[Price]]</f>
        <v>42</v>
      </c>
      <c r="I3164" s="6">
        <v>70</v>
      </c>
      <c r="J3164">
        <v>7</v>
      </c>
      <c r="K3164" s="6">
        <f>Table1[[#This Row],[Cost]]*Table1[[#This Row],[Quantity Sold]]</f>
        <v>294</v>
      </c>
      <c r="L3164" s="6">
        <v>490</v>
      </c>
      <c r="M3164">
        <v>5</v>
      </c>
      <c r="N3164" s="6">
        <v>465.5</v>
      </c>
      <c r="O3164" s="6">
        <f>Table1[[#This Row],[Revenue]]-Table1[[#This Row],[Total Cost Of Production]]</f>
        <v>171.5</v>
      </c>
      <c r="P3164" s="6">
        <v>639</v>
      </c>
      <c r="Q3164" s="6">
        <f>Table1[[#This Row],[Revenue]]-Table1[[#This Row],[Marketing Spend]]</f>
        <v>-173.5</v>
      </c>
      <c r="R3164" t="s">
        <v>51</v>
      </c>
      <c r="S3164" s="6">
        <v>104</v>
      </c>
      <c r="T3164"/>
      <c r="U3164"/>
    </row>
    <row r="3165" spans="1:21" hidden="1" x14ac:dyDescent="0.2">
      <c r="A3165" s="1">
        <v>45624</v>
      </c>
      <c r="B3165" s="1" t="str">
        <f>TEXT(Table1[[#This Row],[Date]],"yyyy")</f>
        <v>2024</v>
      </c>
      <c r="C3165" s="1" t="str">
        <f>TEXT(Table1[[#This Row],[Date]],"mmmm")</f>
        <v>November</v>
      </c>
      <c r="D3165" s="1" t="str">
        <f>TEXT(Table1[[#This Row],[Date]],"dddd")</f>
        <v>Thursday</v>
      </c>
      <c r="E3165" s="5">
        <v>2</v>
      </c>
      <c r="F3165" t="s">
        <v>7</v>
      </c>
      <c r="G3165" t="s">
        <v>10</v>
      </c>
      <c r="H3165" s="6">
        <f>60%*Table1[[#This Row],[Price]]</f>
        <v>300</v>
      </c>
      <c r="I3165" s="6">
        <v>500</v>
      </c>
      <c r="J3165">
        <v>7</v>
      </c>
      <c r="K3165" s="6">
        <f>Table1[[#This Row],[Cost]]*Table1[[#This Row],[Quantity Sold]]</f>
        <v>2100</v>
      </c>
      <c r="L3165" s="6">
        <v>3500</v>
      </c>
      <c r="M3165">
        <v>10</v>
      </c>
      <c r="N3165" s="6">
        <v>3150</v>
      </c>
      <c r="O3165" s="6">
        <f>Table1[[#This Row],[Revenue]]-Table1[[#This Row],[Total Cost Of Production]]</f>
        <v>1050</v>
      </c>
      <c r="P3165" s="6">
        <v>806</v>
      </c>
      <c r="Q3165" s="6">
        <f>Table1[[#This Row],[Revenue]]-Table1[[#This Row],[Marketing Spend]]</f>
        <v>2344</v>
      </c>
      <c r="R3165" t="s">
        <v>55</v>
      </c>
      <c r="S3165" s="6">
        <v>525</v>
      </c>
      <c r="T3165"/>
      <c r="U3165"/>
    </row>
    <row r="3166" spans="1:21" hidden="1" x14ac:dyDescent="0.2">
      <c r="A3166" s="1">
        <v>45624</v>
      </c>
      <c r="B3166" s="1" t="str">
        <f>TEXT(Table1[[#This Row],[Date]],"yyyy")</f>
        <v>2024</v>
      </c>
      <c r="C3166" s="1" t="str">
        <f>TEXT(Table1[[#This Row],[Date]],"mmmm")</f>
        <v>November</v>
      </c>
      <c r="D3166" s="1" t="str">
        <f>TEXT(Table1[[#This Row],[Date]],"dddd")</f>
        <v>Thursday</v>
      </c>
      <c r="E3166" s="5">
        <v>5</v>
      </c>
      <c r="F3166" t="s">
        <v>11</v>
      </c>
      <c r="G3166" t="s">
        <v>12</v>
      </c>
      <c r="H3166" s="6">
        <f>60%*Table1[[#This Row],[Price]]</f>
        <v>90</v>
      </c>
      <c r="I3166" s="6">
        <v>150</v>
      </c>
      <c r="J3166">
        <v>8</v>
      </c>
      <c r="K3166" s="6">
        <f>Table1[[#This Row],[Cost]]*Table1[[#This Row],[Quantity Sold]]</f>
        <v>720</v>
      </c>
      <c r="L3166" s="6">
        <v>1200</v>
      </c>
      <c r="M3166">
        <v>15</v>
      </c>
      <c r="N3166" s="6">
        <v>1020</v>
      </c>
      <c r="O3166" s="6">
        <f>Table1[[#This Row],[Revenue]]-Table1[[#This Row],[Total Cost Of Production]]</f>
        <v>300</v>
      </c>
      <c r="P3166" s="6">
        <v>557</v>
      </c>
      <c r="Q3166" s="6">
        <f>Table1[[#This Row],[Revenue]]-Table1[[#This Row],[Marketing Spend]]</f>
        <v>463</v>
      </c>
      <c r="R3166" t="s">
        <v>51</v>
      </c>
      <c r="S3166" s="6">
        <v>119</v>
      </c>
      <c r="T3166"/>
      <c r="U3166"/>
    </row>
    <row r="3167" spans="1:21" hidden="1" x14ac:dyDescent="0.2">
      <c r="A3167" s="1">
        <v>45624</v>
      </c>
      <c r="B3167" s="1" t="str">
        <f>TEXT(Table1[[#This Row],[Date]],"yyyy")</f>
        <v>2024</v>
      </c>
      <c r="C3167" s="1" t="str">
        <f>TEXT(Table1[[#This Row],[Date]],"mmmm")</f>
        <v>November</v>
      </c>
      <c r="D3167" s="1" t="str">
        <f>TEXT(Table1[[#This Row],[Date]],"dddd")</f>
        <v>Thursday</v>
      </c>
      <c r="E3167" s="5">
        <v>6</v>
      </c>
      <c r="F3167" t="s">
        <v>2</v>
      </c>
      <c r="G3167" t="s">
        <v>8</v>
      </c>
      <c r="H3167" s="6">
        <f>60%*Table1[[#This Row],[Price]]</f>
        <v>720</v>
      </c>
      <c r="I3167" s="6">
        <v>1200</v>
      </c>
      <c r="J3167">
        <v>5</v>
      </c>
      <c r="K3167" s="6">
        <f>Table1[[#This Row],[Cost]]*Table1[[#This Row],[Quantity Sold]]</f>
        <v>3600</v>
      </c>
      <c r="L3167" s="6">
        <v>6000</v>
      </c>
      <c r="M3167">
        <v>20</v>
      </c>
      <c r="N3167" s="6">
        <v>4800</v>
      </c>
      <c r="O3167" s="6">
        <f>Table1[[#This Row],[Revenue]]-Table1[[#This Row],[Total Cost Of Production]]</f>
        <v>1200</v>
      </c>
      <c r="P3167" s="6">
        <v>790</v>
      </c>
      <c r="Q3167" s="6">
        <f>Table1[[#This Row],[Revenue]]-Table1[[#This Row],[Marketing Spend]]</f>
        <v>4010</v>
      </c>
      <c r="R3167" t="s">
        <v>53</v>
      </c>
      <c r="S3167" s="6">
        <v>1242</v>
      </c>
      <c r="T3167"/>
      <c r="U3167"/>
    </row>
    <row r="3168" spans="1:21" x14ac:dyDescent="0.2">
      <c r="A3168" s="1">
        <v>45624</v>
      </c>
      <c r="B3168" s="1" t="str">
        <f>TEXT(Table1[[#This Row],[Date]],"yyyy")</f>
        <v>2024</v>
      </c>
      <c r="C3168" s="1" t="str">
        <f>TEXT(Table1[[#This Row],[Date]],"mmmm")</f>
        <v>November</v>
      </c>
      <c r="D3168" s="1" t="str">
        <f>TEXT(Table1[[#This Row],[Date]],"dddd")</f>
        <v>Thursday</v>
      </c>
      <c r="E3168" s="5">
        <v>3</v>
      </c>
      <c r="F3168" t="s">
        <v>15</v>
      </c>
      <c r="G3168" t="s">
        <v>6</v>
      </c>
      <c r="H3168" s="6">
        <f>60%*Table1[[#This Row],[Price]]</f>
        <v>30</v>
      </c>
      <c r="I3168" s="6">
        <v>50</v>
      </c>
      <c r="J3168">
        <v>2</v>
      </c>
      <c r="K3168" s="6">
        <f>Table1[[#This Row],[Cost]]*Table1[[#This Row],[Quantity Sold]]</f>
        <v>60</v>
      </c>
      <c r="L3168" s="6">
        <v>100</v>
      </c>
      <c r="M3168">
        <v>15</v>
      </c>
      <c r="N3168" s="6">
        <v>85</v>
      </c>
      <c r="O3168" s="6">
        <f>Table1[[#This Row],[Revenue]]-Table1[[#This Row],[Total Cost Of Production]]</f>
        <v>25</v>
      </c>
      <c r="P3168" s="6">
        <v>909</v>
      </c>
      <c r="Q3168" s="6">
        <f>Table1[[#This Row],[Revenue]]-Table1[[#This Row],[Marketing Spend]]</f>
        <v>-824</v>
      </c>
      <c r="R3168" t="s">
        <v>52</v>
      </c>
      <c r="S3168" s="6">
        <v>1</v>
      </c>
      <c r="T3168"/>
      <c r="U3168"/>
    </row>
    <row r="3169" spans="1:21" hidden="1" x14ac:dyDescent="0.2">
      <c r="A3169" s="1">
        <v>45624</v>
      </c>
      <c r="B3169" s="1" t="str">
        <f>TEXT(Table1[[#This Row],[Date]],"yyyy")</f>
        <v>2024</v>
      </c>
      <c r="C3169" s="1" t="str">
        <f>TEXT(Table1[[#This Row],[Date]],"mmmm")</f>
        <v>November</v>
      </c>
      <c r="D3169" s="1" t="str">
        <f>TEXT(Table1[[#This Row],[Date]],"dddd")</f>
        <v>Thursday</v>
      </c>
      <c r="E3169" s="5">
        <v>1</v>
      </c>
      <c r="F3169" t="s">
        <v>5</v>
      </c>
      <c r="G3169" t="s">
        <v>10</v>
      </c>
      <c r="H3169" s="6">
        <f>60%*Table1[[#This Row],[Price]]</f>
        <v>480</v>
      </c>
      <c r="I3169" s="6">
        <v>800</v>
      </c>
      <c r="J3169">
        <v>2</v>
      </c>
      <c r="K3169" s="6">
        <f>Table1[[#This Row],[Cost]]*Table1[[#This Row],[Quantity Sold]]</f>
        <v>960</v>
      </c>
      <c r="L3169" s="6">
        <v>1600</v>
      </c>
      <c r="M3169">
        <v>20</v>
      </c>
      <c r="N3169" s="6">
        <v>1280</v>
      </c>
      <c r="O3169" s="6">
        <f>Table1[[#This Row],[Revenue]]-Table1[[#This Row],[Total Cost Of Production]]</f>
        <v>320</v>
      </c>
      <c r="P3169" s="6">
        <v>868</v>
      </c>
      <c r="Q3169" s="6">
        <f>Table1[[#This Row],[Revenue]]-Table1[[#This Row],[Marketing Spend]]</f>
        <v>412</v>
      </c>
      <c r="R3169" t="s">
        <v>54</v>
      </c>
      <c r="S3169" s="6">
        <v>799</v>
      </c>
      <c r="T3169"/>
      <c r="U3169"/>
    </row>
    <row r="3170" spans="1:21" hidden="1" x14ac:dyDescent="0.2">
      <c r="A3170" s="1">
        <v>45624</v>
      </c>
      <c r="B3170" s="1" t="str">
        <f>TEXT(Table1[[#This Row],[Date]],"yyyy")</f>
        <v>2024</v>
      </c>
      <c r="C3170" s="1" t="str">
        <f>TEXT(Table1[[#This Row],[Date]],"mmmm")</f>
        <v>November</v>
      </c>
      <c r="D3170" s="1" t="str">
        <f>TEXT(Table1[[#This Row],[Date]],"dddd")</f>
        <v>Thursday</v>
      </c>
      <c r="E3170" s="5">
        <v>7</v>
      </c>
      <c r="F3170" t="s">
        <v>9</v>
      </c>
      <c r="G3170" t="s">
        <v>8</v>
      </c>
      <c r="H3170" s="6">
        <f>60%*Table1[[#This Row],[Price]]</f>
        <v>180</v>
      </c>
      <c r="I3170" s="6">
        <v>300</v>
      </c>
      <c r="J3170">
        <v>4</v>
      </c>
      <c r="K3170" s="6">
        <f>Table1[[#This Row],[Cost]]*Table1[[#This Row],[Quantity Sold]]</f>
        <v>720</v>
      </c>
      <c r="L3170" s="6">
        <v>1200</v>
      </c>
      <c r="M3170">
        <v>10</v>
      </c>
      <c r="N3170" s="6">
        <v>1080</v>
      </c>
      <c r="O3170" s="6">
        <f>Table1[[#This Row],[Revenue]]-Table1[[#This Row],[Total Cost Of Production]]</f>
        <v>360</v>
      </c>
      <c r="P3170" s="6">
        <v>753</v>
      </c>
      <c r="Q3170" s="6">
        <f>Table1[[#This Row],[Revenue]]-Table1[[#This Row],[Marketing Spend]]</f>
        <v>327</v>
      </c>
      <c r="R3170" t="s">
        <v>55</v>
      </c>
      <c r="S3170" s="6">
        <v>329</v>
      </c>
      <c r="T3170"/>
      <c r="U3170"/>
    </row>
    <row r="3171" spans="1:21" hidden="1" x14ac:dyDescent="0.2">
      <c r="A3171" s="1">
        <v>45625</v>
      </c>
      <c r="B3171" s="1" t="str">
        <f>TEXT(Table1[[#This Row],[Date]],"yyyy")</f>
        <v>2024</v>
      </c>
      <c r="C3171" s="1" t="str">
        <f>TEXT(Table1[[#This Row],[Date]],"mmmm")</f>
        <v>November</v>
      </c>
      <c r="D3171" s="1" t="str">
        <f>TEXT(Table1[[#This Row],[Date]],"dddd")</f>
        <v>Friday</v>
      </c>
      <c r="E3171" s="5">
        <v>4</v>
      </c>
      <c r="F3171" t="s">
        <v>13</v>
      </c>
      <c r="G3171" t="s">
        <v>12</v>
      </c>
      <c r="H3171" s="6">
        <f>60%*Table1[[#This Row],[Price]]</f>
        <v>42</v>
      </c>
      <c r="I3171" s="6">
        <v>70</v>
      </c>
      <c r="J3171">
        <v>4</v>
      </c>
      <c r="K3171" s="6">
        <f>Table1[[#This Row],[Cost]]*Table1[[#This Row],[Quantity Sold]]</f>
        <v>168</v>
      </c>
      <c r="L3171" s="6">
        <v>280</v>
      </c>
      <c r="M3171">
        <v>20</v>
      </c>
      <c r="N3171" s="6">
        <v>224</v>
      </c>
      <c r="O3171" s="6">
        <f>Table1[[#This Row],[Revenue]]-Table1[[#This Row],[Total Cost Of Production]]</f>
        <v>56</v>
      </c>
      <c r="P3171" s="6">
        <v>370</v>
      </c>
      <c r="Q3171" s="6">
        <f>Table1[[#This Row],[Revenue]]-Table1[[#This Row],[Marketing Spend]]</f>
        <v>-146</v>
      </c>
      <c r="R3171" t="s">
        <v>51</v>
      </c>
      <c r="S3171" s="6">
        <v>47</v>
      </c>
      <c r="T3171"/>
      <c r="U3171"/>
    </row>
    <row r="3172" spans="1:21" hidden="1" x14ac:dyDescent="0.2">
      <c r="A3172" s="1">
        <v>45625</v>
      </c>
      <c r="B3172" s="1" t="str">
        <f>TEXT(Table1[[#This Row],[Date]],"yyyy")</f>
        <v>2024</v>
      </c>
      <c r="C3172" s="1" t="str">
        <f>TEXT(Table1[[#This Row],[Date]],"mmmm")</f>
        <v>November</v>
      </c>
      <c r="D3172" s="1" t="str">
        <f>TEXT(Table1[[#This Row],[Date]],"dddd")</f>
        <v>Friday</v>
      </c>
      <c r="E3172" s="5">
        <v>2</v>
      </c>
      <c r="F3172" t="s">
        <v>7</v>
      </c>
      <c r="G3172" t="s">
        <v>10</v>
      </c>
      <c r="H3172" s="6">
        <f>60%*Table1[[#This Row],[Price]]</f>
        <v>300</v>
      </c>
      <c r="I3172" s="6">
        <v>500</v>
      </c>
      <c r="J3172">
        <v>4</v>
      </c>
      <c r="K3172" s="6">
        <f>Table1[[#This Row],[Cost]]*Table1[[#This Row],[Quantity Sold]]</f>
        <v>1200</v>
      </c>
      <c r="L3172" s="6">
        <v>2000</v>
      </c>
      <c r="M3172">
        <v>15</v>
      </c>
      <c r="N3172" s="6">
        <v>1700</v>
      </c>
      <c r="O3172" s="6">
        <f>Table1[[#This Row],[Revenue]]-Table1[[#This Row],[Total Cost Of Production]]</f>
        <v>500</v>
      </c>
      <c r="P3172" s="6">
        <v>422</v>
      </c>
      <c r="Q3172" s="6">
        <f>Table1[[#This Row],[Revenue]]-Table1[[#This Row],[Marketing Spend]]</f>
        <v>1278</v>
      </c>
      <c r="R3172" t="s">
        <v>53</v>
      </c>
      <c r="S3172" s="6">
        <v>536</v>
      </c>
      <c r="T3172"/>
      <c r="U3172"/>
    </row>
    <row r="3173" spans="1:21" hidden="1" x14ac:dyDescent="0.2">
      <c r="A3173" s="1">
        <v>45625</v>
      </c>
      <c r="B3173" s="1" t="str">
        <f>TEXT(Table1[[#This Row],[Date]],"yyyy")</f>
        <v>2024</v>
      </c>
      <c r="C3173" s="1" t="str">
        <f>TEXT(Table1[[#This Row],[Date]],"mmmm")</f>
        <v>November</v>
      </c>
      <c r="D3173" s="1" t="str">
        <f>TEXT(Table1[[#This Row],[Date]],"dddd")</f>
        <v>Friday</v>
      </c>
      <c r="E3173" s="5">
        <v>5</v>
      </c>
      <c r="F3173" t="s">
        <v>11</v>
      </c>
      <c r="G3173" t="s">
        <v>12</v>
      </c>
      <c r="H3173" s="6">
        <f>60%*Table1[[#This Row],[Price]]</f>
        <v>90</v>
      </c>
      <c r="I3173" s="6">
        <v>150</v>
      </c>
      <c r="J3173">
        <v>9</v>
      </c>
      <c r="K3173" s="6">
        <f>Table1[[#This Row],[Cost]]*Table1[[#This Row],[Quantity Sold]]</f>
        <v>810</v>
      </c>
      <c r="L3173" s="6">
        <v>1350</v>
      </c>
      <c r="M3173">
        <v>15</v>
      </c>
      <c r="N3173" s="6">
        <v>1147.5</v>
      </c>
      <c r="O3173" s="6">
        <f>Table1[[#This Row],[Revenue]]-Table1[[#This Row],[Total Cost Of Production]]</f>
        <v>337.5</v>
      </c>
      <c r="P3173" s="6">
        <v>532</v>
      </c>
      <c r="Q3173" s="6">
        <f>Table1[[#This Row],[Revenue]]-Table1[[#This Row],[Marketing Spend]]</f>
        <v>615.5</v>
      </c>
      <c r="R3173" t="s">
        <v>51</v>
      </c>
      <c r="S3173" s="6">
        <v>143</v>
      </c>
      <c r="T3173"/>
      <c r="U3173"/>
    </row>
    <row r="3174" spans="1:21" x14ac:dyDescent="0.2">
      <c r="A3174" s="1">
        <v>45625</v>
      </c>
      <c r="B3174" s="1" t="str">
        <f>TEXT(Table1[[#This Row],[Date]],"yyyy")</f>
        <v>2024</v>
      </c>
      <c r="C3174" s="1" t="str">
        <f>TEXT(Table1[[#This Row],[Date]],"mmmm")</f>
        <v>November</v>
      </c>
      <c r="D3174" s="1" t="str">
        <f>TEXT(Table1[[#This Row],[Date]],"dddd")</f>
        <v>Friday</v>
      </c>
      <c r="E3174" s="5">
        <v>6</v>
      </c>
      <c r="F3174" t="s">
        <v>2</v>
      </c>
      <c r="G3174" t="s">
        <v>8</v>
      </c>
      <c r="H3174" s="6">
        <f>60%*Table1[[#This Row],[Price]]</f>
        <v>720</v>
      </c>
      <c r="I3174" s="6">
        <v>1200</v>
      </c>
      <c r="J3174">
        <v>8</v>
      </c>
      <c r="K3174" s="6">
        <f>Table1[[#This Row],[Cost]]*Table1[[#This Row],[Quantity Sold]]</f>
        <v>5760</v>
      </c>
      <c r="L3174" s="6">
        <v>9600</v>
      </c>
      <c r="M3174">
        <v>5</v>
      </c>
      <c r="N3174" s="6">
        <v>9120</v>
      </c>
      <c r="O3174" s="6">
        <f>Table1[[#This Row],[Revenue]]-Table1[[#This Row],[Total Cost Of Production]]</f>
        <v>3360</v>
      </c>
      <c r="P3174" s="6">
        <v>734</v>
      </c>
      <c r="Q3174" s="6">
        <f>Table1[[#This Row],[Revenue]]-Table1[[#This Row],[Marketing Spend]]</f>
        <v>8386</v>
      </c>
      <c r="R3174" t="s">
        <v>52</v>
      </c>
      <c r="S3174" s="6">
        <v>1194</v>
      </c>
      <c r="T3174"/>
      <c r="U3174"/>
    </row>
    <row r="3175" spans="1:21" hidden="1" x14ac:dyDescent="0.2">
      <c r="A3175" s="1">
        <v>45625</v>
      </c>
      <c r="B3175" s="1" t="str">
        <f>TEXT(Table1[[#This Row],[Date]],"yyyy")</f>
        <v>2024</v>
      </c>
      <c r="C3175" s="1" t="str">
        <f>TEXT(Table1[[#This Row],[Date]],"mmmm")</f>
        <v>November</v>
      </c>
      <c r="D3175" s="1" t="str">
        <f>TEXT(Table1[[#This Row],[Date]],"dddd")</f>
        <v>Friday</v>
      </c>
      <c r="E3175" s="5">
        <v>3</v>
      </c>
      <c r="F3175" t="s">
        <v>15</v>
      </c>
      <c r="G3175" t="s">
        <v>6</v>
      </c>
      <c r="H3175" s="6">
        <f>60%*Table1[[#This Row],[Price]]</f>
        <v>30</v>
      </c>
      <c r="I3175" s="6">
        <v>50</v>
      </c>
      <c r="J3175">
        <v>7</v>
      </c>
      <c r="K3175" s="6">
        <f>Table1[[#This Row],[Cost]]*Table1[[#This Row],[Quantity Sold]]</f>
        <v>210</v>
      </c>
      <c r="L3175" s="6">
        <v>350</v>
      </c>
      <c r="M3175">
        <v>10</v>
      </c>
      <c r="N3175" s="6">
        <v>315</v>
      </c>
      <c r="O3175" s="6">
        <f>Table1[[#This Row],[Revenue]]-Table1[[#This Row],[Total Cost Of Production]]</f>
        <v>105</v>
      </c>
      <c r="P3175" s="6">
        <v>780</v>
      </c>
      <c r="Q3175" s="6">
        <f>Table1[[#This Row],[Revenue]]-Table1[[#This Row],[Marketing Spend]]</f>
        <v>-465</v>
      </c>
      <c r="R3175" t="s">
        <v>55</v>
      </c>
      <c r="S3175" s="6">
        <v>2</v>
      </c>
      <c r="T3175"/>
      <c r="U3175"/>
    </row>
    <row r="3176" spans="1:21" hidden="1" x14ac:dyDescent="0.2">
      <c r="A3176" s="1">
        <v>45625</v>
      </c>
      <c r="B3176" s="1" t="str">
        <f>TEXT(Table1[[#This Row],[Date]],"yyyy")</f>
        <v>2024</v>
      </c>
      <c r="C3176" s="1" t="str">
        <f>TEXT(Table1[[#This Row],[Date]],"mmmm")</f>
        <v>November</v>
      </c>
      <c r="D3176" s="1" t="str">
        <f>TEXT(Table1[[#This Row],[Date]],"dddd")</f>
        <v>Friday</v>
      </c>
      <c r="E3176" s="5">
        <v>1</v>
      </c>
      <c r="F3176" t="s">
        <v>5</v>
      </c>
      <c r="G3176" t="s">
        <v>10</v>
      </c>
      <c r="H3176" s="6">
        <f>60%*Table1[[#This Row],[Price]]</f>
        <v>480</v>
      </c>
      <c r="I3176" s="6">
        <v>800</v>
      </c>
      <c r="J3176">
        <v>1</v>
      </c>
      <c r="K3176" s="6">
        <f>Table1[[#This Row],[Cost]]*Table1[[#This Row],[Quantity Sold]]</f>
        <v>480</v>
      </c>
      <c r="L3176" s="6">
        <v>800</v>
      </c>
      <c r="M3176">
        <v>5</v>
      </c>
      <c r="N3176" s="6">
        <v>760</v>
      </c>
      <c r="O3176" s="6">
        <f>Table1[[#This Row],[Revenue]]-Table1[[#This Row],[Total Cost Of Production]]</f>
        <v>280</v>
      </c>
      <c r="P3176" s="6">
        <v>596</v>
      </c>
      <c r="Q3176" s="6">
        <f>Table1[[#This Row],[Revenue]]-Table1[[#This Row],[Marketing Spend]]</f>
        <v>164</v>
      </c>
      <c r="R3176" t="s">
        <v>55</v>
      </c>
      <c r="S3176" s="6">
        <v>822</v>
      </c>
      <c r="T3176"/>
      <c r="U3176"/>
    </row>
    <row r="3177" spans="1:21" hidden="1" x14ac:dyDescent="0.2">
      <c r="A3177" s="1">
        <v>45625</v>
      </c>
      <c r="B3177" s="1" t="str">
        <f>TEXT(Table1[[#This Row],[Date]],"yyyy")</f>
        <v>2024</v>
      </c>
      <c r="C3177" s="1" t="str">
        <f>TEXT(Table1[[#This Row],[Date]],"mmmm")</f>
        <v>November</v>
      </c>
      <c r="D3177" s="1" t="str">
        <f>TEXT(Table1[[#This Row],[Date]],"dddd")</f>
        <v>Friday</v>
      </c>
      <c r="E3177" s="5">
        <v>7</v>
      </c>
      <c r="F3177" t="s">
        <v>9</v>
      </c>
      <c r="G3177" t="s">
        <v>8</v>
      </c>
      <c r="H3177" s="6">
        <f>60%*Table1[[#This Row],[Price]]</f>
        <v>180</v>
      </c>
      <c r="I3177" s="6">
        <v>300</v>
      </c>
      <c r="J3177">
        <v>2</v>
      </c>
      <c r="K3177" s="6">
        <f>Table1[[#This Row],[Cost]]*Table1[[#This Row],[Quantity Sold]]</f>
        <v>360</v>
      </c>
      <c r="L3177" s="6">
        <v>600</v>
      </c>
      <c r="M3177">
        <v>15</v>
      </c>
      <c r="N3177" s="6">
        <v>510</v>
      </c>
      <c r="O3177" s="6">
        <f>Table1[[#This Row],[Revenue]]-Table1[[#This Row],[Total Cost Of Production]]</f>
        <v>150</v>
      </c>
      <c r="P3177" s="6">
        <v>542</v>
      </c>
      <c r="Q3177" s="6">
        <f>Table1[[#This Row],[Revenue]]-Table1[[#This Row],[Marketing Spend]]</f>
        <v>-32</v>
      </c>
      <c r="R3177" t="s">
        <v>53</v>
      </c>
      <c r="S3177" s="6">
        <v>285</v>
      </c>
      <c r="T3177"/>
      <c r="U3177"/>
    </row>
    <row r="3178" spans="1:21" x14ac:dyDescent="0.2">
      <c r="A3178" s="1">
        <v>45626</v>
      </c>
      <c r="B3178" s="1" t="str">
        <f>TEXT(Table1[[#This Row],[Date]],"yyyy")</f>
        <v>2024</v>
      </c>
      <c r="C3178" s="1" t="str">
        <f>TEXT(Table1[[#This Row],[Date]],"mmmm")</f>
        <v>November</v>
      </c>
      <c r="D3178" s="1" t="str">
        <f>TEXT(Table1[[#This Row],[Date]],"dddd")</f>
        <v>Saturday</v>
      </c>
      <c r="E3178" s="5">
        <v>4</v>
      </c>
      <c r="F3178" t="s">
        <v>13</v>
      </c>
      <c r="G3178" t="s">
        <v>12</v>
      </c>
      <c r="H3178" s="6">
        <f>60%*Table1[[#This Row],[Price]]</f>
        <v>42</v>
      </c>
      <c r="I3178" s="6">
        <v>70</v>
      </c>
      <c r="J3178">
        <v>2</v>
      </c>
      <c r="K3178" s="6">
        <f>Table1[[#This Row],[Cost]]*Table1[[#This Row],[Quantity Sold]]</f>
        <v>84</v>
      </c>
      <c r="L3178" s="6">
        <v>140</v>
      </c>
      <c r="M3178">
        <v>5</v>
      </c>
      <c r="N3178" s="6">
        <v>133</v>
      </c>
      <c r="O3178" s="6">
        <f>Table1[[#This Row],[Revenue]]-Table1[[#This Row],[Total Cost Of Production]]</f>
        <v>49</v>
      </c>
      <c r="P3178" s="6">
        <v>576</v>
      </c>
      <c r="Q3178" s="6">
        <f>Table1[[#This Row],[Revenue]]-Table1[[#This Row],[Marketing Spend]]</f>
        <v>-443</v>
      </c>
      <c r="R3178" t="s">
        <v>52</v>
      </c>
      <c r="S3178" s="6">
        <v>44</v>
      </c>
      <c r="T3178"/>
      <c r="U3178"/>
    </row>
    <row r="3179" spans="1:21" hidden="1" x14ac:dyDescent="0.2">
      <c r="A3179" s="1">
        <v>45626</v>
      </c>
      <c r="B3179" s="1" t="str">
        <f>TEXT(Table1[[#This Row],[Date]],"yyyy")</f>
        <v>2024</v>
      </c>
      <c r="C3179" s="1" t="str">
        <f>TEXT(Table1[[#This Row],[Date]],"mmmm")</f>
        <v>November</v>
      </c>
      <c r="D3179" s="1" t="str">
        <f>TEXT(Table1[[#This Row],[Date]],"dddd")</f>
        <v>Saturday</v>
      </c>
      <c r="E3179" s="5">
        <v>2</v>
      </c>
      <c r="F3179" t="s">
        <v>7</v>
      </c>
      <c r="G3179" t="s">
        <v>10</v>
      </c>
      <c r="H3179" s="6">
        <f>60%*Table1[[#This Row],[Price]]</f>
        <v>300</v>
      </c>
      <c r="I3179" s="6">
        <v>500</v>
      </c>
      <c r="J3179">
        <v>8</v>
      </c>
      <c r="K3179" s="6">
        <f>Table1[[#This Row],[Cost]]*Table1[[#This Row],[Quantity Sold]]</f>
        <v>2400</v>
      </c>
      <c r="L3179" s="6">
        <v>4000</v>
      </c>
      <c r="M3179">
        <v>5</v>
      </c>
      <c r="N3179" s="6">
        <v>3800</v>
      </c>
      <c r="O3179" s="6">
        <f>Table1[[#This Row],[Revenue]]-Table1[[#This Row],[Total Cost Of Production]]</f>
        <v>1400</v>
      </c>
      <c r="P3179" s="6">
        <v>331</v>
      </c>
      <c r="Q3179" s="6">
        <f>Table1[[#This Row],[Revenue]]-Table1[[#This Row],[Marketing Spend]]</f>
        <v>3469</v>
      </c>
      <c r="R3179" t="s">
        <v>54</v>
      </c>
      <c r="S3179" s="6">
        <v>514</v>
      </c>
      <c r="T3179"/>
      <c r="U3179"/>
    </row>
    <row r="3180" spans="1:21" hidden="1" x14ac:dyDescent="0.2">
      <c r="A3180" s="1">
        <v>45626</v>
      </c>
      <c r="B3180" s="1" t="str">
        <f>TEXT(Table1[[#This Row],[Date]],"yyyy")</f>
        <v>2024</v>
      </c>
      <c r="C3180" s="1" t="str">
        <f>TEXT(Table1[[#This Row],[Date]],"mmmm")</f>
        <v>November</v>
      </c>
      <c r="D3180" s="1" t="str">
        <f>TEXT(Table1[[#This Row],[Date]],"dddd")</f>
        <v>Saturday</v>
      </c>
      <c r="E3180" s="5">
        <v>5</v>
      </c>
      <c r="F3180" t="s">
        <v>11</v>
      </c>
      <c r="G3180" t="s">
        <v>12</v>
      </c>
      <c r="H3180" s="6">
        <f>60%*Table1[[#This Row],[Price]]</f>
        <v>90</v>
      </c>
      <c r="I3180" s="6">
        <v>150</v>
      </c>
      <c r="J3180">
        <v>1</v>
      </c>
      <c r="K3180" s="6">
        <f>Table1[[#This Row],[Cost]]*Table1[[#This Row],[Quantity Sold]]</f>
        <v>90</v>
      </c>
      <c r="L3180" s="6">
        <v>150</v>
      </c>
      <c r="M3180">
        <v>15</v>
      </c>
      <c r="N3180" s="6">
        <v>127.5</v>
      </c>
      <c r="O3180" s="6">
        <f>Table1[[#This Row],[Revenue]]-Table1[[#This Row],[Total Cost Of Production]]</f>
        <v>37.5</v>
      </c>
      <c r="P3180" s="6">
        <v>825</v>
      </c>
      <c r="Q3180" s="6">
        <f>Table1[[#This Row],[Revenue]]-Table1[[#This Row],[Marketing Spend]]</f>
        <v>-697.5</v>
      </c>
      <c r="R3180" t="s">
        <v>54</v>
      </c>
      <c r="S3180" s="6">
        <v>171</v>
      </c>
      <c r="T3180"/>
      <c r="U3180"/>
    </row>
    <row r="3181" spans="1:21" hidden="1" x14ac:dyDescent="0.2">
      <c r="A3181" s="1">
        <v>45626</v>
      </c>
      <c r="B3181" s="1" t="str">
        <f>TEXT(Table1[[#This Row],[Date]],"yyyy")</f>
        <v>2024</v>
      </c>
      <c r="C3181" s="1" t="str">
        <f>TEXT(Table1[[#This Row],[Date]],"mmmm")</f>
        <v>November</v>
      </c>
      <c r="D3181" s="1" t="str">
        <f>TEXT(Table1[[#This Row],[Date]],"dddd")</f>
        <v>Saturday</v>
      </c>
      <c r="E3181" s="5">
        <v>6</v>
      </c>
      <c r="F3181" t="s">
        <v>2</v>
      </c>
      <c r="G3181" t="s">
        <v>8</v>
      </c>
      <c r="H3181" s="6">
        <f>60%*Table1[[#This Row],[Price]]</f>
        <v>720</v>
      </c>
      <c r="I3181" s="6">
        <v>1200</v>
      </c>
      <c r="J3181">
        <v>3</v>
      </c>
      <c r="K3181" s="6">
        <f>Table1[[#This Row],[Cost]]*Table1[[#This Row],[Quantity Sold]]</f>
        <v>2160</v>
      </c>
      <c r="L3181" s="6">
        <v>3600</v>
      </c>
      <c r="M3181">
        <v>20</v>
      </c>
      <c r="N3181" s="6">
        <v>2880</v>
      </c>
      <c r="O3181" s="6">
        <f>Table1[[#This Row],[Revenue]]-Table1[[#This Row],[Total Cost Of Production]]</f>
        <v>720</v>
      </c>
      <c r="P3181" s="6">
        <v>851</v>
      </c>
      <c r="Q3181" s="6">
        <f>Table1[[#This Row],[Revenue]]-Table1[[#This Row],[Marketing Spend]]</f>
        <v>2029</v>
      </c>
      <c r="R3181" t="s">
        <v>53</v>
      </c>
      <c r="S3181" s="6">
        <v>1200</v>
      </c>
      <c r="T3181"/>
      <c r="U3181"/>
    </row>
    <row r="3182" spans="1:21" hidden="1" x14ac:dyDescent="0.2">
      <c r="A3182" s="1">
        <v>45626</v>
      </c>
      <c r="B3182" s="1" t="str">
        <f>TEXT(Table1[[#This Row],[Date]],"yyyy")</f>
        <v>2024</v>
      </c>
      <c r="C3182" s="1" t="str">
        <f>TEXT(Table1[[#This Row],[Date]],"mmmm")</f>
        <v>November</v>
      </c>
      <c r="D3182" s="1" t="str">
        <f>TEXT(Table1[[#This Row],[Date]],"dddd")</f>
        <v>Saturday</v>
      </c>
      <c r="E3182" s="5">
        <v>3</v>
      </c>
      <c r="F3182" t="s">
        <v>15</v>
      </c>
      <c r="G3182" t="s">
        <v>6</v>
      </c>
      <c r="H3182" s="6">
        <f>60%*Table1[[#This Row],[Price]]</f>
        <v>30</v>
      </c>
      <c r="I3182" s="6">
        <v>50</v>
      </c>
      <c r="J3182">
        <v>9</v>
      </c>
      <c r="K3182" s="6">
        <f>Table1[[#This Row],[Cost]]*Table1[[#This Row],[Quantity Sold]]</f>
        <v>270</v>
      </c>
      <c r="L3182" s="6">
        <v>450</v>
      </c>
      <c r="M3182">
        <v>5</v>
      </c>
      <c r="N3182" s="6">
        <v>427.5</v>
      </c>
      <c r="O3182" s="6">
        <f>Table1[[#This Row],[Revenue]]-Table1[[#This Row],[Total Cost Of Production]]</f>
        <v>157.5</v>
      </c>
      <c r="P3182" s="6">
        <v>995</v>
      </c>
      <c r="Q3182" s="6">
        <f>Table1[[#This Row],[Revenue]]-Table1[[#This Row],[Marketing Spend]]</f>
        <v>-567.5</v>
      </c>
      <c r="R3182" t="s">
        <v>55</v>
      </c>
      <c r="S3182" s="6">
        <v>40</v>
      </c>
      <c r="T3182"/>
      <c r="U3182"/>
    </row>
    <row r="3183" spans="1:21" x14ac:dyDescent="0.2">
      <c r="A3183" s="1">
        <v>45626</v>
      </c>
      <c r="B3183" s="1" t="str">
        <f>TEXT(Table1[[#This Row],[Date]],"yyyy")</f>
        <v>2024</v>
      </c>
      <c r="C3183" s="1" t="str">
        <f>TEXT(Table1[[#This Row],[Date]],"mmmm")</f>
        <v>November</v>
      </c>
      <c r="D3183" s="1" t="str">
        <f>TEXT(Table1[[#This Row],[Date]],"dddd")</f>
        <v>Saturday</v>
      </c>
      <c r="E3183" s="5">
        <v>1</v>
      </c>
      <c r="F3183" t="s">
        <v>5</v>
      </c>
      <c r="G3183" t="s">
        <v>10</v>
      </c>
      <c r="H3183" s="6">
        <f>60%*Table1[[#This Row],[Price]]</f>
        <v>480</v>
      </c>
      <c r="I3183" s="6">
        <v>800</v>
      </c>
      <c r="J3183">
        <v>2</v>
      </c>
      <c r="K3183" s="6">
        <f>Table1[[#This Row],[Cost]]*Table1[[#This Row],[Quantity Sold]]</f>
        <v>960</v>
      </c>
      <c r="L3183" s="6">
        <v>1600</v>
      </c>
      <c r="M3183">
        <v>15</v>
      </c>
      <c r="N3183" s="6">
        <v>1360</v>
      </c>
      <c r="O3183" s="6">
        <f>Table1[[#This Row],[Revenue]]-Table1[[#This Row],[Total Cost Of Production]]</f>
        <v>400</v>
      </c>
      <c r="P3183" s="6">
        <v>585</v>
      </c>
      <c r="Q3183" s="6">
        <f>Table1[[#This Row],[Revenue]]-Table1[[#This Row],[Marketing Spend]]</f>
        <v>775</v>
      </c>
      <c r="R3183" t="s">
        <v>52</v>
      </c>
      <c r="S3183" s="6">
        <v>783</v>
      </c>
      <c r="T3183"/>
      <c r="U3183"/>
    </row>
    <row r="3184" spans="1:21" hidden="1" x14ac:dyDescent="0.2">
      <c r="A3184" s="1">
        <v>45626</v>
      </c>
      <c r="B3184" s="1" t="str">
        <f>TEXT(Table1[[#This Row],[Date]],"yyyy")</f>
        <v>2024</v>
      </c>
      <c r="C3184" s="1" t="str">
        <f>TEXT(Table1[[#This Row],[Date]],"mmmm")</f>
        <v>November</v>
      </c>
      <c r="D3184" s="1" t="str">
        <f>TEXT(Table1[[#This Row],[Date]],"dddd")</f>
        <v>Saturday</v>
      </c>
      <c r="E3184" s="5">
        <v>7</v>
      </c>
      <c r="F3184" t="s">
        <v>9</v>
      </c>
      <c r="G3184" t="s">
        <v>8</v>
      </c>
      <c r="H3184" s="6">
        <f>60%*Table1[[#This Row],[Price]]</f>
        <v>180</v>
      </c>
      <c r="I3184" s="6">
        <v>300</v>
      </c>
      <c r="J3184">
        <v>4</v>
      </c>
      <c r="K3184" s="6">
        <f>Table1[[#This Row],[Cost]]*Table1[[#This Row],[Quantity Sold]]</f>
        <v>720</v>
      </c>
      <c r="L3184" s="6">
        <v>1200</v>
      </c>
      <c r="M3184">
        <v>5</v>
      </c>
      <c r="N3184" s="6">
        <v>1140</v>
      </c>
      <c r="O3184" s="6">
        <f>Table1[[#This Row],[Revenue]]-Table1[[#This Row],[Total Cost Of Production]]</f>
        <v>420</v>
      </c>
      <c r="P3184" s="6">
        <v>692</v>
      </c>
      <c r="Q3184" s="6">
        <f>Table1[[#This Row],[Revenue]]-Table1[[#This Row],[Marketing Spend]]</f>
        <v>448</v>
      </c>
      <c r="R3184" t="s">
        <v>55</v>
      </c>
      <c r="S3184" s="6">
        <v>270</v>
      </c>
      <c r="T3184"/>
      <c r="U3184"/>
    </row>
    <row r="3185" spans="1:21" hidden="1" x14ac:dyDescent="0.2">
      <c r="A3185" s="1">
        <v>45627</v>
      </c>
      <c r="B3185" s="1" t="str">
        <f>TEXT(Table1[[#This Row],[Date]],"yyyy")</f>
        <v>2024</v>
      </c>
      <c r="C3185" s="1" t="str">
        <f>TEXT(Table1[[#This Row],[Date]],"mmmm")</f>
        <v>December</v>
      </c>
      <c r="D3185" s="1" t="str">
        <f>TEXT(Table1[[#This Row],[Date]],"dddd")</f>
        <v>Sunday</v>
      </c>
      <c r="E3185" s="5">
        <v>4</v>
      </c>
      <c r="F3185" t="s">
        <v>13</v>
      </c>
      <c r="G3185" t="s">
        <v>12</v>
      </c>
      <c r="H3185" s="6">
        <f>60%*Table1[[#This Row],[Price]]</f>
        <v>42</v>
      </c>
      <c r="I3185" s="6">
        <v>70</v>
      </c>
      <c r="J3185">
        <v>6</v>
      </c>
      <c r="K3185" s="6">
        <f>Table1[[#This Row],[Cost]]*Table1[[#This Row],[Quantity Sold]]</f>
        <v>252</v>
      </c>
      <c r="L3185" s="6">
        <v>420</v>
      </c>
      <c r="M3185">
        <v>5</v>
      </c>
      <c r="N3185" s="6">
        <v>399</v>
      </c>
      <c r="O3185" s="6">
        <f>Table1[[#This Row],[Revenue]]-Table1[[#This Row],[Total Cost Of Production]]</f>
        <v>147</v>
      </c>
      <c r="P3185" s="6">
        <v>813</v>
      </c>
      <c r="Q3185" s="6">
        <f>Table1[[#This Row],[Revenue]]-Table1[[#This Row],[Marketing Spend]]</f>
        <v>-414</v>
      </c>
      <c r="R3185" t="s">
        <v>53</v>
      </c>
      <c r="S3185" s="6">
        <v>84</v>
      </c>
      <c r="T3185"/>
      <c r="U3185"/>
    </row>
    <row r="3186" spans="1:21" hidden="1" x14ac:dyDescent="0.2">
      <c r="A3186" s="1">
        <v>45627</v>
      </c>
      <c r="B3186" s="1" t="str">
        <f>TEXT(Table1[[#This Row],[Date]],"yyyy")</f>
        <v>2024</v>
      </c>
      <c r="C3186" s="1" t="str">
        <f>TEXT(Table1[[#This Row],[Date]],"mmmm")</f>
        <v>December</v>
      </c>
      <c r="D3186" s="1" t="str">
        <f>TEXT(Table1[[#This Row],[Date]],"dddd")</f>
        <v>Sunday</v>
      </c>
      <c r="E3186" s="5">
        <v>2</v>
      </c>
      <c r="F3186" t="s">
        <v>7</v>
      </c>
      <c r="G3186" t="s">
        <v>10</v>
      </c>
      <c r="H3186" s="6">
        <f>60%*Table1[[#This Row],[Price]]</f>
        <v>300</v>
      </c>
      <c r="I3186" s="6">
        <v>500</v>
      </c>
      <c r="J3186">
        <v>1</v>
      </c>
      <c r="K3186" s="6">
        <f>Table1[[#This Row],[Cost]]*Table1[[#This Row],[Quantity Sold]]</f>
        <v>300</v>
      </c>
      <c r="L3186" s="6">
        <v>500</v>
      </c>
      <c r="M3186">
        <v>15</v>
      </c>
      <c r="N3186" s="6">
        <v>425</v>
      </c>
      <c r="O3186" s="6">
        <f>Table1[[#This Row],[Revenue]]-Table1[[#This Row],[Total Cost Of Production]]</f>
        <v>125</v>
      </c>
      <c r="P3186" s="6">
        <v>306</v>
      </c>
      <c r="Q3186" s="6">
        <f>Table1[[#This Row],[Revenue]]-Table1[[#This Row],[Marketing Spend]]</f>
        <v>119</v>
      </c>
      <c r="R3186" t="s">
        <v>51</v>
      </c>
      <c r="S3186" s="6">
        <v>453</v>
      </c>
      <c r="T3186"/>
      <c r="U3186"/>
    </row>
    <row r="3187" spans="1:21" hidden="1" x14ac:dyDescent="0.2">
      <c r="A3187" s="1">
        <v>45627</v>
      </c>
      <c r="B3187" s="1" t="str">
        <f>TEXT(Table1[[#This Row],[Date]],"yyyy")</f>
        <v>2024</v>
      </c>
      <c r="C3187" s="1" t="str">
        <f>TEXT(Table1[[#This Row],[Date]],"mmmm")</f>
        <v>December</v>
      </c>
      <c r="D3187" s="1" t="str">
        <f>TEXT(Table1[[#This Row],[Date]],"dddd")</f>
        <v>Sunday</v>
      </c>
      <c r="E3187" s="5">
        <v>5</v>
      </c>
      <c r="F3187" t="s">
        <v>11</v>
      </c>
      <c r="G3187" t="s">
        <v>12</v>
      </c>
      <c r="H3187" s="6">
        <f>60%*Table1[[#This Row],[Price]]</f>
        <v>90</v>
      </c>
      <c r="I3187" s="6">
        <v>150</v>
      </c>
      <c r="J3187">
        <v>3</v>
      </c>
      <c r="K3187" s="6">
        <f>Table1[[#This Row],[Cost]]*Table1[[#This Row],[Quantity Sold]]</f>
        <v>270</v>
      </c>
      <c r="L3187" s="6">
        <v>450</v>
      </c>
      <c r="M3187">
        <v>15</v>
      </c>
      <c r="N3187" s="6">
        <v>382.5</v>
      </c>
      <c r="O3187" s="6">
        <f>Table1[[#This Row],[Revenue]]-Table1[[#This Row],[Total Cost Of Production]]</f>
        <v>112.5</v>
      </c>
      <c r="P3187" s="6">
        <v>591</v>
      </c>
      <c r="Q3187" s="6">
        <f>Table1[[#This Row],[Revenue]]-Table1[[#This Row],[Marketing Spend]]</f>
        <v>-208.5</v>
      </c>
      <c r="R3187" t="s">
        <v>51</v>
      </c>
      <c r="S3187" s="6">
        <v>123</v>
      </c>
      <c r="T3187"/>
      <c r="U3187"/>
    </row>
    <row r="3188" spans="1:21" hidden="1" x14ac:dyDescent="0.2">
      <c r="A3188" s="1">
        <v>45627</v>
      </c>
      <c r="B3188" s="1" t="str">
        <f>TEXT(Table1[[#This Row],[Date]],"yyyy")</f>
        <v>2024</v>
      </c>
      <c r="C3188" s="1" t="str">
        <f>TEXT(Table1[[#This Row],[Date]],"mmmm")</f>
        <v>December</v>
      </c>
      <c r="D3188" s="1" t="str">
        <f>TEXT(Table1[[#This Row],[Date]],"dddd")</f>
        <v>Sunday</v>
      </c>
      <c r="E3188" s="5">
        <v>6</v>
      </c>
      <c r="F3188" t="s">
        <v>2</v>
      </c>
      <c r="G3188" t="s">
        <v>8</v>
      </c>
      <c r="H3188" s="6">
        <f>60%*Table1[[#This Row],[Price]]</f>
        <v>720</v>
      </c>
      <c r="I3188" s="6">
        <v>1200</v>
      </c>
      <c r="J3188">
        <v>8</v>
      </c>
      <c r="K3188" s="6">
        <f>Table1[[#This Row],[Cost]]*Table1[[#This Row],[Quantity Sold]]</f>
        <v>5760</v>
      </c>
      <c r="L3188" s="6">
        <v>9600</v>
      </c>
      <c r="M3188">
        <v>10</v>
      </c>
      <c r="N3188" s="6">
        <v>8640</v>
      </c>
      <c r="O3188" s="6">
        <f>Table1[[#This Row],[Revenue]]-Table1[[#This Row],[Total Cost Of Production]]</f>
        <v>2880</v>
      </c>
      <c r="P3188" s="6">
        <v>621</v>
      </c>
      <c r="Q3188" s="6">
        <f>Table1[[#This Row],[Revenue]]-Table1[[#This Row],[Marketing Spend]]</f>
        <v>8019</v>
      </c>
      <c r="R3188" t="s">
        <v>54</v>
      </c>
      <c r="S3188" s="6">
        <v>1228</v>
      </c>
      <c r="T3188"/>
      <c r="U3188"/>
    </row>
    <row r="3189" spans="1:21" hidden="1" x14ac:dyDescent="0.2">
      <c r="A3189" s="1">
        <v>45627</v>
      </c>
      <c r="B3189" s="1" t="str">
        <f>TEXT(Table1[[#This Row],[Date]],"yyyy")</f>
        <v>2024</v>
      </c>
      <c r="C3189" s="1" t="str">
        <f>TEXT(Table1[[#This Row],[Date]],"mmmm")</f>
        <v>December</v>
      </c>
      <c r="D3189" s="1" t="str">
        <f>TEXT(Table1[[#This Row],[Date]],"dddd")</f>
        <v>Sunday</v>
      </c>
      <c r="E3189" s="5">
        <v>3</v>
      </c>
      <c r="F3189" t="s">
        <v>15</v>
      </c>
      <c r="G3189" t="s">
        <v>6</v>
      </c>
      <c r="H3189" s="6">
        <f>60%*Table1[[#This Row],[Price]]</f>
        <v>30</v>
      </c>
      <c r="I3189" s="6">
        <v>50</v>
      </c>
      <c r="J3189">
        <v>6</v>
      </c>
      <c r="K3189" s="6">
        <f>Table1[[#This Row],[Cost]]*Table1[[#This Row],[Quantity Sold]]</f>
        <v>180</v>
      </c>
      <c r="L3189" s="6">
        <v>300</v>
      </c>
      <c r="M3189">
        <v>20</v>
      </c>
      <c r="N3189" s="6">
        <v>240</v>
      </c>
      <c r="O3189" s="6">
        <f>Table1[[#This Row],[Revenue]]-Table1[[#This Row],[Total Cost Of Production]]</f>
        <v>60</v>
      </c>
      <c r="P3189" s="6">
        <v>386</v>
      </c>
      <c r="Q3189" s="6">
        <f>Table1[[#This Row],[Revenue]]-Table1[[#This Row],[Marketing Spend]]</f>
        <v>-146</v>
      </c>
      <c r="R3189" t="s">
        <v>53</v>
      </c>
      <c r="S3189" s="6">
        <v>19</v>
      </c>
      <c r="T3189"/>
      <c r="U3189"/>
    </row>
    <row r="3190" spans="1:21" hidden="1" x14ac:dyDescent="0.2">
      <c r="A3190" s="1">
        <v>45627</v>
      </c>
      <c r="B3190" s="1" t="str">
        <f>TEXT(Table1[[#This Row],[Date]],"yyyy")</f>
        <v>2024</v>
      </c>
      <c r="C3190" s="1" t="str">
        <f>TEXT(Table1[[#This Row],[Date]],"mmmm")</f>
        <v>December</v>
      </c>
      <c r="D3190" s="1" t="str">
        <f>TEXT(Table1[[#This Row],[Date]],"dddd")</f>
        <v>Sunday</v>
      </c>
      <c r="E3190" s="5">
        <v>1</v>
      </c>
      <c r="F3190" t="s">
        <v>5</v>
      </c>
      <c r="G3190" t="s">
        <v>10</v>
      </c>
      <c r="H3190" s="6">
        <f>60%*Table1[[#This Row],[Price]]</f>
        <v>480</v>
      </c>
      <c r="I3190" s="6">
        <v>800</v>
      </c>
      <c r="J3190">
        <v>3</v>
      </c>
      <c r="K3190" s="6">
        <f>Table1[[#This Row],[Cost]]*Table1[[#This Row],[Quantity Sold]]</f>
        <v>1440</v>
      </c>
      <c r="L3190" s="6">
        <v>2400</v>
      </c>
      <c r="M3190">
        <v>5</v>
      </c>
      <c r="N3190" s="6">
        <v>2280</v>
      </c>
      <c r="O3190" s="6">
        <f>Table1[[#This Row],[Revenue]]-Table1[[#This Row],[Total Cost Of Production]]</f>
        <v>840</v>
      </c>
      <c r="P3190" s="6">
        <v>353</v>
      </c>
      <c r="Q3190" s="6">
        <f>Table1[[#This Row],[Revenue]]-Table1[[#This Row],[Marketing Spend]]</f>
        <v>1927</v>
      </c>
      <c r="R3190" t="s">
        <v>51</v>
      </c>
      <c r="S3190" s="6">
        <v>843</v>
      </c>
      <c r="T3190"/>
      <c r="U3190"/>
    </row>
    <row r="3191" spans="1:21" hidden="1" x14ac:dyDescent="0.2">
      <c r="A3191" s="1">
        <v>45627</v>
      </c>
      <c r="B3191" s="1" t="str">
        <f>TEXT(Table1[[#This Row],[Date]],"yyyy")</f>
        <v>2024</v>
      </c>
      <c r="C3191" s="1" t="str">
        <f>TEXT(Table1[[#This Row],[Date]],"mmmm")</f>
        <v>December</v>
      </c>
      <c r="D3191" s="1" t="str">
        <f>TEXT(Table1[[#This Row],[Date]],"dddd")</f>
        <v>Sunday</v>
      </c>
      <c r="E3191" s="5">
        <v>7</v>
      </c>
      <c r="F3191" t="s">
        <v>9</v>
      </c>
      <c r="G3191" t="s">
        <v>8</v>
      </c>
      <c r="H3191" s="6">
        <f>60%*Table1[[#This Row],[Price]]</f>
        <v>180</v>
      </c>
      <c r="I3191" s="6">
        <v>300</v>
      </c>
      <c r="J3191">
        <v>9</v>
      </c>
      <c r="K3191" s="6">
        <f>Table1[[#This Row],[Cost]]*Table1[[#This Row],[Quantity Sold]]</f>
        <v>1620</v>
      </c>
      <c r="L3191" s="6">
        <v>2700</v>
      </c>
      <c r="M3191">
        <v>15</v>
      </c>
      <c r="N3191" s="6">
        <v>2295</v>
      </c>
      <c r="O3191" s="6">
        <f>Table1[[#This Row],[Revenue]]-Table1[[#This Row],[Total Cost Of Production]]</f>
        <v>675</v>
      </c>
      <c r="P3191" s="6">
        <v>983</v>
      </c>
      <c r="Q3191" s="6">
        <f>Table1[[#This Row],[Revenue]]-Table1[[#This Row],[Marketing Spend]]</f>
        <v>1312</v>
      </c>
      <c r="R3191" t="s">
        <v>51</v>
      </c>
      <c r="S3191" s="6">
        <v>314</v>
      </c>
      <c r="T3191"/>
      <c r="U3191"/>
    </row>
    <row r="3192" spans="1:21" hidden="1" x14ac:dyDescent="0.2">
      <c r="A3192" s="1">
        <v>45628</v>
      </c>
      <c r="B3192" s="1" t="str">
        <f>TEXT(Table1[[#This Row],[Date]],"yyyy")</f>
        <v>2024</v>
      </c>
      <c r="C3192" s="1" t="str">
        <f>TEXT(Table1[[#This Row],[Date]],"mmmm")</f>
        <v>December</v>
      </c>
      <c r="D3192" s="1" t="str">
        <f>TEXT(Table1[[#This Row],[Date]],"dddd")</f>
        <v>Monday</v>
      </c>
      <c r="E3192" s="5">
        <v>4</v>
      </c>
      <c r="F3192" t="s">
        <v>13</v>
      </c>
      <c r="G3192" t="s">
        <v>12</v>
      </c>
      <c r="H3192" s="6">
        <f>60%*Table1[[#This Row],[Price]]</f>
        <v>42</v>
      </c>
      <c r="I3192" s="6">
        <v>70</v>
      </c>
      <c r="J3192">
        <v>1</v>
      </c>
      <c r="K3192" s="6">
        <f>Table1[[#This Row],[Cost]]*Table1[[#This Row],[Quantity Sold]]</f>
        <v>42</v>
      </c>
      <c r="L3192" s="6">
        <v>70</v>
      </c>
      <c r="M3192">
        <v>5</v>
      </c>
      <c r="N3192" s="6">
        <v>66.5</v>
      </c>
      <c r="O3192" s="6">
        <f>Table1[[#This Row],[Revenue]]-Table1[[#This Row],[Total Cost Of Production]]</f>
        <v>24.5</v>
      </c>
      <c r="P3192" s="6">
        <v>761</v>
      </c>
      <c r="Q3192" s="6">
        <f>Table1[[#This Row],[Revenue]]-Table1[[#This Row],[Marketing Spend]]</f>
        <v>-694.5</v>
      </c>
      <c r="R3192" t="s">
        <v>53</v>
      </c>
      <c r="S3192" s="6">
        <v>64</v>
      </c>
      <c r="T3192"/>
      <c r="U3192"/>
    </row>
    <row r="3193" spans="1:21" hidden="1" x14ac:dyDescent="0.2">
      <c r="A3193" s="1">
        <v>45628</v>
      </c>
      <c r="B3193" s="1" t="str">
        <f>TEXT(Table1[[#This Row],[Date]],"yyyy")</f>
        <v>2024</v>
      </c>
      <c r="C3193" s="1" t="str">
        <f>TEXT(Table1[[#This Row],[Date]],"mmmm")</f>
        <v>December</v>
      </c>
      <c r="D3193" s="1" t="str">
        <f>TEXT(Table1[[#This Row],[Date]],"dddd")</f>
        <v>Monday</v>
      </c>
      <c r="E3193" s="5">
        <v>2</v>
      </c>
      <c r="F3193" t="s">
        <v>7</v>
      </c>
      <c r="G3193" t="s">
        <v>10</v>
      </c>
      <c r="H3193" s="6">
        <f>60%*Table1[[#This Row],[Price]]</f>
        <v>300</v>
      </c>
      <c r="I3193" s="6">
        <v>500</v>
      </c>
      <c r="J3193">
        <v>1</v>
      </c>
      <c r="K3193" s="6">
        <f>Table1[[#This Row],[Cost]]*Table1[[#This Row],[Quantity Sold]]</f>
        <v>300</v>
      </c>
      <c r="L3193" s="6">
        <v>500</v>
      </c>
      <c r="M3193">
        <v>15</v>
      </c>
      <c r="N3193" s="6">
        <v>425</v>
      </c>
      <c r="O3193" s="6">
        <f>Table1[[#This Row],[Revenue]]-Table1[[#This Row],[Total Cost Of Production]]</f>
        <v>125</v>
      </c>
      <c r="P3193" s="6">
        <v>303</v>
      </c>
      <c r="Q3193" s="6">
        <f>Table1[[#This Row],[Revenue]]-Table1[[#This Row],[Marketing Spend]]</f>
        <v>122</v>
      </c>
      <c r="R3193" t="s">
        <v>51</v>
      </c>
      <c r="S3193" s="6">
        <v>471</v>
      </c>
      <c r="T3193"/>
      <c r="U3193"/>
    </row>
    <row r="3194" spans="1:21" hidden="1" x14ac:dyDescent="0.2">
      <c r="A3194" s="1">
        <v>45628</v>
      </c>
      <c r="B3194" s="1" t="str">
        <f>TEXT(Table1[[#This Row],[Date]],"yyyy")</f>
        <v>2024</v>
      </c>
      <c r="C3194" s="1" t="str">
        <f>TEXT(Table1[[#This Row],[Date]],"mmmm")</f>
        <v>December</v>
      </c>
      <c r="D3194" s="1" t="str">
        <f>TEXT(Table1[[#This Row],[Date]],"dddd")</f>
        <v>Monday</v>
      </c>
      <c r="E3194" s="5">
        <v>5</v>
      </c>
      <c r="F3194" t="s">
        <v>11</v>
      </c>
      <c r="G3194" t="s">
        <v>12</v>
      </c>
      <c r="H3194" s="6">
        <f>60%*Table1[[#This Row],[Price]]</f>
        <v>90</v>
      </c>
      <c r="I3194" s="6">
        <v>150</v>
      </c>
      <c r="J3194">
        <v>8</v>
      </c>
      <c r="K3194" s="6">
        <f>Table1[[#This Row],[Cost]]*Table1[[#This Row],[Quantity Sold]]</f>
        <v>720</v>
      </c>
      <c r="L3194" s="6">
        <v>1200</v>
      </c>
      <c r="M3194">
        <v>15</v>
      </c>
      <c r="N3194" s="6">
        <v>1020</v>
      </c>
      <c r="O3194" s="6">
        <f>Table1[[#This Row],[Revenue]]-Table1[[#This Row],[Total Cost Of Production]]</f>
        <v>300</v>
      </c>
      <c r="P3194" s="6">
        <v>784</v>
      </c>
      <c r="Q3194" s="6">
        <f>Table1[[#This Row],[Revenue]]-Table1[[#This Row],[Marketing Spend]]</f>
        <v>236</v>
      </c>
      <c r="R3194" t="s">
        <v>53</v>
      </c>
      <c r="S3194" s="6">
        <v>183</v>
      </c>
      <c r="T3194"/>
      <c r="U3194"/>
    </row>
    <row r="3195" spans="1:21" hidden="1" x14ac:dyDescent="0.2">
      <c r="A3195" s="1">
        <v>45628</v>
      </c>
      <c r="B3195" s="1" t="str">
        <f>TEXT(Table1[[#This Row],[Date]],"yyyy")</f>
        <v>2024</v>
      </c>
      <c r="C3195" s="1" t="str">
        <f>TEXT(Table1[[#This Row],[Date]],"mmmm")</f>
        <v>December</v>
      </c>
      <c r="D3195" s="1" t="str">
        <f>TEXT(Table1[[#This Row],[Date]],"dddd")</f>
        <v>Monday</v>
      </c>
      <c r="E3195" s="5">
        <v>6</v>
      </c>
      <c r="F3195" t="s">
        <v>2</v>
      </c>
      <c r="G3195" t="s">
        <v>8</v>
      </c>
      <c r="H3195" s="6">
        <f>60%*Table1[[#This Row],[Price]]</f>
        <v>720</v>
      </c>
      <c r="I3195" s="6">
        <v>1200</v>
      </c>
      <c r="J3195">
        <v>5</v>
      </c>
      <c r="K3195" s="6">
        <f>Table1[[#This Row],[Cost]]*Table1[[#This Row],[Quantity Sold]]</f>
        <v>3600</v>
      </c>
      <c r="L3195" s="6">
        <v>6000</v>
      </c>
      <c r="M3195">
        <v>10</v>
      </c>
      <c r="N3195" s="6">
        <v>5400</v>
      </c>
      <c r="O3195" s="6">
        <f>Table1[[#This Row],[Revenue]]-Table1[[#This Row],[Total Cost Of Production]]</f>
        <v>1800</v>
      </c>
      <c r="P3195" s="6">
        <v>591</v>
      </c>
      <c r="Q3195" s="6">
        <f>Table1[[#This Row],[Revenue]]-Table1[[#This Row],[Marketing Spend]]</f>
        <v>4809</v>
      </c>
      <c r="R3195" t="s">
        <v>53</v>
      </c>
      <c r="S3195" s="6">
        <v>1221</v>
      </c>
      <c r="T3195"/>
      <c r="U3195"/>
    </row>
    <row r="3196" spans="1:21" x14ac:dyDescent="0.2">
      <c r="A3196" s="1">
        <v>45628</v>
      </c>
      <c r="B3196" s="1" t="str">
        <f>TEXT(Table1[[#This Row],[Date]],"yyyy")</f>
        <v>2024</v>
      </c>
      <c r="C3196" s="1" t="str">
        <f>TEXT(Table1[[#This Row],[Date]],"mmmm")</f>
        <v>December</v>
      </c>
      <c r="D3196" s="1" t="str">
        <f>TEXT(Table1[[#This Row],[Date]],"dddd")</f>
        <v>Monday</v>
      </c>
      <c r="E3196" s="5">
        <v>3</v>
      </c>
      <c r="F3196" t="s">
        <v>15</v>
      </c>
      <c r="G3196" t="s">
        <v>6</v>
      </c>
      <c r="H3196" s="6">
        <f>60%*Table1[[#This Row],[Price]]</f>
        <v>30</v>
      </c>
      <c r="I3196" s="6">
        <v>50</v>
      </c>
      <c r="J3196">
        <v>9</v>
      </c>
      <c r="K3196" s="6">
        <f>Table1[[#This Row],[Cost]]*Table1[[#This Row],[Quantity Sold]]</f>
        <v>270</v>
      </c>
      <c r="L3196" s="6">
        <v>450</v>
      </c>
      <c r="M3196">
        <v>5</v>
      </c>
      <c r="N3196" s="6">
        <v>427.5</v>
      </c>
      <c r="O3196" s="6">
        <f>Table1[[#This Row],[Revenue]]-Table1[[#This Row],[Total Cost Of Production]]</f>
        <v>157.5</v>
      </c>
      <c r="P3196" s="6">
        <v>617</v>
      </c>
      <c r="Q3196" s="6">
        <f>Table1[[#This Row],[Revenue]]-Table1[[#This Row],[Marketing Spend]]</f>
        <v>-189.5</v>
      </c>
      <c r="R3196" t="s">
        <v>52</v>
      </c>
      <c r="S3196" s="6">
        <v>81</v>
      </c>
      <c r="T3196"/>
      <c r="U3196"/>
    </row>
    <row r="3197" spans="1:21" hidden="1" x14ac:dyDescent="0.2">
      <c r="A3197" s="1">
        <v>45628</v>
      </c>
      <c r="B3197" s="1" t="str">
        <f>TEXT(Table1[[#This Row],[Date]],"yyyy")</f>
        <v>2024</v>
      </c>
      <c r="C3197" s="1" t="str">
        <f>TEXT(Table1[[#This Row],[Date]],"mmmm")</f>
        <v>December</v>
      </c>
      <c r="D3197" s="1" t="str">
        <f>TEXT(Table1[[#This Row],[Date]],"dddd")</f>
        <v>Monday</v>
      </c>
      <c r="E3197" s="5">
        <v>1</v>
      </c>
      <c r="F3197" t="s">
        <v>5</v>
      </c>
      <c r="G3197" t="s">
        <v>10</v>
      </c>
      <c r="H3197" s="6">
        <f>60%*Table1[[#This Row],[Price]]</f>
        <v>480</v>
      </c>
      <c r="I3197" s="6">
        <v>800</v>
      </c>
      <c r="J3197">
        <v>1</v>
      </c>
      <c r="K3197" s="6">
        <f>Table1[[#This Row],[Cost]]*Table1[[#This Row],[Quantity Sold]]</f>
        <v>480</v>
      </c>
      <c r="L3197" s="6">
        <v>800</v>
      </c>
      <c r="M3197">
        <v>20</v>
      </c>
      <c r="N3197" s="6">
        <v>640</v>
      </c>
      <c r="O3197" s="6">
        <f>Table1[[#This Row],[Revenue]]-Table1[[#This Row],[Total Cost Of Production]]</f>
        <v>160</v>
      </c>
      <c r="P3197" s="6">
        <v>506</v>
      </c>
      <c r="Q3197" s="6">
        <f>Table1[[#This Row],[Revenue]]-Table1[[#This Row],[Marketing Spend]]</f>
        <v>134</v>
      </c>
      <c r="R3197" t="s">
        <v>51</v>
      </c>
      <c r="S3197" s="6">
        <v>810</v>
      </c>
      <c r="T3197"/>
      <c r="U3197"/>
    </row>
    <row r="3198" spans="1:21" hidden="1" x14ac:dyDescent="0.2">
      <c r="A3198" s="1">
        <v>45628</v>
      </c>
      <c r="B3198" s="1" t="str">
        <f>TEXT(Table1[[#This Row],[Date]],"yyyy")</f>
        <v>2024</v>
      </c>
      <c r="C3198" s="1" t="str">
        <f>TEXT(Table1[[#This Row],[Date]],"mmmm")</f>
        <v>December</v>
      </c>
      <c r="D3198" s="1" t="str">
        <f>TEXT(Table1[[#This Row],[Date]],"dddd")</f>
        <v>Monday</v>
      </c>
      <c r="E3198" s="5">
        <v>7</v>
      </c>
      <c r="F3198" t="s">
        <v>9</v>
      </c>
      <c r="G3198" t="s">
        <v>8</v>
      </c>
      <c r="H3198" s="6">
        <f>60%*Table1[[#This Row],[Price]]</f>
        <v>180</v>
      </c>
      <c r="I3198" s="6">
        <v>300</v>
      </c>
      <c r="J3198">
        <v>1</v>
      </c>
      <c r="K3198" s="6">
        <f>Table1[[#This Row],[Cost]]*Table1[[#This Row],[Quantity Sold]]</f>
        <v>180</v>
      </c>
      <c r="L3198" s="6">
        <v>300</v>
      </c>
      <c r="M3198">
        <v>15</v>
      </c>
      <c r="N3198" s="6">
        <v>255</v>
      </c>
      <c r="O3198" s="6">
        <f>Table1[[#This Row],[Revenue]]-Table1[[#This Row],[Total Cost Of Production]]</f>
        <v>75</v>
      </c>
      <c r="P3198" s="6">
        <v>643</v>
      </c>
      <c r="Q3198" s="6">
        <f>Table1[[#This Row],[Revenue]]-Table1[[#This Row],[Marketing Spend]]</f>
        <v>-388</v>
      </c>
      <c r="R3198" t="s">
        <v>54</v>
      </c>
      <c r="S3198" s="6">
        <v>264</v>
      </c>
      <c r="T3198"/>
      <c r="U3198"/>
    </row>
    <row r="3199" spans="1:21" hidden="1" x14ac:dyDescent="0.2">
      <c r="A3199" s="1">
        <v>45629</v>
      </c>
      <c r="B3199" s="1" t="str">
        <f>TEXT(Table1[[#This Row],[Date]],"yyyy")</f>
        <v>2024</v>
      </c>
      <c r="C3199" s="1" t="str">
        <f>TEXT(Table1[[#This Row],[Date]],"mmmm")</f>
        <v>December</v>
      </c>
      <c r="D3199" s="1" t="str">
        <f>TEXT(Table1[[#This Row],[Date]],"dddd")</f>
        <v>Tuesday</v>
      </c>
      <c r="E3199" s="5">
        <v>4</v>
      </c>
      <c r="F3199" t="s">
        <v>13</v>
      </c>
      <c r="G3199" t="s">
        <v>12</v>
      </c>
      <c r="H3199" s="6">
        <f>60%*Table1[[#This Row],[Price]]</f>
        <v>42</v>
      </c>
      <c r="I3199" s="6">
        <v>70</v>
      </c>
      <c r="J3199">
        <v>9</v>
      </c>
      <c r="K3199" s="6">
        <f>Table1[[#This Row],[Cost]]*Table1[[#This Row],[Quantity Sold]]</f>
        <v>378</v>
      </c>
      <c r="L3199" s="6">
        <v>630</v>
      </c>
      <c r="M3199">
        <v>5</v>
      </c>
      <c r="N3199" s="6">
        <v>598.5</v>
      </c>
      <c r="O3199" s="6">
        <f>Table1[[#This Row],[Revenue]]-Table1[[#This Row],[Total Cost Of Production]]</f>
        <v>220.5</v>
      </c>
      <c r="P3199" s="6">
        <v>443</v>
      </c>
      <c r="Q3199" s="6">
        <f>Table1[[#This Row],[Revenue]]-Table1[[#This Row],[Marketing Spend]]</f>
        <v>155.5</v>
      </c>
      <c r="R3199" t="s">
        <v>54</v>
      </c>
      <c r="S3199" s="6">
        <v>26</v>
      </c>
      <c r="T3199"/>
      <c r="U3199"/>
    </row>
    <row r="3200" spans="1:21" hidden="1" x14ac:dyDescent="0.2">
      <c r="A3200" s="1">
        <v>45629</v>
      </c>
      <c r="B3200" s="1" t="str">
        <f>TEXT(Table1[[#This Row],[Date]],"yyyy")</f>
        <v>2024</v>
      </c>
      <c r="C3200" s="1" t="str">
        <f>TEXT(Table1[[#This Row],[Date]],"mmmm")</f>
        <v>December</v>
      </c>
      <c r="D3200" s="1" t="str">
        <f>TEXT(Table1[[#This Row],[Date]],"dddd")</f>
        <v>Tuesday</v>
      </c>
      <c r="E3200" s="5">
        <v>2</v>
      </c>
      <c r="F3200" t="s">
        <v>7</v>
      </c>
      <c r="G3200" t="s">
        <v>10</v>
      </c>
      <c r="H3200" s="6">
        <f>60%*Table1[[#This Row],[Price]]</f>
        <v>300</v>
      </c>
      <c r="I3200" s="6">
        <v>500</v>
      </c>
      <c r="J3200">
        <v>9</v>
      </c>
      <c r="K3200" s="6">
        <f>Table1[[#This Row],[Cost]]*Table1[[#This Row],[Quantity Sold]]</f>
        <v>2700</v>
      </c>
      <c r="L3200" s="6">
        <v>4500</v>
      </c>
      <c r="M3200">
        <v>20</v>
      </c>
      <c r="N3200" s="6">
        <v>3600</v>
      </c>
      <c r="O3200" s="6">
        <f>Table1[[#This Row],[Revenue]]-Table1[[#This Row],[Total Cost Of Production]]</f>
        <v>900</v>
      </c>
      <c r="P3200" s="6">
        <v>426</v>
      </c>
      <c r="Q3200" s="6">
        <f>Table1[[#This Row],[Revenue]]-Table1[[#This Row],[Marketing Spend]]</f>
        <v>3174</v>
      </c>
      <c r="R3200" t="s">
        <v>51</v>
      </c>
      <c r="S3200" s="6">
        <v>517</v>
      </c>
      <c r="T3200"/>
      <c r="U3200"/>
    </row>
    <row r="3201" spans="1:21" hidden="1" x14ac:dyDescent="0.2">
      <c r="A3201" s="1">
        <v>45629</v>
      </c>
      <c r="B3201" s="1" t="str">
        <f>TEXT(Table1[[#This Row],[Date]],"yyyy")</f>
        <v>2024</v>
      </c>
      <c r="C3201" s="1" t="str">
        <f>TEXT(Table1[[#This Row],[Date]],"mmmm")</f>
        <v>December</v>
      </c>
      <c r="D3201" s="1" t="str">
        <f>TEXT(Table1[[#This Row],[Date]],"dddd")</f>
        <v>Tuesday</v>
      </c>
      <c r="E3201" s="5">
        <v>5</v>
      </c>
      <c r="F3201" t="s">
        <v>11</v>
      </c>
      <c r="G3201" t="s">
        <v>12</v>
      </c>
      <c r="H3201" s="6">
        <f>60%*Table1[[#This Row],[Price]]</f>
        <v>90</v>
      </c>
      <c r="I3201" s="6">
        <v>150</v>
      </c>
      <c r="J3201">
        <v>3</v>
      </c>
      <c r="K3201" s="6">
        <f>Table1[[#This Row],[Cost]]*Table1[[#This Row],[Quantity Sold]]</f>
        <v>270</v>
      </c>
      <c r="L3201" s="6">
        <v>450</v>
      </c>
      <c r="M3201">
        <v>10</v>
      </c>
      <c r="N3201" s="6">
        <v>405</v>
      </c>
      <c r="O3201" s="6">
        <f>Table1[[#This Row],[Revenue]]-Table1[[#This Row],[Total Cost Of Production]]</f>
        <v>135</v>
      </c>
      <c r="P3201" s="6">
        <v>324</v>
      </c>
      <c r="Q3201" s="6">
        <f>Table1[[#This Row],[Revenue]]-Table1[[#This Row],[Marketing Spend]]</f>
        <v>81</v>
      </c>
      <c r="R3201" t="s">
        <v>55</v>
      </c>
      <c r="S3201" s="6">
        <v>145</v>
      </c>
      <c r="T3201"/>
      <c r="U3201"/>
    </row>
    <row r="3202" spans="1:21" hidden="1" x14ac:dyDescent="0.2">
      <c r="A3202" s="1">
        <v>45629</v>
      </c>
      <c r="B3202" s="1" t="str">
        <f>TEXT(Table1[[#This Row],[Date]],"yyyy")</f>
        <v>2024</v>
      </c>
      <c r="C3202" s="1" t="str">
        <f>TEXT(Table1[[#This Row],[Date]],"mmmm")</f>
        <v>December</v>
      </c>
      <c r="D3202" s="1" t="str">
        <f>TEXT(Table1[[#This Row],[Date]],"dddd")</f>
        <v>Tuesday</v>
      </c>
      <c r="E3202" s="5">
        <v>6</v>
      </c>
      <c r="F3202" t="s">
        <v>2</v>
      </c>
      <c r="G3202" t="s">
        <v>8</v>
      </c>
      <c r="H3202" s="6">
        <f>60%*Table1[[#This Row],[Price]]</f>
        <v>720</v>
      </c>
      <c r="I3202" s="6">
        <v>1200</v>
      </c>
      <c r="J3202">
        <v>1</v>
      </c>
      <c r="K3202" s="6">
        <f>Table1[[#This Row],[Cost]]*Table1[[#This Row],[Quantity Sold]]</f>
        <v>720</v>
      </c>
      <c r="L3202" s="6">
        <v>1200</v>
      </c>
      <c r="M3202">
        <v>10</v>
      </c>
      <c r="N3202" s="6">
        <v>1080</v>
      </c>
      <c r="O3202" s="6">
        <f>Table1[[#This Row],[Revenue]]-Table1[[#This Row],[Total Cost Of Production]]</f>
        <v>360</v>
      </c>
      <c r="P3202" s="6">
        <v>406</v>
      </c>
      <c r="Q3202" s="6">
        <f>Table1[[#This Row],[Revenue]]-Table1[[#This Row],[Marketing Spend]]</f>
        <v>674</v>
      </c>
      <c r="R3202" t="s">
        <v>54</v>
      </c>
      <c r="S3202" s="6">
        <v>1174</v>
      </c>
      <c r="T3202"/>
      <c r="U3202"/>
    </row>
    <row r="3203" spans="1:21" hidden="1" x14ac:dyDescent="0.2">
      <c r="A3203" s="1">
        <v>45629</v>
      </c>
      <c r="B3203" s="1" t="str">
        <f>TEXT(Table1[[#This Row],[Date]],"yyyy")</f>
        <v>2024</v>
      </c>
      <c r="C3203" s="1" t="str">
        <f>TEXT(Table1[[#This Row],[Date]],"mmmm")</f>
        <v>December</v>
      </c>
      <c r="D3203" s="1" t="str">
        <f>TEXT(Table1[[#This Row],[Date]],"dddd")</f>
        <v>Tuesday</v>
      </c>
      <c r="E3203" s="5">
        <v>3</v>
      </c>
      <c r="F3203" t="s">
        <v>15</v>
      </c>
      <c r="G3203" t="s">
        <v>6</v>
      </c>
      <c r="H3203" s="6">
        <f>60%*Table1[[#This Row],[Price]]</f>
        <v>30</v>
      </c>
      <c r="I3203" s="6">
        <v>50</v>
      </c>
      <c r="J3203">
        <v>6</v>
      </c>
      <c r="K3203" s="6">
        <f>Table1[[#This Row],[Cost]]*Table1[[#This Row],[Quantity Sold]]</f>
        <v>180</v>
      </c>
      <c r="L3203" s="6">
        <v>300</v>
      </c>
      <c r="M3203">
        <v>20</v>
      </c>
      <c r="N3203" s="6">
        <v>240</v>
      </c>
      <c r="O3203" s="6">
        <f>Table1[[#This Row],[Revenue]]-Table1[[#This Row],[Total Cost Of Production]]</f>
        <v>60</v>
      </c>
      <c r="P3203" s="6">
        <v>670</v>
      </c>
      <c r="Q3203" s="6">
        <f>Table1[[#This Row],[Revenue]]-Table1[[#This Row],[Marketing Spend]]</f>
        <v>-430</v>
      </c>
      <c r="R3203" t="s">
        <v>55</v>
      </c>
      <c r="S3203" s="6">
        <v>17</v>
      </c>
      <c r="T3203"/>
      <c r="U3203"/>
    </row>
    <row r="3204" spans="1:21" hidden="1" x14ac:dyDescent="0.2">
      <c r="A3204" s="1">
        <v>45629</v>
      </c>
      <c r="B3204" s="1" t="str">
        <f>TEXT(Table1[[#This Row],[Date]],"yyyy")</f>
        <v>2024</v>
      </c>
      <c r="C3204" s="1" t="str">
        <f>TEXT(Table1[[#This Row],[Date]],"mmmm")</f>
        <v>December</v>
      </c>
      <c r="D3204" s="1" t="str">
        <f>TEXT(Table1[[#This Row],[Date]],"dddd")</f>
        <v>Tuesday</v>
      </c>
      <c r="E3204" s="5">
        <v>1</v>
      </c>
      <c r="F3204" t="s">
        <v>5</v>
      </c>
      <c r="G3204" t="s">
        <v>10</v>
      </c>
      <c r="H3204" s="6">
        <f>60%*Table1[[#This Row],[Price]]</f>
        <v>480</v>
      </c>
      <c r="I3204" s="6">
        <v>800</v>
      </c>
      <c r="J3204">
        <v>2</v>
      </c>
      <c r="K3204" s="6">
        <f>Table1[[#This Row],[Cost]]*Table1[[#This Row],[Quantity Sold]]</f>
        <v>960</v>
      </c>
      <c r="L3204" s="6">
        <v>1600</v>
      </c>
      <c r="M3204">
        <v>20</v>
      </c>
      <c r="N3204" s="6">
        <v>1280</v>
      </c>
      <c r="O3204" s="6">
        <f>Table1[[#This Row],[Revenue]]-Table1[[#This Row],[Total Cost Of Production]]</f>
        <v>320</v>
      </c>
      <c r="P3204" s="6">
        <v>629</v>
      </c>
      <c r="Q3204" s="6">
        <f>Table1[[#This Row],[Revenue]]-Table1[[#This Row],[Marketing Spend]]</f>
        <v>651</v>
      </c>
      <c r="R3204" t="s">
        <v>53</v>
      </c>
      <c r="S3204" s="6">
        <v>800</v>
      </c>
      <c r="T3204"/>
      <c r="U3204"/>
    </row>
    <row r="3205" spans="1:21" hidden="1" x14ac:dyDescent="0.2">
      <c r="A3205" s="1">
        <v>45629</v>
      </c>
      <c r="B3205" s="1" t="str">
        <f>TEXT(Table1[[#This Row],[Date]],"yyyy")</f>
        <v>2024</v>
      </c>
      <c r="C3205" s="1" t="str">
        <f>TEXT(Table1[[#This Row],[Date]],"mmmm")</f>
        <v>December</v>
      </c>
      <c r="D3205" s="1" t="str">
        <f>TEXT(Table1[[#This Row],[Date]],"dddd")</f>
        <v>Tuesday</v>
      </c>
      <c r="E3205" s="5">
        <v>7</v>
      </c>
      <c r="F3205" t="s">
        <v>9</v>
      </c>
      <c r="G3205" t="s">
        <v>8</v>
      </c>
      <c r="H3205" s="6">
        <f>60%*Table1[[#This Row],[Price]]</f>
        <v>180</v>
      </c>
      <c r="I3205" s="6">
        <v>300</v>
      </c>
      <c r="J3205">
        <v>7</v>
      </c>
      <c r="K3205" s="6">
        <f>Table1[[#This Row],[Cost]]*Table1[[#This Row],[Quantity Sold]]</f>
        <v>1260</v>
      </c>
      <c r="L3205" s="6">
        <v>2100</v>
      </c>
      <c r="M3205">
        <v>20</v>
      </c>
      <c r="N3205" s="6">
        <v>1680</v>
      </c>
      <c r="O3205" s="6">
        <f>Table1[[#This Row],[Revenue]]-Table1[[#This Row],[Total Cost Of Production]]</f>
        <v>420</v>
      </c>
      <c r="P3205" s="6">
        <v>658</v>
      </c>
      <c r="Q3205" s="6">
        <f>Table1[[#This Row],[Revenue]]-Table1[[#This Row],[Marketing Spend]]</f>
        <v>1022</v>
      </c>
      <c r="R3205" t="s">
        <v>54</v>
      </c>
      <c r="S3205" s="6">
        <v>301</v>
      </c>
      <c r="T3205"/>
      <c r="U3205"/>
    </row>
    <row r="3206" spans="1:21" hidden="1" x14ac:dyDescent="0.2">
      <c r="A3206" s="1">
        <v>45630</v>
      </c>
      <c r="B3206" s="1" t="str">
        <f>TEXT(Table1[[#This Row],[Date]],"yyyy")</f>
        <v>2024</v>
      </c>
      <c r="C3206" s="1" t="str">
        <f>TEXT(Table1[[#This Row],[Date]],"mmmm")</f>
        <v>December</v>
      </c>
      <c r="D3206" s="1" t="str">
        <f>TEXT(Table1[[#This Row],[Date]],"dddd")</f>
        <v>Wednesday</v>
      </c>
      <c r="E3206" s="5">
        <v>4</v>
      </c>
      <c r="F3206" t="s">
        <v>13</v>
      </c>
      <c r="G3206" t="s">
        <v>12</v>
      </c>
      <c r="H3206" s="6">
        <f>60%*Table1[[#This Row],[Price]]</f>
        <v>42</v>
      </c>
      <c r="I3206" s="6">
        <v>70</v>
      </c>
      <c r="J3206">
        <v>7</v>
      </c>
      <c r="K3206" s="6">
        <f>Table1[[#This Row],[Cost]]*Table1[[#This Row],[Quantity Sold]]</f>
        <v>294</v>
      </c>
      <c r="L3206" s="6">
        <v>490</v>
      </c>
      <c r="M3206">
        <v>5</v>
      </c>
      <c r="N3206" s="6">
        <v>465.5</v>
      </c>
      <c r="O3206" s="6">
        <f>Table1[[#This Row],[Revenue]]-Table1[[#This Row],[Total Cost Of Production]]</f>
        <v>171.5</v>
      </c>
      <c r="P3206" s="6">
        <v>550</v>
      </c>
      <c r="Q3206" s="6">
        <f>Table1[[#This Row],[Revenue]]-Table1[[#This Row],[Marketing Spend]]</f>
        <v>-84.5</v>
      </c>
      <c r="R3206" t="s">
        <v>51</v>
      </c>
      <c r="S3206" s="6">
        <v>20</v>
      </c>
      <c r="T3206"/>
      <c r="U3206"/>
    </row>
    <row r="3207" spans="1:21" x14ac:dyDescent="0.2">
      <c r="A3207" s="1">
        <v>45630</v>
      </c>
      <c r="B3207" s="1" t="str">
        <f>TEXT(Table1[[#This Row],[Date]],"yyyy")</f>
        <v>2024</v>
      </c>
      <c r="C3207" s="1" t="str">
        <f>TEXT(Table1[[#This Row],[Date]],"mmmm")</f>
        <v>December</v>
      </c>
      <c r="D3207" s="1" t="str">
        <f>TEXT(Table1[[#This Row],[Date]],"dddd")</f>
        <v>Wednesday</v>
      </c>
      <c r="E3207" s="5">
        <v>2</v>
      </c>
      <c r="F3207" t="s">
        <v>7</v>
      </c>
      <c r="G3207" t="s">
        <v>10</v>
      </c>
      <c r="H3207" s="6">
        <f>60%*Table1[[#This Row],[Price]]</f>
        <v>300</v>
      </c>
      <c r="I3207" s="6">
        <v>500</v>
      </c>
      <c r="J3207">
        <v>10</v>
      </c>
      <c r="K3207" s="6">
        <f>Table1[[#This Row],[Cost]]*Table1[[#This Row],[Quantity Sold]]</f>
        <v>3000</v>
      </c>
      <c r="L3207" s="6">
        <v>5000</v>
      </c>
      <c r="M3207">
        <v>15</v>
      </c>
      <c r="N3207" s="6">
        <v>4250</v>
      </c>
      <c r="O3207" s="6">
        <f>Table1[[#This Row],[Revenue]]-Table1[[#This Row],[Total Cost Of Production]]</f>
        <v>1250</v>
      </c>
      <c r="P3207" s="6">
        <v>605</v>
      </c>
      <c r="Q3207" s="6">
        <f>Table1[[#This Row],[Revenue]]-Table1[[#This Row],[Marketing Spend]]</f>
        <v>3645</v>
      </c>
      <c r="R3207" t="s">
        <v>52</v>
      </c>
      <c r="S3207" s="6">
        <v>457</v>
      </c>
      <c r="T3207"/>
      <c r="U3207"/>
    </row>
    <row r="3208" spans="1:21" hidden="1" x14ac:dyDescent="0.2">
      <c r="A3208" s="1">
        <v>45630</v>
      </c>
      <c r="B3208" s="1" t="str">
        <f>TEXT(Table1[[#This Row],[Date]],"yyyy")</f>
        <v>2024</v>
      </c>
      <c r="C3208" s="1" t="str">
        <f>TEXT(Table1[[#This Row],[Date]],"mmmm")</f>
        <v>December</v>
      </c>
      <c r="D3208" s="1" t="str">
        <f>TEXT(Table1[[#This Row],[Date]],"dddd")</f>
        <v>Wednesday</v>
      </c>
      <c r="E3208" s="5">
        <v>5</v>
      </c>
      <c r="F3208" t="s">
        <v>11</v>
      </c>
      <c r="G3208" t="s">
        <v>12</v>
      </c>
      <c r="H3208" s="6">
        <f>60%*Table1[[#This Row],[Price]]</f>
        <v>90</v>
      </c>
      <c r="I3208" s="6">
        <v>150</v>
      </c>
      <c r="J3208">
        <v>5</v>
      </c>
      <c r="K3208" s="6">
        <f>Table1[[#This Row],[Cost]]*Table1[[#This Row],[Quantity Sold]]</f>
        <v>450</v>
      </c>
      <c r="L3208" s="6">
        <v>750</v>
      </c>
      <c r="M3208">
        <v>5</v>
      </c>
      <c r="N3208" s="6">
        <v>712.5</v>
      </c>
      <c r="O3208" s="6">
        <f>Table1[[#This Row],[Revenue]]-Table1[[#This Row],[Total Cost Of Production]]</f>
        <v>262.5</v>
      </c>
      <c r="P3208" s="6">
        <v>590</v>
      </c>
      <c r="Q3208" s="6">
        <f>Table1[[#This Row],[Revenue]]-Table1[[#This Row],[Marketing Spend]]</f>
        <v>122.5</v>
      </c>
      <c r="R3208" t="s">
        <v>54</v>
      </c>
      <c r="S3208" s="6">
        <v>167</v>
      </c>
      <c r="T3208"/>
      <c r="U3208"/>
    </row>
    <row r="3209" spans="1:21" x14ac:dyDescent="0.2">
      <c r="A3209" s="1">
        <v>45630</v>
      </c>
      <c r="B3209" s="1" t="str">
        <f>TEXT(Table1[[#This Row],[Date]],"yyyy")</f>
        <v>2024</v>
      </c>
      <c r="C3209" s="1" t="str">
        <f>TEXT(Table1[[#This Row],[Date]],"mmmm")</f>
        <v>December</v>
      </c>
      <c r="D3209" s="1" t="str">
        <f>TEXT(Table1[[#This Row],[Date]],"dddd")</f>
        <v>Wednesday</v>
      </c>
      <c r="E3209" s="5">
        <v>6</v>
      </c>
      <c r="F3209" t="s">
        <v>2</v>
      </c>
      <c r="G3209" t="s">
        <v>8</v>
      </c>
      <c r="H3209" s="6">
        <f>60%*Table1[[#This Row],[Price]]</f>
        <v>720</v>
      </c>
      <c r="I3209" s="6">
        <v>1200</v>
      </c>
      <c r="J3209">
        <v>8</v>
      </c>
      <c r="K3209" s="6">
        <f>Table1[[#This Row],[Cost]]*Table1[[#This Row],[Quantity Sold]]</f>
        <v>5760</v>
      </c>
      <c r="L3209" s="6">
        <v>9600</v>
      </c>
      <c r="M3209">
        <v>5</v>
      </c>
      <c r="N3209" s="6">
        <v>9120</v>
      </c>
      <c r="O3209" s="6">
        <f>Table1[[#This Row],[Revenue]]-Table1[[#This Row],[Total Cost Of Production]]</f>
        <v>3360</v>
      </c>
      <c r="P3209" s="6">
        <v>388</v>
      </c>
      <c r="Q3209" s="6">
        <f>Table1[[#This Row],[Revenue]]-Table1[[#This Row],[Marketing Spend]]</f>
        <v>8732</v>
      </c>
      <c r="R3209" t="s">
        <v>52</v>
      </c>
      <c r="S3209" s="6">
        <v>1240</v>
      </c>
      <c r="T3209"/>
      <c r="U3209"/>
    </row>
    <row r="3210" spans="1:21" hidden="1" x14ac:dyDescent="0.2">
      <c r="A3210" s="1">
        <v>45630</v>
      </c>
      <c r="B3210" s="1" t="str">
        <f>TEXT(Table1[[#This Row],[Date]],"yyyy")</f>
        <v>2024</v>
      </c>
      <c r="C3210" s="1" t="str">
        <f>TEXT(Table1[[#This Row],[Date]],"mmmm")</f>
        <v>December</v>
      </c>
      <c r="D3210" s="1" t="str">
        <f>TEXT(Table1[[#This Row],[Date]],"dddd")</f>
        <v>Wednesday</v>
      </c>
      <c r="E3210" s="5">
        <v>3</v>
      </c>
      <c r="F3210" t="s">
        <v>15</v>
      </c>
      <c r="G3210" t="s">
        <v>6</v>
      </c>
      <c r="H3210" s="6">
        <f>60%*Table1[[#This Row],[Price]]</f>
        <v>30</v>
      </c>
      <c r="I3210" s="6">
        <v>50</v>
      </c>
      <c r="J3210">
        <v>8</v>
      </c>
      <c r="K3210" s="6">
        <f>Table1[[#This Row],[Cost]]*Table1[[#This Row],[Quantity Sold]]</f>
        <v>240</v>
      </c>
      <c r="L3210" s="6">
        <v>400</v>
      </c>
      <c r="M3210">
        <v>20</v>
      </c>
      <c r="N3210" s="6">
        <v>320</v>
      </c>
      <c r="O3210" s="6">
        <f>Table1[[#This Row],[Revenue]]-Table1[[#This Row],[Total Cost Of Production]]</f>
        <v>80</v>
      </c>
      <c r="P3210" s="6">
        <v>493</v>
      </c>
      <c r="Q3210" s="6">
        <f>Table1[[#This Row],[Revenue]]-Table1[[#This Row],[Marketing Spend]]</f>
        <v>-173</v>
      </c>
      <c r="R3210" t="s">
        <v>54</v>
      </c>
      <c r="S3210" s="6">
        <v>91</v>
      </c>
      <c r="T3210"/>
      <c r="U3210"/>
    </row>
    <row r="3211" spans="1:21" hidden="1" x14ac:dyDescent="0.2">
      <c r="A3211" s="1">
        <v>45630</v>
      </c>
      <c r="B3211" s="1" t="str">
        <f>TEXT(Table1[[#This Row],[Date]],"yyyy")</f>
        <v>2024</v>
      </c>
      <c r="C3211" s="1" t="str">
        <f>TEXT(Table1[[#This Row],[Date]],"mmmm")</f>
        <v>December</v>
      </c>
      <c r="D3211" s="1" t="str">
        <f>TEXT(Table1[[#This Row],[Date]],"dddd")</f>
        <v>Wednesday</v>
      </c>
      <c r="E3211" s="5">
        <v>1</v>
      </c>
      <c r="F3211" t="s">
        <v>5</v>
      </c>
      <c r="G3211" t="s">
        <v>10</v>
      </c>
      <c r="H3211" s="6">
        <f>60%*Table1[[#This Row],[Price]]</f>
        <v>480</v>
      </c>
      <c r="I3211" s="6">
        <v>800</v>
      </c>
      <c r="J3211">
        <v>4</v>
      </c>
      <c r="K3211" s="6">
        <f>Table1[[#This Row],[Cost]]*Table1[[#This Row],[Quantity Sold]]</f>
        <v>1920</v>
      </c>
      <c r="L3211" s="6">
        <v>3200</v>
      </c>
      <c r="M3211">
        <v>5</v>
      </c>
      <c r="N3211" s="6">
        <v>3040</v>
      </c>
      <c r="O3211" s="6">
        <f>Table1[[#This Row],[Revenue]]-Table1[[#This Row],[Total Cost Of Production]]</f>
        <v>1120</v>
      </c>
      <c r="P3211" s="6">
        <v>442</v>
      </c>
      <c r="Q3211" s="6">
        <f>Table1[[#This Row],[Revenue]]-Table1[[#This Row],[Marketing Spend]]</f>
        <v>2598</v>
      </c>
      <c r="R3211" t="s">
        <v>55</v>
      </c>
      <c r="S3211" s="6">
        <v>825</v>
      </c>
      <c r="T3211"/>
      <c r="U3211"/>
    </row>
    <row r="3212" spans="1:21" hidden="1" x14ac:dyDescent="0.2">
      <c r="A3212" s="1">
        <v>45630</v>
      </c>
      <c r="B3212" s="1" t="str">
        <f>TEXT(Table1[[#This Row],[Date]],"yyyy")</f>
        <v>2024</v>
      </c>
      <c r="C3212" s="1" t="str">
        <f>TEXT(Table1[[#This Row],[Date]],"mmmm")</f>
        <v>December</v>
      </c>
      <c r="D3212" s="1" t="str">
        <f>TEXT(Table1[[#This Row],[Date]],"dddd")</f>
        <v>Wednesday</v>
      </c>
      <c r="E3212" s="5">
        <v>7</v>
      </c>
      <c r="F3212" t="s">
        <v>9</v>
      </c>
      <c r="G3212" t="s">
        <v>8</v>
      </c>
      <c r="H3212" s="6">
        <f>60%*Table1[[#This Row],[Price]]</f>
        <v>180</v>
      </c>
      <c r="I3212" s="6">
        <v>300</v>
      </c>
      <c r="J3212">
        <v>6</v>
      </c>
      <c r="K3212" s="6">
        <f>Table1[[#This Row],[Cost]]*Table1[[#This Row],[Quantity Sold]]</f>
        <v>1080</v>
      </c>
      <c r="L3212" s="6">
        <v>1800</v>
      </c>
      <c r="M3212">
        <v>15</v>
      </c>
      <c r="N3212" s="6">
        <v>1530</v>
      </c>
      <c r="O3212" s="6">
        <f>Table1[[#This Row],[Revenue]]-Table1[[#This Row],[Total Cost Of Production]]</f>
        <v>450</v>
      </c>
      <c r="P3212" s="6">
        <v>604</v>
      </c>
      <c r="Q3212" s="6">
        <f>Table1[[#This Row],[Revenue]]-Table1[[#This Row],[Marketing Spend]]</f>
        <v>926</v>
      </c>
      <c r="R3212" t="s">
        <v>54</v>
      </c>
      <c r="S3212" s="6">
        <v>307</v>
      </c>
      <c r="T3212"/>
      <c r="U3212"/>
    </row>
    <row r="3213" spans="1:21" hidden="1" x14ac:dyDescent="0.2">
      <c r="A3213" s="1">
        <v>45631</v>
      </c>
      <c r="B3213" s="1" t="str">
        <f>TEXT(Table1[[#This Row],[Date]],"yyyy")</f>
        <v>2024</v>
      </c>
      <c r="C3213" s="1" t="str">
        <f>TEXT(Table1[[#This Row],[Date]],"mmmm")</f>
        <v>December</v>
      </c>
      <c r="D3213" s="1" t="str">
        <f>TEXT(Table1[[#This Row],[Date]],"dddd")</f>
        <v>Thursday</v>
      </c>
      <c r="E3213" s="5">
        <v>4</v>
      </c>
      <c r="F3213" t="s">
        <v>13</v>
      </c>
      <c r="G3213" t="s">
        <v>12</v>
      </c>
      <c r="H3213" s="6">
        <f>60%*Table1[[#This Row],[Price]]</f>
        <v>42</v>
      </c>
      <c r="I3213" s="6">
        <v>70</v>
      </c>
      <c r="J3213">
        <v>10</v>
      </c>
      <c r="K3213" s="6">
        <f>Table1[[#This Row],[Cost]]*Table1[[#This Row],[Quantity Sold]]</f>
        <v>420</v>
      </c>
      <c r="L3213" s="6">
        <v>700</v>
      </c>
      <c r="M3213">
        <v>5</v>
      </c>
      <c r="N3213" s="6">
        <v>665</v>
      </c>
      <c r="O3213" s="6">
        <f>Table1[[#This Row],[Revenue]]-Table1[[#This Row],[Total Cost Of Production]]</f>
        <v>245</v>
      </c>
      <c r="P3213" s="6">
        <v>871</v>
      </c>
      <c r="Q3213" s="6">
        <f>Table1[[#This Row],[Revenue]]-Table1[[#This Row],[Marketing Spend]]</f>
        <v>-206</v>
      </c>
      <c r="R3213" t="s">
        <v>54</v>
      </c>
      <c r="S3213" s="6">
        <v>110</v>
      </c>
      <c r="T3213"/>
      <c r="U3213"/>
    </row>
    <row r="3214" spans="1:21" hidden="1" x14ac:dyDescent="0.2">
      <c r="A3214" s="1">
        <v>45631</v>
      </c>
      <c r="B3214" s="1" t="str">
        <f>TEXT(Table1[[#This Row],[Date]],"yyyy")</f>
        <v>2024</v>
      </c>
      <c r="C3214" s="1" t="str">
        <f>TEXT(Table1[[#This Row],[Date]],"mmmm")</f>
        <v>December</v>
      </c>
      <c r="D3214" s="1" t="str">
        <f>TEXT(Table1[[#This Row],[Date]],"dddd")</f>
        <v>Thursday</v>
      </c>
      <c r="E3214" s="5">
        <v>2</v>
      </c>
      <c r="F3214" t="s">
        <v>7</v>
      </c>
      <c r="G3214" t="s">
        <v>10</v>
      </c>
      <c r="H3214" s="6">
        <f>60%*Table1[[#This Row],[Price]]</f>
        <v>300</v>
      </c>
      <c r="I3214" s="6">
        <v>500</v>
      </c>
      <c r="J3214">
        <v>2</v>
      </c>
      <c r="K3214" s="6">
        <f>Table1[[#This Row],[Cost]]*Table1[[#This Row],[Quantity Sold]]</f>
        <v>600</v>
      </c>
      <c r="L3214" s="6">
        <v>1000</v>
      </c>
      <c r="M3214">
        <v>15</v>
      </c>
      <c r="N3214" s="6">
        <v>850</v>
      </c>
      <c r="O3214" s="6">
        <f>Table1[[#This Row],[Revenue]]-Table1[[#This Row],[Total Cost Of Production]]</f>
        <v>250</v>
      </c>
      <c r="P3214" s="6">
        <v>821</v>
      </c>
      <c r="Q3214" s="6">
        <f>Table1[[#This Row],[Revenue]]-Table1[[#This Row],[Marketing Spend]]</f>
        <v>29</v>
      </c>
      <c r="R3214" t="s">
        <v>53</v>
      </c>
      <c r="S3214" s="6">
        <v>495</v>
      </c>
      <c r="T3214"/>
      <c r="U3214"/>
    </row>
    <row r="3215" spans="1:21" hidden="1" x14ac:dyDescent="0.2">
      <c r="A3215" s="1">
        <v>45631</v>
      </c>
      <c r="B3215" s="1" t="str">
        <f>TEXT(Table1[[#This Row],[Date]],"yyyy")</f>
        <v>2024</v>
      </c>
      <c r="C3215" s="1" t="str">
        <f>TEXT(Table1[[#This Row],[Date]],"mmmm")</f>
        <v>December</v>
      </c>
      <c r="D3215" s="1" t="str">
        <f>TEXT(Table1[[#This Row],[Date]],"dddd")</f>
        <v>Thursday</v>
      </c>
      <c r="E3215" s="5">
        <v>5</v>
      </c>
      <c r="F3215" t="s">
        <v>11</v>
      </c>
      <c r="G3215" t="s">
        <v>12</v>
      </c>
      <c r="H3215" s="6">
        <f>60%*Table1[[#This Row],[Price]]</f>
        <v>90</v>
      </c>
      <c r="I3215" s="6">
        <v>150</v>
      </c>
      <c r="J3215">
        <v>4</v>
      </c>
      <c r="K3215" s="6">
        <f>Table1[[#This Row],[Cost]]*Table1[[#This Row],[Quantity Sold]]</f>
        <v>360</v>
      </c>
      <c r="L3215" s="6">
        <v>600</v>
      </c>
      <c r="M3215">
        <v>20</v>
      </c>
      <c r="N3215" s="6">
        <v>480</v>
      </c>
      <c r="O3215" s="6">
        <f>Table1[[#This Row],[Revenue]]-Table1[[#This Row],[Total Cost Of Production]]</f>
        <v>120</v>
      </c>
      <c r="P3215" s="6">
        <v>325</v>
      </c>
      <c r="Q3215" s="6">
        <f>Table1[[#This Row],[Revenue]]-Table1[[#This Row],[Marketing Spend]]</f>
        <v>155</v>
      </c>
      <c r="R3215" t="s">
        <v>51</v>
      </c>
      <c r="S3215" s="6">
        <v>162</v>
      </c>
      <c r="T3215"/>
      <c r="U3215"/>
    </row>
    <row r="3216" spans="1:21" x14ac:dyDescent="0.2">
      <c r="A3216" s="1">
        <v>45631</v>
      </c>
      <c r="B3216" s="1" t="str">
        <f>TEXT(Table1[[#This Row],[Date]],"yyyy")</f>
        <v>2024</v>
      </c>
      <c r="C3216" s="1" t="str">
        <f>TEXT(Table1[[#This Row],[Date]],"mmmm")</f>
        <v>December</v>
      </c>
      <c r="D3216" s="1" t="str">
        <f>TEXT(Table1[[#This Row],[Date]],"dddd")</f>
        <v>Thursday</v>
      </c>
      <c r="E3216" s="5">
        <v>6</v>
      </c>
      <c r="F3216" t="s">
        <v>2</v>
      </c>
      <c r="G3216" t="s">
        <v>8</v>
      </c>
      <c r="H3216" s="6">
        <f>60%*Table1[[#This Row],[Price]]</f>
        <v>720</v>
      </c>
      <c r="I3216" s="6">
        <v>1200</v>
      </c>
      <c r="J3216">
        <v>1</v>
      </c>
      <c r="K3216" s="6">
        <f>Table1[[#This Row],[Cost]]*Table1[[#This Row],[Quantity Sold]]</f>
        <v>720</v>
      </c>
      <c r="L3216" s="6">
        <v>1200</v>
      </c>
      <c r="M3216">
        <v>5</v>
      </c>
      <c r="N3216" s="6">
        <v>1140</v>
      </c>
      <c r="O3216" s="6">
        <f>Table1[[#This Row],[Revenue]]-Table1[[#This Row],[Total Cost Of Production]]</f>
        <v>420</v>
      </c>
      <c r="P3216" s="6">
        <v>827</v>
      </c>
      <c r="Q3216" s="6">
        <f>Table1[[#This Row],[Revenue]]-Table1[[#This Row],[Marketing Spend]]</f>
        <v>313</v>
      </c>
      <c r="R3216" t="s">
        <v>52</v>
      </c>
      <c r="S3216" s="6">
        <v>1217</v>
      </c>
      <c r="T3216"/>
      <c r="U3216"/>
    </row>
    <row r="3217" spans="1:21" hidden="1" x14ac:dyDescent="0.2">
      <c r="A3217" s="1">
        <v>45631</v>
      </c>
      <c r="B3217" s="1" t="str">
        <f>TEXT(Table1[[#This Row],[Date]],"yyyy")</f>
        <v>2024</v>
      </c>
      <c r="C3217" s="1" t="str">
        <f>TEXT(Table1[[#This Row],[Date]],"mmmm")</f>
        <v>December</v>
      </c>
      <c r="D3217" s="1" t="str">
        <f>TEXT(Table1[[#This Row],[Date]],"dddd")</f>
        <v>Thursday</v>
      </c>
      <c r="E3217" s="5">
        <v>3</v>
      </c>
      <c r="F3217" t="s">
        <v>15</v>
      </c>
      <c r="G3217" t="s">
        <v>6</v>
      </c>
      <c r="H3217" s="6">
        <f>60%*Table1[[#This Row],[Price]]</f>
        <v>30</v>
      </c>
      <c r="I3217" s="6">
        <v>50</v>
      </c>
      <c r="J3217">
        <v>2</v>
      </c>
      <c r="K3217" s="6">
        <f>Table1[[#This Row],[Cost]]*Table1[[#This Row],[Quantity Sold]]</f>
        <v>60</v>
      </c>
      <c r="L3217" s="6">
        <v>100</v>
      </c>
      <c r="M3217">
        <v>5</v>
      </c>
      <c r="N3217" s="6">
        <v>95</v>
      </c>
      <c r="O3217" s="6">
        <f>Table1[[#This Row],[Revenue]]-Table1[[#This Row],[Total Cost Of Production]]</f>
        <v>35</v>
      </c>
      <c r="P3217" s="6">
        <v>386</v>
      </c>
      <c r="Q3217" s="6">
        <f>Table1[[#This Row],[Revenue]]-Table1[[#This Row],[Marketing Spend]]</f>
        <v>-291</v>
      </c>
      <c r="R3217" t="s">
        <v>55</v>
      </c>
      <c r="S3217" s="6">
        <v>9</v>
      </c>
      <c r="T3217"/>
      <c r="U3217"/>
    </row>
    <row r="3218" spans="1:21" hidden="1" x14ac:dyDescent="0.2">
      <c r="A3218" s="1">
        <v>45631</v>
      </c>
      <c r="B3218" s="1" t="str">
        <f>TEXT(Table1[[#This Row],[Date]],"yyyy")</f>
        <v>2024</v>
      </c>
      <c r="C3218" s="1" t="str">
        <f>TEXT(Table1[[#This Row],[Date]],"mmmm")</f>
        <v>December</v>
      </c>
      <c r="D3218" s="1" t="str">
        <f>TEXT(Table1[[#This Row],[Date]],"dddd")</f>
        <v>Thursday</v>
      </c>
      <c r="E3218" s="5">
        <v>1</v>
      </c>
      <c r="F3218" t="s">
        <v>5</v>
      </c>
      <c r="G3218" t="s">
        <v>10</v>
      </c>
      <c r="H3218" s="6">
        <f>60%*Table1[[#This Row],[Price]]</f>
        <v>480</v>
      </c>
      <c r="I3218" s="6">
        <v>800</v>
      </c>
      <c r="J3218">
        <v>6</v>
      </c>
      <c r="K3218" s="6">
        <f>Table1[[#This Row],[Cost]]*Table1[[#This Row],[Quantity Sold]]</f>
        <v>2880</v>
      </c>
      <c r="L3218" s="6">
        <v>4800</v>
      </c>
      <c r="M3218">
        <v>20</v>
      </c>
      <c r="N3218" s="6">
        <v>3840</v>
      </c>
      <c r="O3218" s="6">
        <f>Table1[[#This Row],[Revenue]]-Table1[[#This Row],[Total Cost Of Production]]</f>
        <v>960</v>
      </c>
      <c r="P3218" s="6">
        <v>970</v>
      </c>
      <c r="Q3218" s="6">
        <f>Table1[[#This Row],[Revenue]]-Table1[[#This Row],[Marketing Spend]]</f>
        <v>2870</v>
      </c>
      <c r="R3218" t="s">
        <v>54</v>
      </c>
      <c r="S3218" s="6">
        <v>766</v>
      </c>
      <c r="T3218"/>
      <c r="U3218"/>
    </row>
    <row r="3219" spans="1:21" hidden="1" x14ac:dyDescent="0.2">
      <c r="A3219" s="1">
        <v>45631</v>
      </c>
      <c r="B3219" s="1" t="str">
        <f>TEXT(Table1[[#This Row],[Date]],"yyyy")</f>
        <v>2024</v>
      </c>
      <c r="C3219" s="1" t="str">
        <f>TEXT(Table1[[#This Row],[Date]],"mmmm")</f>
        <v>December</v>
      </c>
      <c r="D3219" s="1" t="str">
        <f>TEXT(Table1[[#This Row],[Date]],"dddd")</f>
        <v>Thursday</v>
      </c>
      <c r="E3219" s="5">
        <v>7</v>
      </c>
      <c r="F3219" t="s">
        <v>9</v>
      </c>
      <c r="G3219" t="s">
        <v>8</v>
      </c>
      <c r="H3219" s="6">
        <f>60%*Table1[[#This Row],[Price]]</f>
        <v>180</v>
      </c>
      <c r="I3219" s="6">
        <v>300</v>
      </c>
      <c r="J3219">
        <v>6</v>
      </c>
      <c r="K3219" s="6">
        <f>Table1[[#This Row],[Cost]]*Table1[[#This Row],[Quantity Sold]]</f>
        <v>1080</v>
      </c>
      <c r="L3219" s="6">
        <v>1800</v>
      </c>
      <c r="M3219">
        <v>5</v>
      </c>
      <c r="N3219" s="6">
        <v>1710</v>
      </c>
      <c r="O3219" s="6">
        <f>Table1[[#This Row],[Revenue]]-Table1[[#This Row],[Total Cost Of Production]]</f>
        <v>630</v>
      </c>
      <c r="P3219" s="6">
        <v>711</v>
      </c>
      <c r="Q3219" s="6">
        <f>Table1[[#This Row],[Revenue]]-Table1[[#This Row],[Marketing Spend]]</f>
        <v>999</v>
      </c>
      <c r="R3219" t="s">
        <v>54</v>
      </c>
      <c r="S3219" s="6">
        <v>341</v>
      </c>
      <c r="T3219"/>
      <c r="U3219"/>
    </row>
    <row r="3220" spans="1:21" x14ac:dyDescent="0.2">
      <c r="A3220" s="1">
        <v>45632</v>
      </c>
      <c r="B3220" s="1" t="str">
        <f>TEXT(Table1[[#This Row],[Date]],"yyyy")</f>
        <v>2024</v>
      </c>
      <c r="C3220" s="1" t="str">
        <f>TEXT(Table1[[#This Row],[Date]],"mmmm")</f>
        <v>December</v>
      </c>
      <c r="D3220" s="1" t="str">
        <f>TEXT(Table1[[#This Row],[Date]],"dddd")</f>
        <v>Friday</v>
      </c>
      <c r="E3220" s="5">
        <v>4</v>
      </c>
      <c r="F3220" t="s">
        <v>13</v>
      </c>
      <c r="G3220" t="s">
        <v>12</v>
      </c>
      <c r="H3220" s="6">
        <f>60%*Table1[[#This Row],[Price]]</f>
        <v>42</v>
      </c>
      <c r="I3220" s="6">
        <v>70</v>
      </c>
      <c r="J3220">
        <v>8</v>
      </c>
      <c r="K3220" s="6">
        <f>Table1[[#This Row],[Cost]]*Table1[[#This Row],[Quantity Sold]]</f>
        <v>336</v>
      </c>
      <c r="L3220" s="6">
        <v>560</v>
      </c>
      <c r="M3220">
        <v>20</v>
      </c>
      <c r="N3220" s="6">
        <v>448</v>
      </c>
      <c r="O3220" s="6">
        <f>Table1[[#This Row],[Revenue]]-Table1[[#This Row],[Total Cost Of Production]]</f>
        <v>112</v>
      </c>
      <c r="P3220" s="6">
        <v>521</v>
      </c>
      <c r="Q3220" s="6">
        <f>Table1[[#This Row],[Revenue]]-Table1[[#This Row],[Marketing Spend]]</f>
        <v>-73</v>
      </c>
      <c r="R3220" t="s">
        <v>52</v>
      </c>
      <c r="S3220" s="6">
        <v>51</v>
      </c>
      <c r="T3220"/>
      <c r="U3220"/>
    </row>
    <row r="3221" spans="1:21" hidden="1" x14ac:dyDescent="0.2">
      <c r="A3221" s="1">
        <v>45632</v>
      </c>
      <c r="B3221" s="1" t="str">
        <f>TEXT(Table1[[#This Row],[Date]],"yyyy")</f>
        <v>2024</v>
      </c>
      <c r="C3221" s="1" t="str">
        <f>TEXT(Table1[[#This Row],[Date]],"mmmm")</f>
        <v>December</v>
      </c>
      <c r="D3221" s="1" t="str">
        <f>TEXT(Table1[[#This Row],[Date]],"dddd")</f>
        <v>Friday</v>
      </c>
      <c r="E3221" s="5">
        <v>2</v>
      </c>
      <c r="F3221" t="s">
        <v>7</v>
      </c>
      <c r="G3221" t="s">
        <v>10</v>
      </c>
      <c r="H3221" s="6">
        <f>60%*Table1[[#This Row],[Price]]</f>
        <v>300</v>
      </c>
      <c r="I3221" s="6">
        <v>500</v>
      </c>
      <c r="J3221">
        <v>2</v>
      </c>
      <c r="K3221" s="6">
        <f>Table1[[#This Row],[Cost]]*Table1[[#This Row],[Quantity Sold]]</f>
        <v>600</v>
      </c>
      <c r="L3221" s="6">
        <v>1000</v>
      </c>
      <c r="M3221">
        <v>20</v>
      </c>
      <c r="N3221" s="6">
        <v>800</v>
      </c>
      <c r="O3221" s="6">
        <f>Table1[[#This Row],[Revenue]]-Table1[[#This Row],[Total Cost Of Production]]</f>
        <v>200</v>
      </c>
      <c r="P3221" s="6">
        <v>873</v>
      </c>
      <c r="Q3221" s="6">
        <f>Table1[[#This Row],[Revenue]]-Table1[[#This Row],[Marketing Spend]]</f>
        <v>-73</v>
      </c>
      <c r="R3221" t="s">
        <v>55</v>
      </c>
      <c r="S3221" s="6">
        <v>526</v>
      </c>
      <c r="T3221"/>
      <c r="U3221"/>
    </row>
    <row r="3222" spans="1:21" hidden="1" x14ac:dyDescent="0.2">
      <c r="A3222" s="1">
        <v>45632</v>
      </c>
      <c r="B3222" s="1" t="str">
        <f>TEXT(Table1[[#This Row],[Date]],"yyyy")</f>
        <v>2024</v>
      </c>
      <c r="C3222" s="1" t="str">
        <f>TEXT(Table1[[#This Row],[Date]],"mmmm")</f>
        <v>December</v>
      </c>
      <c r="D3222" s="1" t="str">
        <f>TEXT(Table1[[#This Row],[Date]],"dddd")</f>
        <v>Friday</v>
      </c>
      <c r="E3222" s="5">
        <v>5</v>
      </c>
      <c r="F3222" t="s">
        <v>11</v>
      </c>
      <c r="G3222" t="s">
        <v>12</v>
      </c>
      <c r="H3222" s="6">
        <f>60%*Table1[[#This Row],[Price]]</f>
        <v>90</v>
      </c>
      <c r="I3222" s="6">
        <v>150</v>
      </c>
      <c r="J3222">
        <v>6</v>
      </c>
      <c r="K3222" s="6">
        <f>Table1[[#This Row],[Cost]]*Table1[[#This Row],[Quantity Sold]]</f>
        <v>540</v>
      </c>
      <c r="L3222" s="6">
        <v>900</v>
      </c>
      <c r="M3222">
        <v>15</v>
      </c>
      <c r="N3222" s="6">
        <v>765</v>
      </c>
      <c r="O3222" s="6">
        <f>Table1[[#This Row],[Revenue]]-Table1[[#This Row],[Total Cost Of Production]]</f>
        <v>225</v>
      </c>
      <c r="P3222" s="6">
        <v>894</v>
      </c>
      <c r="Q3222" s="6">
        <f>Table1[[#This Row],[Revenue]]-Table1[[#This Row],[Marketing Spend]]</f>
        <v>-129</v>
      </c>
      <c r="R3222" t="s">
        <v>55</v>
      </c>
      <c r="S3222" s="6">
        <v>105</v>
      </c>
      <c r="T3222"/>
      <c r="U3222"/>
    </row>
    <row r="3223" spans="1:21" hidden="1" x14ac:dyDescent="0.2">
      <c r="A3223" s="1">
        <v>45632</v>
      </c>
      <c r="B3223" s="1" t="str">
        <f>TEXT(Table1[[#This Row],[Date]],"yyyy")</f>
        <v>2024</v>
      </c>
      <c r="C3223" s="1" t="str">
        <f>TEXT(Table1[[#This Row],[Date]],"mmmm")</f>
        <v>December</v>
      </c>
      <c r="D3223" s="1" t="str">
        <f>TEXT(Table1[[#This Row],[Date]],"dddd")</f>
        <v>Friday</v>
      </c>
      <c r="E3223" s="5">
        <v>6</v>
      </c>
      <c r="F3223" t="s">
        <v>2</v>
      </c>
      <c r="G3223" t="s">
        <v>8</v>
      </c>
      <c r="H3223" s="6">
        <f>60%*Table1[[#This Row],[Price]]</f>
        <v>720</v>
      </c>
      <c r="I3223" s="6">
        <v>1200</v>
      </c>
      <c r="J3223">
        <v>4</v>
      </c>
      <c r="K3223" s="6">
        <f>Table1[[#This Row],[Cost]]*Table1[[#This Row],[Quantity Sold]]</f>
        <v>2880</v>
      </c>
      <c r="L3223" s="6">
        <v>4800</v>
      </c>
      <c r="M3223">
        <v>15</v>
      </c>
      <c r="N3223" s="6">
        <v>4080</v>
      </c>
      <c r="O3223" s="6">
        <f>Table1[[#This Row],[Revenue]]-Table1[[#This Row],[Total Cost Of Production]]</f>
        <v>1200</v>
      </c>
      <c r="P3223" s="6">
        <v>689</v>
      </c>
      <c r="Q3223" s="6">
        <f>Table1[[#This Row],[Revenue]]-Table1[[#This Row],[Marketing Spend]]</f>
        <v>3391</v>
      </c>
      <c r="R3223" t="s">
        <v>54</v>
      </c>
      <c r="S3223" s="6">
        <v>1237</v>
      </c>
      <c r="T3223"/>
      <c r="U3223"/>
    </row>
    <row r="3224" spans="1:21" hidden="1" x14ac:dyDescent="0.2">
      <c r="A3224" s="1">
        <v>45632</v>
      </c>
      <c r="B3224" s="1" t="str">
        <f>TEXT(Table1[[#This Row],[Date]],"yyyy")</f>
        <v>2024</v>
      </c>
      <c r="C3224" s="1" t="str">
        <f>TEXT(Table1[[#This Row],[Date]],"mmmm")</f>
        <v>December</v>
      </c>
      <c r="D3224" s="1" t="str">
        <f>TEXT(Table1[[#This Row],[Date]],"dddd")</f>
        <v>Friday</v>
      </c>
      <c r="E3224" s="5">
        <v>3</v>
      </c>
      <c r="F3224" t="s">
        <v>15</v>
      </c>
      <c r="G3224" t="s">
        <v>6</v>
      </c>
      <c r="H3224" s="6">
        <f>60%*Table1[[#This Row],[Price]]</f>
        <v>30</v>
      </c>
      <c r="I3224" s="6">
        <v>50</v>
      </c>
      <c r="J3224">
        <v>2</v>
      </c>
      <c r="K3224" s="6">
        <f>Table1[[#This Row],[Cost]]*Table1[[#This Row],[Quantity Sold]]</f>
        <v>60</v>
      </c>
      <c r="L3224" s="6">
        <v>100</v>
      </c>
      <c r="M3224">
        <v>10</v>
      </c>
      <c r="N3224" s="6">
        <v>90</v>
      </c>
      <c r="O3224" s="6">
        <f>Table1[[#This Row],[Revenue]]-Table1[[#This Row],[Total Cost Of Production]]</f>
        <v>30</v>
      </c>
      <c r="P3224" s="6">
        <v>712</v>
      </c>
      <c r="Q3224" s="6">
        <f>Table1[[#This Row],[Revenue]]-Table1[[#This Row],[Marketing Spend]]</f>
        <v>-622</v>
      </c>
      <c r="R3224" t="s">
        <v>53</v>
      </c>
      <c r="S3224" s="6">
        <v>43</v>
      </c>
      <c r="T3224"/>
      <c r="U3224"/>
    </row>
    <row r="3225" spans="1:21" hidden="1" x14ac:dyDescent="0.2">
      <c r="A3225" s="1">
        <v>45632</v>
      </c>
      <c r="B3225" s="1" t="str">
        <f>TEXT(Table1[[#This Row],[Date]],"yyyy")</f>
        <v>2024</v>
      </c>
      <c r="C3225" s="1" t="str">
        <f>TEXT(Table1[[#This Row],[Date]],"mmmm")</f>
        <v>December</v>
      </c>
      <c r="D3225" s="1" t="str">
        <f>TEXT(Table1[[#This Row],[Date]],"dddd")</f>
        <v>Friday</v>
      </c>
      <c r="E3225" s="5">
        <v>1</v>
      </c>
      <c r="F3225" t="s">
        <v>5</v>
      </c>
      <c r="G3225" t="s">
        <v>10</v>
      </c>
      <c r="H3225" s="6">
        <f>60%*Table1[[#This Row],[Price]]</f>
        <v>480</v>
      </c>
      <c r="I3225" s="6">
        <v>800</v>
      </c>
      <c r="J3225">
        <v>9</v>
      </c>
      <c r="K3225" s="6">
        <f>Table1[[#This Row],[Cost]]*Table1[[#This Row],[Quantity Sold]]</f>
        <v>4320</v>
      </c>
      <c r="L3225" s="6">
        <v>7200</v>
      </c>
      <c r="M3225">
        <v>20</v>
      </c>
      <c r="N3225" s="6">
        <v>5760</v>
      </c>
      <c r="O3225" s="6">
        <f>Table1[[#This Row],[Revenue]]-Table1[[#This Row],[Total Cost Of Production]]</f>
        <v>1440</v>
      </c>
      <c r="P3225" s="6">
        <v>520</v>
      </c>
      <c r="Q3225" s="6">
        <f>Table1[[#This Row],[Revenue]]-Table1[[#This Row],[Marketing Spend]]</f>
        <v>5240</v>
      </c>
      <c r="R3225" t="s">
        <v>54</v>
      </c>
      <c r="S3225" s="6">
        <v>827</v>
      </c>
      <c r="T3225"/>
      <c r="U3225"/>
    </row>
    <row r="3226" spans="1:21" hidden="1" x14ac:dyDescent="0.2">
      <c r="A3226" s="1">
        <v>45632</v>
      </c>
      <c r="B3226" s="1" t="str">
        <f>TEXT(Table1[[#This Row],[Date]],"yyyy")</f>
        <v>2024</v>
      </c>
      <c r="C3226" s="1" t="str">
        <f>TEXT(Table1[[#This Row],[Date]],"mmmm")</f>
        <v>December</v>
      </c>
      <c r="D3226" s="1" t="str">
        <f>TEXT(Table1[[#This Row],[Date]],"dddd")</f>
        <v>Friday</v>
      </c>
      <c r="E3226" s="5">
        <v>7</v>
      </c>
      <c r="F3226" t="s">
        <v>9</v>
      </c>
      <c r="G3226" t="s">
        <v>8</v>
      </c>
      <c r="H3226" s="6">
        <f>60%*Table1[[#This Row],[Price]]</f>
        <v>180</v>
      </c>
      <c r="I3226" s="6">
        <v>300</v>
      </c>
      <c r="J3226">
        <v>1</v>
      </c>
      <c r="K3226" s="6">
        <f>Table1[[#This Row],[Cost]]*Table1[[#This Row],[Quantity Sold]]</f>
        <v>180</v>
      </c>
      <c r="L3226" s="6">
        <v>300</v>
      </c>
      <c r="M3226">
        <v>15</v>
      </c>
      <c r="N3226" s="6">
        <v>255</v>
      </c>
      <c r="O3226" s="6">
        <f>Table1[[#This Row],[Revenue]]-Table1[[#This Row],[Total Cost Of Production]]</f>
        <v>75</v>
      </c>
      <c r="P3226" s="6">
        <v>559</v>
      </c>
      <c r="Q3226" s="6">
        <f>Table1[[#This Row],[Revenue]]-Table1[[#This Row],[Marketing Spend]]</f>
        <v>-304</v>
      </c>
      <c r="R3226" t="s">
        <v>54</v>
      </c>
      <c r="S3226" s="6">
        <v>334</v>
      </c>
      <c r="T3226"/>
      <c r="U3226"/>
    </row>
    <row r="3227" spans="1:21" hidden="1" x14ac:dyDescent="0.2">
      <c r="A3227" s="1">
        <v>45633</v>
      </c>
      <c r="B3227" s="1" t="str">
        <f>TEXT(Table1[[#This Row],[Date]],"yyyy")</f>
        <v>2024</v>
      </c>
      <c r="C3227" s="1" t="str">
        <f>TEXT(Table1[[#This Row],[Date]],"mmmm")</f>
        <v>December</v>
      </c>
      <c r="D3227" s="1" t="str">
        <f>TEXT(Table1[[#This Row],[Date]],"dddd")</f>
        <v>Saturday</v>
      </c>
      <c r="E3227" s="5">
        <v>4</v>
      </c>
      <c r="F3227" t="s">
        <v>13</v>
      </c>
      <c r="G3227" t="s">
        <v>12</v>
      </c>
      <c r="H3227" s="6">
        <f>60%*Table1[[#This Row],[Price]]</f>
        <v>42</v>
      </c>
      <c r="I3227" s="6">
        <v>70</v>
      </c>
      <c r="J3227">
        <v>8</v>
      </c>
      <c r="K3227" s="6">
        <f>Table1[[#This Row],[Cost]]*Table1[[#This Row],[Quantity Sold]]</f>
        <v>336</v>
      </c>
      <c r="L3227" s="6">
        <v>560</v>
      </c>
      <c r="M3227">
        <v>10</v>
      </c>
      <c r="N3227" s="6">
        <v>504</v>
      </c>
      <c r="O3227" s="6">
        <f>Table1[[#This Row],[Revenue]]-Table1[[#This Row],[Total Cost Of Production]]</f>
        <v>168</v>
      </c>
      <c r="P3227" s="6">
        <v>570</v>
      </c>
      <c r="Q3227" s="6">
        <f>Table1[[#This Row],[Revenue]]-Table1[[#This Row],[Marketing Spend]]</f>
        <v>-66</v>
      </c>
      <c r="R3227" t="s">
        <v>53</v>
      </c>
      <c r="S3227" s="6">
        <v>91</v>
      </c>
      <c r="T3227"/>
      <c r="U3227"/>
    </row>
    <row r="3228" spans="1:21" hidden="1" x14ac:dyDescent="0.2">
      <c r="A3228" s="1">
        <v>45633</v>
      </c>
      <c r="B3228" s="1" t="str">
        <f>TEXT(Table1[[#This Row],[Date]],"yyyy")</f>
        <v>2024</v>
      </c>
      <c r="C3228" s="1" t="str">
        <f>TEXT(Table1[[#This Row],[Date]],"mmmm")</f>
        <v>December</v>
      </c>
      <c r="D3228" s="1" t="str">
        <f>TEXT(Table1[[#This Row],[Date]],"dddd")</f>
        <v>Saturday</v>
      </c>
      <c r="E3228" s="5">
        <v>2</v>
      </c>
      <c r="F3228" t="s">
        <v>7</v>
      </c>
      <c r="G3228" t="s">
        <v>10</v>
      </c>
      <c r="H3228" s="6">
        <f>60%*Table1[[#This Row],[Price]]</f>
        <v>300</v>
      </c>
      <c r="I3228" s="6">
        <v>500</v>
      </c>
      <c r="J3228">
        <v>9</v>
      </c>
      <c r="K3228" s="6">
        <f>Table1[[#This Row],[Cost]]*Table1[[#This Row],[Quantity Sold]]</f>
        <v>2700</v>
      </c>
      <c r="L3228" s="6">
        <v>4500</v>
      </c>
      <c r="M3228">
        <v>15</v>
      </c>
      <c r="N3228" s="6">
        <v>3825</v>
      </c>
      <c r="O3228" s="6">
        <f>Table1[[#This Row],[Revenue]]-Table1[[#This Row],[Total Cost Of Production]]</f>
        <v>1125</v>
      </c>
      <c r="P3228" s="6">
        <v>726</v>
      </c>
      <c r="Q3228" s="6">
        <f>Table1[[#This Row],[Revenue]]-Table1[[#This Row],[Marketing Spend]]</f>
        <v>3099</v>
      </c>
      <c r="R3228" t="s">
        <v>54</v>
      </c>
      <c r="S3228" s="6">
        <v>458</v>
      </c>
      <c r="T3228"/>
      <c r="U3228"/>
    </row>
    <row r="3229" spans="1:21" hidden="1" x14ac:dyDescent="0.2">
      <c r="A3229" s="1">
        <v>45633</v>
      </c>
      <c r="B3229" s="1" t="str">
        <f>TEXT(Table1[[#This Row],[Date]],"yyyy")</f>
        <v>2024</v>
      </c>
      <c r="C3229" s="1" t="str">
        <f>TEXT(Table1[[#This Row],[Date]],"mmmm")</f>
        <v>December</v>
      </c>
      <c r="D3229" s="1" t="str">
        <f>TEXT(Table1[[#This Row],[Date]],"dddd")</f>
        <v>Saturday</v>
      </c>
      <c r="E3229" s="5">
        <v>5</v>
      </c>
      <c r="F3229" t="s">
        <v>11</v>
      </c>
      <c r="G3229" t="s">
        <v>12</v>
      </c>
      <c r="H3229" s="6">
        <f>60%*Table1[[#This Row],[Price]]</f>
        <v>90</v>
      </c>
      <c r="I3229" s="6">
        <v>150</v>
      </c>
      <c r="J3229">
        <v>9</v>
      </c>
      <c r="K3229" s="6">
        <f>Table1[[#This Row],[Cost]]*Table1[[#This Row],[Quantity Sold]]</f>
        <v>810</v>
      </c>
      <c r="L3229" s="6">
        <v>1350</v>
      </c>
      <c r="M3229">
        <v>5</v>
      </c>
      <c r="N3229" s="6">
        <v>1282.5</v>
      </c>
      <c r="O3229" s="6">
        <f>Table1[[#This Row],[Revenue]]-Table1[[#This Row],[Total Cost Of Production]]</f>
        <v>472.5</v>
      </c>
      <c r="P3229" s="6">
        <v>301</v>
      </c>
      <c r="Q3229" s="6">
        <f>Table1[[#This Row],[Revenue]]-Table1[[#This Row],[Marketing Spend]]</f>
        <v>981.5</v>
      </c>
      <c r="R3229" t="s">
        <v>55</v>
      </c>
      <c r="S3229" s="6">
        <v>175</v>
      </c>
      <c r="T3229"/>
      <c r="U3229"/>
    </row>
    <row r="3230" spans="1:21" hidden="1" x14ac:dyDescent="0.2">
      <c r="A3230" s="1">
        <v>45633</v>
      </c>
      <c r="B3230" s="1" t="str">
        <f>TEXT(Table1[[#This Row],[Date]],"yyyy")</f>
        <v>2024</v>
      </c>
      <c r="C3230" s="1" t="str">
        <f>TEXT(Table1[[#This Row],[Date]],"mmmm")</f>
        <v>December</v>
      </c>
      <c r="D3230" s="1" t="str">
        <f>TEXT(Table1[[#This Row],[Date]],"dddd")</f>
        <v>Saturday</v>
      </c>
      <c r="E3230" s="5">
        <v>6</v>
      </c>
      <c r="F3230" t="s">
        <v>2</v>
      </c>
      <c r="G3230" t="s">
        <v>8</v>
      </c>
      <c r="H3230" s="6">
        <f>60%*Table1[[#This Row],[Price]]</f>
        <v>720</v>
      </c>
      <c r="I3230" s="6">
        <v>1200</v>
      </c>
      <c r="J3230">
        <v>2</v>
      </c>
      <c r="K3230" s="6">
        <f>Table1[[#This Row],[Cost]]*Table1[[#This Row],[Quantity Sold]]</f>
        <v>1440</v>
      </c>
      <c r="L3230" s="6">
        <v>2400</v>
      </c>
      <c r="M3230">
        <v>10</v>
      </c>
      <c r="N3230" s="6">
        <v>2160</v>
      </c>
      <c r="O3230" s="6">
        <f>Table1[[#This Row],[Revenue]]-Table1[[#This Row],[Total Cost Of Production]]</f>
        <v>720</v>
      </c>
      <c r="P3230" s="6">
        <v>358</v>
      </c>
      <c r="Q3230" s="6">
        <f>Table1[[#This Row],[Revenue]]-Table1[[#This Row],[Marketing Spend]]</f>
        <v>1802</v>
      </c>
      <c r="R3230" t="s">
        <v>53</v>
      </c>
      <c r="S3230" s="6">
        <v>1152</v>
      </c>
      <c r="T3230"/>
      <c r="U3230"/>
    </row>
    <row r="3231" spans="1:21" hidden="1" x14ac:dyDescent="0.2">
      <c r="A3231" s="1">
        <v>45633</v>
      </c>
      <c r="B3231" s="1" t="str">
        <f>TEXT(Table1[[#This Row],[Date]],"yyyy")</f>
        <v>2024</v>
      </c>
      <c r="C3231" s="1" t="str">
        <f>TEXT(Table1[[#This Row],[Date]],"mmmm")</f>
        <v>December</v>
      </c>
      <c r="D3231" s="1" t="str">
        <f>TEXT(Table1[[#This Row],[Date]],"dddd")</f>
        <v>Saturday</v>
      </c>
      <c r="E3231" s="5">
        <v>3</v>
      </c>
      <c r="F3231" t="s">
        <v>15</v>
      </c>
      <c r="G3231" t="s">
        <v>6</v>
      </c>
      <c r="H3231" s="6">
        <f>60%*Table1[[#This Row],[Price]]</f>
        <v>30</v>
      </c>
      <c r="I3231" s="6">
        <v>50</v>
      </c>
      <c r="J3231">
        <v>5</v>
      </c>
      <c r="K3231" s="6">
        <f>Table1[[#This Row],[Cost]]*Table1[[#This Row],[Quantity Sold]]</f>
        <v>150</v>
      </c>
      <c r="L3231" s="6">
        <v>250</v>
      </c>
      <c r="M3231">
        <v>5</v>
      </c>
      <c r="N3231" s="6">
        <v>237.5</v>
      </c>
      <c r="O3231" s="6">
        <f>Table1[[#This Row],[Revenue]]-Table1[[#This Row],[Total Cost Of Production]]</f>
        <v>87.5</v>
      </c>
      <c r="P3231" s="6">
        <v>850</v>
      </c>
      <c r="Q3231" s="6">
        <f>Table1[[#This Row],[Revenue]]-Table1[[#This Row],[Marketing Spend]]</f>
        <v>-612.5</v>
      </c>
      <c r="R3231" t="s">
        <v>54</v>
      </c>
      <c r="S3231" s="6">
        <v>95</v>
      </c>
      <c r="T3231"/>
      <c r="U3231"/>
    </row>
    <row r="3232" spans="1:21" hidden="1" x14ac:dyDescent="0.2">
      <c r="A3232" s="1">
        <v>45633</v>
      </c>
      <c r="B3232" s="1" t="str">
        <f>TEXT(Table1[[#This Row],[Date]],"yyyy")</f>
        <v>2024</v>
      </c>
      <c r="C3232" s="1" t="str">
        <f>TEXT(Table1[[#This Row],[Date]],"mmmm")</f>
        <v>December</v>
      </c>
      <c r="D3232" s="1" t="str">
        <f>TEXT(Table1[[#This Row],[Date]],"dddd")</f>
        <v>Saturday</v>
      </c>
      <c r="E3232" s="5">
        <v>1</v>
      </c>
      <c r="F3232" t="s">
        <v>5</v>
      </c>
      <c r="G3232" t="s">
        <v>10</v>
      </c>
      <c r="H3232" s="6">
        <f>60%*Table1[[#This Row],[Price]]</f>
        <v>480</v>
      </c>
      <c r="I3232" s="6">
        <v>800</v>
      </c>
      <c r="J3232">
        <v>4</v>
      </c>
      <c r="K3232" s="6">
        <f>Table1[[#This Row],[Cost]]*Table1[[#This Row],[Quantity Sold]]</f>
        <v>1920</v>
      </c>
      <c r="L3232" s="6">
        <v>3200</v>
      </c>
      <c r="M3232">
        <v>10</v>
      </c>
      <c r="N3232" s="6">
        <v>2880</v>
      </c>
      <c r="O3232" s="6">
        <f>Table1[[#This Row],[Revenue]]-Table1[[#This Row],[Total Cost Of Production]]</f>
        <v>960</v>
      </c>
      <c r="P3232" s="6">
        <v>538</v>
      </c>
      <c r="Q3232" s="6">
        <f>Table1[[#This Row],[Revenue]]-Table1[[#This Row],[Marketing Spend]]</f>
        <v>2342</v>
      </c>
      <c r="R3232" t="s">
        <v>55</v>
      </c>
      <c r="S3232" s="6">
        <v>752</v>
      </c>
      <c r="T3232"/>
      <c r="U3232"/>
    </row>
    <row r="3233" spans="1:21" hidden="1" x14ac:dyDescent="0.2">
      <c r="A3233" s="1">
        <v>45633</v>
      </c>
      <c r="B3233" s="1" t="str">
        <f>TEXT(Table1[[#This Row],[Date]],"yyyy")</f>
        <v>2024</v>
      </c>
      <c r="C3233" s="1" t="str">
        <f>TEXT(Table1[[#This Row],[Date]],"mmmm")</f>
        <v>December</v>
      </c>
      <c r="D3233" s="1" t="str">
        <f>TEXT(Table1[[#This Row],[Date]],"dddd")</f>
        <v>Saturday</v>
      </c>
      <c r="E3233" s="5">
        <v>7</v>
      </c>
      <c r="F3233" t="s">
        <v>9</v>
      </c>
      <c r="G3233" t="s">
        <v>8</v>
      </c>
      <c r="H3233" s="6">
        <f>60%*Table1[[#This Row],[Price]]</f>
        <v>180</v>
      </c>
      <c r="I3233" s="6">
        <v>300</v>
      </c>
      <c r="J3233">
        <v>4</v>
      </c>
      <c r="K3233" s="6">
        <f>Table1[[#This Row],[Cost]]*Table1[[#This Row],[Quantity Sold]]</f>
        <v>720</v>
      </c>
      <c r="L3233" s="6">
        <v>1200</v>
      </c>
      <c r="M3233">
        <v>20</v>
      </c>
      <c r="N3233" s="6">
        <v>960</v>
      </c>
      <c r="O3233" s="6">
        <f>Table1[[#This Row],[Revenue]]-Table1[[#This Row],[Total Cost Of Production]]</f>
        <v>240</v>
      </c>
      <c r="P3233" s="6">
        <v>748</v>
      </c>
      <c r="Q3233" s="6">
        <f>Table1[[#This Row],[Revenue]]-Table1[[#This Row],[Marketing Spend]]</f>
        <v>212</v>
      </c>
      <c r="R3233" t="s">
        <v>53</v>
      </c>
      <c r="S3233" s="6">
        <v>349</v>
      </c>
      <c r="T3233"/>
      <c r="U3233"/>
    </row>
    <row r="3234" spans="1:21" hidden="1" x14ac:dyDescent="0.2">
      <c r="A3234" s="1">
        <v>45634</v>
      </c>
      <c r="B3234" s="1" t="str">
        <f>TEXT(Table1[[#This Row],[Date]],"yyyy")</f>
        <v>2024</v>
      </c>
      <c r="C3234" s="1" t="str">
        <f>TEXT(Table1[[#This Row],[Date]],"mmmm")</f>
        <v>December</v>
      </c>
      <c r="D3234" s="1" t="str">
        <f>TEXT(Table1[[#This Row],[Date]],"dddd")</f>
        <v>Sunday</v>
      </c>
      <c r="E3234" s="5">
        <v>4</v>
      </c>
      <c r="F3234" t="s">
        <v>13</v>
      </c>
      <c r="G3234" t="s">
        <v>12</v>
      </c>
      <c r="H3234" s="6">
        <f>60%*Table1[[#This Row],[Price]]</f>
        <v>42</v>
      </c>
      <c r="I3234" s="6">
        <v>70</v>
      </c>
      <c r="J3234">
        <v>6</v>
      </c>
      <c r="K3234" s="6">
        <f>Table1[[#This Row],[Cost]]*Table1[[#This Row],[Quantity Sold]]</f>
        <v>252</v>
      </c>
      <c r="L3234" s="6">
        <v>420</v>
      </c>
      <c r="M3234">
        <v>15</v>
      </c>
      <c r="N3234" s="6">
        <v>357</v>
      </c>
      <c r="O3234" s="6">
        <f>Table1[[#This Row],[Revenue]]-Table1[[#This Row],[Total Cost Of Production]]</f>
        <v>105</v>
      </c>
      <c r="P3234" s="6">
        <v>850</v>
      </c>
      <c r="Q3234" s="6">
        <f>Table1[[#This Row],[Revenue]]-Table1[[#This Row],[Marketing Spend]]</f>
        <v>-493</v>
      </c>
      <c r="R3234" t="s">
        <v>54</v>
      </c>
      <c r="S3234" s="6">
        <v>116</v>
      </c>
      <c r="T3234"/>
      <c r="U3234"/>
    </row>
    <row r="3235" spans="1:21" hidden="1" x14ac:dyDescent="0.2">
      <c r="A3235" s="1">
        <v>45634</v>
      </c>
      <c r="B3235" s="1" t="str">
        <f>TEXT(Table1[[#This Row],[Date]],"yyyy")</f>
        <v>2024</v>
      </c>
      <c r="C3235" s="1" t="str">
        <f>TEXT(Table1[[#This Row],[Date]],"mmmm")</f>
        <v>December</v>
      </c>
      <c r="D3235" s="1" t="str">
        <f>TEXT(Table1[[#This Row],[Date]],"dddd")</f>
        <v>Sunday</v>
      </c>
      <c r="E3235" s="5">
        <v>2</v>
      </c>
      <c r="F3235" t="s">
        <v>7</v>
      </c>
      <c r="G3235" t="s">
        <v>10</v>
      </c>
      <c r="H3235" s="6">
        <f>60%*Table1[[#This Row],[Price]]</f>
        <v>300</v>
      </c>
      <c r="I3235" s="6">
        <v>500</v>
      </c>
      <c r="J3235">
        <v>8</v>
      </c>
      <c r="K3235" s="6">
        <f>Table1[[#This Row],[Cost]]*Table1[[#This Row],[Quantity Sold]]</f>
        <v>2400</v>
      </c>
      <c r="L3235" s="6">
        <v>4000</v>
      </c>
      <c r="M3235">
        <v>15</v>
      </c>
      <c r="N3235" s="6">
        <v>3400</v>
      </c>
      <c r="O3235" s="6">
        <f>Table1[[#This Row],[Revenue]]-Table1[[#This Row],[Total Cost Of Production]]</f>
        <v>1000</v>
      </c>
      <c r="P3235" s="6">
        <v>797</v>
      </c>
      <c r="Q3235" s="6">
        <f>Table1[[#This Row],[Revenue]]-Table1[[#This Row],[Marketing Spend]]</f>
        <v>2603</v>
      </c>
      <c r="R3235" t="s">
        <v>54</v>
      </c>
      <c r="S3235" s="6">
        <v>496</v>
      </c>
      <c r="T3235"/>
      <c r="U3235"/>
    </row>
    <row r="3236" spans="1:21" hidden="1" x14ac:dyDescent="0.2">
      <c r="A3236" s="1">
        <v>45634</v>
      </c>
      <c r="B3236" s="1" t="str">
        <f>TEXT(Table1[[#This Row],[Date]],"yyyy")</f>
        <v>2024</v>
      </c>
      <c r="C3236" s="1" t="str">
        <f>TEXT(Table1[[#This Row],[Date]],"mmmm")</f>
        <v>December</v>
      </c>
      <c r="D3236" s="1" t="str">
        <f>TEXT(Table1[[#This Row],[Date]],"dddd")</f>
        <v>Sunday</v>
      </c>
      <c r="E3236" s="5">
        <v>5</v>
      </c>
      <c r="F3236" t="s">
        <v>11</v>
      </c>
      <c r="G3236" t="s">
        <v>12</v>
      </c>
      <c r="H3236" s="6">
        <f>60%*Table1[[#This Row],[Price]]</f>
        <v>90</v>
      </c>
      <c r="I3236" s="6">
        <v>150</v>
      </c>
      <c r="J3236">
        <v>8</v>
      </c>
      <c r="K3236" s="6">
        <f>Table1[[#This Row],[Cost]]*Table1[[#This Row],[Quantity Sold]]</f>
        <v>720</v>
      </c>
      <c r="L3236" s="6">
        <v>1200</v>
      </c>
      <c r="M3236">
        <v>10</v>
      </c>
      <c r="N3236" s="6">
        <v>1080</v>
      </c>
      <c r="O3236" s="6">
        <f>Table1[[#This Row],[Revenue]]-Table1[[#This Row],[Total Cost Of Production]]</f>
        <v>360</v>
      </c>
      <c r="P3236" s="6">
        <v>426</v>
      </c>
      <c r="Q3236" s="6">
        <f>Table1[[#This Row],[Revenue]]-Table1[[#This Row],[Marketing Spend]]</f>
        <v>654</v>
      </c>
      <c r="R3236" t="s">
        <v>53</v>
      </c>
      <c r="S3236" s="6">
        <v>155</v>
      </c>
      <c r="T3236"/>
      <c r="U3236"/>
    </row>
    <row r="3237" spans="1:21" x14ac:dyDescent="0.2">
      <c r="A3237" s="1">
        <v>45634</v>
      </c>
      <c r="B3237" s="1" t="str">
        <f>TEXT(Table1[[#This Row],[Date]],"yyyy")</f>
        <v>2024</v>
      </c>
      <c r="C3237" s="1" t="str">
        <f>TEXT(Table1[[#This Row],[Date]],"mmmm")</f>
        <v>December</v>
      </c>
      <c r="D3237" s="1" t="str">
        <f>TEXT(Table1[[#This Row],[Date]],"dddd")</f>
        <v>Sunday</v>
      </c>
      <c r="E3237" s="5">
        <v>6</v>
      </c>
      <c r="F3237" t="s">
        <v>2</v>
      </c>
      <c r="G3237" t="s">
        <v>8</v>
      </c>
      <c r="H3237" s="6">
        <f>60%*Table1[[#This Row],[Price]]</f>
        <v>720</v>
      </c>
      <c r="I3237" s="6">
        <v>1200</v>
      </c>
      <c r="J3237">
        <v>7</v>
      </c>
      <c r="K3237" s="6">
        <f>Table1[[#This Row],[Cost]]*Table1[[#This Row],[Quantity Sold]]</f>
        <v>5040</v>
      </c>
      <c r="L3237" s="6">
        <v>8400</v>
      </c>
      <c r="M3237">
        <v>5</v>
      </c>
      <c r="N3237" s="6">
        <v>7980</v>
      </c>
      <c r="O3237" s="6">
        <f>Table1[[#This Row],[Revenue]]-Table1[[#This Row],[Total Cost Of Production]]</f>
        <v>2940</v>
      </c>
      <c r="P3237" s="6">
        <v>864</v>
      </c>
      <c r="Q3237" s="6">
        <f>Table1[[#This Row],[Revenue]]-Table1[[#This Row],[Marketing Spend]]</f>
        <v>7116</v>
      </c>
      <c r="R3237" t="s">
        <v>52</v>
      </c>
      <c r="S3237" s="6">
        <v>1171</v>
      </c>
      <c r="T3237"/>
      <c r="U3237"/>
    </row>
    <row r="3238" spans="1:21" x14ac:dyDescent="0.2">
      <c r="A3238" s="1">
        <v>45634</v>
      </c>
      <c r="B3238" s="1" t="str">
        <f>TEXT(Table1[[#This Row],[Date]],"yyyy")</f>
        <v>2024</v>
      </c>
      <c r="C3238" s="1" t="str">
        <f>TEXT(Table1[[#This Row],[Date]],"mmmm")</f>
        <v>December</v>
      </c>
      <c r="D3238" s="1" t="str">
        <f>TEXT(Table1[[#This Row],[Date]],"dddd")</f>
        <v>Sunday</v>
      </c>
      <c r="E3238" s="5">
        <v>3</v>
      </c>
      <c r="F3238" t="s">
        <v>15</v>
      </c>
      <c r="G3238" t="s">
        <v>6</v>
      </c>
      <c r="H3238" s="6">
        <f>60%*Table1[[#This Row],[Price]]</f>
        <v>30</v>
      </c>
      <c r="I3238" s="6">
        <v>50</v>
      </c>
      <c r="J3238">
        <v>4</v>
      </c>
      <c r="K3238" s="6">
        <f>Table1[[#This Row],[Cost]]*Table1[[#This Row],[Quantity Sold]]</f>
        <v>120</v>
      </c>
      <c r="L3238" s="6">
        <v>200</v>
      </c>
      <c r="M3238">
        <v>5</v>
      </c>
      <c r="N3238" s="6">
        <v>190</v>
      </c>
      <c r="O3238" s="6">
        <f>Table1[[#This Row],[Revenue]]-Table1[[#This Row],[Total Cost Of Production]]</f>
        <v>70</v>
      </c>
      <c r="P3238" s="6">
        <v>856</v>
      </c>
      <c r="Q3238" s="6">
        <f>Table1[[#This Row],[Revenue]]-Table1[[#This Row],[Marketing Spend]]</f>
        <v>-666</v>
      </c>
      <c r="R3238" t="s">
        <v>52</v>
      </c>
      <c r="S3238" s="6">
        <v>41</v>
      </c>
      <c r="T3238"/>
      <c r="U3238"/>
    </row>
    <row r="3239" spans="1:21" hidden="1" x14ac:dyDescent="0.2">
      <c r="A3239" s="1">
        <v>45634</v>
      </c>
      <c r="B3239" s="1" t="str">
        <f>TEXT(Table1[[#This Row],[Date]],"yyyy")</f>
        <v>2024</v>
      </c>
      <c r="C3239" s="1" t="str">
        <f>TEXT(Table1[[#This Row],[Date]],"mmmm")</f>
        <v>December</v>
      </c>
      <c r="D3239" s="1" t="str">
        <f>TEXT(Table1[[#This Row],[Date]],"dddd")</f>
        <v>Sunday</v>
      </c>
      <c r="E3239" s="5">
        <v>1</v>
      </c>
      <c r="F3239" t="s">
        <v>5</v>
      </c>
      <c r="G3239" t="s">
        <v>10</v>
      </c>
      <c r="H3239" s="6">
        <f>60%*Table1[[#This Row],[Price]]</f>
        <v>480</v>
      </c>
      <c r="I3239" s="6">
        <v>800</v>
      </c>
      <c r="J3239">
        <v>4</v>
      </c>
      <c r="K3239" s="6">
        <f>Table1[[#This Row],[Cost]]*Table1[[#This Row],[Quantity Sold]]</f>
        <v>1920</v>
      </c>
      <c r="L3239" s="6">
        <v>3200</v>
      </c>
      <c r="M3239">
        <v>15</v>
      </c>
      <c r="N3239" s="6">
        <v>2720</v>
      </c>
      <c r="O3239" s="6">
        <f>Table1[[#This Row],[Revenue]]-Table1[[#This Row],[Total Cost Of Production]]</f>
        <v>800</v>
      </c>
      <c r="P3239" s="6">
        <v>777</v>
      </c>
      <c r="Q3239" s="6">
        <f>Table1[[#This Row],[Revenue]]-Table1[[#This Row],[Marketing Spend]]</f>
        <v>1943</v>
      </c>
      <c r="R3239" t="s">
        <v>51</v>
      </c>
      <c r="S3239" s="6">
        <v>803</v>
      </c>
      <c r="T3239"/>
      <c r="U3239"/>
    </row>
    <row r="3240" spans="1:21" hidden="1" x14ac:dyDescent="0.2">
      <c r="A3240" s="1">
        <v>45634</v>
      </c>
      <c r="B3240" s="1" t="str">
        <f>TEXT(Table1[[#This Row],[Date]],"yyyy")</f>
        <v>2024</v>
      </c>
      <c r="C3240" s="1" t="str">
        <f>TEXT(Table1[[#This Row],[Date]],"mmmm")</f>
        <v>December</v>
      </c>
      <c r="D3240" s="1" t="str">
        <f>TEXT(Table1[[#This Row],[Date]],"dddd")</f>
        <v>Sunday</v>
      </c>
      <c r="E3240" s="5">
        <v>7</v>
      </c>
      <c r="F3240" t="s">
        <v>9</v>
      </c>
      <c r="G3240" t="s">
        <v>8</v>
      </c>
      <c r="H3240" s="6">
        <f>60%*Table1[[#This Row],[Price]]</f>
        <v>180</v>
      </c>
      <c r="I3240" s="6">
        <v>300</v>
      </c>
      <c r="J3240">
        <v>6</v>
      </c>
      <c r="K3240" s="6">
        <f>Table1[[#This Row],[Cost]]*Table1[[#This Row],[Quantity Sold]]</f>
        <v>1080</v>
      </c>
      <c r="L3240" s="6">
        <v>1800</v>
      </c>
      <c r="M3240">
        <v>20</v>
      </c>
      <c r="N3240" s="6">
        <v>1440</v>
      </c>
      <c r="O3240" s="6">
        <f>Table1[[#This Row],[Revenue]]-Table1[[#This Row],[Total Cost Of Production]]</f>
        <v>360</v>
      </c>
      <c r="P3240" s="6">
        <v>590</v>
      </c>
      <c r="Q3240" s="6">
        <f>Table1[[#This Row],[Revenue]]-Table1[[#This Row],[Marketing Spend]]</f>
        <v>850</v>
      </c>
      <c r="R3240" t="s">
        <v>53</v>
      </c>
      <c r="S3240" s="6">
        <v>285</v>
      </c>
      <c r="T3240"/>
      <c r="U3240"/>
    </row>
    <row r="3241" spans="1:21" hidden="1" x14ac:dyDescent="0.2">
      <c r="A3241" s="1">
        <v>45635</v>
      </c>
      <c r="B3241" s="1" t="str">
        <f>TEXT(Table1[[#This Row],[Date]],"yyyy")</f>
        <v>2024</v>
      </c>
      <c r="C3241" s="1" t="str">
        <f>TEXT(Table1[[#This Row],[Date]],"mmmm")</f>
        <v>December</v>
      </c>
      <c r="D3241" s="1" t="str">
        <f>TEXT(Table1[[#This Row],[Date]],"dddd")</f>
        <v>Monday</v>
      </c>
      <c r="E3241" s="5">
        <v>4</v>
      </c>
      <c r="F3241" t="s">
        <v>13</v>
      </c>
      <c r="G3241" t="s">
        <v>12</v>
      </c>
      <c r="H3241" s="6">
        <f>60%*Table1[[#This Row],[Price]]</f>
        <v>42</v>
      </c>
      <c r="I3241" s="6">
        <v>70</v>
      </c>
      <c r="J3241">
        <v>5</v>
      </c>
      <c r="K3241" s="6">
        <f>Table1[[#This Row],[Cost]]*Table1[[#This Row],[Quantity Sold]]</f>
        <v>210</v>
      </c>
      <c r="L3241" s="6">
        <v>350</v>
      </c>
      <c r="M3241">
        <v>10</v>
      </c>
      <c r="N3241" s="6">
        <v>315</v>
      </c>
      <c r="O3241" s="6">
        <f>Table1[[#This Row],[Revenue]]-Table1[[#This Row],[Total Cost Of Production]]</f>
        <v>105</v>
      </c>
      <c r="P3241" s="6">
        <v>982</v>
      </c>
      <c r="Q3241" s="6">
        <f>Table1[[#This Row],[Revenue]]-Table1[[#This Row],[Marketing Spend]]</f>
        <v>-667</v>
      </c>
      <c r="R3241" t="s">
        <v>54</v>
      </c>
      <c r="S3241" s="6">
        <v>22</v>
      </c>
      <c r="T3241"/>
      <c r="U3241"/>
    </row>
    <row r="3242" spans="1:21" hidden="1" x14ac:dyDescent="0.2">
      <c r="A3242" s="1">
        <v>45635</v>
      </c>
      <c r="B3242" s="1" t="str">
        <f>TEXT(Table1[[#This Row],[Date]],"yyyy")</f>
        <v>2024</v>
      </c>
      <c r="C3242" s="1" t="str">
        <f>TEXT(Table1[[#This Row],[Date]],"mmmm")</f>
        <v>December</v>
      </c>
      <c r="D3242" s="1" t="str">
        <f>TEXT(Table1[[#This Row],[Date]],"dddd")</f>
        <v>Monday</v>
      </c>
      <c r="E3242" s="5">
        <v>2</v>
      </c>
      <c r="F3242" t="s">
        <v>7</v>
      </c>
      <c r="G3242" t="s">
        <v>10</v>
      </c>
      <c r="H3242" s="6">
        <f>60%*Table1[[#This Row],[Price]]</f>
        <v>300</v>
      </c>
      <c r="I3242" s="6">
        <v>500</v>
      </c>
      <c r="J3242">
        <v>4</v>
      </c>
      <c r="K3242" s="6">
        <f>Table1[[#This Row],[Cost]]*Table1[[#This Row],[Quantity Sold]]</f>
        <v>1200</v>
      </c>
      <c r="L3242" s="6">
        <v>2000</v>
      </c>
      <c r="M3242">
        <v>15</v>
      </c>
      <c r="N3242" s="6">
        <v>1700</v>
      </c>
      <c r="O3242" s="6">
        <f>Table1[[#This Row],[Revenue]]-Table1[[#This Row],[Total Cost Of Production]]</f>
        <v>500</v>
      </c>
      <c r="P3242" s="6">
        <v>426</v>
      </c>
      <c r="Q3242" s="6">
        <f>Table1[[#This Row],[Revenue]]-Table1[[#This Row],[Marketing Spend]]</f>
        <v>1274</v>
      </c>
      <c r="R3242" t="s">
        <v>53</v>
      </c>
      <c r="S3242" s="6">
        <v>458</v>
      </c>
      <c r="T3242"/>
      <c r="U3242"/>
    </row>
    <row r="3243" spans="1:21" hidden="1" x14ac:dyDescent="0.2">
      <c r="A3243" s="1">
        <v>45635</v>
      </c>
      <c r="B3243" s="1" t="str">
        <f>TEXT(Table1[[#This Row],[Date]],"yyyy")</f>
        <v>2024</v>
      </c>
      <c r="C3243" s="1" t="str">
        <f>TEXT(Table1[[#This Row],[Date]],"mmmm")</f>
        <v>December</v>
      </c>
      <c r="D3243" s="1" t="str">
        <f>TEXT(Table1[[#This Row],[Date]],"dddd")</f>
        <v>Monday</v>
      </c>
      <c r="E3243" s="5">
        <v>5</v>
      </c>
      <c r="F3243" t="s">
        <v>11</v>
      </c>
      <c r="G3243" t="s">
        <v>12</v>
      </c>
      <c r="H3243" s="6">
        <f>60%*Table1[[#This Row],[Price]]</f>
        <v>90</v>
      </c>
      <c r="I3243" s="6">
        <v>150</v>
      </c>
      <c r="J3243">
        <v>2</v>
      </c>
      <c r="K3243" s="6">
        <f>Table1[[#This Row],[Cost]]*Table1[[#This Row],[Quantity Sold]]</f>
        <v>180</v>
      </c>
      <c r="L3243" s="6">
        <v>300</v>
      </c>
      <c r="M3243">
        <v>5</v>
      </c>
      <c r="N3243" s="6">
        <v>285</v>
      </c>
      <c r="O3243" s="6">
        <f>Table1[[#This Row],[Revenue]]-Table1[[#This Row],[Total Cost Of Production]]</f>
        <v>105</v>
      </c>
      <c r="P3243" s="6">
        <v>429</v>
      </c>
      <c r="Q3243" s="6">
        <f>Table1[[#This Row],[Revenue]]-Table1[[#This Row],[Marketing Spend]]</f>
        <v>-144</v>
      </c>
      <c r="R3243" t="s">
        <v>51</v>
      </c>
      <c r="S3243" s="6">
        <v>171</v>
      </c>
      <c r="T3243"/>
      <c r="U3243"/>
    </row>
    <row r="3244" spans="1:21" x14ac:dyDescent="0.2">
      <c r="A3244" s="1">
        <v>45635</v>
      </c>
      <c r="B3244" s="1" t="str">
        <f>TEXT(Table1[[#This Row],[Date]],"yyyy")</f>
        <v>2024</v>
      </c>
      <c r="C3244" s="1" t="str">
        <f>TEXT(Table1[[#This Row],[Date]],"mmmm")</f>
        <v>December</v>
      </c>
      <c r="D3244" s="1" t="str">
        <f>TEXT(Table1[[#This Row],[Date]],"dddd")</f>
        <v>Monday</v>
      </c>
      <c r="E3244" s="5">
        <v>6</v>
      </c>
      <c r="F3244" t="s">
        <v>2</v>
      </c>
      <c r="G3244" t="s">
        <v>8</v>
      </c>
      <c r="H3244" s="6">
        <f>60%*Table1[[#This Row],[Price]]</f>
        <v>720</v>
      </c>
      <c r="I3244" s="6">
        <v>1200</v>
      </c>
      <c r="J3244">
        <v>10</v>
      </c>
      <c r="K3244" s="6">
        <f>Table1[[#This Row],[Cost]]*Table1[[#This Row],[Quantity Sold]]</f>
        <v>7200</v>
      </c>
      <c r="L3244" s="6">
        <v>12000</v>
      </c>
      <c r="M3244">
        <v>10</v>
      </c>
      <c r="N3244" s="6">
        <v>10800</v>
      </c>
      <c r="O3244" s="6">
        <f>Table1[[#This Row],[Revenue]]-Table1[[#This Row],[Total Cost Of Production]]</f>
        <v>3600</v>
      </c>
      <c r="P3244" s="6">
        <v>963</v>
      </c>
      <c r="Q3244" s="6">
        <f>Table1[[#This Row],[Revenue]]-Table1[[#This Row],[Marketing Spend]]</f>
        <v>9837</v>
      </c>
      <c r="R3244" t="s">
        <v>52</v>
      </c>
      <c r="S3244" s="6">
        <v>1232</v>
      </c>
      <c r="T3244"/>
      <c r="U3244"/>
    </row>
    <row r="3245" spans="1:21" hidden="1" x14ac:dyDescent="0.2">
      <c r="A3245" s="1">
        <v>45635</v>
      </c>
      <c r="B3245" s="1" t="str">
        <f>TEXT(Table1[[#This Row],[Date]],"yyyy")</f>
        <v>2024</v>
      </c>
      <c r="C3245" s="1" t="str">
        <f>TEXT(Table1[[#This Row],[Date]],"mmmm")</f>
        <v>December</v>
      </c>
      <c r="D3245" s="1" t="str">
        <f>TEXT(Table1[[#This Row],[Date]],"dddd")</f>
        <v>Monday</v>
      </c>
      <c r="E3245" s="5">
        <v>3</v>
      </c>
      <c r="F3245" t="s">
        <v>15</v>
      </c>
      <c r="G3245" t="s">
        <v>6</v>
      </c>
      <c r="H3245" s="6">
        <f>60%*Table1[[#This Row],[Price]]</f>
        <v>30</v>
      </c>
      <c r="I3245" s="6">
        <v>50</v>
      </c>
      <c r="J3245">
        <v>8</v>
      </c>
      <c r="K3245" s="6">
        <f>Table1[[#This Row],[Cost]]*Table1[[#This Row],[Quantity Sold]]</f>
        <v>240</v>
      </c>
      <c r="L3245" s="6">
        <v>400</v>
      </c>
      <c r="M3245">
        <v>15</v>
      </c>
      <c r="N3245" s="6">
        <v>340</v>
      </c>
      <c r="O3245" s="6">
        <f>Table1[[#This Row],[Revenue]]-Table1[[#This Row],[Total Cost Of Production]]</f>
        <v>100</v>
      </c>
      <c r="P3245" s="6">
        <v>674</v>
      </c>
      <c r="Q3245" s="6">
        <f>Table1[[#This Row],[Revenue]]-Table1[[#This Row],[Marketing Spend]]</f>
        <v>-334</v>
      </c>
      <c r="R3245" t="s">
        <v>55</v>
      </c>
      <c r="S3245" s="6">
        <v>16</v>
      </c>
      <c r="T3245"/>
      <c r="U3245"/>
    </row>
    <row r="3246" spans="1:21" hidden="1" x14ac:dyDescent="0.2">
      <c r="A3246" s="1">
        <v>45635</v>
      </c>
      <c r="B3246" s="1" t="str">
        <f>TEXT(Table1[[#This Row],[Date]],"yyyy")</f>
        <v>2024</v>
      </c>
      <c r="C3246" s="1" t="str">
        <f>TEXT(Table1[[#This Row],[Date]],"mmmm")</f>
        <v>December</v>
      </c>
      <c r="D3246" s="1" t="str">
        <f>TEXT(Table1[[#This Row],[Date]],"dddd")</f>
        <v>Monday</v>
      </c>
      <c r="E3246" s="5">
        <v>1</v>
      </c>
      <c r="F3246" t="s">
        <v>5</v>
      </c>
      <c r="G3246" t="s">
        <v>10</v>
      </c>
      <c r="H3246" s="6">
        <f>60%*Table1[[#This Row],[Price]]</f>
        <v>480</v>
      </c>
      <c r="I3246" s="6">
        <v>800</v>
      </c>
      <c r="J3246">
        <v>1</v>
      </c>
      <c r="K3246" s="6">
        <f>Table1[[#This Row],[Cost]]*Table1[[#This Row],[Quantity Sold]]</f>
        <v>480</v>
      </c>
      <c r="L3246" s="6">
        <v>800</v>
      </c>
      <c r="M3246">
        <v>20</v>
      </c>
      <c r="N3246" s="6">
        <v>640</v>
      </c>
      <c r="O3246" s="6">
        <f>Table1[[#This Row],[Revenue]]-Table1[[#This Row],[Total Cost Of Production]]</f>
        <v>160</v>
      </c>
      <c r="P3246" s="6">
        <v>739</v>
      </c>
      <c r="Q3246" s="6">
        <f>Table1[[#This Row],[Revenue]]-Table1[[#This Row],[Marketing Spend]]</f>
        <v>-99</v>
      </c>
      <c r="R3246" t="s">
        <v>55</v>
      </c>
      <c r="S3246" s="6">
        <v>778</v>
      </c>
      <c r="T3246"/>
      <c r="U3246"/>
    </row>
    <row r="3247" spans="1:21" hidden="1" x14ac:dyDescent="0.2">
      <c r="A3247" s="1">
        <v>45635</v>
      </c>
      <c r="B3247" s="1" t="str">
        <f>TEXT(Table1[[#This Row],[Date]],"yyyy")</f>
        <v>2024</v>
      </c>
      <c r="C3247" s="1" t="str">
        <f>TEXT(Table1[[#This Row],[Date]],"mmmm")</f>
        <v>December</v>
      </c>
      <c r="D3247" s="1" t="str">
        <f>TEXT(Table1[[#This Row],[Date]],"dddd")</f>
        <v>Monday</v>
      </c>
      <c r="E3247" s="5">
        <v>7</v>
      </c>
      <c r="F3247" t="s">
        <v>9</v>
      </c>
      <c r="G3247" t="s">
        <v>8</v>
      </c>
      <c r="H3247" s="6">
        <f>60%*Table1[[#This Row],[Price]]</f>
        <v>180</v>
      </c>
      <c r="I3247" s="6">
        <v>300</v>
      </c>
      <c r="J3247">
        <v>4</v>
      </c>
      <c r="K3247" s="6">
        <f>Table1[[#This Row],[Cost]]*Table1[[#This Row],[Quantity Sold]]</f>
        <v>720</v>
      </c>
      <c r="L3247" s="6">
        <v>1200</v>
      </c>
      <c r="M3247">
        <v>5</v>
      </c>
      <c r="N3247" s="6">
        <v>1140</v>
      </c>
      <c r="O3247" s="6">
        <f>Table1[[#This Row],[Revenue]]-Table1[[#This Row],[Total Cost Of Production]]</f>
        <v>420</v>
      </c>
      <c r="P3247" s="6">
        <v>443</v>
      </c>
      <c r="Q3247" s="6">
        <f>Table1[[#This Row],[Revenue]]-Table1[[#This Row],[Marketing Spend]]</f>
        <v>697</v>
      </c>
      <c r="R3247" t="s">
        <v>51</v>
      </c>
      <c r="S3247" s="6">
        <v>264</v>
      </c>
      <c r="T3247"/>
      <c r="U3247"/>
    </row>
    <row r="3248" spans="1:21" hidden="1" x14ac:dyDescent="0.2">
      <c r="A3248" s="1">
        <v>45636</v>
      </c>
      <c r="B3248" s="1" t="str">
        <f>TEXT(Table1[[#This Row],[Date]],"yyyy")</f>
        <v>2024</v>
      </c>
      <c r="C3248" s="1" t="str">
        <f>TEXT(Table1[[#This Row],[Date]],"mmmm")</f>
        <v>December</v>
      </c>
      <c r="D3248" s="1" t="str">
        <f>TEXT(Table1[[#This Row],[Date]],"dddd")</f>
        <v>Tuesday</v>
      </c>
      <c r="E3248" s="5">
        <v>4</v>
      </c>
      <c r="F3248" t="s">
        <v>13</v>
      </c>
      <c r="G3248" t="s">
        <v>12</v>
      </c>
      <c r="H3248" s="6">
        <f>60%*Table1[[#This Row],[Price]]</f>
        <v>42</v>
      </c>
      <c r="I3248" s="6">
        <v>70</v>
      </c>
      <c r="J3248">
        <v>1</v>
      </c>
      <c r="K3248" s="6">
        <f>Table1[[#This Row],[Cost]]*Table1[[#This Row],[Quantity Sold]]</f>
        <v>42</v>
      </c>
      <c r="L3248" s="6">
        <v>70</v>
      </c>
      <c r="M3248">
        <v>5</v>
      </c>
      <c r="N3248" s="6">
        <v>66.5</v>
      </c>
      <c r="O3248" s="6">
        <f>Table1[[#This Row],[Revenue]]-Table1[[#This Row],[Total Cost Of Production]]</f>
        <v>24.5</v>
      </c>
      <c r="P3248" s="6">
        <v>415</v>
      </c>
      <c r="Q3248" s="6">
        <f>Table1[[#This Row],[Revenue]]-Table1[[#This Row],[Marketing Spend]]</f>
        <v>-348.5</v>
      </c>
      <c r="R3248" t="s">
        <v>53</v>
      </c>
      <c r="S3248" s="6">
        <v>25</v>
      </c>
      <c r="T3248"/>
      <c r="U3248"/>
    </row>
    <row r="3249" spans="1:21" hidden="1" x14ac:dyDescent="0.2">
      <c r="A3249" s="1">
        <v>45636</v>
      </c>
      <c r="B3249" s="1" t="str">
        <f>TEXT(Table1[[#This Row],[Date]],"yyyy")</f>
        <v>2024</v>
      </c>
      <c r="C3249" s="1" t="str">
        <f>TEXT(Table1[[#This Row],[Date]],"mmmm")</f>
        <v>December</v>
      </c>
      <c r="D3249" s="1" t="str">
        <f>TEXT(Table1[[#This Row],[Date]],"dddd")</f>
        <v>Tuesday</v>
      </c>
      <c r="E3249" s="5">
        <v>2</v>
      </c>
      <c r="F3249" t="s">
        <v>7</v>
      </c>
      <c r="G3249" t="s">
        <v>10</v>
      </c>
      <c r="H3249" s="6">
        <f>60%*Table1[[#This Row],[Price]]</f>
        <v>300</v>
      </c>
      <c r="I3249" s="6">
        <v>500</v>
      </c>
      <c r="J3249">
        <v>1</v>
      </c>
      <c r="K3249" s="6">
        <f>Table1[[#This Row],[Cost]]*Table1[[#This Row],[Quantity Sold]]</f>
        <v>300</v>
      </c>
      <c r="L3249" s="6">
        <v>500</v>
      </c>
      <c r="M3249">
        <v>15</v>
      </c>
      <c r="N3249" s="6">
        <v>425</v>
      </c>
      <c r="O3249" s="6">
        <f>Table1[[#This Row],[Revenue]]-Table1[[#This Row],[Total Cost Of Production]]</f>
        <v>125</v>
      </c>
      <c r="P3249" s="6">
        <v>926</v>
      </c>
      <c r="Q3249" s="6">
        <f>Table1[[#This Row],[Revenue]]-Table1[[#This Row],[Marketing Spend]]</f>
        <v>-501</v>
      </c>
      <c r="R3249" t="s">
        <v>54</v>
      </c>
      <c r="S3249" s="6">
        <v>472</v>
      </c>
      <c r="T3249"/>
      <c r="U3249"/>
    </row>
    <row r="3250" spans="1:21" hidden="1" x14ac:dyDescent="0.2">
      <c r="A3250" s="1">
        <v>45636</v>
      </c>
      <c r="B3250" s="1" t="str">
        <f>TEXT(Table1[[#This Row],[Date]],"yyyy")</f>
        <v>2024</v>
      </c>
      <c r="C3250" s="1" t="str">
        <f>TEXT(Table1[[#This Row],[Date]],"mmmm")</f>
        <v>December</v>
      </c>
      <c r="D3250" s="1" t="str">
        <f>TEXT(Table1[[#This Row],[Date]],"dddd")</f>
        <v>Tuesday</v>
      </c>
      <c r="E3250" s="5">
        <v>5</v>
      </c>
      <c r="F3250" t="s">
        <v>11</v>
      </c>
      <c r="G3250" t="s">
        <v>12</v>
      </c>
      <c r="H3250" s="6">
        <f>60%*Table1[[#This Row],[Price]]</f>
        <v>90</v>
      </c>
      <c r="I3250" s="6">
        <v>150</v>
      </c>
      <c r="J3250">
        <v>5</v>
      </c>
      <c r="K3250" s="6">
        <f>Table1[[#This Row],[Cost]]*Table1[[#This Row],[Quantity Sold]]</f>
        <v>450</v>
      </c>
      <c r="L3250" s="6">
        <v>750</v>
      </c>
      <c r="M3250">
        <v>10</v>
      </c>
      <c r="N3250" s="6">
        <v>675</v>
      </c>
      <c r="O3250" s="6">
        <f>Table1[[#This Row],[Revenue]]-Table1[[#This Row],[Total Cost Of Production]]</f>
        <v>225</v>
      </c>
      <c r="P3250" s="6">
        <v>820</v>
      </c>
      <c r="Q3250" s="6">
        <f>Table1[[#This Row],[Revenue]]-Table1[[#This Row],[Marketing Spend]]</f>
        <v>-145</v>
      </c>
      <c r="R3250" t="s">
        <v>51</v>
      </c>
      <c r="S3250" s="6">
        <v>154</v>
      </c>
      <c r="T3250"/>
      <c r="U3250"/>
    </row>
    <row r="3251" spans="1:21" hidden="1" x14ac:dyDescent="0.2">
      <c r="A3251" s="1">
        <v>45636</v>
      </c>
      <c r="B3251" s="1" t="str">
        <f>TEXT(Table1[[#This Row],[Date]],"yyyy")</f>
        <v>2024</v>
      </c>
      <c r="C3251" s="1" t="str">
        <f>TEXT(Table1[[#This Row],[Date]],"mmmm")</f>
        <v>December</v>
      </c>
      <c r="D3251" s="1" t="str">
        <f>TEXT(Table1[[#This Row],[Date]],"dddd")</f>
        <v>Tuesday</v>
      </c>
      <c r="E3251" s="5">
        <v>6</v>
      </c>
      <c r="F3251" t="s">
        <v>2</v>
      </c>
      <c r="G3251" t="s">
        <v>8</v>
      </c>
      <c r="H3251" s="6">
        <f>60%*Table1[[#This Row],[Price]]</f>
        <v>720</v>
      </c>
      <c r="I3251" s="6">
        <v>1200</v>
      </c>
      <c r="J3251">
        <v>3</v>
      </c>
      <c r="K3251" s="6">
        <f>Table1[[#This Row],[Cost]]*Table1[[#This Row],[Quantity Sold]]</f>
        <v>2160</v>
      </c>
      <c r="L3251" s="6">
        <v>3600</v>
      </c>
      <c r="M3251">
        <v>20</v>
      </c>
      <c r="N3251" s="6">
        <v>2880</v>
      </c>
      <c r="O3251" s="6">
        <f>Table1[[#This Row],[Revenue]]-Table1[[#This Row],[Total Cost Of Production]]</f>
        <v>720</v>
      </c>
      <c r="P3251" s="6">
        <v>567</v>
      </c>
      <c r="Q3251" s="6">
        <f>Table1[[#This Row],[Revenue]]-Table1[[#This Row],[Marketing Spend]]</f>
        <v>2313</v>
      </c>
      <c r="R3251" t="s">
        <v>51</v>
      </c>
      <c r="S3251" s="6">
        <v>1242</v>
      </c>
      <c r="T3251"/>
      <c r="U3251"/>
    </row>
    <row r="3252" spans="1:21" hidden="1" x14ac:dyDescent="0.2">
      <c r="A3252" s="1">
        <v>45636</v>
      </c>
      <c r="B3252" s="1" t="str">
        <f>TEXT(Table1[[#This Row],[Date]],"yyyy")</f>
        <v>2024</v>
      </c>
      <c r="C3252" s="1" t="str">
        <f>TEXT(Table1[[#This Row],[Date]],"mmmm")</f>
        <v>December</v>
      </c>
      <c r="D3252" s="1" t="str">
        <f>TEXT(Table1[[#This Row],[Date]],"dddd")</f>
        <v>Tuesday</v>
      </c>
      <c r="E3252" s="5">
        <v>3</v>
      </c>
      <c r="F3252" t="s">
        <v>15</v>
      </c>
      <c r="G3252" t="s">
        <v>6</v>
      </c>
      <c r="H3252" s="6">
        <f>60%*Table1[[#This Row],[Price]]</f>
        <v>30</v>
      </c>
      <c r="I3252" s="6">
        <v>50</v>
      </c>
      <c r="J3252">
        <v>1</v>
      </c>
      <c r="K3252" s="6">
        <f>Table1[[#This Row],[Cost]]*Table1[[#This Row],[Quantity Sold]]</f>
        <v>30</v>
      </c>
      <c r="L3252" s="6">
        <v>50</v>
      </c>
      <c r="M3252">
        <v>20</v>
      </c>
      <c r="N3252" s="6">
        <v>40</v>
      </c>
      <c r="O3252" s="6">
        <f>Table1[[#This Row],[Revenue]]-Table1[[#This Row],[Total Cost Of Production]]</f>
        <v>10</v>
      </c>
      <c r="P3252" s="6">
        <v>649</v>
      </c>
      <c r="Q3252" s="6">
        <f>Table1[[#This Row],[Revenue]]-Table1[[#This Row],[Marketing Spend]]</f>
        <v>-609</v>
      </c>
      <c r="R3252" t="s">
        <v>54</v>
      </c>
      <c r="S3252" s="6">
        <v>20</v>
      </c>
      <c r="T3252"/>
      <c r="U3252"/>
    </row>
    <row r="3253" spans="1:21" hidden="1" x14ac:dyDescent="0.2">
      <c r="A3253" s="1">
        <v>45636</v>
      </c>
      <c r="B3253" s="1" t="str">
        <f>TEXT(Table1[[#This Row],[Date]],"yyyy")</f>
        <v>2024</v>
      </c>
      <c r="C3253" s="1" t="str">
        <f>TEXT(Table1[[#This Row],[Date]],"mmmm")</f>
        <v>December</v>
      </c>
      <c r="D3253" s="1" t="str">
        <f>TEXT(Table1[[#This Row],[Date]],"dddd")</f>
        <v>Tuesday</v>
      </c>
      <c r="E3253" s="5">
        <v>1</v>
      </c>
      <c r="F3253" t="s">
        <v>5</v>
      </c>
      <c r="G3253" t="s">
        <v>10</v>
      </c>
      <c r="H3253" s="6">
        <f>60%*Table1[[#This Row],[Price]]</f>
        <v>480</v>
      </c>
      <c r="I3253" s="6">
        <v>800</v>
      </c>
      <c r="J3253">
        <v>7</v>
      </c>
      <c r="K3253" s="6">
        <f>Table1[[#This Row],[Cost]]*Table1[[#This Row],[Quantity Sold]]</f>
        <v>3360</v>
      </c>
      <c r="L3253" s="6">
        <v>5600</v>
      </c>
      <c r="M3253">
        <v>5</v>
      </c>
      <c r="N3253" s="6">
        <v>5320</v>
      </c>
      <c r="O3253" s="6">
        <f>Table1[[#This Row],[Revenue]]-Table1[[#This Row],[Total Cost Of Production]]</f>
        <v>1960</v>
      </c>
      <c r="P3253" s="6">
        <v>438</v>
      </c>
      <c r="Q3253" s="6">
        <f>Table1[[#This Row],[Revenue]]-Table1[[#This Row],[Marketing Spend]]</f>
        <v>4882</v>
      </c>
      <c r="R3253" t="s">
        <v>54</v>
      </c>
      <c r="S3253" s="6">
        <v>799</v>
      </c>
      <c r="T3253"/>
      <c r="U3253"/>
    </row>
    <row r="3254" spans="1:21" x14ac:dyDescent="0.2">
      <c r="A3254" s="1">
        <v>45636</v>
      </c>
      <c r="B3254" s="1" t="str">
        <f>TEXT(Table1[[#This Row],[Date]],"yyyy")</f>
        <v>2024</v>
      </c>
      <c r="C3254" s="1" t="str">
        <f>TEXT(Table1[[#This Row],[Date]],"mmmm")</f>
        <v>December</v>
      </c>
      <c r="D3254" s="1" t="str">
        <f>TEXT(Table1[[#This Row],[Date]],"dddd")</f>
        <v>Tuesday</v>
      </c>
      <c r="E3254" s="5">
        <v>7</v>
      </c>
      <c r="F3254" t="s">
        <v>9</v>
      </c>
      <c r="G3254" t="s">
        <v>8</v>
      </c>
      <c r="H3254" s="6">
        <f>60%*Table1[[#This Row],[Price]]</f>
        <v>180</v>
      </c>
      <c r="I3254" s="6">
        <v>300</v>
      </c>
      <c r="J3254">
        <v>2</v>
      </c>
      <c r="K3254" s="6">
        <f>Table1[[#This Row],[Cost]]*Table1[[#This Row],[Quantity Sold]]</f>
        <v>360</v>
      </c>
      <c r="L3254" s="6">
        <v>600</v>
      </c>
      <c r="M3254">
        <v>5</v>
      </c>
      <c r="N3254" s="6">
        <v>570</v>
      </c>
      <c r="O3254" s="6">
        <f>Table1[[#This Row],[Revenue]]-Table1[[#This Row],[Total Cost Of Production]]</f>
        <v>210</v>
      </c>
      <c r="P3254" s="6">
        <v>519</v>
      </c>
      <c r="Q3254" s="6">
        <f>Table1[[#This Row],[Revenue]]-Table1[[#This Row],[Marketing Spend]]</f>
        <v>51</v>
      </c>
      <c r="R3254" t="s">
        <v>52</v>
      </c>
      <c r="S3254" s="6">
        <v>322</v>
      </c>
      <c r="T3254"/>
      <c r="U3254"/>
    </row>
    <row r="3255" spans="1:21" hidden="1" x14ac:dyDescent="0.2">
      <c r="A3255" s="1">
        <v>45637</v>
      </c>
      <c r="B3255" s="1" t="str">
        <f>TEXT(Table1[[#This Row],[Date]],"yyyy")</f>
        <v>2024</v>
      </c>
      <c r="C3255" s="1" t="str">
        <f>TEXT(Table1[[#This Row],[Date]],"mmmm")</f>
        <v>December</v>
      </c>
      <c r="D3255" s="1" t="str">
        <f>TEXT(Table1[[#This Row],[Date]],"dddd")</f>
        <v>Wednesday</v>
      </c>
      <c r="E3255" s="5">
        <v>4</v>
      </c>
      <c r="F3255" t="s">
        <v>13</v>
      </c>
      <c r="G3255" t="s">
        <v>12</v>
      </c>
      <c r="H3255" s="6">
        <f>60%*Table1[[#This Row],[Price]]</f>
        <v>42</v>
      </c>
      <c r="I3255" s="6">
        <v>70</v>
      </c>
      <c r="J3255">
        <v>1</v>
      </c>
      <c r="K3255" s="6">
        <f>Table1[[#This Row],[Cost]]*Table1[[#This Row],[Quantity Sold]]</f>
        <v>42</v>
      </c>
      <c r="L3255" s="6">
        <v>70</v>
      </c>
      <c r="M3255">
        <v>5</v>
      </c>
      <c r="N3255" s="6">
        <v>66.5</v>
      </c>
      <c r="O3255" s="6">
        <f>Table1[[#This Row],[Revenue]]-Table1[[#This Row],[Total Cost Of Production]]</f>
        <v>24.5</v>
      </c>
      <c r="P3255" s="6">
        <v>502</v>
      </c>
      <c r="Q3255" s="6">
        <f>Table1[[#This Row],[Revenue]]-Table1[[#This Row],[Marketing Spend]]</f>
        <v>-435.5</v>
      </c>
      <c r="R3255" t="s">
        <v>54</v>
      </c>
      <c r="S3255" s="6">
        <v>87</v>
      </c>
      <c r="T3255"/>
      <c r="U3255"/>
    </row>
    <row r="3256" spans="1:21" hidden="1" x14ac:dyDescent="0.2">
      <c r="A3256" s="1">
        <v>45637</v>
      </c>
      <c r="B3256" s="1" t="str">
        <f>TEXT(Table1[[#This Row],[Date]],"yyyy")</f>
        <v>2024</v>
      </c>
      <c r="C3256" s="1" t="str">
        <f>TEXT(Table1[[#This Row],[Date]],"mmmm")</f>
        <v>December</v>
      </c>
      <c r="D3256" s="1" t="str">
        <f>TEXT(Table1[[#This Row],[Date]],"dddd")</f>
        <v>Wednesday</v>
      </c>
      <c r="E3256" s="5">
        <v>2</v>
      </c>
      <c r="F3256" t="s">
        <v>7</v>
      </c>
      <c r="G3256" t="s">
        <v>10</v>
      </c>
      <c r="H3256" s="6">
        <f>60%*Table1[[#This Row],[Price]]</f>
        <v>300</v>
      </c>
      <c r="I3256" s="6">
        <v>500</v>
      </c>
      <c r="J3256">
        <v>5</v>
      </c>
      <c r="K3256" s="6">
        <f>Table1[[#This Row],[Cost]]*Table1[[#This Row],[Quantity Sold]]</f>
        <v>1500</v>
      </c>
      <c r="L3256" s="6">
        <v>2500</v>
      </c>
      <c r="M3256">
        <v>10</v>
      </c>
      <c r="N3256" s="6">
        <v>2250</v>
      </c>
      <c r="O3256" s="6">
        <f>Table1[[#This Row],[Revenue]]-Table1[[#This Row],[Total Cost Of Production]]</f>
        <v>750</v>
      </c>
      <c r="P3256" s="6">
        <v>760</v>
      </c>
      <c r="Q3256" s="6">
        <f>Table1[[#This Row],[Revenue]]-Table1[[#This Row],[Marketing Spend]]</f>
        <v>1490</v>
      </c>
      <c r="R3256" t="s">
        <v>53</v>
      </c>
      <c r="S3256" s="6">
        <v>529</v>
      </c>
      <c r="T3256"/>
      <c r="U3256"/>
    </row>
    <row r="3257" spans="1:21" hidden="1" x14ac:dyDescent="0.2">
      <c r="A3257" s="1">
        <v>45637</v>
      </c>
      <c r="B3257" s="1" t="str">
        <f>TEXT(Table1[[#This Row],[Date]],"yyyy")</f>
        <v>2024</v>
      </c>
      <c r="C3257" s="1" t="str">
        <f>TEXT(Table1[[#This Row],[Date]],"mmmm")</f>
        <v>December</v>
      </c>
      <c r="D3257" s="1" t="str">
        <f>TEXT(Table1[[#This Row],[Date]],"dddd")</f>
        <v>Wednesday</v>
      </c>
      <c r="E3257" s="5">
        <v>5</v>
      </c>
      <c r="F3257" t="s">
        <v>11</v>
      </c>
      <c r="G3257" t="s">
        <v>12</v>
      </c>
      <c r="H3257" s="6">
        <f>60%*Table1[[#This Row],[Price]]</f>
        <v>90</v>
      </c>
      <c r="I3257" s="6">
        <v>150</v>
      </c>
      <c r="J3257">
        <v>9</v>
      </c>
      <c r="K3257" s="6">
        <f>Table1[[#This Row],[Cost]]*Table1[[#This Row],[Quantity Sold]]</f>
        <v>810</v>
      </c>
      <c r="L3257" s="6">
        <v>1350</v>
      </c>
      <c r="M3257">
        <v>15</v>
      </c>
      <c r="N3257" s="6">
        <v>1147.5</v>
      </c>
      <c r="O3257" s="6">
        <f>Table1[[#This Row],[Revenue]]-Table1[[#This Row],[Total Cost Of Production]]</f>
        <v>337.5</v>
      </c>
      <c r="P3257" s="6">
        <v>353</v>
      </c>
      <c r="Q3257" s="6">
        <f>Table1[[#This Row],[Revenue]]-Table1[[#This Row],[Marketing Spend]]</f>
        <v>794.5</v>
      </c>
      <c r="R3257" t="s">
        <v>51</v>
      </c>
      <c r="S3257" s="6">
        <v>130</v>
      </c>
      <c r="T3257"/>
      <c r="U3257"/>
    </row>
    <row r="3258" spans="1:21" x14ac:dyDescent="0.2">
      <c r="A3258" s="1">
        <v>45637</v>
      </c>
      <c r="B3258" s="1" t="str">
        <f>TEXT(Table1[[#This Row],[Date]],"yyyy")</f>
        <v>2024</v>
      </c>
      <c r="C3258" s="1" t="str">
        <f>TEXT(Table1[[#This Row],[Date]],"mmmm")</f>
        <v>December</v>
      </c>
      <c r="D3258" s="1" t="str">
        <f>TEXT(Table1[[#This Row],[Date]],"dddd")</f>
        <v>Wednesday</v>
      </c>
      <c r="E3258" s="5">
        <v>6</v>
      </c>
      <c r="F3258" t="s">
        <v>2</v>
      </c>
      <c r="G3258" t="s">
        <v>8</v>
      </c>
      <c r="H3258" s="6">
        <f>60%*Table1[[#This Row],[Price]]</f>
        <v>720</v>
      </c>
      <c r="I3258" s="6">
        <v>1200</v>
      </c>
      <c r="J3258">
        <v>2</v>
      </c>
      <c r="K3258" s="6">
        <f>Table1[[#This Row],[Cost]]*Table1[[#This Row],[Quantity Sold]]</f>
        <v>1440</v>
      </c>
      <c r="L3258" s="6">
        <v>2400</v>
      </c>
      <c r="M3258">
        <v>20</v>
      </c>
      <c r="N3258" s="6">
        <v>1920</v>
      </c>
      <c r="O3258" s="6">
        <f>Table1[[#This Row],[Revenue]]-Table1[[#This Row],[Total Cost Of Production]]</f>
        <v>480</v>
      </c>
      <c r="P3258" s="6">
        <v>307</v>
      </c>
      <c r="Q3258" s="6">
        <f>Table1[[#This Row],[Revenue]]-Table1[[#This Row],[Marketing Spend]]</f>
        <v>1613</v>
      </c>
      <c r="R3258" t="s">
        <v>52</v>
      </c>
      <c r="S3258" s="6">
        <v>1178</v>
      </c>
      <c r="T3258"/>
      <c r="U3258"/>
    </row>
    <row r="3259" spans="1:21" hidden="1" x14ac:dyDescent="0.2">
      <c r="A3259" s="1">
        <v>45637</v>
      </c>
      <c r="B3259" s="1" t="str">
        <f>TEXT(Table1[[#This Row],[Date]],"yyyy")</f>
        <v>2024</v>
      </c>
      <c r="C3259" s="1" t="str">
        <f>TEXT(Table1[[#This Row],[Date]],"mmmm")</f>
        <v>December</v>
      </c>
      <c r="D3259" s="1" t="str">
        <f>TEXT(Table1[[#This Row],[Date]],"dddd")</f>
        <v>Wednesday</v>
      </c>
      <c r="E3259" s="5">
        <v>3</v>
      </c>
      <c r="F3259" t="s">
        <v>15</v>
      </c>
      <c r="G3259" t="s">
        <v>6</v>
      </c>
      <c r="H3259" s="6">
        <f>60%*Table1[[#This Row],[Price]]</f>
        <v>30</v>
      </c>
      <c r="I3259" s="6">
        <v>50</v>
      </c>
      <c r="J3259">
        <v>5</v>
      </c>
      <c r="K3259" s="6">
        <f>Table1[[#This Row],[Cost]]*Table1[[#This Row],[Quantity Sold]]</f>
        <v>150</v>
      </c>
      <c r="L3259" s="6">
        <v>250</v>
      </c>
      <c r="M3259">
        <v>15</v>
      </c>
      <c r="N3259" s="6">
        <v>212.5</v>
      </c>
      <c r="O3259" s="6">
        <f>Table1[[#This Row],[Revenue]]-Table1[[#This Row],[Total Cost Of Production]]</f>
        <v>62.5</v>
      </c>
      <c r="P3259" s="6">
        <v>557</v>
      </c>
      <c r="Q3259" s="6">
        <f>Table1[[#This Row],[Revenue]]-Table1[[#This Row],[Marketing Spend]]</f>
        <v>-344.5</v>
      </c>
      <c r="R3259" t="s">
        <v>55</v>
      </c>
      <c r="S3259" s="6">
        <v>63</v>
      </c>
      <c r="T3259"/>
      <c r="U3259"/>
    </row>
    <row r="3260" spans="1:21" hidden="1" x14ac:dyDescent="0.2">
      <c r="A3260" s="1">
        <v>45637</v>
      </c>
      <c r="B3260" s="1" t="str">
        <f>TEXT(Table1[[#This Row],[Date]],"yyyy")</f>
        <v>2024</v>
      </c>
      <c r="C3260" s="1" t="str">
        <f>TEXT(Table1[[#This Row],[Date]],"mmmm")</f>
        <v>December</v>
      </c>
      <c r="D3260" s="1" t="str">
        <f>TEXT(Table1[[#This Row],[Date]],"dddd")</f>
        <v>Wednesday</v>
      </c>
      <c r="E3260" s="5">
        <v>1</v>
      </c>
      <c r="F3260" t="s">
        <v>5</v>
      </c>
      <c r="G3260" t="s">
        <v>10</v>
      </c>
      <c r="H3260" s="6">
        <f>60%*Table1[[#This Row],[Price]]</f>
        <v>480</v>
      </c>
      <c r="I3260" s="6">
        <v>800</v>
      </c>
      <c r="J3260">
        <v>10</v>
      </c>
      <c r="K3260" s="6">
        <f>Table1[[#This Row],[Cost]]*Table1[[#This Row],[Quantity Sold]]</f>
        <v>4800</v>
      </c>
      <c r="L3260" s="6">
        <v>8000</v>
      </c>
      <c r="M3260">
        <v>10</v>
      </c>
      <c r="N3260" s="6">
        <v>7200</v>
      </c>
      <c r="O3260" s="6">
        <f>Table1[[#This Row],[Revenue]]-Table1[[#This Row],[Total Cost Of Production]]</f>
        <v>2400</v>
      </c>
      <c r="P3260" s="6">
        <v>850</v>
      </c>
      <c r="Q3260" s="6">
        <f>Table1[[#This Row],[Revenue]]-Table1[[#This Row],[Marketing Spend]]</f>
        <v>6350</v>
      </c>
      <c r="R3260" t="s">
        <v>53</v>
      </c>
      <c r="S3260" s="6">
        <v>847</v>
      </c>
      <c r="T3260"/>
      <c r="U3260"/>
    </row>
    <row r="3261" spans="1:21" hidden="1" x14ac:dyDescent="0.2">
      <c r="A3261" s="1">
        <v>45637</v>
      </c>
      <c r="B3261" s="1" t="str">
        <f>TEXT(Table1[[#This Row],[Date]],"yyyy")</f>
        <v>2024</v>
      </c>
      <c r="C3261" s="1" t="str">
        <f>TEXT(Table1[[#This Row],[Date]],"mmmm")</f>
        <v>December</v>
      </c>
      <c r="D3261" s="1" t="str">
        <f>TEXT(Table1[[#This Row],[Date]],"dddd")</f>
        <v>Wednesday</v>
      </c>
      <c r="E3261" s="5">
        <v>7</v>
      </c>
      <c r="F3261" t="s">
        <v>9</v>
      </c>
      <c r="G3261" t="s">
        <v>8</v>
      </c>
      <c r="H3261" s="6">
        <f>60%*Table1[[#This Row],[Price]]</f>
        <v>180</v>
      </c>
      <c r="I3261" s="6">
        <v>300</v>
      </c>
      <c r="J3261">
        <v>3</v>
      </c>
      <c r="K3261" s="6">
        <f>Table1[[#This Row],[Cost]]*Table1[[#This Row],[Quantity Sold]]</f>
        <v>540</v>
      </c>
      <c r="L3261" s="6">
        <v>900</v>
      </c>
      <c r="M3261">
        <v>10</v>
      </c>
      <c r="N3261" s="6">
        <v>810</v>
      </c>
      <c r="O3261" s="6">
        <f>Table1[[#This Row],[Revenue]]-Table1[[#This Row],[Total Cost Of Production]]</f>
        <v>270</v>
      </c>
      <c r="P3261" s="6">
        <v>313</v>
      </c>
      <c r="Q3261" s="6">
        <f>Table1[[#This Row],[Revenue]]-Table1[[#This Row],[Marketing Spend]]</f>
        <v>497</v>
      </c>
      <c r="R3261" t="s">
        <v>55</v>
      </c>
      <c r="S3261" s="6">
        <v>277</v>
      </c>
      <c r="T3261"/>
      <c r="U3261"/>
    </row>
    <row r="3262" spans="1:21" hidden="1" x14ac:dyDescent="0.2">
      <c r="A3262" s="1">
        <v>45638</v>
      </c>
      <c r="B3262" s="1" t="str">
        <f>TEXT(Table1[[#This Row],[Date]],"yyyy")</f>
        <v>2024</v>
      </c>
      <c r="C3262" s="1" t="str">
        <f>TEXT(Table1[[#This Row],[Date]],"mmmm")</f>
        <v>December</v>
      </c>
      <c r="D3262" s="1" t="str">
        <f>TEXT(Table1[[#This Row],[Date]],"dddd")</f>
        <v>Thursday</v>
      </c>
      <c r="E3262" s="5">
        <v>4</v>
      </c>
      <c r="F3262" t="s">
        <v>13</v>
      </c>
      <c r="G3262" t="s">
        <v>12</v>
      </c>
      <c r="H3262" s="6">
        <f>60%*Table1[[#This Row],[Price]]</f>
        <v>42</v>
      </c>
      <c r="I3262" s="6">
        <v>70</v>
      </c>
      <c r="J3262">
        <v>7</v>
      </c>
      <c r="K3262" s="6">
        <f>Table1[[#This Row],[Cost]]*Table1[[#This Row],[Quantity Sold]]</f>
        <v>294</v>
      </c>
      <c r="L3262" s="6">
        <v>490</v>
      </c>
      <c r="M3262">
        <v>20</v>
      </c>
      <c r="N3262" s="6">
        <v>392</v>
      </c>
      <c r="O3262" s="6">
        <f>Table1[[#This Row],[Revenue]]-Table1[[#This Row],[Total Cost Of Production]]</f>
        <v>98</v>
      </c>
      <c r="P3262" s="6">
        <v>565</v>
      </c>
      <c r="Q3262" s="6">
        <f>Table1[[#This Row],[Revenue]]-Table1[[#This Row],[Marketing Spend]]</f>
        <v>-173</v>
      </c>
      <c r="R3262" t="s">
        <v>53</v>
      </c>
      <c r="S3262" s="6">
        <v>29</v>
      </c>
      <c r="T3262"/>
      <c r="U3262"/>
    </row>
    <row r="3263" spans="1:21" x14ac:dyDescent="0.2">
      <c r="A3263" s="1">
        <v>45638</v>
      </c>
      <c r="B3263" s="1" t="str">
        <f>TEXT(Table1[[#This Row],[Date]],"yyyy")</f>
        <v>2024</v>
      </c>
      <c r="C3263" s="1" t="str">
        <f>TEXT(Table1[[#This Row],[Date]],"mmmm")</f>
        <v>December</v>
      </c>
      <c r="D3263" s="1" t="str">
        <f>TEXT(Table1[[#This Row],[Date]],"dddd")</f>
        <v>Thursday</v>
      </c>
      <c r="E3263" s="5">
        <v>2</v>
      </c>
      <c r="F3263" t="s">
        <v>7</v>
      </c>
      <c r="G3263" t="s">
        <v>10</v>
      </c>
      <c r="H3263" s="6">
        <f>60%*Table1[[#This Row],[Price]]</f>
        <v>300</v>
      </c>
      <c r="I3263" s="6">
        <v>500</v>
      </c>
      <c r="J3263">
        <v>4</v>
      </c>
      <c r="K3263" s="6">
        <f>Table1[[#This Row],[Cost]]*Table1[[#This Row],[Quantity Sold]]</f>
        <v>1200</v>
      </c>
      <c r="L3263" s="6">
        <v>2000</v>
      </c>
      <c r="M3263">
        <v>15</v>
      </c>
      <c r="N3263" s="6">
        <v>1700</v>
      </c>
      <c r="O3263" s="6">
        <f>Table1[[#This Row],[Revenue]]-Table1[[#This Row],[Total Cost Of Production]]</f>
        <v>500</v>
      </c>
      <c r="P3263" s="6">
        <v>490</v>
      </c>
      <c r="Q3263" s="6">
        <f>Table1[[#This Row],[Revenue]]-Table1[[#This Row],[Marketing Spend]]</f>
        <v>1210</v>
      </c>
      <c r="R3263" t="s">
        <v>52</v>
      </c>
      <c r="S3263" s="6">
        <v>518</v>
      </c>
      <c r="T3263"/>
      <c r="U3263"/>
    </row>
    <row r="3264" spans="1:21" x14ac:dyDescent="0.2">
      <c r="A3264" s="1">
        <v>45638</v>
      </c>
      <c r="B3264" s="1" t="str">
        <f>TEXT(Table1[[#This Row],[Date]],"yyyy")</f>
        <v>2024</v>
      </c>
      <c r="C3264" s="1" t="str">
        <f>TEXT(Table1[[#This Row],[Date]],"mmmm")</f>
        <v>December</v>
      </c>
      <c r="D3264" s="1" t="str">
        <f>TEXT(Table1[[#This Row],[Date]],"dddd")</f>
        <v>Thursday</v>
      </c>
      <c r="E3264" s="5">
        <v>5</v>
      </c>
      <c r="F3264" t="s">
        <v>11</v>
      </c>
      <c r="G3264" t="s">
        <v>12</v>
      </c>
      <c r="H3264" s="6">
        <f>60%*Table1[[#This Row],[Price]]</f>
        <v>90</v>
      </c>
      <c r="I3264" s="6">
        <v>150</v>
      </c>
      <c r="J3264">
        <v>8</v>
      </c>
      <c r="K3264" s="6">
        <f>Table1[[#This Row],[Cost]]*Table1[[#This Row],[Quantity Sold]]</f>
        <v>720</v>
      </c>
      <c r="L3264" s="6">
        <v>1200</v>
      </c>
      <c r="M3264">
        <v>5</v>
      </c>
      <c r="N3264" s="6">
        <v>1140</v>
      </c>
      <c r="O3264" s="6">
        <f>Table1[[#This Row],[Revenue]]-Table1[[#This Row],[Total Cost Of Production]]</f>
        <v>420</v>
      </c>
      <c r="P3264" s="6">
        <v>773</v>
      </c>
      <c r="Q3264" s="6">
        <f>Table1[[#This Row],[Revenue]]-Table1[[#This Row],[Marketing Spend]]</f>
        <v>367</v>
      </c>
      <c r="R3264" t="s">
        <v>52</v>
      </c>
      <c r="S3264" s="6">
        <v>193</v>
      </c>
      <c r="T3264"/>
      <c r="U3264"/>
    </row>
    <row r="3265" spans="1:21" x14ac:dyDescent="0.2">
      <c r="A3265" s="1">
        <v>45638</v>
      </c>
      <c r="B3265" s="1" t="str">
        <f>TEXT(Table1[[#This Row],[Date]],"yyyy")</f>
        <v>2024</v>
      </c>
      <c r="C3265" s="1" t="str">
        <f>TEXT(Table1[[#This Row],[Date]],"mmmm")</f>
        <v>December</v>
      </c>
      <c r="D3265" s="1" t="str">
        <f>TEXT(Table1[[#This Row],[Date]],"dddd")</f>
        <v>Thursday</v>
      </c>
      <c r="E3265" s="5">
        <v>6</v>
      </c>
      <c r="F3265" t="s">
        <v>2</v>
      </c>
      <c r="G3265" t="s">
        <v>8</v>
      </c>
      <c r="H3265" s="6">
        <f>60%*Table1[[#This Row],[Price]]</f>
        <v>720</v>
      </c>
      <c r="I3265" s="6">
        <v>1200</v>
      </c>
      <c r="J3265">
        <v>3</v>
      </c>
      <c r="K3265" s="6">
        <f>Table1[[#This Row],[Cost]]*Table1[[#This Row],[Quantity Sold]]</f>
        <v>2160</v>
      </c>
      <c r="L3265" s="6">
        <v>3600</v>
      </c>
      <c r="M3265">
        <v>20</v>
      </c>
      <c r="N3265" s="6">
        <v>2880</v>
      </c>
      <c r="O3265" s="6">
        <f>Table1[[#This Row],[Revenue]]-Table1[[#This Row],[Total Cost Of Production]]</f>
        <v>720</v>
      </c>
      <c r="P3265" s="6">
        <v>423</v>
      </c>
      <c r="Q3265" s="6">
        <f>Table1[[#This Row],[Revenue]]-Table1[[#This Row],[Marketing Spend]]</f>
        <v>2457</v>
      </c>
      <c r="R3265" t="s">
        <v>52</v>
      </c>
      <c r="S3265" s="6">
        <v>1229</v>
      </c>
      <c r="T3265"/>
      <c r="U3265"/>
    </row>
    <row r="3266" spans="1:21" hidden="1" x14ac:dyDescent="0.2">
      <c r="A3266" s="1">
        <v>45638</v>
      </c>
      <c r="B3266" s="1" t="str">
        <f>TEXT(Table1[[#This Row],[Date]],"yyyy")</f>
        <v>2024</v>
      </c>
      <c r="C3266" s="1" t="str">
        <f>TEXT(Table1[[#This Row],[Date]],"mmmm")</f>
        <v>December</v>
      </c>
      <c r="D3266" s="1" t="str">
        <f>TEXT(Table1[[#This Row],[Date]],"dddd")</f>
        <v>Thursday</v>
      </c>
      <c r="E3266" s="5">
        <v>3</v>
      </c>
      <c r="F3266" t="s">
        <v>15</v>
      </c>
      <c r="G3266" t="s">
        <v>6</v>
      </c>
      <c r="H3266" s="6">
        <f>60%*Table1[[#This Row],[Price]]</f>
        <v>30</v>
      </c>
      <c r="I3266" s="6">
        <v>50</v>
      </c>
      <c r="J3266">
        <v>8</v>
      </c>
      <c r="K3266" s="6">
        <f>Table1[[#This Row],[Cost]]*Table1[[#This Row],[Quantity Sold]]</f>
        <v>240</v>
      </c>
      <c r="L3266" s="6">
        <v>400</v>
      </c>
      <c r="M3266">
        <v>10</v>
      </c>
      <c r="N3266" s="6">
        <v>360</v>
      </c>
      <c r="O3266" s="6">
        <f>Table1[[#This Row],[Revenue]]-Table1[[#This Row],[Total Cost Of Production]]</f>
        <v>120</v>
      </c>
      <c r="P3266" s="6">
        <v>314</v>
      </c>
      <c r="Q3266" s="6">
        <f>Table1[[#This Row],[Revenue]]-Table1[[#This Row],[Marketing Spend]]</f>
        <v>46</v>
      </c>
      <c r="R3266" t="s">
        <v>53</v>
      </c>
      <c r="S3266" s="6">
        <v>91</v>
      </c>
      <c r="T3266"/>
      <c r="U3266"/>
    </row>
    <row r="3267" spans="1:21" hidden="1" x14ac:dyDescent="0.2">
      <c r="A3267" s="1">
        <v>45638</v>
      </c>
      <c r="B3267" s="1" t="str">
        <f>TEXT(Table1[[#This Row],[Date]],"yyyy")</f>
        <v>2024</v>
      </c>
      <c r="C3267" s="1" t="str">
        <f>TEXT(Table1[[#This Row],[Date]],"mmmm")</f>
        <v>December</v>
      </c>
      <c r="D3267" s="1" t="str">
        <f>TEXT(Table1[[#This Row],[Date]],"dddd")</f>
        <v>Thursday</v>
      </c>
      <c r="E3267" s="5">
        <v>1</v>
      </c>
      <c r="F3267" t="s">
        <v>5</v>
      </c>
      <c r="G3267" t="s">
        <v>10</v>
      </c>
      <c r="H3267" s="6">
        <f>60%*Table1[[#This Row],[Price]]</f>
        <v>480</v>
      </c>
      <c r="I3267" s="6">
        <v>800</v>
      </c>
      <c r="J3267">
        <v>7</v>
      </c>
      <c r="K3267" s="6">
        <f>Table1[[#This Row],[Cost]]*Table1[[#This Row],[Quantity Sold]]</f>
        <v>3360</v>
      </c>
      <c r="L3267" s="6">
        <v>5600</v>
      </c>
      <c r="M3267">
        <v>15</v>
      </c>
      <c r="N3267" s="6">
        <v>4760</v>
      </c>
      <c r="O3267" s="6">
        <f>Table1[[#This Row],[Revenue]]-Table1[[#This Row],[Total Cost Of Production]]</f>
        <v>1400</v>
      </c>
      <c r="P3267" s="6">
        <v>787</v>
      </c>
      <c r="Q3267" s="6">
        <f>Table1[[#This Row],[Revenue]]-Table1[[#This Row],[Marketing Spend]]</f>
        <v>3973</v>
      </c>
      <c r="R3267" t="s">
        <v>54</v>
      </c>
      <c r="S3267" s="6">
        <v>842</v>
      </c>
      <c r="T3267"/>
      <c r="U3267"/>
    </row>
    <row r="3268" spans="1:21" hidden="1" x14ac:dyDescent="0.2">
      <c r="A3268" s="1">
        <v>45638</v>
      </c>
      <c r="B3268" s="1" t="str">
        <f>TEXT(Table1[[#This Row],[Date]],"yyyy")</f>
        <v>2024</v>
      </c>
      <c r="C3268" s="1" t="str">
        <f>TEXT(Table1[[#This Row],[Date]],"mmmm")</f>
        <v>December</v>
      </c>
      <c r="D3268" s="1" t="str">
        <f>TEXT(Table1[[#This Row],[Date]],"dddd")</f>
        <v>Thursday</v>
      </c>
      <c r="E3268" s="5">
        <v>7</v>
      </c>
      <c r="F3268" t="s">
        <v>9</v>
      </c>
      <c r="G3268" t="s">
        <v>8</v>
      </c>
      <c r="H3268" s="6">
        <f>60%*Table1[[#This Row],[Price]]</f>
        <v>180</v>
      </c>
      <c r="I3268" s="6">
        <v>300</v>
      </c>
      <c r="J3268">
        <v>10</v>
      </c>
      <c r="K3268" s="6">
        <f>Table1[[#This Row],[Cost]]*Table1[[#This Row],[Quantity Sold]]</f>
        <v>1800</v>
      </c>
      <c r="L3268" s="6">
        <v>3000</v>
      </c>
      <c r="M3268">
        <v>20</v>
      </c>
      <c r="N3268" s="6">
        <v>2400</v>
      </c>
      <c r="O3268" s="6">
        <f>Table1[[#This Row],[Revenue]]-Table1[[#This Row],[Total Cost Of Production]]</f>
        <v>600</v>
      </c>
      <c r="P3268" s="6">
        <v>377</v>
      </c>
      <c r="Q3268" s="6">
        <f>Table1[[#This Row],[Revenue]]-Table1[[#This Row],[Marketing Spend]]</f>
        <v>2023</v>
      </c>
      <c r="R3268" t="s">
        <v>54</v>
      </c>
      <c r="S3268" s="6">
        <v>293</v>
      </c>
      <c r="T3268"/>
      <c r="U3268"/>
    </row>
    <row r="3269" spans="1:21" hidden="1" x14ac:dyDescent="0.2">
      <c r="A3269" s="1">
        <v>45639</v>
      </c>
      <c r="B3269" s="1" t="str">
        <f>TEXT(Table1[[#This Row],[Date]],"yyyy")</f>
        <v>2024</v>
      </c>
      <c r="C3269" s="1" t="str">
        <f>TEXT(Table1[[#This Row],[Date]],"mmmm")</f>
        <v>December</v>
      </c>
      <c r="D3269" s="1" t="str">
        <f>TEXT(Table1[[#This Row],[Date]],"dddd")</f>
        <v>Friday</v>
      </c>
      <c r="E3269" s="5">
        <v>4</v>
      </c>
      <c r="F3269" t="s">
        <v>13</v>
      </c>
      <c r="G3269" t="s">
        <v>12</v>
      </c>
      <c r="H3269" s="6">
        <f>60%*Table1[[#This Row],[Price]]</f>
        <v>42</v>
      </c>
      <c r="I3269" s="6">
        <v>70</v>
      </c>
      <c r="J3269">
        <v>6</v>
      </c>
      <c r="K3269" s="6">
        <f>Table1[[#This Row],[Cost]]*Table1[[#This Row],[Quantity Sold]]</f>
        <v>252</v>
      </c>
      <c r="L3269" s="6">
        <v>420</v>
      </c>
      <c r="M3269">
        <v>15</v>
      </c>
      <c r="N3269" s="6">
        <v>357</v>
      </c>
      <c r="O3269" s="6">
        <f>Table1[[#This Row],[Revenue]]-Table1[[#This Row],[Total Cost Of Production]]</f>
        <v>105</v>
      </c>
      <c r="P3269" s="6">
        <v>624</v>
      </c>
      <c r="Q3269" s="6">
        <f>Table1[[#This Row],[Revenue]]-Table1[[#This Row],[Marketing Spend]]</f>
        <v>-267</v>
      </c>
      <c r="R3269" t="s">
        <v>51</v>
      </c>
      <c r="S3269" s="6">
        <v>61</v>
      </c>
      <c r="T3269"/>
      <c r="U3269"/>
    </row>
    <row r="3270" spans="1:21" hidden="1" x14ac:dyDescent="0.2">
      <c r="A3270" s="1">
        <v>45639</v>
      </c>
      <c r="B3270" s="1" t="str">
        <f>TEXT(Table1[[#This Row],[Date]],"yyyy")</f>
        <v>2024</v>
      </c>
      <c r="C3270" s="1" t="str">
        <f>TEXT(Table1[[#This Row],[Date]],"mmmm")</f>
        <v>December</v>
      </c>
      <c r="D3270" s="1" t="str">
        <f>TEXT(Table1[[#This Row],[Date]],"dddd")</f>
        <v>Friday</v>
      </c>
      <c r="E3270" s="5">
        <v>2</v>
      </c>
      <c r="F3270" t="s">
        <v>7</v>
      </c>
      <c r="G3270" t="s">
        <v>10</v>
      </c>
      <c r="H3270" s="6">
        <f>60%*Table1[[#This Row],[Price]]</f>
        <v>300</v>
      </c>
      <c r="I3270" s="6">
        <v>500</v>
      </c>
      <c r="J3270">
        <v>7</v>
      </c>
      <c r="K3270" s="6">
        <f>Table1[[#This Row],[Cost]]*Table1[[#This Row],[Quantity Sold]]</f>
        <v>2100</v>
      </c>
      <c r="L3270" s="6">
        <v>3500</v>
      </c>
      <c r="M3270">
        <v>20</v>
      </c>
      <c r="N3270" s="6">
        <v>2800</v>
      </c>
      <c r="O3270" s="6">
        <f>Table1[[#This Row],[Revenue]]-Table1[[#This Row],[Total Cost Of Production]]</f>
        <v>700</v>
      </c>
      <c r="P3270" s="6">
        <v>348</v>
      </c>
      <c r="Q3270" s="6">
        <f>Table1[[#This Row],[Revenue]]-Table1[[#This Row],[Marketing Spend]]</f>
        <v>2452</v>
      </c>
      <c r="R3270" t="s">
        <v>55</v>
      </c>
      <c r="S3270" s="6">
        <v>533</v>
      </c>
      <c r="T3270"/>
      <c r="U3270"/>
    </row>
    <row r="3271" spans="1:21" hidden="1" x14ac:dyDescent="0.2">
      <c r="A3271" s="1">
        <v>45639</v>
      </c>
      <c r="B3271" s="1" t="str">
        <f>TEXT(Table1[[#This Row],[Date]],"yyyy")</f>
        <v>2024</v>
      </c>
      <c r="C3271" s="1" t="str">
        <f>TEXT(Table1[[#This Row],[Date]],"mmmm")</f>
        <v>December</v>
      </c>
      <c r="D3271" s="1" t="str">
        <f>TEXT(Table1[[#This Row],[Date]],"dddd")</f>
        <v>Friday</v>
      </c>
      <c r="E3271" s="5">
        <v>5</v>
      </c>
      <c r="F3271" t="s">
        <v>11</v>
      </c>
      <c r="G3271" t="s">
        <v>12</v>
      </c>
      <c r="H3271" s="6">
        <f>60%*Table1[[#This Row],[Price]]</f>
        <v>90</v>
      </c>
      <c r="I3271" s="6">
        <v>150</v>
      </c>
      <c r="J3271">
        <v>5</v>
      </c>
      <c r="K3271" s="6">
        <f>Table1[[#This Row],[Cost]]*Table1[[#This Row],[Quantity Sold]]</f>
        <v>450</v>
      </c>
      <c r="L3271" s="6">
        <v>750</v>
      </c>
      <c r="M3271">
        <v>15</v>
      </c>
      <c r="N3271" s="6">
        <v>637.5</v>
      </c>
      <c r="O3271" s="6">
        <f>Table1[[#This Row],[Revenue]]-Table1[[#This Row],[Total Cost Of Production]]</f>
        <v>187.5</v>
      </c>
      <c r="P3271" s="6">
        <v>581</v>
      </c>
      <c r="Q3271" s="6">
        <f>Table1[[#This Row],[Revenue]]-Table1[[#This Row],[Marketing Spend]]</f>
        <v>56.5</v>
      </c>
      <c r="R3271" t="s">
        <v>54</v>
      </c>
      <c r="S3271" s="6">
        <v>190</v>
      </c>
      <c r="T3271"/>
      <c r="U3271"/>
    </row>
    <row r="3272" spans="1:21" hidden="1" x14ac:dyDescent="0.2">
      <c r="A3272" s="1">
        <v>45639</v>
      </c>
      <c r="B3272" s="1" t="str">
        <f>TEXT(Table1[[#This Row],[Date]],"yyyy")</f>
        <v>2024</v>
      </c>
      <c r="C3272" s="1" t="str">
        <f>TEXT(Table1[[#This Row],[Date]],"mmmm")</f>
        <v>December</v>
      </c>
      <c r="D3272" s="1" t="str">
        <f>TEXT(Table1[[#This Row],[Date]],"dddd")</f>
        <v>Friday</v>
      </c>
      <c r="E3272" s="5">
        <v>6</v>
      </c>
      <c r="F3272" t="s">
        <v>2</v>
      </c>
      <c r="G3272" t="s">
        <v>8</v>
      </c>
      <c r="H3272" s="6">
        <f>60%*Table1[[#This Row],[Price]]</f>
        <v>720</v>
      </c>
      <c r="I3272" s="6">
        <v>1200</v>
      </c>
      <c r="J3272">
        <v>1</v>
      </c>
      <c r="K3272" s="6">
        <f>Table1[[#This Row],[Cost]]*Table1[[#This Row],[Quantity Sold]]</f>
        <v>720</v>
      </c>
      <c r="L3272" s="6">
        <v>1200</v>
      </c>
      <c r="M3272">
        <v>15</v>
      </c>
      <c r="N3272" s="6">
        <v>1020</v>
      </c>
      <c r="O3272" s="6">
        <f>Table1[[#This Row],[Revenue]]-Table1[[#This Row],[Total Cost Of Production]]</f>
        <v>300</v>
      </c>
      <c r="P3272" s="6">
        <v>863</v>
      </c>
      <c r="Q3272" s="6">
        <f>Table1[[#This Row],[Revenue]]-Table1[[#This Row],[Marketing Spend]]</f>
        <v>157</v>
      </c>
      <c r="R3272" t="s">
        <v>53</v>
      </c>
      <c r="S3272" s="6">
        <v>1207</v>
      </c>
      <c r="T3272"/>
      <c r="U3272"/>
    </row>
    <row r="3273" spans="1:21" hidden="1" x14ac:dyDescent="0.2">
      <c r="A3273" s="1">
        <v>45639</v>
      </c>
      <c r="B3273" s="1" t="str">
        <f>TEXT(Table1[[#This Row],[Date]],"yyyy")</f>
        <v>2024</v>
      </c>
      <c r="C3273" s="1" t="str">
        <f>TEXT(Table1[[#This Row],[Date]],"mmmm")</f>
        <v>December</v>
      </c>
      <c r="D3273" s="1" t="str">
        <f>TEXT(Table1[[#This Row],[Date]],"dddd")</f>
        <v>Friday</v>
      </c>
      <c r="E3273" s="5">
        <v>3</v>
      </c>
      <c r="F3273" t="s">
        <v>15</v>
      </c>
      <c r="G3273" t="s">
        <v>6</v>
      </c>
      <c r="H3273" s="6">
        <f>60%*Table1[[#This Row],[Price]]</f>
        <v>30</v>
      </c>
      <c r="I3273" s="6">
        <v>50</v>
      </c>
      <c r="J3273">
        <v>8</v>
      </c>
      <c r="K3273" s="6">
        <f>Table1[[#This Row],[Cost]]*Table1[[#This Row],[Quantity Sold]]</f>
        <v>240</v>
      </c>
      <c r="L3273" s="6">
        <v>400</v>
      </c>
      <c r="M3273">
        <v>10</v>
      </c>
      <c r="N3273" s="6">
        <v>360</v>
      </c>
      <c r="O3273" s="6">
        <f>Table1[[#This Row],[Revenue]]-Table1[[#This Row],[Total Cost Of Production]]</f>
        <v>120</v>
      </c>
      <c r="P3273" s="6">
        <v>892</v>
      </c>
      <c r="Q3273" s="6">
        <f>Table1[[#This Row],[Revenue]]-Table1[[#This Row],[Marketing Spend]]</f>
        <v>-532</v>
      </c>
      <c r="R3273" t="s">
        <v>55</v>
      </c>
      <c r="S3273" s="6">
        <v>77</v>
      </c>
      <c r="T3273"/>
      <c r="U3273"/>
    </row>
    <row r="3274" spans="1:21" hidden="1" x14ac:dyDescent="0.2">
      <c r="A3274" s="1">
        <v>45639</v>
      </c>
      <c r="B3274" s="1" t="str">
        <f>TEXT(Table1[[#This Row],[Date]],"yyyy")</f>
        <v>2024</v>
      </c>
      <c r="C3274" s="1" t="str">
        <f>TEXT(Table1[[#This Row],[Date]],"mmmm")</f>
        <v>December</v>
      </c>
      <c r="D3274" s="1" t="str">
        <f>TEXT(Table1[[#This Row],[Date]],"dddd")</f>
        <v>Friday</v>
      </c>
      <c r="E3274" s="5">
        <v>1</v>
      </c>
      <c r="F3274" t="s">
        <v>5</v>
      </c>
      <c r="G3274" t="s">
        <v>10</v>
      </c>
      <c r="H3274" s="6">
        <f>60%*Table1[[#This Row],[Price]]</f>
        <v>480</v>
      </c>
      <c r="I3274" s="6">
        <v>800</v>
      </c>
      <c r="J3274">
        <v>5</v>
      </c>
      <c r="K3274" s="6">
        <f>Table1[[#This Row],[Cost]]*Table1[[#This Row],[Quantity Sold]]</f>
        <v>2400</v>
      </c>
      <c r="L3274" s="6">
        <v>4000</v>
      </c>
      <c r="M3274">
        <v>10</v>
      </c>
      <c r="N3274" s="6">
        <v>3600</v>
      </c>
      <c r="O3274" s="6">
        <f>Table1[[#This Row],[Revenue]]-Table1[[#This Row],[Total Cost Of Production]]</f>
        <v>1200</v>
      </c>
      <c r="P3274" s="6">
        <v>590</v>
      </c>
      <c r="Q3274" s="6">
        <f>Table1[[#This Row],[Revenue]]-Table1[[#This Row],[Marketing Spend]]</f>
        <v>3010</v>
      </c>
      <c r="R3274" t="s">
        <v>53</v>
      </c>
      <c r="S3274" s="6">
        <v>814</v>
      </c>
      <c r="T3274"/>
      <c r="U3274"/>
    </row>
    <row r="3275" spans="1:21" hidden="1" x14ac:dyDescent="0.2">
      <c r="A3275" s="1">
        <v>45639</v>
      </c>
      <c r="B3275" s="1" t="str">
        <f>TEXT(Table1[[#This Row],[Date]],"yyyy")</f>
        <v>2024</v>
      </c>
      <c r="C3275" s="1" t="str">
        <f>TEXT(Table1[[#This Row],[Date]],"mmmm")</f>
        <v>December</v>
      </c>
      <c r="D3275" s="1" t="str">
        <f>TEXT(Table1[[#This Row],[Date]],"dddd")</f>
        <v>Friday</v>
      </c>
      <c r="E3275" s="5">
        <v>7</v>
      </c>
      <c r="F3275" t="s">
        <v>9</v>
      </c>
      <c r="G3275" t="s">
        <v>8</v>
      </c>
      <c r="H3275" s="6">
        <f>60%*Table1[[#This Row],[Price]]</f>
        <v>180</v>
      </c>
      <c r="I3275" s="6">
        <v>300</v>
      </c>
      <c r="J3275">
        <v>7</v>
      </c>
      <c r="K3275" s="6">
        <f>Table1[[#This Row],[Cost]]*Table1[[#This Row],[Quantity Sold]]</f>
        <v>1260</v>
      </c>
      <c r="L3275" s="6">
        <v>2100</v>
      </c>
      <c r="M3275">
        <v>5</v>
      </c>
      <c r="N3275" s="6">
        <v>1995</v>
      </c>
      <c r="O3275" s="6">
        <f>Table1[[#This Row],[Revenue]]-Table1[[#This Row],[Total Cost Of Production]]</f>
        <v>735</v>
      </c>
      <c r="P3275" s="6">
        <v>812</v>
      </c>
      <c r="Q3275" s="6">
        <f>Table1[[#This Row],[Revenue]]-Table1[[#This Row],[Marketing Spend]]</f>
        <v>1183</v>
      </c>
      <c r="R3275" t="s">
        <v>54</v>
      </c>
      <c r="S3275" s="6">
        <v>305</v>
      </c>
      <c r="T3275"/>
      <c r="U3275"/>
    </row>
    <row r="3276" spans="1:21" hidden="1" x14ac:dyDescent="0.2">
      <c r="A3276" s="1">
        <v>45640</v>
      </c>
      <c r="B3276" s="1" t="str">
        <f>TEXT(Table1[[#This Row],[Date]],"yyyy")</f>
        <v>2024</v>
      </c>
      <c r="C3276" s="1" t="str">
        <f>TEXT(Table1[[#This Row],[Date]],"mmmm")</f>
        <v>December</v>
      </c>
      <c r="D3276" s="1" t="str">
        <f>TEXT(Table1[[#This Row],[Date]],"dddd")</f>
        <v>Saturday</v>
      </c>
      <c r="E3276" s="5">
        <v>4</v>
      </c>
      <c r="F3276" t="s">
        <v>13</v>
      </c>
      <c r="G3276" t="s">
        <v>12</v>
      </c>
      <c r="H3276" s="6">
        <f>60%*Table1[[#This Row],[Price]]</f>
        <v>42</v>
      </c>
      <c r="I3276" s="6">
        <v>70</v>
      </c>
      <c r="J3276">
        <v>4</v>
      </c>
      <c r="K3276" s="6">
        <f>Table1[[#This Row],[Cost]]*Table1[[#This Row],[Quantity Sold]]</f>
        <v>168</v>
      </c>
      <c r="L3276" s="6">
        <v>280</v>
      </c>
      <c r="M3276">
        <v>15</v>
      </c>
      <c r="N3276" s="6">
        <v>238</v>
      </c>
      <c r="O3276" s="6">
        <f>Table1[[#This Row],[Revenue]]-Table1[[#This Row],[Total Cost Of Production]]</f>
        <v>70</v>
      </c>
      <c r="P3276" s="6">
        <v>632</v>
      </c>
      <c r="Q3276" s="6">
        <f>Table1[[#This Row],[Revenue]]-Table1[[#This Row],[Marketing Spend]]</f>
        <v>-394</v>
      </c>
      <c r="R3276" t="s">
        <v>51</v>
      </c>
      <c r="S3276" s="6">
        <v>120</v>
      </c>
      <c r="T3276"/>
      <c r="U3276"/>
    </row>
    <row r="3277" spans="1:21" hidden="1" x14ac:dyDescent="0.2">
      <c r="A3277" s="1">
        <v>45640</v>
      </c>
      <c r="B3277" s="1" t="str">
        <f>TEXT(Table1[[#This Row],[Date]],"yyyy")</f>
        <v>2024</v>
      </c>
      <c r="C3277" s="1" t="str">
        <f>TEXT(Table1[[#This Row],[Date]],"mmmm")</f>
        <v>December</v>
      </c>
      <c r="D3277" s="1" t="str">
        <f>TEXT(Table1[[#This Row],[Date]],"dddd")</f>
        <v>Saturday</v>
      </c>
      <c r="E3277" s="5">
        <v>2</v>
      </c>
      <c r="F3277" t="s">
        <v>7</v>
      </c>
      <c r="G3277" t="s">
        <v>10</v>
      </c>
      <c r="H3277" s="6">
        <f>60%*Table1[[#This Row],[Price]]</f>
        <v>300</v>
      </c>
      <c r="I3277" s="6">
        <v>500</v>
      </c>
      <c r="J3277">
        <v>1</v>
      </c>
      <c r="K3277" s="6">
        <f>Table1[[#This Row],[Cost]]*Table1[[#This Row],[Quantity Sold]]</f>
        <v>300</v>
      </c>
      <c r="L3277" s="6">
        <v>500</v>
      </c>
      <c r="M3277">
        <v>5</v>
      </c>
      <c r="N3277" s="6">
        <v>475</v>
      </c>
      <c r="O3277" s="6">
        <f>Table1[[#This Row],[Revenue]]-Table1[[#This Row],[Total Cost Of Production]]</f>
        <v>175</v>
      </c>
      <c r="P3277" s="6">
        <v>543</v>
      </c>
      <c r="Q3277" s="6">
        <f>Table1[[#This Row],[Revenue]]-Table1[[#This Row],[Marketing Spend]]</f>
        <v>-68</v>
      </c>
      <c r="R3277" t="s">
        <v>54</v>
      </c>
      <c r="S3277" s="6">
        <v>480</v>
      </c>
      <c r="T3277"/>
      <c r="U3277"/>
    </row>
    <row r="3278" spans="1:21" hidden="1" x14ac:dyDescent="0.2">
      <c r="A3278" s="1">
        <v>45640</v>
      </c>
      <c r="B3278" s="1" t="str">
        <f>TEXT(Table1[[#This Row],[Date]],"yyyy")</f>
        <v>2024</v>
      </c>
      <c r="C3278" s="1" t="str">
        <f>TEXT(Table1[[#This Row],[Date]],"mmmm")</f>
        <v>December</v>
      </c>
      <c r="D3278" s="1" t="str">
        <f>TEXT(Table1[[#This Row],[Date]],"dddd")</f>
        <v>Saturday</v>
      </c>
      <c r="E3278" s="5">
        <v>5</v>
      </c>
      <c r="F3278" t="s">
        <v>11</v>
      </c>
      <c r="G3278" t="s">
        <v>12</v>
      </c>
      <c r="H3278" s="6">
        <f>60%*Table1[[#This Row],[Price]]</f>
        <v>90</v>
      </c>
      <c r="I3278" s="6">
        <v>150</v>
      </c>
      <c r="J3278">
        <v>1</v>
      </c>
      <c r="K3278" s="6">
        <f>Table1[[#This Row],[Cost]]*Table1[[#This Row],[Quantity Sold]]</f>
        <v>90</v>
      </c>
      <c r="L3278" s="6">
        <v>150</v>
      </c>
      <c r="M3278">
        <v>15</v>
      </c>
      <c r="N3278" s="6">
        <v>127.5</v>
      </c>
      <c r="O3278" s="6">
        <f>Table1[[#This Row],[Revenue]]-Table1[[#This Row],[Total Cost Of Production]]</f>
        <v>37.5</v>
      </c>
      <c r="P3278" s="6">
        <v>377</v>
      </c>
      <c r="Q3278" s="6">
        <f>Table1[[#This Row],[Revenue]]-Table1[[#This Row],[Marketing Spend]]</f>
        <v>-249.5</v>
      </c>
      <c r="R3278" t="s">
        <v>53</v>
      </c>
      <c r="S3278" s="6">
        <v>111</v>
      </c>
      <c r="T3278"/>
      <c r="U3278"/>
    </row>
    <row r="3279" spans="1:21" hidden="1" x14ac:dyDescent="0.2">
      <c r="A3279" s="1">
        <v>45640</v>
      </c>
      <c r="B3279" s="1" t="str">
        <f>TEXT(Table1[[#This Row],[Date]],"yyyy")</f>
        <v>2024</v>
      </c>
      <c r="C3279" s="1" t="str">
        <f>TEXT(Table1[[#This Row],[Date]],"mmmm")</f>
        <v>December</v>
      </c>
      <c r="D3279" s="1" t="str">
        <f>TEXT(Table1[[#This Row],[Date]],"dddd")</f>
        <v>Saturday</v>
      </c>
      <c r="E3279" s="5">
        <v>6</v>
      </c>
      <c r="F3279" t="s">
        <v>2</v>
      </c>
      <c r="G3279" t="s">
        <v>8</v>
      </c>
      <c r="H3279" s="6">
        <f>60%*Table1[[#This Row],[Price]]</f>
        <v>720</v>
      </c>
      <c r="I3279" s="6">
        <v>1200</v>
      </c>
      <c r="J3279">
        <v>8</v>
      </c>
      <c r="K3279" s="6">
        <f>Table1[[#This Row],[Cost]]*Table1[[#This Row],[Quantity Sold]]</f>
        <v>5760</v>
      </c>
      <c r="L3279" s="6">
        <v>9600</v>
      </c>
      <c r="M3279">
        <v>20</v>
      </c>
      <c r="N3279" s="6">
        <v>7680</v>
      </c>
      <c r="O3279" s="6">
        <f>Table1[[#This Row],[Revenue]]-Table1[[#This Row],[Total Cost Of Production]]</f>
        <v>1920</v>
      </c>
      <c r="P3279" s="6">
        <v>583</v>
      </c>
      <c r="Q3279" s="6">
        <f>Table1[[#This Row],[Revenue]]-Table1[[#This Row],[Marketing Spend]]</f>
        <v>7097</v>
      </c>
      <c r="R3279" t="s">
        <v>54</v>
      </c>
      <c r="S3279" s="6">
        <v>1162</v>
      </c>
      <c r="T3279"/>
      <c r="U3279"/>
    </row>
    <row r="3280" spans="1:21" x14ac:dyDescent="0.2">
      <c r="A3280" s="1">
        <v>45640</v>
      </c>
      <c r="B3280" s="1" t="str">
        <f>TEXT(Table1[[#This Row],[Date]],"yyyy")</f>
        <v>2024</v>
      </c>
      <c r="C3280" s="1" t="str">
        <f>TEXT(Table1[[#This Row],[Date]],"mmmm")</f>
        <v>December</v>
      </c>
      <c r="D3280" s="1" t="str">
        <f>TEXT(Table1[[#This Row],[Date]],"dddd")</f>
        <v>Saturday</v>
      </c>
      <c r="E3280" s="5">
        <v>3</v>
      </c>
      <c r="F3280" t="s">
        <v>15</v>
      </c>
      <c r="G3280" t="s">
        <v>6</v>
      </c>
      <c r="H3280" s="6">
        <f>60%*Table1[[#This Row],[Price]]</f>
        <v>30</v>
      </c>
      <c r="I3280" s="6">
        <v>50</v>
      </c>
      <c r="J3280">
        <v>4</v>
      </c>
      <c r="K3280" s="6">
        <f>Table1[[#This Row],[Cost]]*Table1[[#This Row],[Quantity Sold]]</f>
        <v>120</v>
      </c>
      <c r="L3280" s="6">
        <v>200</v>
      </c>
      <c r="M3280">
        <v>5</v>
      </c>
      <c r="N3280" s="6">
        <v>190</v>
      </c>
      <c r="O3280" s="6">
        <f>Table1[[#This Row],[Revenue]]-Table1[[#This Row],[Total Cost Of Production]]</f>
        <v>70</v>
      </c>
      <c r="P3280" s="6">
        <v>968</v>
      </c>
      <c r="Q3280" s="6">
        <f>Table1[[#This Row],[Revenue]]-Table1[[#This Row],[Marketing Spend]]</f>
        <v>-778</v>
      </c>
      <c r="R3280" t="s">
        <v>52</v>
      </c>
      <c r="S3280" s="6">
        <v>14</v>
      </c>
      <c r="T3280"/>
      <c r="U3280"/>
    </row>
    <row r="3281" spans="1:21" hidden="1" x14ac:dyDescent="0.2">
      <c r="A3281" s="1">
        <v>45640</v>
      </c>
      <c r="B3281" s="1" t="str">
        <f>TEXT(Table1[[#This Row],[Date]],"yyyy")</f>
        <v>2024</v>
      </c>
      <c r="C3281" s="1" t="str">
        <f>TEXT(Table1[[#This Row],[Date]],"mmmm")</f>
        <v>December</v>
      </c>
      <c r="D3281" s="1" t="str">
        <f>TEXT(Table1[[#This Row],[Date]],"dddd")</f>
        <v>Saturday</v>
      </c>
      <c r="E3281" s="5">
        <v>1</v>
      </c>
      <c r="F3281" t="s">
        <v>5</v>
      </c>
      <c r="G3281" t="s">
        <v>10</v>
      </c>
      <c r="H3281" s="6">
        <f>60%*Table1[[#This Row],[Price]]</f>
        <v>480</v>
      </c>
      <c r="I3281" s="6">
        <v>800</v>
      </c>
      <c r="J3281">
        <v>4</v>
      </c>
      <c r="K3281" s="6">
        <f>Table1[[#This Row],[Cost]]*Table1[[#This Row],[Quantity Sold]]</f>
        <v>1920</v>
      </c>
      <c r="L3281" s="6">
        <v>3200</v>
      </c>
      <c r="M3281">
        <v>10</v>
      </c>
      <c r="N3281" s="6">
        <v>2880</v>
      </c>
      <c r="O3281" s="6">
        <f>Table1[[#This Row],[Revenue]]-Table1[[#This Row],[Total Cost Of Production]]</f>
        <v>960</v>
      </c>
      <c r="P3281" s="6">
        <v>578</v>
      </c>
      <c r="Q3281" s="6">
        <f>Table1[[#This Row],[Revenue]]-Table1[[#This Row],[Marketing Spend]]</f>
        <v>2302</v>
      </c>
      <c r="R3281" t="s">
        <v>54</v>
      </c>
      <c r="S3281" s="6">
        <v>791</v>
      </c>
      <c r="T3281"/>
      <c r="U3281"/>
    </row>
    <row r="3282" spans="1:21" hidden="1" x14ac:dyDescent="0.2">
      <c r="A3282" s="1">
        <v>45640</v>
      </c>
      <c r="B3282" s="1" t="str">
        <f>TEXT(Table1[[#This Row],[Date]],"yyyy")</f>
        <v>2024</v>
      </c>
      <c r="C3282" s="1" t="str">
        <f>TEXT(Table1[[#This Row],[Date]],"mmmm")</f>
        <v>December</v>
      </c>
      <c r="D3282" s="1" t="str">
        <f>TEXT(Table1[[#This Row],[Date]],"dddd")</f>
        <v>Saturday</v>
      </c>
      <c r="E3282" s="5">
        <v>7</v>
      </c>
      <c r="F3282" t="s">
        <v>9</v>
      </c>
      <c r="G3282" t="s">
        <v>8</v>
      </c>
      <c r="H3282" s="6">
        <f>60%*Table1[[#This Row],[Price]]</f>
        <v>180</v>
      </c>
      <c r="I3282" s="6">
        <v>300</v>
      </c>
      <c r="J3282">
        <v>6</v>
      </c>
      <c r="K3282" s="6">
        <f>Table1[[#This Row],[Cost]]*Table1[[#This Row],[Quantity Sold]]</f>
        <v>1080</v>
      </c>
      <c r="L3282" s="6">
        <v>1800</v>
      </c>
      <c r="M3282">
        <v>5</v>
      </c>
      <c r="N3282" s="6">
        <v>1710</v>
      </c>
      <c r="O3282" s="6">
        <f>Table1[[#This Row],[Revenue]]-Table1[[#This Row],[Total Cost Of Production]]</f>
        <v>630</v>
      </c>
      <c r="P3282" s="6">
        <v>493</v>
      </c>
      <c r="Q3282" s="6">
        <f>Table1[[#This Row],[Revenue]]-Table1[[#This Row],[Marketing Spend]]</f>
        <v>1217</v>
      </c>
      <c r="R3282" t="s">
        <v>54</v>
      </c>
      <c r="S3282" s="6">
        <v>311</v>
      </c>
      <c r="T3282"/>
      <c r="U3282"/>
    </row>
    <row r="3283" spans="1:21" hidden="1" x14ac:dyDescent="0.2">
      <c r="A3283" s="1">
        <v>45641</v>
      </c>
      <c r="B3283" s="1" t="str">
        <f>TEXT(Table1[[#This Row],[Date]],"yyyy")</f>
        <v>2024</v>
      </c>
      <c r="C3283" s="1" t="str">
        <f>TEXT(Table1[[#This Row],[Date]],"mmmm")</f>
        <v>December</v>
      </c>
      <c r="D3283" s="1" t="str">
        <f>TEXT(Table1[[#This Row],[Date]],"dddd")</f>
        <v>Sunday</v>
      </c>
      <c r="E3283" s="5">
        <v>4</v>
      </c>
      <c r="F3283" t="s">
        <v>13</v>
      </c>
      <c r="G3283" t="s">
        <v>12</v>
      </c>
      <c r="H3283" s="6">
        <f>60%*Table1[[#This Row],[Price]]</f>
        <v>42</v>
      </c>
      <c r="I3283" s="6">
        <v>70</v>
      </c>
      <c r="J3283">
        <v>2</v>
      </c>
      <c r="K3283" s="6">
        <f>Table1[[#This Row],[Cost]]*Table1[[#This Row],[Quantity Sold]]</f>
        <v>84</v>
      </c>
      <c r="L3283" s="6">
        <v>140</v>
      </c>
      <c r="M3283">
        <v>10</v>
      </c>
      <c r="N3283" s="6">
        <v>126</v>
      </c>
      <c r="O3283" s="6">
        <f>Table1[[#This Row],[Revenue]]-Table1[[#This Row],[Total Cost Of Production]]</f>
        <v>42</v>
      </c>
      <c r="P3283" s="6">
        <v>566</v>
      </c>
      <c r="Q3283" s="6">
        <f>Table1[[#This Row],[Revenue]]-Table1[[#This Row],[Marketing Spend]]</f>
        <v>-440</v>
      </c>
      <c r="R3283" t="s">
        <v>53</v>
      </c>
      <c r="S3283" s="6">
        <v>108</v>
      </c>
      <c r="T3283"/>
      <c r="U3283"/>
    </row>
    <row r="3284" spans="1:21" x14ac:dyDescent="0.2">
      <c r="A3284" s="1">
        <v>45641</v>
      </c>
      <c r="B3284" s="1" t="str">
        <f>TEXT(Table1[[#This Row],[Date]],"yyyy")</f>
        <v>2024</v>
      </c>
      <c r="C3284" s="1" t="str">
        <f>TEXT(Table1[[#This Row],[Date]],"mmmm")</f>
        <v>December</v>
      </c>
      <c r="D3284" s="1" t="str">
        <f>TEXT(Table1[[#This Row],[Date]],"dddd")</f>
        <v>Sunday</v>
      </c>
      <c r="E3284" s="5">
        <v>2</v>
      </c>
      <c r="F3284" t="s">
        <v>7</v>
      </c>
      <c r="G3284" t="s">
        <v>10</v>
      </c>
      <c r="H3284" s="6">
        <f>60%*Table1[[#This Row],[Price]]</f>
        <v>300</v>
      </c>
      <c r="I3284" s="6">
        <v>500</v>
      </c>
      <c r="J3284">
        <v>10</v>
      </c>
      <c r="K3284" s="6">
        <f>Table1[[#This Row],[Cost]]*Table1[[#This Row],[Quantity Sold]]</f>
        <v>3000</v>
      </c>
      <c r="L3284" s="6">
        <v>5000</v>
      </c>
      <c r="M3284">
        <v>10</v>
      </c>
      <c r="N3284" s="6">
        <v>4500</v>
      </c>
      <c r="O3284" s="6">
        <f>Table1[[#This Row],[Revenue]]-Table1[[#This Row],[Total Cost Of Production]]</f>
        <v>1500</v>
      </c>
      <c r="P3284" s="6">
        <v>874</v>
      </c>
      <c r="Q3284" s="6">
        <f>Table1[[#This Row],[Revenue]]-Table1[[#This Row],[Marketing Spend]]</f>
        <v>3626</v>
      </c>
      <c r="R3284" t="s">
        <v>52</v>
      </c>
      <c r="S3284" s="6">
        <v>450</v>
      </c>
      <c r="T3284"/>
      <c r="U3284"/>
    </row>
    <row r="3285" spans="1:21" hidden="1" x14ac:dyDescent="0.2">
      <c r="A3285" s="1">
        <v>45641</v>
      </c>
      <c r="B3285" s="1" t="str">
        <f>TEXT(Table1[[#This Row],[Date]],"yyyy")</f>
        <v>2024</v>
      </c>
      <c r="C3285" s="1" t="str">
        <f>TEXT(Table1[[#This Row],[Date]],"mmmm")</f>
        <v>December</v>
      </c>
      <c r="D3285" s="1" t="str">
        <f>TEXT(Table1[[#This Row],[Date]],"dddd")</f>
        <v>Sunday</v>
      </c>
      <c r="E3285" s="5">
        <v>5</v>
      </c>
      <c r="F3285" t="s">
        <v>11</v>
      </c>
      <c r="G3285" t="s">
        <v>12</v>
      </c>
      <c r="H3285" s="6">
        <f>60%*Table1[[#This Row],[Price]]</f>
        <v>90</v>
      </c>
      <c r="I3285" s="6">
        <v>150</v>
      </c>
      <c r="J3285">
        <v>7</v>
      </c>
      <c r="K3285" s="6">
        <f>Table1[[#This Row],[Cost]]*Table1[[#This Row],[Quantity Sold]]</f>
        <v>630</v>
      </c>
      <c r="L3285" s="6">
        <v>1050</v>
      </c>
      <c r="M3285">
        <v>10</v>
      </c>
      <c r="N3285" s="6">
        <v>945</v>
      </c>
      <c r="O3285" s="6">
        <f>Table1[[#This Row],[Revenue]]-Table1[[#This Row],[Total Cost Of Production]]</f>
        <v>315</v>
      </c>
      <c r="P3285" s="6">
        <v>497</v>
      </c>
      <c r="Q3285" s="6">
        <f>Table1[[#This Row],[Revenue]]-Table1[[#This Row],[Marketing Spend]]</f>
        <v>448</v>
      </c>
      <c r="R3285" t="s">
        <v>54</v>
      </c>
      <c r="S3285" s="6">
        <v>168</v>
      </c>
      <c r="T3285"/>
      <c r="U3285"/>
    </row>
    <row r="3286" spans="1:21" hidden="1" x14ac:dyDescent="0.2">
      <c r="A3286" s="1">
        <v>45641</v>
      </c>
      <c r="B3286" s="1" t="str">
        <f>TEXT(Table1[[#This Row],[Date]],"yyyy")</f>
        <v>2024</v>
      </c>
      <c r="C3286" s="1" t="str">
        <f>TEXT(Table1[[#This Row],[Date]],"mmmm")</f>
        <v>December</v>
      </c>
      <c r="D3286" s="1" t="str">
        <f>TEXT(Table1[[#This Row],[Date]],"dddd")</f>
        <v>Sunday</v>
      </c>
      <c r="E3286" s="5">
        <v>6</v>
      </c>
      <c r="F3286" t="s">
        <v>2</v>
      </c>
      <c r="G3286" t="s">
        <v>8</v>
      </c>
      <c r="H3286" s="6">
        <f>60%*Table1[[#This Row],[Price]]</f>
        <v>720</v>
      </c>
      <c r="I3286" s="6">
        <v>1200</v>
      </c>
      <c r="J3286">
        <v>2</v>
      </c>
      <c r="K3286" s="6">
        <f>Table1[[#This Row],[Cost]]*Table1[[#This Row],[Quantity Sold]]</f>
        <v>1440</v>
      </c>
      <c r="L3286" s="6">
        <v>2400</v>
      </c>
      <c r="M3286">
        <v>20</v>
      </c>
      <c r="N3286" s="6">
        <v>1920</v>
      </c>
      <c r="O3286" s="6">
        <f>Table1[[#This Row],[Revenue]]-Table1[[#This Row],[Total Cost Of Production]]</f>
        <v>480</v>
      </c>
      <c r="P3286" s="6">
        <v>557</v>
      </c>
      <c r="Q3286" s="6">
        <f>Table1[[#This Row],[Revenue]]-Table1[[#This Row],[Marketing Spend]]</f>
        <v>1363</v>
      </c>
      <c r="R3286" t="s">
        <v>55</v>
      </c>
      <c r="S3286" s="6">
        <v>1237</v>
      </c>
      <c r="T3286"/>
      <c r="U3286"/>
    </row>
    <row r="3287" spans="1:21" hidden="1" x14ac:dyDescent="0.2">
      <c r="A3287" s="1">
        <v>45641</v>
      </c>
      <c r="B3287" s="1" t="str">
        <f>TEXT(Table1[[#This Row],[Date]],"yyyy")</f>
        <v>2024</v>
      </c>
      <c r="C3287" s="1" t="str">
        <f>TEXT(Table1[[#This Row],[Date]],"mmmm")</f>
        <v>December</v>
      </c>
      <c r="D3287" s="1" t="str">
        <f>TEXT(Table1[[#This Row],[Date]],"dddd")</f>
        <v>Sunday</v>
      </c>
      <c r="E3287" s="5">
        <v>3</v>
      </c>
      <c r="F3287" t="s">
        <v>15</v>
      </c>
      <c r="G3287" t="s">
        <v>6</v>
      </c>
      <c r="H3287" s="6">
        <f>60%*Table1[[#This Row],[Price]]</f>
        <v>30</v>
      </c>
      <c r="I3287" s="6">
        <v>50</v>
      </c>
      <c r="J3287">
        <v>2</v>
      </c>
      <c r="K3287" s="6">
        <f>Table1[[#This Row],[Cost]]*Table1[[#This Row],[Quantity Sold]]</f>
        <v>60</v>
      </c>
      <c r="L3287" s="6">
        <v>100</v>
      </c>
      <c r="M3287">
        <v>20</v>
      </c>
      <c r="N3287" s="6">
        <v>80</v>
      </c>
      <c r="O3287" s="6">
        <f>Table1[[#This Row],[Revenue]]-Table1[[#This Row],[Total Cost Of Production]]</f>
        <v>20</v>
      </c>
      <c r="P3287" s="6">
        <v>373</v>
      </c>
      <c r="Q3287" s="6">
        <f>Table1[[#This Row],[Revenue]]-Table1[[#This Row],[Marketing Spend]]</f>
        <v>-293</v>
      </c>
      <c r="R3287" t="s">
        <v>55</v>
      </c>
      <c r="S3287" s="6">
        <v>0</v>
      </c>
      <c r="T3287"/>
      <c r="U3287"/>
    </row>
    <row r="3288" spans="1:21" x14ac:dyDescent="0.2">
      <c r="A3288" s="1">
        <v>45641</v>
      </c>
      <c r="B3288" s="1" t="str">
        <f>TEXT(Table1[[#This Row],[Date]],"yyyy")</f>
        <v>2024</v>
      </c>
      <c r="C3288" s="1" t="str">
        <f>TEXT(Table1[[#This Row],[Date]],"mmmm")</f>
        <v>December</v>
      </c>
      <c r="D3288" s="1" t="str">
        <f>TEXT(Table1[[#This Row],[Date]],"dddd")</f>
        <v>Sunday</v>
      </c>
      <c r="E3288" s="5">
        <v>1</v>
      </c>
      <c r="F3288" t="s">
        <v>5</v>
      </c>
      <c r="G3288" t="s">
        <v>10</v>
      </c>
      <c r="H3288" s="6">
        <f>60%*Table1[[#This Row],[Price]]</f>
        <v>480</v>
      </c>
      <c r="I3288" s="6">
        <v>800</v>
      </c>
      <c r="J3288">
        <v>9</v>
      </c>
      <c r="K3288" s="6">
        <f>Table1[[#This Row],[Cost]]*Table1[[#This Row],[Quantity Sold]]</f>
        <v>4320</v>
      </c>
      <c r="L3288" s="6">
        <v>7200</v>
      </c>
      <c r="M3288">
        <v>10</v>
      </c>
      <c r="N3288" s="6">
        <v>6480</v>
      </c>
      <c r="O3288" s="6">
        <f>Table1[[#This Row],[Revenue]]-Table1[[#This Row],[Total Cost Of Production]]</f>
        <v>2160</v>
      </c>
      <c r="P3288" s="6">
        <v>325</v>
      </c>
      <c r="Q3288" s="6">
        <f>Table1[[#This Row],[Revenue]]-Table1[[#This Row],[Marketing Spend]]</f>
        <v>6155</v>
      </c>
      <c r="R3288" t="s">
        <v>52</v>
      </c>
      <c r="S3288" s="6">
        <v>773</v>
      </c>
      <c r="T3288"/>
      <c r="U3288"/>
    </row>
    <row r="3289" spans="1:21" x14ac:dyDescent="0.2">
      <c r="A3289" s="1">
        <v>45641</v>
      </c>
      <c r="B3289" s="1" t="str">
        <f>TEXT(Table1[[#This Row],[Date]],"yyyy")</f>
        <v>2024</v>
      </c>
      <c r="C3289" s="1" t="str">
        <f>TEXT(Table1[[#This Row],[Date]],"mmmm")</f>
        <v>December</v>
      </c>
      <c r="D3289" s="1" t="str">
        <f>TEXT(Table1[[#This Row],[Date]],"dddd")</f>
        <v>Sunday</v>
      </c>
      <c r="E3289" s="5">
        <v>7</v>
      </c>
      <c r="F3289" t="s">
        <v>9</v>
      </c>
      <c r="G3289" t="s">
        <v>8</v>
      </c>
      <c r="H3289" s="6">
        <f>60%*Table1[[#This Row],[Price]]</f>
        <v>180</v>
      </c>
      <c r="I3289" s="6">
        <v>300</v>
      </c>
      <c r="J3289">
        <v>8</v>
      </c>
      <c r="K3289" s="6">
        <f>Table1[[#This Row],[Cost]]*Table1[[#This Row],[Quantity Sold]]</f>
        <v>1440</v>
      </c>
      <c r="L3289" s="6">
        <v>2400</v>
      </c>
      <c r="M3289">
        <v>10</v>
      </c>
      <c r="N3289" s="6">
        <v>2160</v>
      </c>
      <c r="O3289" s="6">
        <f>Table1[[#This Row],[Revenue]]-Table1[[#This Row],[Total Cost Of Production]]</f>
        <v>720</v>
      </c>
      <c r="P3289" s="6">
        <v>396</v>
      </c>
      <c r="Q3289" s="6">
        <f>Table1[[#This Row],[Revenue]]-Table1[[#This Row],[Marketing Spend]]</f>
        <v>1764</v>
      </c>
      <c r="R3289" t="s">
        <v>52</v>
      </c>
      <c r="S3289" s="6">
        <v>255</v>
      </c>
      <c r="T3289"/>
      <c r="U3289"/>
    </row>
    <row r="3290" spans="1:21" hidden="1" x14ac:dyDescent="0.2">
      <c r="A3290" s="1">
        <v>45642</v>
      </c>
      <c r="B3290" s="1" t="str">
        <f>TEXT(Table1[[#This Row],[Date]],"yyyy")</f>
        <v>2024</v>
      </c>
      <c r="C3290" s="1" t="str">
        <f>TEXT(Table1[[#This Row],[Date]],"mmmm")</f>
        <v>December</v>
      </c>
      <c r="D3290" s="1" t="str">
        <f>TEXT(Table1[[#This Row],[Date]],"dddd")</f>
        <v>Monday</v>
      </c>
      <c r="E3290" s="5">
        <v>4</v>
      </c>
      <c r="F3290" t="s">
        <v>13</v>
      </c>
      <c r="G3290" t="s">
        <v>12</v>
      </c>
      <c r="H3290" s="6">
        <f>60%*Table1[[#This Row],[Price]]</f>
        <v>42</v>
      </c>
      <c r="I3290" s="6">
        <v>70</v>
      </c>
      <c r="J3290">
        <v>7</v>
      </c>
      <c r="K3290" s="6">
        <f>Table1[[#This Row],[Cost]]*Table1[[#This Row],[Quantity Sold]]</f>
        <v>294</v>
      </c>
      <c r="L3290" s="6">
        <v>490</v>
      </c>
      <c r="M3290">
        <v>15</v>
      </c>
      <c r="N3290" s="6">
        <v>416.5</v>
      </c>
      <c r="O3290" s="6">
        <f>Table1[[#This Row],[Revenue]]-Table1[[#This Row],[Total Cost Of Production]]</f>
        <v>122.5</v>
      </c>
      <c r="P3290" s="6">
        <v>306</v>
      </c>
      <c r="Q3290" s="6">
        <f>Table1[[#This Row],[Revenue]]-Table1[[#This Row],[Marketing Spend]]</f>
        <v>110.5</v>
      </c>
      <c r="R3290" t="s">
        <v>51</v>
      </c>
      <c r="S3290" s="6">
        <v>80</v>
      </c>
      <c r="T3290"/>
      <c r="U3290"/>
    </row>
    <row r="3291" spans="1:21" hidden="1" x14ac:dyDescent="0.2">
      <c r="A3291" s="1">
        <v>45642</v>
      </c>
      <c r="B3291" s="1" t="str">
        <f>TEXT(Table1[[#This Row],[Date]],"yyyy")</f>
        <v>2024</v>
      </c>
      <c r="C3291" s="1" t="str">
        <f>TEXT(Table1[[#This Row],[Date]],"mmmm")</f>
        <v>December</v>
      </c>
      <c r="D3291" s="1" t="str">
        <f>TEXT(Table1[[#This Row],[Date]],"dddd")</f>
        <v>Monday</v>
      </c>
      <c r="E3291" s="5">
        <v>2</v>
      </c>
      <c r="F3291" t="s">
        <v>7</v>
      </c>
      <c r="G3291" t="s">
        <v>10</v>
      </c>
      <c r="H3291" s="6">
        <f>60%*Table1[[#This Row],[Price]]</f>
        <v>300</v>
      </c>
      <c r="I3291" s="6">
        <v>500</v>
      </c>
      <c r="J3291">
        <v>4</v>
      </c>
      <c r="K3291" s="6">
        <f>Table1[[#This Row],[Cost]]*Table1[[#This Row],[Quantity Sold]]</f>
        <v>1200</v>
      </c>
      <c r="L3291" s="6">
        <v>2000</v>
      </c>
      <c r="M3291">
        <v>15</v>
      </c>
      <c r="N3291" s="6">
        <v>1700</v>
      </c>
      <c r="O3291" s="6">
        <f>Table1[[#This Row],[Revenue]]-Table1[[#This Row],[Total Cost Of Production]]</f>
        <v>500</v>
      </c>
      <c r="P3291" s="6">
        <v>632</v>
      </c>
      <c r="Q3291" s="6">
        <f>Table1[[#This Row],[Revenue]]-Table1[[#This Row],[Marketing Spend]]</f>
        <v>1068</v>
      </c>
      <c r="R3291" t="s">
        <v>54</v>
      </c>
      <c r="S3291" s="6">
        <v>470</v>
      </c>
      <c r="T3291"/>
      <c r="U3291"/>
    </row>
    <row r="3292" spans="1:21" x14ac:dyDescent="0.2">
      <c r="A3292" s="1">
        <v>45642</v>
      </c>
      <c r="B3292" s="1" t="str">
        <f>TEXT(Table1[[#This Row],[Date]],"yyyy")</f>
        <v>2024</v>
      </c>
      <c r="C3292" s="1" t="str">
        <f>TEXT(Table1[[#This Row],[Date]],"mmmm")</f>
        <v>December</v>
      </c>
      <c r="D3292" s="1" t="str">
        <f>TEXT(Table1[[#This Row],[Date]],"dddd")</f>
        <v>Monday</v>
      </c>
      <c r="E3292" s="5">
        <v>5</v>
      </c>
      <c r="F3292" t="s">
        <v>11</v>
      </c>
      <c r="G3292" t="s">
        <v>12</v>
      </c>
      <c r="H3292" s="6">
        <f>60%*Table1[[#This Row],[Price]]</f>
        <v>90</v>
      </c>
      <c r="I3292" s="6">
        <v>150</v>
      </c>
      <c r="J3292">
        <v>2</v>
      </c>
      <c r="K3292" s="6">
        <f>Table1[[#This Row],[Cost]]*Table1[[#This Row],[Quantity Sold]]</f>
        <v>180</v>
      </c>
      <c r="L3292" s="6">
        <v>300</v>
      </c>
      <c r="M3292">
        <v>10</v>
      </c>
      <c r="N3292" s="6">
        <v>270</v>
      </c>
      <c r="O3292" s="6">
        <f>Table1[[#This Row],[Revenue]]-Table1[[#This Row],[Total Cost Of Production]]</f>
        <v>90</v>
      </c>
      <c r="P3292" s="6">
        <v>364</v>
      </c>
      <c r="Q3292" s="6">
        <f>Table1[[#This Row],[Revenue]]-Table1[[#This Row],[Marketing Spend]]</f>
        <v>-94</v>
      </c>
      <c r="R3292" t="s">
        <v>52</v>
      </c>
      <c r="S3292" s="6">
        <v>167</v>
      </c>
      <c r="T3292"/>
      <c r="U3292"/>
    </row>
    <row r="3293" spans="1:21" hidden="1" x14ac:dyDescent="0.2">
      <c r="A3293" s="1">
        <v>45642</v>
      </c>
      <c r="B3293" s="1" t="str">
        <f>TEXT(Table1[[#This Row],[Date]],"yyyy")</f>
        <v>2024</v>
      </c>
      <c r="C3293" s="1" t="str">
        <f>TEXT(Table1[[#This Row],[Date]],"mmmm")</f>
        <v>December</v>
      </c>
      <c r="D3293" s="1" t="str">
        <f>TEXT(Table1[[#This Row],[Date]],"dddd")</f>
        <v>Monday</v>
      </c>
      <c r="E3293" s="5">
        <v>6</v>
      </c>
      <c r="F3293" t="s">
        <v>2</v>
      </c>
      <c r="G3293" t="s">
        <v>8</v>
      </c>
      <c r="H3293" s="6">
        <f>60%*Table1[[#This Row],[Price]]</f>
        <v>720</v>
      </c>
      <c r="I3293" s="6">
        <v>1200</v>
      </c>
      <c r="J3293">
        <v>10</v>
      </c>
      <c r="K3293" s="6">
        <f>Table1[[#This Row],[Cost]]*Table1[[#This Row],[Quantity Sold]]</f>
        <v>7200</v>
      </c>
      <c r="L3293" s="6">
        <v>12000</v>
      </c>
      <c r="M3293">
        <v>15</v>
      </c>
      <c r="N3293" s="6">
        <v>10200</v>
      </c>
      <c r="O3293" s="6">
        <f>Table1[[#This Row],[Revenue]]-Table1[[#This Row],[Total Cost Of Production]]</f>
        <v>3000</v>
      </c>
      <c r="P3293" s="6">
        <v>964</v>
      </c>
      <c r="Q3293" s="6">
        <f>Table1[[#This Row],[Revenue]]-Table1[[#This Row],[Marketing Spend]]</f>
        <v>9236</v>
      </c>
      <c r="R3293" t="s">
        <v>55</v>
      </c>
      <c r="S3293" s="6">
        <v>1193</v>
      </c>
      <c r="T3293"/>
      <c r="U3293"/>
    </row>
    <row r="3294" spans="1:21" hidden="1" x14ac:dyDescent="0.2">
      <c r="A3294" s="1">
        <v>45642</v>
      </c>
      <c r="B3294" s="1" t="str">
        <f>TEXT(Table1[[#This Row],[Date]],"yyyy")</f>
        <v>2024</v>
      </c>
      <c r="C3294" s="1" t="str">
        <f>TEXT(Table1[[#This Row],[Date]],"mmmm")</f>
        <v>December</v>
      </c>
      <c r="D3294" s="1" t="str">
        <f>TEXT(Table1[[#This Row],[Date]],"dddd")</f>
        <v>Monday</v>
      </c>
      <c r="E3294" s="5">
        <v>3</v>
      </c>
      <c r="F3294" t="s">
        <v>15</v>
      </c>
      <c r="G3294" t="s">
        <v>6</v>
      </c>
      <c r="H3294" s="6">
        <f>60%*Table1[[#This Row],[Price]]</f>
        <v>30</v>
      </c>
      <c r="I3294" s="6">
        <v>50</v>
      </c>
      <c r="J3294">
        <v>5</v>
      </c>
      <c r="K3294" s="6">
        <f>Table1[[#This Row],[Cost]]*Table1[[#This Row],[Quantity Sold]]</f>
        <v>150</v>
      </c>
      <c r="L3294" s="6">
        <v>250</v>
      </c>
      <c r="M3294">
        <v>10</v>
      </c>
      <c r="N3294" s="6">
        <v>225</v>
      </c>
      <c r="O3294" s="6">
        <f>Table1[[#This Row],[Revenue]]-Table1[[#This Row],[Total Cost Of Production]]</f>
        <v>75</v>
      </c>
      <c r="P3294" s="6">
        <v>505</v>
      </c>
      <c r="Q3294" s="6">
        <f>Table1[[#This Row],[Revenue]]-Table1[[#This Row],[Marketing Spend]]</f>
        <v>-280</v>
      </c>
      <c r="R3294" t="s">
        <v>55</v>
      </c>
      <c r="S3294" s="6">
        <v>46</v>
      </c>
      <c r="T3294"/>
      <c r="U3294"/>
    </row>
    <row r="3295" spans="1:21" hidden="1" x14ac:dyDescent="0.2">
      <c r="A3295" s="1">
        <v>45642</v>
      </c>
      <c r="B3295" s="1" t="str">
        <f>TEXT(Table1[[#This Row],[Date]],"yyyy")</f>
        <v>2024</v>
      </c>
      <c r="C3295" s="1" t="str">
        <f>TEXT(Table1[[#This Row],[Date]],"mmmm")</f>
        <v>December</v>
      </c>
      <c r="D3295" s="1" t="str">
        <f>TEXT(Table1[[#This Row],[Date]],"dddd")</f>
        <v>Monday</v>
      </c>
      <c r="E3295" s="5">
        <v>1</v>
      </c>
      <c r="F3295" t="s">
        <v>5</v>
      </c>
      <c r="G3295" t="s">
        <v>10</v>
      </c>
      <c r="H3295" s="6">
        <f>60%*Table1[[#This Row],[Price]]</f>
        <v>480</v>
      </c>
      <c r="I3295" s="6">
        <v>800</v>
      </c>
      <c r="J3295">
        <v>4</v>
      </c>
      <c r="K3295" s="6">
        <f>Table1[[#This Row],[Cost]]*Table1[[#This Row],[Quantity Sold]]</f>
        <v>1920</v>
      </c>
      <c r="L3295" s="6">
        <v>3200</v>
      </c>
      <c r="M3295">
        <v>20</v>
      </c>
      <c r="N3295" s="6">
        <v>2560</v>
      </c>
      <c r="O3295" s="6">
        <f>Table1[[#This Row],[Revenue]]-Table1[[#This Row],[Total Cost Of Production]]</f>
        <v>640</v>
      </c>
      <c r="P3295" s="6">
        <v>576</v>
      </c>
      <c r="Q3295" s="6">
        <f>Table1[[#This Row],[Revenue]]-Table1[[#This Row],[Marketing Spend]]</f>
        <v>1984</v>
      </c>
      <c r="R3295" t="s">
        <v>55</v>
      </c>
      <c r="S3295" s="6">
        <v>827</v>
      </c>
      <c r="T3295"/>
      <c r="U3295"/>
    </row>
    <row r="3296" spans="1:21" hidden="1" x14ac:dyDescent="0.2">
      <c r="A3296" s="1">
        <v>45642</v>
      </c>
      <c r="B3296" s="1" t="str">
        <f>TEXT(Table1[[#This Row],[Date]],"yyyy")</f>
        <v>2024</v>
      </c>
      <c r="C3296" s="1" t="str">
        <f>TEXT(Table1[[#This Row],[Date]],"mmmm")</f>
        <v>December</v>
      </c>
      <c r="D3296" s="1" t="str">
        <f>TEXT(Table1[[#This Row],[Date]],"dddd")</f>
        <v>Monday</v>
      </c>
      <c r="E3296" s="5">
        <v>7</v>
      </c>
      <c r="F3296" t="s">
        <v>9</v>
      </c>
      <c r="G3296" t="s">
        <v>8</v>
      </c>
      <c r="H3296" s="6">
        <f>60%*Table1[[#This Row],[Price]]</f>
        <v>180</v>
      </c>
      <c r="I3296" s="6">
        <v>300</v>
      </c>
      <c r="J3296">
        <v>10</v>
      </c>
      <c r="K3296" s="6">
        <f>Table1[[#This Row],[Cost]]*Table1[[#This Row],[Quantity Sold]]</f>
        <v>1800</v>
      </c>
      <c r="L3296" s="6">
        <v>3000</v>
      </c>
      <c r="M3296">
        <v>15</v>
      </c>
      <c r="N3296" s="6">
        <v>2550</v>
      </c>
      <c r="O3296" s="6">
        <f>Table1[[#This Row],[Revenue]]-Table1[[#This Row],[Total Cost Of Production]]</f>
        <v>750</v>
      </c>
      <c r="P3296" s="6">
        <v>850</v>
      </c>
      <c r="Q3296" s="6">
        <f>Table1[[#This Row],[Revenue]]-Table1[[#This Row],[Marketing Spend]]</f>
        <v>1700</v>
      </c>
      <c r="R3296" t="s">
        <v>53</v>
      </c>
      <c r="S3296" s="6">
        <v>286</v>
      </c>
      <c r="T3296"/>
      <c r="U3296"/>
    </row>
    <row r="3297" spans="1:21" hidden="1" x14ac:dyDescent="0.2">
      <c r="A3297" s="1">
        <v>45643</v>
      </c>
      <c r="B3297" s="1" t="str">
        <f>TEXT(Table1[[#This Row],[Date]],"yyyy")</f>
        <v>2024</v>
      </c>
      <c r="C3297" s="1" t="str">
        <f>TEXT(Table1[[#This Row],[Date]],"mmmm")</f>
        <v>December</v>
      </c>
      <c r="D3297" s="1" t="str">
        <f>TEXT(Table1[[#This Row],[Date]],"dddd")</f>
        <v>Tuesday</v>
      </c>
      <c r="E3297" s="5">
        <v>4</v>
      </c>
      <c r="F3297" t="s">
        <v>13</v>
      </c>
      <c r="G3297" t="s">
        <v>12</v>
      </c>
      <c r="H3297" s="6">
        <f>60%*Table1[[#This Row],[Price]]</f>
        <v>42</v>
      </c>
      <c r="I3297" s="6">
        <v>70</v>
      </c>
      <c r="J3297">
        <v>3</v>
      </c>
      <c r="K3297" s="6">
        <f>Table1[[#This Row],[Cost]]*Table1[[#This Row],[Quantity Sold]]</f>
        <v>126</v>
      </c>
      <c r="L3297" s="6">
        <v>210</v>
      </c>
      <c r="M3297">
        <v>10</v>
      </c>
      <c r="N3297" s="6">
        <v>189</v>
      </c>
      <c r="O3297" s="6">
        <f>Table1[[#This Row],[Revenue]]-Table1[[#This Row],[Total Cost Of Production]]</f>
        <v>63</v>
      </c>
      <c r="P3297" s="6">
        <v>893</v>
      </c>
      <c r="Q3297" s="6">
        <f>Table1[[#This Row],[Revenue]]-Table1[[#This Row],[Marketing Spend]]</f>
        <v>-704</v>
      </c>
      <c r="R3297" t="s">
        <v>55</v>
      </c>
      <c r="S3297" s="6">
        <v>119</v>
      </c>
      <c r="T3297"/>
      <c r="U3297"/>
    </row>
    <row r="3298" spans="1:21" hidden="1" x14ac:dyDescent="0.2">
      <c r="A3298" s="1">
        <v>45643</v>
      </c>
      <c r="B3298" s="1" t="str">
        <f>TEXT(Table1[[#This Row],[Date]],"yyyy")</f>
        <v>2024</v>
      </c>
      <c r="C3298" s="1" t="str">
        <f>TEXT(Table1[[#This Row],[Date]],"mmmm")</f>
        <v>December</v>
      </c>
      <c r="D3298" s="1" t="str">
        <f>TEXT(Table1[[#This Row],[Date]],"dddd")</f>
        <v>Tuesday</v>
      </c>
      <c r="E3298" s="5">
        <v>2</v>
      </c>
      <c r="F3298" t="s">
        <v>7</v>
      </c>
      <c r="G3298" t="s">
        <v>10</v>
      </c>
      <c r="H3298" s="6">
        <f>60%*Table1[[#This Row],[Price]]</f>
        <v>300</v>
      </c>
      <c r="I3298" s="6">
        <v>500</v>
      </c>
      <c r="J3298">
        <v>3</v>
      </c>
      <c r="K3298" s="6">
        <f>Table1[[#This Row],[Cost]]*Table1[[#This Row],[Quantity Sold]]</f>
        <v>900</v>
      </c>
      <c r="L3298" s="6">
        <v>1500</v>
      </c>
      <c r="M3298">
        <v>15</v>
      </c>
      <c r="N3298" s="6">
        <v>1275</v>
      </c>
      <c r="O3298" s="6">
        <f>Table1[[#This Row],[Revenue]]-Table1[[#This Row],[Total Cost Of Production]]</f>
        <v>375</v>
      </c>
      <c r="P3298" s="6">
        <v>531</v>
      </c>
      <c r="Q3298" s="6">
        <f>Table1[[#This Row],[Revenue]]-Table1[[#This Row],[Marketing Spend]]</f>
        <v>744</v>
      </c>
      <c r="R3298" t="s">
        <v>51</v>
      </c>
      <c r="S3298" s="6">
        <v>537</v>
      </c>
      <c r="T3298"/>
      <c r="U3298"/>
    </row>
    <row r="3299" spans="1:21" hidden="1" x14ac:dyDescent="0.2">
      <c r="A3299" s="1">
        <v>45643</v>
      </c>
      <c r="B3299" s="1" t="str">
        <f>TEXT(Table1[[#This Row],[Date]],"yyyy")</f>
        <v>2024</v>
      </c>
      <c r="C3299" s="1" t="str">
        <f>TEXT(Table1[[#This Row],[Date]],"mmmm")</f>
        <v>December</v>
      </c>
      <c r="D3299" s="1" t="str">
        <f>TEXT(Table1[[#This Row],[Date]],"dddd")</f>
        <v>Tuesday</v>
      </c>
      <c r="E3299" s="5">
        <v>5</v>
      </c>
      <c r="F3299" t="s">
        <v>11</v>
      </c>
      <c r="G3299" t="s">
        <v>12</v>
      </c>
      <c r="H3299" s="6">
        <f>60%*Table1[[#This Row],[Price]]</f>
        <v>90</v>
      </c>
      <c r="I3299" s="6">
        <v>150</v>
      </c>
      <c r="J3299">
        <v>8</v>
      </c>
      <c r="K3299" s="6">
        <f>Table1[[#This Row],[Cost]]*Table1[[#This Row],[Quantity Sold]]</f>
        <v>720</v>
      </c>
      <c r="L3299" s="6">
        <v>1200</v>
      </c>
      <c r="M3299">
        <v>5</v>
      </c>
      <c r="N3299" s="6">
        <v>1140</v>
      </c>
      <c r="O3299" s="6">
        <f>Table1[[#This Row],[Revenue]]-Table1[[#This Row],[Total Cost Of Production]]</f>
        <v>420</v>
      </c>
      <c r="P3299" s="6">
        <v>419</v>
      </c>
      <c r="Q3299" s="6">
        <f>Table1[[#This Row],[Revenue]]-Table1[[#This Row],[Marketing Spend]]</f>
        <v>721</v>
      </c>
      <c r="R3299" t="s">
        <v>54</v>
      </c>
      <c r="S3299" s="6">
        <v>124</v>
      </c>
      <c r="T3299"/>
      <c r="U3299"/>
    </row>
    <row r="3300" spans="1:21" hidden="1" x14ac:dyDescent="0.2">
      <c r="A3300" s="1">
        <v>45643</v>
      </c>
      <c r="B3300" s="1" t="str">
        <f>TEXT(Table1[[#This Row],[Date]],"yyyy")</f>
        <v>2024</v>
      </c>
      <c r="C3300" s="1" t="str">
        <f>TEXT(Table1[[#This Row],[Date]],"mmmm")</f>
        <v>December</v>
      </c>
      <c r="D3300" s="1" t="str">
        <f>TEXT(Table1[[#This Row],[Date]],"dddd")</f>
        <v>Tuesday</v>
      </c>
      <c r="E3300" s="5">
        <v>6</v>
      </c>
      <c r="F3300" t="s">
        <v>2</v>
      </c>
      <c r="G3300" t="s">
        <v>8</v>
      </c>
      <c r="H3300" s="6">
        <f>60%*Table1[[#This Row],[Price]]</f>
        <v>720</v>
      </c>
      <c r="I3300" s="6">
        <v>1200</v>
      </c>
      <c r="J3300">
        <v>4</v>
      </c>
      <c r="K3300" s="6">
        <f>Table1[[#This Row],[Cost]]*Table1[[#This Row],[Quantity Sold]]</f>
        <v>2880</v>
      </c>
      <c r="L3300" s="6">
        <v>4800</v>
      </c>
      <c r="M3300">
        <v>10</v>
      </c>
      <c r="N3300" s="6">
        <v>4320</v>
      </c>
      <c r="O3300" s="6">
        <f>Table1[[#This Row],[Revenue]]-Table1[[#This Row],[Total Cost Of Production]]</f>
        <v>1440</v>
      </c>
      <c r="P3300" s="6">
        <v>851</v>
      </c>
      <c r="Q3300" s="6">
        <f>Table1[[#This Row],[Revenue]]-Table1[[#This Row],[Marketing Spend]]</f>
        <v>3469</v>
      </c>
      <c r="R3300" t="s">
        <v>53</v>
      </c>
      <c r="S3300" s="6">
        <v>1190</v>
      </c>
      <c r="T3300"/>
      <c r="U3300"/>
    </row>
    <row r="3301" spans="1:21" hidden="1" x14ac:dyDescent="0.2">
      <c r="A3301" s="1">
        <v>45643</v>
      </c>
      <c r="B3301" s="1" t="str">
        <f>TEXT(Table1[[#This Row],[Date]],"yyyy")</f>
        <v>2024</v>
      </c>
      <c r="C3301" s="1" t="str">
        <f>TEXT(Table1[[#This Row],[Date]],"mmmm")</f>
        <v>December</v>
      </c>
      <c r="D3301" s="1" t="str">
        <f>TEXT(Table1[[#This Row],[Date]],"dddd")</f>
        <v>Tuesday</v>
      </c>
      <c r="E3301" s="5">
        <v>3</v>
      </c>
      <c r="F3301" t="s">
        <v>15</v>
      </c>
      <c r="G3301" t="s">
        <v>6</v>
      </c>
      <c r="H3301" s="6">
        <f>60%*Table1[[#This Row],[Price]]</f>
        <v>30</v>
      </c>
      <c r="I3301" s="6">
        <v>50</v>
      </c>
      <c r="J3301">
        <v>6</v>
      </c>
      <c r="K3301" s="6">
        <f>Table1[[#This Row],[Cost]]*Table1[[#This Row],[Quantity Sold]]</f>
        <v>180</v>
      </c>
      <c r="L3301" s="6">
        <v>300</v>
      </c>
      <c r="M3301">
        <v>20</v>
      </c>
      <c r="N3301" s="6">
        <v>240</v>
      </c>
      <c r="O3301" s="6">
        <f>Table1[[#This Row],[Revenue]]-Table1[[#This Row],[Total Cost Of Production]]</f>
        <v>60</v>
      </c>
      <c r="P3301" s="6">
        <v>959</v>
      </c>
      <c r="Q3301" s="6">
        <f>Table1[[#This Row],[Revenue]]-Table1[[#This Row],[Marketing Spend]]</f>
        <v>-719</v>
      </c>
      <c r="R3301" t="s">
        <v>53</v>
      </c>
      <c r="S3301" s="6">
        <v>8</v>
      </c>
      <c r="T3301"/>
      <c r="U3301"/>
    </row>
    <row r="3302" spans="1:21" hidden="1" x14ac:dyDescent="0.2">
      <c r="A3302" s="1">
        <v>45643</v>
      </c>
      <c r="B3302" s="1" t="str">
        <f>TEXT(Table1[[#This Row],[Date]],"yyyy")</f>
        <v>2024</v>
      </c>
      <c r="C3302" s="1" t="str">
        <f>TEXT(Table1[[#This Row],[Date]],"mmmm")</f>
        <v>December</v>
      </c>
      <c r="D3302" s="1" t="str">
        <f>TEXT(Table1[[#This Row],[Date]],"dddd")</f>
        <v>Tuesday</v>
      </c>
      <c r="E3302" s="5">
        <v>1</v>
      </c>
      <c r="F3302" t="s">
        <v>5</v>
      </c>
      <c r="G3302" t="s">
        <v>10</v>
      </c>
      <c r="H3302" s="6">
        <f>60%*Table1[[#This Row],[Price]]</f>
        <v>480</v>
      </c>
      <c r="I3302" s="6">
        <v>800</v>
      </c>
      <c r="J3302">
        <v>2</v>
      </c>
      <c r="K3302" s="6">
        <f>Table1[[#This Row],[Cost]]*Table1[[#This Row],[Quantity Sold]]</f>
        <v>960</v>
      </c>
      <c r="L3302" s="6">
        <v>1600</v>
      </c>
      <c r="M3302">
        <v>20</v>
      </c>
      <c r="N3302" s="6">
        <v>1280</v>
      </c>
      <c r="O3302" s="6">
        <f>Table1[[#This Row],[Revenue]]-Table1[[#This Row],[Total Cost Of Production]]</f>
        <v>320</v>
      </c>
      <c r="P3302" s="6">
        <v>398</v>
      </c>
      <c r="Q3302" s="6">
        <f>Table1[[#This Row],[Revenue]]-Table1[[#This Row],[Marketing Spend]]</f>
        <v>882</v>
      </c>
      <c r="R3302" t="s">
        <v>51</v>
      </c>
      <c r="S3302" s="6">
        <v>778</v>
      </c>
      <c r="T3302"/>
      <c r="U3302"/>
    </row>
    <row r="3303" spans="1:21" hidden="1" x14ac:dyDescent="0.2">
      <c r="A3303" s="1">
        <v>45643</v>
      </c>
      <c r="B3303" s="1" t="str">
        <f>TEXT(Table1[[#This Row],[Date]],"yyyy")</f>
        <v>2024</v>
      </c>
      <c r="C3303" s="1" t="str">
        <f>TEXT(Table1[[#This Row],[Date]],"mmmm")</f>
        <v>December</v>
      </c>
      <c r="D3303" s="1" t="str">
        <f>TEXT(Table1[[#This Row],[Date]],"dddd")</f>
        <v>Tuesday</v>
      </c>
      <c r="E3303" s="5">
        <v>7</v>
      </c>
      <c r="F3303" t="s">
        <v>9</v>
      </c>
      <c r="G3303" t="s">
        <v>8</v>
      </c>
      <c r="H3303" s="6">
        <f>60%*Table1[[#This Row],[Price]]</f>
        <v>180</v>
      </c>
      <c r="I3303" s="6">
        <v>300</v>
      </c>
      <c r="J3303">
        <v>10</v>
      </c>
      <c r="K3303" s="6">
        <f>Table1[[#This Row],[Cost]]*Table1[[#This Row],[Quantity Sold]]</f>
        <v>1800</v>
      </c>
      <c r="L3303" s="6">
        <v>3000</v>
      </c>
      <c r="M3303">
        <v>15</v>
      </c>
      <c r="N3303" s="6">
        <v>2550</v>
      </c>
      <c r="O3303" s="6">
        <f>Table1[[#This Row],[Revenue]]-Table1[[#This Row],[Total Cost Of Production]]</f>
        <v>750</v>
      </c>
      <c r="P3303" s="6">
        <v>622</v>
      </c>
      <c r="Q3303" s="6">
        <f>Table1[[#This Row],[Revenue]]-Table1[[#This Row],[Marketing Spend]]</f>
        <v>1928</v>
      </c>
      <c r="R3303" t="s">
        <v>55</v>
      </c>
      <c r="S3303" s="6">
        <v>322</v>
      </c>
      <c r="T3303"/>
      <c r="U3303"/>
    </row>
    <row r="3304" spans="1:21" hidden="1" x14ac:dyDescent="0.2">
      <c r="A3304" s="1">
        <v>45644</v>
      </c>
      <c r="B3304" s="1" t="str">
        <f>TEXT(Table1[[#This Row],[Date]],"yyyy")</f>
        <v>2024</v>
      </c>
      <c r="C3304" s="1" t="str">
        <f>TEXT(Table1[[#This Row],[Date]],"mmmm")</f>
        <v>December</v>
      </c>
      <c r="D3304" s="1" t="str">
        <f>TEXT(Table1[[#This Row],[Date]],"dddd")</f>
        <v>Wednesday</v>
      </c>
      <c r="E3304" s="5">
        <v>4</v>
      </c>
      <c r="F3304" t="s">
        <v>13</v>
      </c>
      <c r="G3304" t="s">
        <v>12</v>
      </c>
      <c r="H3304" s="6">
        <f>60%*Table1[[#This Row],[Price]]</f>
        <v>42</v>
      </c>
      <c r="I3304" s="6">
        <v>70</v>
      </c>
      <c r="J3304">
        <v>7</v>
      </c>
      <c r="K3304" s="6">
        <f>Table1[[#This Row],[Cost]]*Table1[[#This Row],[Quantity Sold]]</f>
        <v>294</v>
      </c>
      <c r="L3304" s="6">
        <v>490</v>
      </c>
      <c r="M3304">
        <v>5</v>
      </c>
      <c r="N3304" s="6">
        <v>465.5</v>
      </c>
      <c r="O3304" s="6">
        <f>Table1[[#This Row],[Revenue]]-Table1[[#This Row],[Total Cost Of Production]]</f>
        <v>171.5</v>
      </c>
      <c r="P3304" s="6">
        <v>918</v>
      </c>
      <c r="Q3304" s="6">
        <f>Table1[[#This Row],[Revenue]]-Table1[[#This Row],[Marketing Spend]]</f>
        <v>-452.5</v>
      </c>
      <c r="R3304" t="s">
        <v>55</v>
      </c>
      <c r="S3304" s="6">
        <v>56</v>
      </c>
      <c r="T3304"/>
      <c r="U3304"/>
    </row>
    <row r="3305" spans="1:21" hidden="1" x14ac:dyDescent="0.2">
      <c r="A3305" s="1">
        <v>45644</v>
      </c>
      <c r="B3305" s="1" t="str">
        <f>TEXT(Table1[[#This Row],[Date]],"yyyy")</f>
        <v>2024</v>
      </c>
      <c r="C3305" s="1" t="str">
        <f>TEXT(Table1[[#This Row],[Date]],"mmmm")</f>
        <v>December</v>
      </c>
      <c r="D3305" s="1" t="str">
        <f>TEXT(Table1[[#This Row],[Date]],"dddd")</f>
        <v>Wednesday</v>
      </c>
      <c r="E3305" s="5">
        <v>2</v>
      </c>
      <c r="F3305" t="s">
        <v>7</v>
      </c>
      <c r="G3305" t="s">
        <v>10</v>
      </c>
      <c r="H3305" s="6">
        <f>60%*Table1[[#This Row],[Price]]</f>
        <v>300</v>
      </c>
      <c r="I3305" s="6">
        <v>500</v>
      </c>
      <c r="J3305">
        <v>1</v>
      </c>
      <c r="K3305" s="6">
        <f>Table1[[#This Row],[Cost]]*Table1[[#This Row],[Quantity Sold]]</f>
        <v>300</v>
      </c>
      <c r="L3305" s="6">
        <v>500</v>
      </c>
      <c r="M3305">
        <v>10</v>
      </c>
      <c r="N3305" s="6">
        <v>450</v>
      </c>
      <c r="O3305" s="6">
        <f>Table1[[#This Row],[Revenue]]-Table1[[#This Row],[Total Cost Of Production]]</f>
        <v>150</v>
      </c>
      <c r="P3305" s="6">
        <v>648</v>
      </c>
      <c r="Q3305" s="6">
        <f>Table1[[#This Row],[Revenue]]-Table1[[#This Row],[Marketing Spend]]</f>
        <v>-198</v>
      </c>
      <c r="R3305" t="s">
        <v>51</v>
      </c>
      <c r="S3305" s="6">
        <v>491</v>
      </c>
      <c r="T3305"/>
      <c r="U3305"/>
    </row>
    <row r="3306" spans="1:21" hidden="1" x14ac:dyDescent="0.2">
      <c r="A3306" s="1">
        <v>45644</v>
      </c>
      <c r="B3306" s="1" t="str">
        <f>TEXT(Table1[[#This Row],[Date]],"yyyy")</f>
        <v>2024</v>
      </c>
      <c r="C3306" s="1" t="str">
        <f>TEXT(Table1[[#This Row],[Date]],"mmmm")</f>
        <v>December</v>
      </c>
      <c r="D3306" s="1" t="str">
        <f>TEXT(Table1[[#This Row],[Date]],"dddd")</f>
        <v>Wednesday</v>
      </c>
      <c r="E3306" s="5">
        <v>5</v>
      </c>
      <c r="F3306" t="s">
        <v>11</v>
      </c>
      <c r="G3306" t="s">
        <v>12</v>
      </c>
      <c r="H3306" s="6">
        <f>60%*Table1[[#This Row],[Price]]</f>
        <v>90</v>
      </c>
      <c r="I3306" s="6">
        <v>150</v>
      </c>
      <c r="J3306">
        <v>2</v>
      </c>
      <c r="K3306" s="6">
        <f>Table1[[#This Row],[Cost]]*Table1[[#This Row],[Quantity Sold]]</f>
        <v>180</v>
      </c>
      <c r="L3306" s="6">
        <v>300</v>
      </c>
      <c r="M3306">
        <v>15</v>
      </c>
      <c r="N3306" s="6">
        <v>255</v>
      </c>
      <c r="O3306" s="6">
        <f>Table1[[#This Row],[Revenue]]-Table1[[#This Row],[Total Cost Of Production]]</f>
        <v>75</v>
      </c>
      <c r="P3306" s="6">
        <v>744</v>
      </c>
      <c r="Q3306" s="6">
        <f>Table1[[#This Row],[Revenue]]-Table1[[#This Row],[Marketing Spend]]</f>
        <v>-489</v>
      </c>
      <c r="R3306" t="s">
        <v>53</v>
      </c>
      <c r="S3306" s="6">
        <v>159</v>
      </c>
      <c r="T3306"/>
      <c r="U3306"/>
    </row>
    <row r="3307" spans="1:21" x14ac:dyDescent="0.2">
      <c r="A3307" s="1">
        <v>45644</v>
      </c>
      <c r="B3307" s="1" t="str">
        <f>TEXT(Table1[[#This Row],[Date]],"yyyy")</f>
        <v>2024</v>
      </c>
      <c r="C3307" s="1" t="str">
        <f>TEXT(Table1[[#This Row],[Date]],"mmmm")</f>
        <v>December</v>
      </c>
      <c r="D3307" s="1" t="str">
        <f>TEXT(Table1[[#This Row],[Date]],"dddd")</f>
        <v>Wednesday</v>
      </c>
      <c r="E3307" s="5">
        <v>6</v>
      </c>
      <c r="F3307" t="s">
        <v>2</v>
      </c>
      <c r="G3307" t="s">
        <v>8</v>
      </c>
      <c r="H3307" s="6">
        <f>60%*Table1[[#This Row],[Price]]</f>
        <v>720</v>
      </c>
      <c r="I3307" s="6">
        <v>1200</v>
      </c>
      <c r="J3307">
        <v>2</v>
      </c>
      <c r="K3307" s="6">
        <f>Table1[[#This Row],[Cost]]*Table1[[#This Row],[Quantity Sold]]</f>
        <v>1440</v>
      </c>
      <c r="L3307" s="6">
        <v>2400</v>
      </c>
      <c r="M3307">
        <v>10</v>
      </c>
      <c r="N3307" s="6">
        <v>2160</v>
      </c>
      <c r="O3307" s="6">
        <f>Table1[[#This Row],[Revenue]]-Table1[[#This Row],[Total Cost Of Production]]</f>
        <v>720</v>
      </c>
      <c r="P3307" s="6">
        <v>718</v>
      </c>
      <c r="Q3307" s="6">
        <f>Table1[[#This Row],[Revenue]]-Table1[[#This Row],[Marketing Spend]]</f>
        <v>1442</v>
      </c>
      <c r="R3307" t="s">
        <v>52</v>
      </c>
      <c r="S3307" s="6">
        <v>1182</v>
      </c>
      <c r="T3307"/>
      <c r="U3307"/>
    </row>
    <row r="3308" spans="1:21" hidden="1" x14ac:dyDescent="0.2">
      <c r="A3308" s="1">
        <v>45644</v>
      </c>
      <c r="B3308" s="1" t="str">
        <f>TEXT(Table1[[#This Row],[Date]],"yyyy")</f>
        <v>2024</v>
      </c>
      <c r="C3308" s="1" t="str">
        <f>TEXT(Table1[[#This Row],[Date]],"mmmm")</f>
        <v>December</v>
      </c>
      <c r="D3308" s="1" t="str">
        <f>TEXT(Table1[[#This Row],[Date]],"dddd")</f>
        <v>Wednesday</v>
      </c>
      <c r="E3308" s="5">
        <v>3</v>
      </c>
      <c r="F3308" t="s">
        <v>15</v>
      </c>
      <c r="G3308" t="s">
        <v>6</v>
      </c>
      <c r="H3308" s="6">
        <f>60%*Table1[[#This Row],[Price]]</f>
        <v>30</v>
      </c>
      <c r="I3308" s="6">
        <v>50</v>
      </c>
      <c r="J3308">
        <v>7</v>
      </c>
      <c r="K3308" s="6">
        <f>Table1[[#This Row],[Cost]]*Table1[[#This Row],[Quantity Sold]]</f>
        <v>210</v>
      </c>
      <c r="L3308" s="6">
        <v>350</v>
      </c>
      <c r="M3308">
        <v>10</v>
      </c>
      <c r="N3308" s="6">
        <v>315</v>
      </c>
      <c r="O3308" s="6">
        <f>Table1[[#This Row],[Revenue]]-Table1[[#This Row],[Total Cost Of Production]]</f>
        <v>105</v>
      </c>
      <c r="P3308" s="6">
        <v>868</v>
      </c>
      <c r="Q3308" s="6">
        <f>Table1[[#This Row],[Revenue]]-Table1[[#This Row],[Marketing Spend]]</f>
        <v>-553</v>
      </c>
      <c r="R3308" t="s">
        <v>55</v>
      </c>
      <c r="S3308" s="6">
        <v>0</v>
      </c>
      <c r="T3308"/>
      <c r="U3308"/>
    </row>
    <row r="3309" spans="1:21" hidden="1" x14ac:dyDescent="0.2">
      <c r="A3309" s="1">
        <v>45644</v>
      </c>
      <c r="B3309" s="1" t="str">
        <f>TEXT(Table1[[#This Row],[Date]],"yyyy")</f>
        <v>2024</v>
      </c>
      <c r="C3309" s="1" t="str">
        <f>TEXT(Table1[[#This Row],[Date]],"mmmm")</f>
        <v>December</v>
      </c>
      <c r="D3309" s="1" t="str">
        <f>TEXT(Table1[[#This Row],[Date]],"dddd")</f>
        <v>Wednesday</v>
      </c>
      <c r="E3309" s="5">
        <v>1</v>
      </c>
      <c r="F3309" t="s">
        <v>5</v>
      </c>
      <c r="G3309" t="s">
        <v>10</v>
      </c>
      <c r="H3309" s="6">
        <f>60%*Table1[[#This Row],[Price]]</f>
        <v>480</v>
      </c>
      <c r="I3309" s="6">
        <v>800</v>
      </c>
      <c r="J3309">
        <v>4</v>
      </c>
      <c r="K3309" s="6">
        <f>Table1[[#This Row],[Cost]]*Table1[[#This Row],[Quantity Sold]]</f>
        <v>1920</v>
      </c>
      <c r="L3309" s="6">
        <v>3200</v>
      </c>
      <c r="M3309">
        <v>5</v>
      </c>
      <c r="N3309" s="6">
        <v>3040</v>
      </c>
      <c r="O3309" s="6">
        <f>Table1[[#This Row],[Revenue]]-Table1[[#This Row],[Total Cost Of Production]]</f>
        <v>1120</v>
      </c>
      <c r="P3309" s="6">
        <v>815</v>
      </c>
      <c r="Q3309" s="6">
        <f>Table1[[#This Row],[Revenue]]-Table1[[#This Row],[Marketing Spend]]</f>
        <v>2225</v>
      </c>
      <c r="R3309" t="s">
        <v>55</v>
      </c>
      <c r="S3309" s="6">
        <v>790</v>
      </c>
      <c r="T3309"/>
      <c r="U3309"/>
    </row>
    <row r="3310" spans="1:21" hidden="1" x14ac:dyDescent="0.2">
      <c r="A3310" s="1">
        <v>45644</v>
      </c>
      <c r="B3310" s="1" t="str">
        <f>TEXT(Table1[[#This Row],[Date]],"yyyy")</f>
        <v>2024</v>
      </c>
      <c r="C3310" s="1" t="str">
        <f>TEXT(Table1[[#This Row],[Date]],"mmmm")</f>
        <v>December</v>
      </c>
      <c r="D3310" s="1" t="str">
        <f>TEXT(Table1[[#This Row],[Date]],"dddd")</f>
        <v>Wednesday</v>
      </c>
      <c r="E3310" s="5">
        <v>7</v>
      </c>
      <c r="F3310" t="s">
        <v>9</v>
      </c>
      <c r="G3310" t="s">
        <v>8</v>
      </c>
      <c r="H3310" s="6">
        <f>60%*Table1[[#This Row],[Price]]</f>
        <v>180</v>
      </c>
      <c r="I3310" s="6">
        <v>300</v>
      </c>
      <c r="J3310">
        <v>1</v>
      </c>
      <c r="K3310" s="6">
        <f>Table1[[#This Row],[Cost]]*Table1[[#This Row],[Quantity Sold]]</f>
        <v>180</v>
      </c>
      <c r="L3310" s="6">
        <v>300</v>
      </c>
      <c r="M3310">
        <v>10</v>
      </c>
      <c r="N3310" s="6">
        <v>270</v>
      </c>
      <c r="O3310" s="6">
        <f>Table1[[#This Row],[Revenue]]-Table1[[#This Row],[Total Cost Of Production]]</f>
        <v>90</v>
      </c>
      <c r="P3310" s="6">
        <v>757</v>
      </c>
      <c r="Q3310" s="6">
        <f>Table1[[#This Row],[Revenue]]-Table1[[#This Row],[Marketing Spend]]</f>
        <v>-487</v>
      </c>
      <c r="R3310" t="s">
        <v>55</v>
      </c>
      <c r="S3310" s="6">
        <v>297</v>
      </c>
      <c r="T3310"/>
      <c r="U3310"/>
    </row>
    <row r="3311" spans="1:21" hidden="1" x14ac:dyDescent="0.2">
      <c r="A3311" s="1">
        <v>45645</v>
      </c>
      <c r="B3311" s="1" t="str">
        <f>TEXT(Table1[[#This Row],[Date]],"yyyy")</f>
        <v>2024</v>
      </c>
      <c r="C3311" s="1" t="str">
        <f>TEXT(Table1[[#This Row],[Date]],"mmmm")</f>
        <v>December</v>
      </c>
      <c r="D3311" s="1" t="str">
        <f>TEXT(Table1[[#This Row],[Date]],"dddd")</f>
        <v>Thursday</v>
      </c>
      <c r="E3311" s="5">
        <v>4</v>
      </c>
      <c r="F3311" t="s">
        <v>13</v>
      </c>
      <c r="G3311" t="s">
        <v>12</v>
      </c>
      <c r="H3311" s="6">
        <f>60%*Table1[[#This Row],[Price]]</f>
        <v>42</v>
      </c>
      <c r="I3311" s="6">
        <v>70</v>
      </c>
      <c r="J3311">
        <v>1</v>
      </c>
      <c r="K3311" s="6">
        <f>Table1[[#This Row],[Cost]]*Table1[[#This Row],[Quantity Sold]]</f>
        <v>42</v>
      </c>
      <c r="L3311" s="6">
        <v>70</v>
      </c>
      <c r="M3311">
        <v>15</v>
      </c>
      <c r="N3311" s="6">
        <v>59.5</v>
      </c>
      <c r="O3311" s="6">
        <f>Table1[[#This Row],[Revenue]]-Table1[[#This Row],[Total Cost Of Production]]</f>
        <v>17.5</v>
      </c>
      <c r="P3311" s="6">
        <v>602</v>
      </c>
      <c r="Q3311" s="6">
        <f>Table1[[#This Row],[Revenue]]-Table1[[#This Row],[Marketing Spend]]</f>
        <v>-542.5</v>
      </c>
      <c r="R3311" t="s">
        <v>51</v>
      </c>
      <c r="S3311" s="6">
        <v>75</v>
      </c>
      <c r="T3311"/>
      <c r="U3311"/>
    </row>
    <row r="3312" spans="1:21" hidden="1" x14ac:dyDescent="0.2">
      <c r="A3312" s="1">
        <v>45645</v>
      </c>
      <c r="B3312" s="1" t="str">
        <f>TEXT(Table1[[#This Row],[Date]],"yyyy")</f>
        <v>2024</v>
      </c>
      <c r="C3312" s="1" t="str">
        <f>TEXT(Table1[[#This Row],[Date]],"mmmm")</f>
        <v>December</v>
      </c>
      <c r="D3312" s="1" t="str">
        <f>TEXT(Table1[[#This Row],[Date]],"dddd")</f>
        <v>Thursday</v>
      </c>
      <c r="E3312" s="5">
        <v>2</v>
      </c>
      <c r="F3312" t="s">
        <v>7</v>
      </c>
      <c r="G3312" t="s">
        <v>10</v>
      </c>
      <c r="H3312" s="6">
        <f>60%*Table1[[#This Row],[Price]]</f>
        <v>300</v>
      </c>
      <c r="I3312" s="6">
        <v>500</v>
      </c>
      <c r="J3312">
        <v>3</v>
      </c>
      <c r="K3312" s="6">
        <f>Table1[[#This Row],[Cost]]*Table1[[#This Row],[Quantity Sold]]</f>
        <v>900</v>
      </c>
      <c r="L3312" s="6">
        <v>1500</v>
      </c>
      <c r="M3312">
        <v>15</v>
      </c>
      <c r="N3312" s="6">
        <v>1275</v>
      </c>
      <c r="O3312" s="6">
        <f>Table1[[#This Row],[Revenue]]-Table1[[#This Row],[Total Cost Of Production]]</f>
        <v>375</v>
      </c>
      <c r="P3312" s="6">
        <v>607</v>
      </c>
      <c r="Q3312" s="6">
        <f>Table1[[#This Row],[Revenue]]-Table1[[#This Row],[Marketing Spend]]</f>
        <v>668</v>
      </c>
      <c r="R3312" t="s">
        <v>51</v>
      </c>
      <c r="S3312" s="6">
        <v>471</v>
      </c>
      <c r="T3312"/>
      <c r="U3312"/>
    </row>
    <row r="3313" spans="1:21" hidden="1" x14ac:dyDescent="0.2">
      <c r="A3313" s="1">
        <v>45645</v>
      </c>
      <c r="B3313" s="1" t="str">
        <f>TEXT(Table1[[#This Row],[Date]],"yyyy")</f>
        <v>2024</v>
      </c>
      <c r="C3313" s="1" t="str">
        <f>TEXT(Table1[[#This Row],[Date]],"mmmm")</f>
        <v>December</v>
      </c>
      <c r="D3313" s="1" t="str">
        <f>TEXT(Table1[[#This Row],[Date]],"dddd")</f>
        <v>Thursday</v>
      </c>
      <c r="E3313" s="5">
        <v>5</v>
      </c>
      <c r="F3313" t="s">
        <v>11</v>
      </c>
      <c r="G3313" t="s">
        <v>12</v>
      </c>
      <c r="H3313" s="6">
        <f>60%*Table1[[#This Row],[Price]]</f>
        <v>90</v>
      </c>
      <c r="I3313" s="6">
        <v>150</v>
      </c>
      <c r="J3313">
        <v>4</v>
      </c>
      <c r="K3313" s="6">
        <f>Table1[[#This Row],[Cost]]*Table1[[#This Row],[Quantity Sold]]</f>
        <v>360</v>
      </c>
      <c r="L3313" s="6">
        <v>600</v>
      </c>
      <c r="M3313">
        <v>5</v>
      </c>
      <c r="N3313" s="6">
        <v>570</v>
      </c>
      <c r="O3313" s="6">
        <f>Table1[[#This Row],[Revenue]]-Table1[[#This Row],[Total Cost Of Production]]</f>
        <v>210</v>
      </c>
      <c r="P3313" s="6">
        <v>991</v>
      </c>
      <c r="Q3313" s="6">
        <f>Table1[[#This Row],[Revenue]]-Table1[[#This Row],[Marketing Spend]]</f>
        <v>-421</v>
      </c>
      <c r="R3313" t="s">
        <v>53</v>
      </c>
      <c r="S3313" s="6">
        <v>124</v>
      </c>
      <c r="T3313"/>
      <c r="U3313"/>
    </row>
    <row r="3314" spans="1:21" hidden="1" x14ac:dyDescent="0.2">
      <c r="A3314" s="1">
        <v>45645</v>
      </c>
      <c r="B3314" s="1" t="str">
        <f>TEXT(Table1[[#This Row],[Date]],"yyyy")</f>
        <v>2024</v>
      </c>
      <c r="C3314" s="1" t="str">
        <f>TEXT(Table1[[#This Row],[Date]],"mmmm")</f>
        <v>December</v>
      </c>
      <c r="D3314" s="1" t="str">
        <f>TEXT(Table1[[#This Row],[Date]],"dddd")</f>
        <v>Thursday</v>
      </c>
      <c r="E3314" s="5">
        <v>6</v>
      </c>
      <c r="F3314" t="s">
        <v>2</v>
      </c>
      <c r="G3314" t="s">
        <v>8</v>
      </c>
      <c r="H3314" s="6">
        <f>60%*Table1[[#This Row],[Price]]</f>
        <v>720</v>
      </c>
      <c r="I3314" s="6">
        <v>1200</v>
      </c>
      <c r="J3314">
        <v>2</v>
      </c>
      <c r="K3314" s="6">
        <f>Table1[[#This Row],[Cost]]*Table1[[#This Row],[Quantity Sold]]</f>
        <v>1440</v>
      </c>
      <c r="L3314" s="6">
        <v>2400</v>
      </c>
      <c r="M3314">
        <v>15</v>
      </c>
      <c r="N3314" s="6">
        <v>2040</v>
      </c>
      <c r="O3314" s="6">
        <f>Table1[[#This Row],[Revenue]]-Table1[[#This Row],[Total Cost Of Production]]</f>
        <v>600</v>
      </c>
      <c r="P3314" s="6">
        <v>965</v>
      </c>
      <c r="Q3314" s="6">
        <f>Table1[[#This Row],[Revenue]]-Table1[[#This Row],[Marketing Spend]]</f>
        <v>1075</v>
      </c>
      <c r="R3314" t="s">
        <v>55</v>
      </c>
      <c r="S3314" s="6">
        <v>1208</v>
      </c>
      <c r="T3314"/>
      <c r="U3314"/>
    </row>
    <row r="3315" spans="1:21" hidden="1" x14ac:dyDescent="0.2">
      <c r="A3315" s="1">
        <v>45645</v>
      </c>
      <c r="B3315" s="1" t="str">
        <f>TEXT(Table1[[#This Row],[Date]],"yyyy")</f>
        <v>2024</v>
      </c>
      <c r="C3315" s="1" t="str">
        <f>TEXT(Table1[[#This Row],[Date]],"mmmm")</f>
        <v>December</v>
      </c>
      <c r="D3315" s="1" t="str">
        <f>TEXT(Table1[[#This Row],[Date]],"dddd")</f>
        <v>Thursday</v>
      </c>
      <c r="E3315" s="5">
        <v>3</v>
      </c>
      <c r="F3315" t="s">
        <v>15</v>
      </c>
      <c r="G3315" t="s">
        <v>6</v>
      </c>
      <c r="H3315" s="6">
        <f>60%*Table1[[#This Row],[Price]]</f>
        <v>30</v>
      </c>
      <c r="I3315" s="6">
        <v>50</v>
      </c>
      <c r="J3315">
        <v>5</v>
      </c>
      <c r="K3315" s="6">
        <f>Table1[[#This Row],[Cost]]*Table1[[#This Row],[Quantity Sold]]</f>
        <v>150</v>
      </c>
      <c r="L3315" s="6">
        <v>250</v>
      </c>
      <c r="M3315">
        <v>5</v>
      </c>
      <c r="N3315" s="6">
        <v>237.5</v>
      </c>
      <c r="O3315" s="6">
        <f>Table1[[#This Row],[Revenue]]-Table1[[#This Row],[Total Cost Of Production]]</f>
        <v>87.5</v>
      </c>
      <c r="P3315" s="6">
        <v>396</v>
      </c>
      <c r="Q3315" s="6">
        <f>Table1[[#This Row],[Revenue]]-Table1[[#This Row],[Marketing Spend]]</f>
        <v>-158.5</v>
      </c>
      <c r="R3315" t="s">
        <v>54</v>
      </c>
      <c r="S3315" s="6">
        <v>97</v>
      </c>
      <c r="T3315"/>
      <c r="U3315"/>
    </row>
    <row r="3316" spans="1:21" x14ac:dyDescent="0.2">
      <c r="A3316" s="1">
        <v>45645</v>
      </c>
      <c r="B3316" s="1" t="str">
        <f>TEXT(Table1[[#This Row],[Date]],"yyyy")</f>
        <v>2024</v>
      </c>
      <c r="C3316" s="1" t="str">
        <f>TEXT(Table1[[#This Row],[Date]],"mmmm")</f>
        <v>December</v>
      </c>
      <c r="D3316" s="1" t="str">
        <f>TEXT(Table1[[#This Row],[Date]],"dddd")</f>
        <v>Thursday</v>
      </c>
      <c r="E3316" s="5">
        <v>1</v>
      </c>
      <c r="F3316" t="s">
        <v>5</v>
      </c>
      <c r="G3316" t="s">
        <v>10</v>
      </c>
      <c r="H3316" s="6">
        <f>60%*Table1[[#This Row],[Price]]</f>
        <v>480</v>
      </c>
      <c r="I3316" s="6">
        <v>800</v>
      </c>
      <c r="J3316">
        <v>1</v>
      </c>
      <c r="K3316" s="6">
        <f>Table1[[#This Row],[Cost]]*Table1[[#This Row],[Quantity Sold]]</f>
        <v>480</v>
      </c>
      <c r="L3316" s="6">
        <v>800</v>
      </c>
      <c r="M3316">
        <v>20</v>
      </c>
      <c r="N3316" s="6">
        <v>640</v>
      </c>
      <c r="O3316" s="6">
        <f>Table1[[#This Row],[Revenue]]-Table1[[#This Row],[Total Cost Of Production]]</f>
        <v>160</v>
      </c>
      <c r="P3316" s="6">
        <v>905</v>
      </c>
      <c r="Q3316" s="6">
        <f>Table1[[#This Row],[Revenue]]-Table1[[#This Row],[Marketing Spend]]</f>
        <v>-265</v>
      </c>
      <c r="R3316" t="s">
        <v>52</v>
      </c>
      <c r="S3316" s="6">
        <v>822</v>
      </c>
      <c r="T3316"/>
      <c r="U3316"/>
    </row>
    <row r="3317" spans="1:21" hidden="1" x14ac:dyDescent="0.2">
      <c r="A3317" s="1">
        <v>45645</v>
      </c>
      <c r="B3317" s="1" t="str">
        <f>TEXT(Table1[[#This Row],[Date]],"yyyy")</f>
        <v>2024</v>
      </c>
      <c r="C3317" s="1" t="str">
        <f>TEXT(Table1[[#This Row],[Date]],"mmmm")</f>
        <v>December</v>
      </c>
      <c r="D3317" s="1" t="str">
        <f>TEXT(Table1[[#This Row],[Date]],"dddd")</f>
        <v>Thursday</v>
      </c>
      <c r="E3317" s="5">
        <v>7</v>
      </c>
      <c r="F3317" t="s">
        <v>9</v>
      </c>
      <c r="G3317" t="s">
        <v>8</v>
      </c>
      <c r="H3317" s="6">
        <f>60%*Table1[[#This Row],[Price]]</f>
        <v>180</v>
      </c>
      <c r="I3317" s="6">
        <v>300</v>
      </c>
      <c r="J3317">
        <v>9</v>
      </c>
      <c r="K3317" s="6">
        <f>Table1[[#This Row],[Cost]]*Table1[[#This Row],[Quantity Sold]]</f>
        <v>1620</v>
      </c>
      <c r="L3317" s="6">
        <v>2700</v>
      </c>
      <c r="M3317">
        <v>20</v>
      </c>
      <c r="N3317" s="6">
        <v>2160</v>
      </c>
      <c r="O3317" s="6">
        <f>Table1[[#This Row],[Revenue]]-Table1[[#This Row],[Total Cost Of Production]]</f>
        <v>540</v>
      </c>
      <c r="P3317" s="6">
        <v>892</v>
      </c>
      <c r="Q3317" s="6">
        <f>Table1[[#This Row],[Revenue]]-Table1[[#This Row],[Marketing Spend]]</f>
        <v>1268</v>
      </c>
      <c r="R3317" t="s">
        <v>53</v>
      </c>
      <c r="S3317" s="6">
        <v>328</v>
      </c>
      <c r="T3317"/>
      <c r="U3317"/>
    </row>
    <row r="3318" spans="1:21" x14ac:dyDescent="0.2">
      <c r="A3318" s="1">
        <v>45646</v>
      </c>
      <c r="B3318" s="1" t="str">
        <f>TEXT(Table1[[#This Row],[Date]],"yyyy")</f>
        <v>2024</v>
      </c>
      <c r="C3318" s="1" t="str">
        <f>TEXT(Table1[[#This Row],[Date]],"mmmm")</f>
        <v>December</v>
      </c>
      <c r="D3318" s="1" t="str">
        <f>TEXT(Table1[[#This Row],[Date]],"dddd")</f>
        <v>Friday</v>
      </c>
      <c r="E3318" s="5">
        <v>4</v>
      </c>
      <c r="F3318" t="s">
        <v>13</v>
      </c>
      <c r="G3318" t="s">
        <v>12</v>
      </c>
      <c r="H3318" s="6">
        <f>60%*Table1[[#This Row],[Price]]</f>
        <v>42</v>
      </c>
      <c r="I3318" s="6">
        <v>70</v>
      </c>
      <c r="J3318">
        <v>4</v>
      </c>
      <c r="K3318" s="6">
        <f>Table1[[#This Row],[Cost]]*Table1[[#This Row],[Quantity Sold]]</f>
        <v>168</v>
      </c>
      <c r="L3318" s="6">
        <v>280</v>
      </c>
      <c r="M3318">
        <v>15</v>
      </c>
      <c r="N3318" s="6">
        <v>238</v>
      </c>
      <c r="O3318" s="6">
        <f>Table1[[#This Row],[Revenue]]-Table1[[#This Row],[Total Cost Of Production]]</f>
        <v>70</v>
      </c>
      <c r="P3318" s="6">
        <v>511</v>
      </c>
      <c r="Q3318" s="6">
        <f>Table1[[#This Row],[Revenue]]-Table1[[#This Row],[Marketing Spend]]</f>
        <v>-273</v>
      </c>
      <c r="R3318" t="s">
        <v>52</v>
      </c>
      <c r="S3318" s="6">
        <v>120</v>
      </c>
      <c r="T3318"/>
      <c r="U3318"/>
    </row>
    <row r="3319" spans="1:21" hidden="1" x14ac:dyDescent="0.2">
      <c r="A3319" s="1">
        <v>45646</v>
      </c>
      <c r="B3319" s="1" t="str">
        <f>TEXT(Table1[[#This Row],[Date]],"yyyy")</f>
        <v>2024</v>
      </c>
      <c r="C3319" s="1" t="str">
        <f>TEXT(Table1[[#This Row],[Date]],"mmmm")</f>
        <v>December</v>
      </c>
      <c r="D3319" s="1" t="str">
        <f>TEXT(Table1[[#This Row],[Date]],"dddd")</f>
        <v>Friday</v>
      </c>
      <c r="E3319" s="5">
        <v>2</v>
      </c>
      <c r="F3319" t="s">
        <v>7</v>
      </c>
      <c r="G3319" t="s">
        <v>10</v>
      </c>
      <c r="H3319" s="6">
        <f>60%*Table1[[#This Row],[Price]]</f>
        <v>300</v>
      </c>
      <c r="I3319" s="6">
        <v>500</v>
      </c>
      <c r="J3319">
        <v>6</v>
      </c>
      <c r="K3319" s="6">
        <f>Table1[[#This Row],[Cost]]*Table1[[#This Row],[Quantity Sold]]</f>
        <v>1800</v>
      </c>
      <c r="L3319" s="6">
        <v>3000</v>
      </c>
      <c r="M3319">
        <v>5</v>
      </c>
      <c r="N3319" s="6">
        <v>2850</v>
      </c>
      <c r="O3319" s="6">
        <f>Table1[[#This Row],[Revenue]]-Table1[[#This Row],[Total Cost Of Production]]</f>
        <v>1050</v>
      </c>
      <c r="P3319" s="6">
        <v>681</v>
      </c>
      <c r="Q3319" s="6">
        <f>Table1[[#This Row],[Revenue]]-Table1[[#This Row],[Marketing Spend]]</f>
        <v>2169</v>
      </c>
      <c r="R3319" t="s">
        <v>54</v>
      </c>
      <c r="S3319" s="6">
        <v>529</v>
      </c>
      <c r="T3319"/>
      <c r="U3319"/>
    </row>
    <row r="3320" spans="1:21" hidden="1" x14ac:dyDescent="0.2">
      <c r="A3320" s="1">
        <v>45646</v>
      </c>
      <c r="B3320" s="1" t="str">
        <f>TEXT(Table1[[#This Row],[Date]],"yyyy")</f>
        <v>2024</v>
      </c>
      <c r="C3320" s="1" t="str">
        <f>TEXT(Table1[[#This Row],[Date]],"mmmm")</f>
        <v>December</v>
      </c>
      <c r="D3320" s="1" t="str">
        <f>TEXT(Table1[[#This Row],[Date]],"dddd")</f>
        <v>Friday</v>
      </c>
      <c r="E3320" s="5">
        <v>5</v>
      </c>
      <c r="F3320" t="s">
        <v>11</v>
      </c>
      <c r="G3320" t="s">
        <v>12</v>
      </c>
      <c r="H3320" s="6">
        <f>60%*Table1[[#This Row],[Price]]</f>
        <v>90</v>
      </c>
      <c r="I3320" s="6">
        <v>150</v>
      </c>
      <c r="J3320">
        <v>2</v>
      </c>
      <c r="K3320" s="6">
        <f>Table1[[#This Row],[Cost]]*Table1[[#This Row],[Quantity Sold]]</f>
        <v>180</v>
      </c>
      <c r="L3320" s="6">
        <v>300</v>
      </c>
      <c r="M3320">
        <v>5</v>
      </c>
      <c r="N3320" s="6">
        <v>285</v>
      </c>
      <c r="O3320" s="6">
        <f>Table1[[#This Row],[Revenue]]-Table1[[#This Row],[Total Cost Of Production]]</f>
        <v>105</v>
      </c>
      <c r="P3320" s="6">
        <v>751</v>
      </c>
      <c r="Q3320" s="6">
        <f>Table1[[#This Row],[Revenue]]-Table1[[#This Row],[Marketing Spend]]</f>
        <v>-466</v>
      </c>
      <c r="R3320" t="s">
        <v>55</v>
      </c>
      <c r="S3320" s="6">
        <v>142</v>
      </c>
      <c r="T3320"/>
      <c r="U3320"/>
    </row>
    <row r="3321" spans="1:21" x14ac:dyDescent="0.2">
      <c r="A3321" s="1">
        <v>45646</v>
      </c>
      <c r="B3321" s="1" t="str">
        <f>TEXT(Table1[[#This Row],[Date]],"yyyy")</f>
        <v>2024</v>
      </c>
      <c r="C3321" s="1" t="str">
        <f>TEXT(Table1[[#This Row],[Date]],"mmmm")</f>
        <v>December</v>
      </c>
      <c r="D3321" s="1" t="str">
        <f>TEXT(Table1[[#This Row],[Date]],"dddd")</f>
        <v>Friday</v>
      </c>
      <c r="E3321" s="5">
        <v>6</v>
      </c>
      <c r="F3321" t="s">
        <v>2</v>
      </c>
      <c r="G3321" t="s">
        <v>8</v>
      </c>
      <c r="H3321" s="6">
        <f>60%*Table1[[#This Row],[Price]]</f>
        <v>720</v>
      </c>
      <c r="I3321" s="6">
        <v>1200</v>
      </c>
      <c r="J3321">
        <v>7</v>
      </c>
      <c r="K3321" s="6">
        <f>Table1[[#This Row],[Cost]]*Table1[[#This Row],[Quantity Sold]]</f>
        <v>5040</v>
      </c>
      <c r="L3321" s="6">
        <v>8400</v>
      </c>
      <c r="M3321">
        <v>5</v>
      </c>
      <c r="N3321" s="6">
        <v>7980</v>
      </c>
      <c r="O3321" s="6">
        <f>Table1[[#This Row],[Revenue]]-Table1[[#This Row],[Total Cost Of Production]]</f>
        <v>2940</v>
      </c>
      <c r="P3321" s="6">
        <v>315</v>
      </c>
      <c r="Q3321" s="6">
        <f>Table1[[#This Row],[Revenue]]-Table1[[#This Row],[Marketing Spend]]</f>
        <v>7665</v>
      </c>
      <c r="R3321" t="s">
        <v>52</v>
      </c>
      <c r="S3321" s="6">
        <v>1166</v>
      </c>
      <c r="T3321"/>
      <c r="U3321"/>
    </row>
    <row r="3322" spans="1:21" hidden="1" x14ac:dyDescent="0.2">
      <c r="A3322" s="1">
        <v>45646</v>
      </c>
      <c r="B3322" s="1" t="str">
        <f>TEXT(Table1[[#This Row],[Date]],"yyyy")</f>
        <v>2024</v>
      </c>
      <c r="C3322" s="1" t="str">
        <f>TEXT(Table1[[#This Row],[Date]],"mmmm")</f>
        <v>December</v>
      </c>
      <c r="D3322" s="1" t="str">
        <f>TEXT(Table1[[#This Row],[Date]],"dddd")</f>
        <v>Friday</v>
      </c>
      <c r="E3322" s="5">
        <v>3</v>
      </c>
      <c r="F3322" t="s">
        <v>15</v>
      </c>
      <c r="G3322" t="s">
        <v>6</v>
      </c>
      <c r="H3322" s="6">
        <f>60%*Table1[[#This Row],[Price]]</f>
        <v>30</v>
      </c>
      <c r="I3322" s="6">
        <v>50</v>
      </c>
      <c r="J3322">
        <v>8</v>
      </c>
      <c r="K3322" s="6">
        <f>Table1[[#This Row],[Cost]]*Table1[[#This Row],[Quantity Sold]]</f>
        <v>240</v>
      </c>
      <c r="L3322" s="6">
        <v>400</v>
      </c>
      <c r="M3322">
        <v>10</v>
      </c>
      <c r="N3322" s="6">
        <v>360</v>
      </c>
      <c r="O3322" s="6">
        <f>Table1[[#This Row],[Revenue]]-Table1[[#This Row],[Total Cost Of Production]]</f>
        <v>120</v>
      </c>
      <c r="P3322" s="6">
        <v>566</v>
      </c>
      <c r="Q3322" s="6">
        <f>Table1[[#This Row],[Revenue]]-Table1[[#This Row],[Marketing Spend]]</f>
        <v>-206</v>
      </c>
      <c r="R3322" t="s">
        <v>55</v>
      </c>
      <c r="S3322" s="6">
        <v>54</v>
      </c>
      <c r="T3322"/>
      <c r="U3322"/>
    </row>
    <row r="3323" spans="1:21" x14ac:dyDescent="0.2">
      <c r="A3323" s="1">
        <v>45646</v>
      </c>
      <c r="B3323" s="1" t="str">
        <f>TEXT(Table1[[#This Row],[Date]],"yyyy")</f>
        <v>2024</v>
      </c>
      <c r="C3323" s="1" t="str">
        <f>TEXT(Table1[[#This Row],[Date]],"mmmm")</f>
        <v>December</v>
      </c>
      <c r="D3323" s="1" t="str">
        <f>TEXT(Table1[[#This Row],[Date]],"dddd")</f>
        <v>Friday</v>
      </c>
      <c r="E3323" s="5">
        <v>1</v>
      </c>
      <c r="F3323" t="s">
        <v>5</v>
      </c>
      <c r="G3323" t="s">
        <v>10</v>
      </c>
      <c r="H3323" s="6">
        <f>60%*Table1[[#This Row],[Price]]</f>
        <v>480</v>
      </c>
      <c r="I3323" s="6">
        <v>800</v>
      </c>
      <c r="J3323">
        <v>2</v>
      </c>
      <c r="K3323" s="6">
        <f>Table1[[#This Row],[Cost]]*Table1[[#This Row],[Quantity Sold]]</f>
        <v>960</v>
      </c>
      <c r="L3323" s="6">
        <v>1600</v>
      </c>
      <c r="M3323">
        <v>20</v>
      </c>
      <c r="N3323" s="6">
        <v>1280</v>
      </c>
      <c r="O3323" s="6">
        <f>Table1[[#This Row],[Revenue]]-Table1[[#This Row],[Total Cost Of Production]]</f>
        <v>320</v>
      </c>
      <c r="P3323" s="6">
        <v>750</v>
      </c>
      <c r="Q3323" s="6">
        <f>Table1[[#This Row],[Revenue]]-Table1[[#This Row],[Marketing Spend]]</f>
        <v>530</v>
      </c>
      <c r="R3323" t="s">
        <v>52</v>
      </c>
      <c r="S3323" s="6">
        <v>761</v>
      </c>
      <c r="T3323"/>
      <c r="U3323"/>
    </row>
    <row r="3324" spans="1:21" hidden="1" x14ac:dyDescent="0.2">
      <c r="A3324" s="1">
        <v>45646</v>
      </c>
      <c r="B3324" s="1" t="str">
        <f>TEXT(Table1[[#This Row],[Date]],"yyyy")</f>
        <v>2024</v>
      </c>
      <c r="C3324" s="1" t="str">
        <f>TEXT(Table1[[#This Row],[Date]],"mmmm")</f>
        <v>December</v>
      </c>
      <c r="D3324" s="1" t="str">
        <f>TEXT(Table1[[#This Row],[Date]],"dddd")</f>
        <v>Friday</v>
      </c>
      <c r="E3324" s="5">
        <v>7</v>
      </c>
      <c r="F3324" t="s">
        <v>9</v>
      </c>
      <c r="G3324" t="s">
        <v>8</v>
      </c>
      <c r="H3324" s="6">
        <f>60%*Table1[[#This Row],[Price]]</f>
        <v>180</v>
      </c>
      <c r="I3324" s="6">
        <v>300</v>
      </c>
      <c r="J3324">
        <v>8</v>
      </c>
      <c r="K3324" s="6">
        <f>Table1[[#This Row],[Cost]]*Table1[[#This Row],[Quantity Sold]]</f>
        <v>1440</v>
      </c>
      <c r="L3324" s="6">
        <v>2400</v>
      </c>
      <c r="M3324">
        <v>20</v>
      </c>
      <c r="N3324" s="6">
        <v>1920</v>
      </c>
      <c r="O3324" s="6">
        <f>Table1[[#This Row],[Revenue]]-Table1[[#This Row],[Total Cost Of Production]]</f>
        <v>480</v>
      </c>
      <c r="P3324" s="6">
        <v>834</v>
      </c>
      <c r="Q3324" s="6">
        <f>Table1[[#This Row],[Revenue]]-Table1[[#This Row],[Marketing Spend]]</f>
        <v>1086</v>
      </c>
      <c r="R3324" t="s">
        <v>51</v>
      </c>
      <c r="S3324" s="6">
        <v>310</v>
      </c>
      <c r="T3324"/>
      <c r="U3324"/>
    </row>
    <row r="3325" spans="1:21" hidden="1" x14ac:dyDescent="0.2">
      <c r="A3325" s="1">
        <v>45647</v>
      </c>
      <c r="B3325" s="1" t="str">
        <f>TEXT(Table1[[#This Row],[Date]],"yyyy")</f>
        <v>2024</v>
      </c>
      <c r="C3325" s="1" t="str">
        <f>TEXT(Table1[[#This Row],[Date]],"mmmm")</f>
        <v>December</v>
      </c>
      <c r="D3325" s="1" t="str">
        <f>TEXT(Table1[[#This Row],[Date]],"dddd")</f>
        <v>Saturday</v>
      </c>
      <c r="E3325" s="5">
        <v>4</v>
      </c>
      <c r="F3325" t="s">
        <v>13</v>
      </c>
      <c r="G3325" t="s">
        <v>12</v>
      </c>
      <c r="H3325" s="6">
        <f>60%*Table1[[#This Row],[Price]]</f>
        <v>42</v>
      </c>
      <c r="I3325" s="6">
        <v>70</v>
      </c>
      <c r="J3325">
        <v>4</v>
      </c>
      <c r="K3325" s="6">
        <f>Table1[[#This Row],[Cost]]*Table1[[#This Row],[Quantity Sold]]</f>
        <v>168</v>
      </c>
      <c r="L3325" s="6">
        <v>280</v>
      </c>
      <c r="M3325">
        <v>5</v>
      </c>
      <c r="N3325" s="6">
        <v>266</v>
      </c>
      <c r="O3325" s="6">
        <f>Table1[[#This Row],[Revenue]]-Table1[[#This Row],[Total Cost Of Production]]</f>
        <v>98</v>
      </c>
      <c r="P3325" s="6">
        <v>692</v>
      </c>
      <c r="Q3325" s="6">
        <f>Table1[[#This Row],[Revenue]]-Table1[[#This Row],[Marketing Spend]]</f>
        <v>-426</v>
      </c>
      <c r="R3325" t="s">
        <v>53</v>
      </c>
      <c r="S3325" s="6">
        <v>98</v>
      </c>
      <c r="T3325"/>
      <c r="U3325"/>
    </row>
    <row r="3326" spans="1:21" hidden="1" x14ac:dyDescent="0.2">
      <c r="A3326" s="1">
        <v>45647</v>
      </c>
      <c r="B3326" s="1" t="str">
        <f>TEXT(Table1[[#This Row],[Date]],"yyyy")</f>
        <v>2024</v>
      </c>
      <c r="C3326" s="1" t="str">
        <f>TEXT(Table1[[#This Row],[Date]],"mmmm")</f>
        <v>December</v>
      </c>
      <c r="D3326" s="1" t="str">
        <f>TEXT(Table1[[#This Row],[Date]],"dddd")</f>
        <v>Saturday</v>
      </c>
      <c r="E3326" s="5">
        <v>2</v>
      </c>
      <c r="F3326" t="s">
        <v>7</v>
      </c>
      <c r="G3326" t="s">
        <v>10</v>
      </c>
      <c r="H3326" s="6">
        <f>60%*Table1[[#This Row],[Price]]</f>
        <v>300</v>
      </c>
      <c r="I3326" s="6">
        <v>500</v>
      </c>
      <c r="J3326">
        <v>10</v>
      </c>
      <c r="K3326" s="6">
        <f>Table1[[#This Row],[Cost]]*Table1[[#This Row],[Quantity Sold]]</f>
        <v>3000</v>
      </c>
      <c r="L3326" s="6">
        <v>5000</v>
      </c>
      <c r="M3326">
        <v>5</v>
      </c>
      <c r="N3326" s="6">
        <v>4750</v>
      </c>
      <c r="O3326" s="6">
        <f>Table1[[#This Row],[Revenue]]-Table1[[#This Row],[Total Cost Of Production]]</f>
        <v>1750</v>
      </c>
      <c r="P3326" s="6">
        <v>605</v>
      </c>
      <c r="Q3326" s="6">
        <f>Table1[[#This Row],[Revenue]]-Table1[[#This Row],[Marketing Spend]]</f>
        <v>4145</v>
      </c>
      <c r="R3326" t="s">
        <v>51</v>
      </c>
      <c r="S3326" s="6">
        <v>482</v>
      </c>
      <c r="T3326"/>
      <c r="U3326"/>
    </row>
    <row r="3327" spans="1:21" hidden="1" x14ac:dyDescent="0.2">
      <c r="A3327" s="1">
        <v>45647</v>
      </c>
      <c r="B3327" s="1" t="str">
        <f>TEXT(Table1[[#This Row],[Date]],"yyyy")</f>
        <v>2024</v>
      </c>
      <c r="C3327" s="1" t="str">
        <f>TEXT(Table1[[#This Row],[Date]],"mmmm")</f>
        <v>December</v>
      </c>
      <c r="D3327" s="1" t="str">
        <f>TEXT(Table1[[#This Row],[Date]],"dddd")</f>
        <v>Saturday</v>
      </c>
      <c r="E3327" s="5">
        <v>5</v>
      </c>
      <c r="F3327" t="s">
        <v>11</v>
      </c>
      <c r="G3327" t="s">
        <v>12</v>
      </c>
      <c r="H3327" s="6">
        <f>60%*Table1[[#This Row],[Price]]</f>
        <v>90</v>
      </c>
      <c r="I3327" s="6">
        <v>150</v>
      </c>
      <c r="J3327">
        <v>8</v>
      </c>
      <c r="K3327" s="6">
        <f>Table1[[#This Row],[Cost]]*Table1[[#This Row],[Quantity Sold]]</f>
        <v>720</v>
      </c>
      <c r="L3327" s="6">
        <v>1200</v>
      </c>
      <c r="M3327">
        <v>15</v>
      </c>
      <c r="N3327" s="6">
        <v>1020</v>
      </c>
      <c r="O3327" s="6">
        <f>Table1[[#This Row],[Revenue]]-Table1[[#This Row],[Total Cost Of Production]]</f>
        <v>300</v>
      </c>
      <c r="P3327" s="6">
        <v>829</v>
      </c>
      <c r="Q3327" s="6">
        <f>Table1[[#This Row],[Revenue]]-Table1[[#This Row],[Marketing Spend]]</f>
        <v>191</v>
      </c>
      <c r="R3327" t="s">
        <v>53</v>
      </c>
      <c r="S3327" s="6">
        <v>133</v>
      </c>
      <c r="T3327"/>
      <c r="U3327"/>
    </row>
    <row r="3328" spans="1:21" x14ac:dyDescent="0.2">
      <c r="A3328" s="1">
        <v>45647</v>
      </c>
      <c r="B3328" s="1" t="str">
        <f>TEXT(Table1[[#This Row],[Date]],"yyyy")</f>
        <v>2024</v>
      </c>
      <c r="C3328" s="1" t="str">
        <f>TEXT(Table1[[#This Row],[Date]],"mmmm")</f>
        <v>December</v>
      </c>
      <c r="D3328" s="1" t="str">
        <f>TEXT(Table1[[#This Row],[Date]],"dddd")</f>
        <v>Saturday</v>
      </c>
      <c r="E3328" s="5">
        <v>6</v>
      </c>
      <c r="F3328" t="s">
        <v>2</v>
      </c>
      <c r="G3328" t="s">
        <v>8</v>
      </c>
      <c r="H3328" s="6">
        <f>60%*Table1[[#This Row],[Price]]</f>
        <v>720</v>
      </c>
      <c r="I3328" s="6">
        <v>1200</v>
      </c>
      <c r="J3328">
        <v>2</v>
      </c>
      <c r="K3328" s="6">
        <f>Table1[[#This Row],[Cost]]*Table1[[#This Row],[Quantity Sold]]</f>
        <v>1440</v>
      </c>
      <c r="L3328" s="6">
        <v>2400</v>
      </c>
      <c r="M3328">
        <v>20</v>
      </c>
      <c r="N3328" s="6">
        <v>1920</v>
      </c>
      <c r="O3328" s="6">
        <f>Table1[[#This Row],[Revenue]]-Table1[[#This Row],[Total Cost Of Production]]</f>
        <v>480</v>
      </c>
      <c r="P3328" s="6">
        <v>452</v>
      </c>
      <c r="Q3328" s="6">
        <f>Table1[[#This Row],[Revenue]]-Table1[[#This Row],[Marketing Spend]]</f>
        <v>1468</v>
      </c>
      <c r="R3328" t="s">
        <v>52</v>
      </c>
      <c r="S3328" s="6">
        <v>1230</v>
      </c>
      <c r="T3328"/>
      <c r="U3328"/>
    </row>
    <row r="3329" spans="1:21" hidden="1" x14ac:dyDescent="0.2">
      <c r="A3329" s="1">
        <v>45647</v>
      </c>
      <c r="B3329" s="1" t="str">
        <f>TEXT(Table1[[#This Row],[Date]],"yyyy")</f>
        <v>2024</v>
      </c>
      <c r="C3329" s="1" t="str">
        <f>TEXT(Table1[[#This Row],[Date]],"mmmm")</f>
        <v>December</v>
      </c>
      <c r="D3329" s="1" t="str">
        <f>TEXT(Table1[[#This Row],[Date]],"dddd")</f>
        <v>Saturday</v>
      </c>
      <c r="E3329" s="5">
        <v>3</v>
      </c>
      <c r="F3329" t="s">
        <v>15</v>
      </c>
      <c r="G3329" t="s">
        <v>6</v>
      </c>
      <c r="H3329" s="6">
        <f>60%*Table1[[#This Row],[Price]]</f>
        <v>30</v>
      </c>
      <c r="I3329" s="6">
        <v>50</v>
      </c>
      <c r="J3329">
        <v>5</v>
      </c>
      <c r="K3329" s="6">
        <f>Table1[[#This Row],[Cost]]*Table1[[#This Row],[Quantity Sold]]</f>
        <v>150</v>
      </c>
      <c r="L3329" s="6">
        <v>250</v>
      </c>
      <c r="M3329">
        <v>20</v>
      </c>
      <c r="N3329" s="6">
        <v>200</v>
      </c>
      <c r="O3329" s="6">
        <f>Table1[[#This Row],[Revenue]]-Table1[[#This Row],[Total Cost Of Production]]</f>
        <v>50</v>
      </c>
      <c r="P3329" s="6">
        <v>518</v>
      </c>
      <c r="Q3329" s="6">
        <f>Table1[[#This Row],[Revenue]]-Table1[[#This Row],[Marketing Spend]]</f>
        <v>-318</v>
      </c>
      <c r="R3329" t="s">
        <v>55</v>
      </c>
      <c r="S3329" s="6">
        <v>62</v>
      </c>
      <c r="T3329"/>
      <c r="U3329"/>
    </row>
    <row r="3330" spans="1:21" hidden="1" x14ac:dyDescent="0.2">
      <c r="A3330" s="1">
        <v>45647</v>
      </c>
      <c r="B3330" s="1" t="str">
        <f>TEXT(Table1[[#This Row],[Date]],"yyyy")</f>
        <v>2024</v>
      </c>
      <c r="C3330" s="1" t="str">
        <f>TEXT(Table1[[#This Row],[Date]],"mmmm")</f>
        <v>December</v>
      </c>
      <c r="D3330" s="1" t="str">
        <f>TEXT(Table1[[#This Row],[Date]],"dddd")</f>
        <v>Saturday</v>
      </c>
      <c r="E3330" s="5">
        <v>1</v>
      </c>
      <c r="F3330" t="s">
        <v>5</v>
      </c>
      <c r="G3330" t="s">
        <v>10</v>
      </c>
      <c r="H3330" s="6">
        <f>60%*Table1[[#This Row],[Price]]</f>
        <v>480</v>
      </c>
      <c r="I3330" s="6">
        <v>800</v>
      </c>
      <c r="J3330">
        <v>2</v>
      </c>
      <c r="K3330" s="6">
        <f>Table1[[#This Row],[Cost]]*Table1[[#This Row],[Quantity Sold]]</f>
        <v>960</v>
      </c>
      <c r="L3330" s="6">
        <v>1600</v>
      </c>
      <c r="M3330">
        <v>10</v>
      </c>
      <c r="N3330" s="6">
        <v>1440</v>
      </c>
      <c r="O3330" s="6">
        <f>Table1[[#This Row],[Revenue]]-Table1[[#This Row],[Total Cost Of Production]]</f>
        <v>480</v>
      </c>
      <c r="P3330" s="6">
        <v>688</v>
      </c>
      <c r="Q3330" s="6">
        <f>Table1[[#This Row],[Revenue]]-Table1[[#This Row],[Marketing Spend]]</f>
        <v>752</v>
      </c>
      <c r="R3330" t="s">
        <v>55</v>
      </c>
      <c r="S3330" s="6">
        <v>844</v>
      </c>
      <c r="T3330"/>
      <c r="U3330"/>
    </row>
    <row r="3331" spans="1:21" hidden="1" x14ac:dyDescent="0.2">
      <c r="A3331" s="1">
        <v>45647</v>
      </c>
      <c r="B3331" s="1" t="str">
        <f>TEXT(Table1[[#This Row],[Date]],"yyyy")</f>
        <v>2024</v>
      </c>
      <c r="C3331" s="1" t="str">
        <f>TEXT(Table1[[#This Row],[Date]],"mmmm")</f>
        <v>December</v>
      </c>
      <c r="D3331" s="1" t="str">
        <f>TEXT(Table1[[#This Row],[Date]],"dddd")</f>
        <v>Saturday</v>
      </c>
      <c r="E3331" s="5">
        <v>7</v>
      </c>
      <c r="F3331" t="s">
        <v>9</v>
      </c>
      <c r="G3331" t="s">
        <v>8</v>
      </c>
      <c r="H3331" s="6">
        <f>60%*Table1[[#This Row],[Price]]</f>
        <v>180</v>
      </c>
      <c r="I3331" s="6">
        <v>300</v>
      </c>
      <c r="J3331">
        <v>1</v>
      </c>
      <c r="K3331" s="6">
        <f>Table1[[#This Row],[Cost]]*Table1[[#This Row],[Quantity Sold]]</f>
        <v>180</v>
      </c>
      <c r="L3331" s="6">
        <v>300</v>
      </c>
      <c r="M3331">
        <v>20</v>
      </c>
      <c r="N3331" s="6">
        <v>240</v>
      </c>
      <c r="O3331" s="6">
        <f>Table1[[#This Row],[Revenue]]-Table1[[#This Row],[Total Cost Of Production]]</f>
        <v>60</v>
      </c>
      <c r="P3331" s="6">
        <v>589</v>
      </c>
      <c r="Q3331" s="6">
        <f>Table1[[#This Row],[Revenue]]-Table1[[#This Row],[Marketing Spend]]</f>
        <v>-349</v>
      </c>
      <c r="R3331" t="s">
        <v>53</v>
      </c>
      <c r="S3331" s="6">
        <v>290</v>
      </c>
      <c r="T3331"/>
      <c r="U3331"/>
    </row>
    <row r="3332" spans="1:21" hidden="1" x14ac:dyDescent="0.2">
      <c r="A3332" s="1">
        <v>45648</v>
      </c>
      <c r="B3332" s="1" t="str">
        <f>TEXT(Table1[[#This Row],[Date]],"yyyy")</f>
        <v>2024</v>
      </c>
      <c r="C3332" s="1" t="str">
        <f>TEXT(Table1[[#This Row],[Date]],"mmmm")</f>
        <v>December</v>
      </c>
      <c r="D3332" s="1" t="str">
        <f>TEXT(Table1[[#This Row],[Date]],"dddd")</f>
        <v>Sunday</v>
      </c>
      <c r="E3332" s="5">
        <v>4</v>
      </c>
      <c r="F3332" t="s">
        <v>13</v>
      </c>
      <c r="G3332" t="s">
        <v>12</v>
      </c>
      <c r="H3332" s="6">
        <f>60%*Table1[[#This Row],[Price]]</f>
        <v>42</v>
      </c>
      <c r="I3332" s="6">
        <v>70</v>
      </c>
      <c r="J3332">
        <v>4</v>
      </c>
      <c r="K3332" s="6">
        <f>Table1[[#This Row],[Cost]]*Table1[[#This Row],[Quantity Sold]]</f>
        <v>168</v>
      </c>
      <c r="L3332" s="6">
        <v>280</v>
      </c>
      <c r="M3332">
        <v>20</v>
      </c>
      <c r="N3332" s="6">
        <v>224</v>
      </c>
      <c r="O3332" s="6">
        <f>Table1[[#This Row],[Revenue]]-Table1[[#This Row],[Total Cost Of Production]]</f>
        <v>56</v>
      </c>
      <c r="P3332" s="6">
        <v>422</v>
      </c>
      <c r="Q3332" s="6">
        <f>Table1[[#This Row],[Revenue]]-Table1[[#This Row],[Marketing Spend]]</f>
        <v>-198</v>
      </c>
      <c r="R3332" t="s">
        <v>53</v>
      </c>
      <c r="S3332" s="6">
        <v>44</v>
      </c>
      <c r="T3332"/>
      <c r="U3332"/>
    </row>
    <row r="3333" spans="1:21" hidden="1" x14ac:dyDescent="0.2">
      <c r="A3333" s="1">
        <v>45648</v>
      </c>
      <c r="B3333" s="1" t="str">
        <f>TEXT(Table1[[#This Row],[Date]],"yyyy")</f>
        <v>2024</v>
      </c>
      <c r="C3333" s="1" t="str">
        <f>TEXT(Table1[[#This Row],[Date]],"mmmm")</f>
        <v>December</v>
      </c>
      <c r="D3333" s="1" t="str">
        <f>TEXT(Table1[[#This Row],[Date]],"dddd")</f>
        <v>Sunday</v>
      </c>
      <c r="E3333" s="5">
        <v>2</v>
      </c>
      <c r="F3333" t="s">
        <v>7</v>
      </c>
      <c r="G3333" t="s">
        <v>10</v>
      </c>
      <c r="H3333" s="6">
        <f>60%*Table1[[#This Row],[Price]]</f>
        <v>300</v>
      </c>
      <c r="I3333" s="6">
        <v>500</v>
      </c>
      <c r="J3333">
        <v>2</v>
      </c>
      <c r="K3333" s="6">
        <f>Table1[[#This Row],[Cost]]*Table1[[#This Row],[Quantity Sold]]</f>
        <v>600</v>
      </c>
      <c r="L3333" s="6">
        <v>1000</v>
      </c>
      <c r="M3333">
        <v>20</v>
      </c>
      <c r="N3333" s="6">
        <v>800</v>
      </c>
      <c r="O3333" s="6">
        <f>Table1[[#This Row],[Revenue]]-Table1[[#This Row],[Total Cost Of Production]]</f>
        <v>200</v>
      </c>
      <c r="P3333" s="6">
        <v>591</v>
      </c>
      <c r="Q3333" s="6">
        <f>Table1[[#This Row],[Revenue]]-Table1[[#This Row],[Marketing Spend]]</f>
        <v>209</v>
      </c>
      <c r="R3333" t="s">
        <v>55</v>
      </c>
      <c r="S3333" s="6">
        <v>536</v>
      </c>
      <c r="T3333"/>
      <c r="U3333"/>
    </row>
    <row r="3334" spans="1:21" hidden="1" x14ac:dyDescent="0.2">
      <c r="A3334" s="1">
        <v>45648</v>
      </c>
      <c r="B3334" s="1" t="str">
        <f>TEXT(Table1[[#This Row],[Date]],"yyyy")</f>
        <v>2024</v>
      </c>
      <c r="C3334" s="1" t="str">
        <f>TEXT(Table1[[#This Row],[Date]],"mmmm")</f>
        <v>December</v>
      </c>
      <c r="D3334" s="1" t="str">
        <f>TEXT(Table1[[#This Row],[Date]],"dddd")</f>
        <v>Sunday</v>
      </c>
      <c r="E3334" s="5">
        <v>5</v>
      </c>
      <c r="F3334" t="s">
        <v>11</v>
      </c>
      <c r="G3334" t="s">
        <v>12</v>
      </c>
      <c r="H3334" s="6">
        <f>60%*Table1[[#This Row],[Price]]</f>
        <v>90</v>
      </c>
      <c r="I3334" s="6">
        <v>150</v>
      </c>
      <c r="J3334">
        <v>1</v>
      </c>
      <c r="K3334" s="6">
        <f>Table1[[#This Row],[Cost]]*Table1[[#This Row],[Quantity Sold]]</f>
        <v>90</v>
      </c>
      <c r="L3334" s="6">
        <v>150</v>
      </c>
      <c r="M3334">
        <v>10</v>
      </c>
      <c r="N3334" s="6">
        <v>135</v>
      </c>
      <c r="O3334" s="6">
        <f>Table1[[#This Row],[Revenue]]-Table1[[#This Row],[Total Cost Of Production]]</f>
        <v>45</v>
      </c>
      <c r="P3334" s="6">
        <v>511</v>
      </c>
      <c r="Q3334" s="6">
        <f>Table1[[#This Row],[Revenue]]-Table1[[#This Row],[Marketing Spend]]</f>
        <v>-376</v>
      </c>
      <c r="R3334" t="s">
        <v>51</v>
      </c>
      <c r="S3334" s="6">
        <v>172</v>
      </c>
      <c r="T3334"/>
      <c r="U3334"/>
    </row>
    <row r="3335" spans="1:21" hidden="1" x14ac:dyDescent="0.2">
      <c r="A3335" s="1">
        <v>45648</v>
      </c>
      <c r="B3335" s="1" t="str">
        <f>TEXT(Table1[[#This Row],[Date]],"yyyy")</f>
        <v>2024</v>
      </c>
      <c r="C3335" s="1" t="str">
        <f>TEXT(Table1[[#This Row],[Date]],"mmmm")</f>
        <v>December</v>
      </c>
      <c r="D3335" s="1" t="str">
        <f>TEXT(Table1[[#This Row],[Date]],"dddd")</f>
        <v>Sunday</v>
      </c>
      <c r="E3335" s="5">
        <v>6</v>
      </c>
      <c r="F3335" t="s">
        <v>2</v>
      </c>
      <c r="G3335" t="s">
        <v>8</v>
      </c>
      <c r="H3335" s="6">
        <f>60%*Table1[[#This Row],[Price]]</f>
        <v>720</v>
      </c>
      <c r="I3335" s="6">
        <v>1200</v>
      </c>
      <c r="J3335">
        <v>2</v>
      </c>
      <c r="K3335" s="6">
        <f>Table1[[#This Row],[Cost]]*Table1[[#This Row],[Quantity Sold]]</f>
        <v>1440</v>
      </c>
      <c r="L3335" s="6">
        <v>2400</v>
      </c>
      <c r="M3335">
        <v>15</v>
      </c>
      <c r="N3335" s="6">
        <v>2040</v>
      </c>
      <c r="O3335" s="6">
        <f>Table1[[#This Row],[Revenue]]-Table1[[#This Row],[Total Cost Of Production]]</f>
        <v>600</v>
      </c>
      <c r="P3335" s="6">
        <v>902</v>
      </c>
      <c r="Q3335" s="6">
        <f>Table1[[#This Row],[Revenue]]-Table1[[#This Row],[Marketing Spend]]</f>
        <v>1138</v>
      </c>
      <c r="R3335" t="s">
        <v>53</v>
      </c>
      <c r="S3335" s="6">
        <v>1183</v>
      </c>
      <c r="T3335"/>
      <c r="U3335"/>
    </row>
    <row r="3336" spans="1:21" hidden="1" x14ac:dyDescent="0.2">
      <c r="A3336" s="1">
        <v>45648</v>
      </c>
      <c r="B3336" s="1" t="str">
        <f>TEXT(Table1[[#This Row],[Date]],"yyyy")</f>
        <v>2024</v>
      </c>
      <c r="C3336" s="1" t="str">
        <f>TEXT(Table1[[#This Row],[Date]],"mmmm")</f>
        <v>December</v>
      </c>
      <c r="D3336" s="1" t="str">
        <f>TEXT(Table1[[#This Row],[Date]],"dddd")</f>
        <v>Sunday</v>
      </c>
      <c r="E3336" s="5">
        <v>3</v>
      </c>
      <c r="F3336" t="s">
        <v>15</v>
      </c>
      <c r="G3336" t="s">
        <v>6</v>
      </c>
      <c r="H3336" s="6">
        <f>60%*Table1[[#This Row],[Price]]</f>
        <v>30</v>
      </c>
      <c r="I3336" s="6">
        <v>50</v>
      </c>
      <c r="J3336">
        <v>7</v>
      </c>
      <c r="K3336" s="6">
        <f>Table1[[#This Row],[Cost]]*Table1[[#This Row],[Quantity Sold]]</f>
        <v>210</v>
      </c>
      <c r="L3336" s="6">
        <v>350</v>
      </c>
      <c r="M3336">
        <v>15</v>
      </c>
      <c r="N3336" s="6">
        <v>297.5</v>
      </c>
      <c r="O3336" s="6">
        <f>Table1[[#This Row],[Revenue]]-Table1[[#This Row],[Total Cost Of Production]]</f>
        <v>87.5</v>
      </c>
      <c r="P3336" s="6">
        <v>416</v>
      </c>
      <c r="Q3336" s="6">
        <f>Table1[[#This Row],[Revenue]]-Table1[[#This Row],[Marketing Spend]]</f>
        <v>-118.5</v>
      </c>
      <c r="R3336" t="s">
        <v>55</v>
      </c>
      <c r="S3336" s="6">
        <v>74</v>
      </c>
      <c r="T3336"/>
      <c r="U3336"/>
    </row>
    <row r="3337" spans="1:21" hidden="1" x14ac:dyDescent="0.2">
      <c r="A3337" s="1">
        <v>45648</v>
      </c>
      <c r="B3337" s="1" t="str">
        <f>TEXT(Table1[[#This Row],[Date]],"yyyy")</f>
        <v>2024</v>
      </c>
      <c r="C3337" s="1" t="str">
        <f>TEXT(Table1[[#This Row],[Date]],"mmmm")</f>
        <v>December</v>
      </c>
      <c r="D3337" s="1" t="str">
        <f>TEXT(Table1[[#This Row],[Date]],"dddd")</f>
        <v>Sunday</v>
      </c>
      <c r="E3337" s="5">
        <v>1</v>
      </c>
      <c r="F3337" t="s">
        <v>5</v>
      </c>
      <c r="G3337" t="s">
        <v>10</v>
      </c>
      <c r="H3337" s="6">
        <f>60%*Table1[[#This Row],[Price]]</f>
        <v>480</v>
      </c>
      <c r="I3337" s="6">
        <v>800</v>
      </c>
      <c r="J3337">
        <v>10</v>
      </c>
      <c r="K3337" s="6">
        <f>Table1[[#This Row],[Cost]]*Table1[[#This Row],[Quantity Sold]]</f>
        <v>4800</v>
      </c>
      <c r="L3337" s="6">
        <v>8000</v>
      </c>
      <c r="M3337">
        <v>20</v>
      </c>
      <c r="N3337" s="6">
        <v>6400</v>
      </c>
      <c r="O3337" s="6">
        <f>Table1[[#This Row],[Revenue]]-Table1[[#This Row],[Total Cost Of Production]]</f>
        <v>1600</v>
      </c>
      <c r="P3337" s="6">
        <v>939</v>
      </c>
      <c r="Q3337" s="6">
        <f>Table1[[#This Row],[Revenue]]-Table1[[#This Row],[Marketing Spend]]</f>
        <v>5461</v>
      </c>
      <c r="R3337" t="s">
        <v>55</v>
      </c>
      <c r="S3337" s="6">
        <v>789</v>
      </c>
      <c r="T3337"/>
      <c r="U3337"/>
    </row>
    <row r="3338" spans="1:21" hidden="1" x14ac:dyDescent="0.2">
      <c r="A3338" s="1">
        <v>45648</v>
      </c>
      <c r="B3338" s="1" t="str">
        <f>TEXT(Table1[[#This Row],[Date]],"yyyy")</f>
        <v>2024</v>
      </c>
      <c r="C3338" s="1" t="str">
        <f>TEXT(Table1[[#This Row],[Date]],"mmmm")</f>
        <v>December</v>
      </c>
      <c r="D3338" s="1" t="str">
        <f>TEXT(Table1[[#This Row],[Date]],"dddd")</f>
        <v>Sunday</v>
      </c>
      <c r="E3338" s="5">
        <v>7</v>
      </c>
      <c r="F3338" t="s">
        <v>9</v>
      </c>
      <c r="G3338" t="s">
        <v>8</v>
      </c>
      <c r="H3338" s="6">
        <f>60%*Table1[[#This Row],[Price]]</f>
        <v>180</v>
      </c>
      <c r="I3338" s="6">
        <v>300</v>
      </c>
      <c r="J3338">
        <v>4</v>
      </c>
      <c r="K3338" s="6">
        <f>Table1[[#This Row],[Cost]]*Table1[[#This Row],[Quantity Sold]]</f>
        <v>720</v>
      </c>
      <c r="L3338" s="6">
        <v>1200</v>
      </c>
      <c r="M3338">
        <v>5</v>
      </c>
      <c r="N3338" s="6">
        <v>1140</v>
      </c>
      <c r="O3338" s="6">
        <f>Table1[[#This Row],[Revenue]]-Table1[[#This Row],[Total Cost Of Production]]</f>
        <v>420</v>
      </c>
      <c r="P3338" s="6">
        <v>883</v>
      </c>
      <c r="Q3338" s="6">
        <f>Table1[[#This Row],[Revenue]]-Table1[[#This Row],[Marketing Spend]]</f>
        <v>257</v>
      </c>
      <c r="R3338" t="s">
        <v>55</v>
      </c>
      <c r="S3338" s="6">
        <v>312</v>
      </c>
      <c r="T3338"/>
      <c r="U3338"/>
    </row>
    <row r="3339" spans="1:21" hidden="1" x14ac:dyDescent="0.2">
      <c r="A3339" s="1">
        <v>45649</v>
      </c>
      <c r="B3339" s="1" t="str">
        <f>TEXT(Table1[[#This Row],[Date]],"yyyy")</f>
        <v>2024</v>
      </c>
      <c r="C3339" s="1" t="str">
        <f>TEXT(Table1[[#This Row],[Date]],"mmmm")</f>
        <v>December</v>
      </c>
      <c r="D3339" s="1" t="str">
        <f>TEXT(Table1[[#This Row],[Date]],"dddd")</f>
        <v>Monday</v>
      </c>
      <c r="E3339" s="5">
        <v>4</v>
      </c>
      <c r="F3339" t="s">
        <v>13</v>
      </c>
      <c r="G3339" t="s">
        <v>12</v>
      </c>
      <c r="H3339" s="6">
        <f>60%*Table1[[#This Row],[Price]]</f>
        <v>42</v>
      </c>
      <c r="I3339" s="6">
        <v>70</v>
      </c>
      <c r="J3339">
        <v>1</v>
      </c>
      <c r="K3339" s="6">
        <f>Table1[[#This Row],[Cost]]*Table1[[#This Row],[Quantity Sold]]</f>
        <v>42</v>
      </c>
      <c r="L3339" s="6">
        <v>70</v>
      </c>
      <c r="M3339">
        <v>5</v>
      </c>
      <c r="N3339" s="6">
        <v>66.5</v>
      </c>
      <c r="O3339" s="6">
        <f>Table1[[#This Row],[Revenue]]-Table1[[#This Row],[Total Cost Of Production]]</f>
        <v>24.5</v>
      </c>
      <c r="P3339" s="6">
        <v>902</v>
      </c>
      <c r="Q3339" s="6">
        <f>Table1[[#This Row],[Revenue]]-Table1[[#This Row],[Marketing Spend]]</f>
        <v>-835.5</v>
      </c>
      <c r="R3339" t="s">
        <v>54</v>
      </c>
      <c r="S3339" s="6">
        <v>26</v>
      </c>
      <c r="T3339"/>
      <c r="U3339"/>
    </row>
    <row r="3340" spans="1:21" hidden="1" x14ac:dyDescent="0.2">
      <c r="A3340" s="1">
        <v>45649</v>
      </c>
      <c r="B3340" s="1" t="str">
        <f>TEXT(Table1[[#This Row],[Date]],"yyyy")</f>
        <v>2024</v>
      </c>
      <c r="C3340" s="1" t="str">
        <f>TEXT(Table1[[#This Row],[Date]],"mmmm")</f>
        <v>December</v>
      </c>
      <c r="D3340" s="1" t="str">
        <f>TEXT(Table1[[#This Row],[Date]],"dddd")</f>
        <v>Monday</v>
      </c>
      <c r="E3340" s="5">
        <v>2</v>
      </c>
      <c r="F3340" t="s">
        <v>7</v>
      </c>
      <c r="G3340" t="s">
        <v>10</v>
      </c>
      <c r="H3340" s="6">
        <f>60%*Table1[[#This Row],[Price]]</f>
        <v>300</v>
      </c>
      <c r="I3340" s="6">
        <v>500</v>
      </c>
      <c r="J3340">
        <v>4</v>
      </c>
      <c r="K3340" s="6">
        <f>Table1[[#This Row],[Cost]]*Table1[[#This Row],[Quantity Sold]]</f>
        <v>1200</v>
      </c>
      <c r="L3340" s="6">
        <v>2000</v>
      </c>
      <c r="M3340">
        <v>20</v>
      </c>
      <c r="N3340" s="6">
        <v>1600</v>
      </c>
      <c r="O3340" s="6">
        <f>Table1[[#This Row],[Revenue]]-Table1[[#This Row],[Total Cost Of Production]]</f>
        <v>400</v>
      </c>
      <c r="P3340" s="6">
        <v>723</v>
      </c>
      <c r="Q3340" s="6">
        <f>Table1[[#This Row],[Revenue]]-Table1[[#This Row],[Marketing Spend]]</f>
        <v>877</v>
      </c>
      <c r="R3340" t="s">
        <v>54</v>
      </c>
      <c r="S3340" s="6">
        <v>453</v>
      </c>
      <c r="T3340"/>
      <c r="U3340"/>
    </row>
    <row r="3341" spans="1:21" hidden="1" x14ac:dyDescent="0.2">
      <c r="A3341" s="1">
        <v>45649</v>
      </c>
      <c r="B3341" s="1" t="str">
        <f>TEXT(Table1[[#This Row],[Date]],"yyyy")</f>
        <v>2024</v>
      </c>
      <c r="C3341" s="1" t="str">
        <f>TEXT(Table1[[#This Row],[Date]],"mmmm")</f>
        <v>December</v>
      </c>
      <c r="D3341" s="1" t="str">
        <f>TEXT(Table1[[#This Row],[Date]],"dddd")</f>
        <v>Monday</v>
      </c>
      <c r="E3341" s="5">
        <v>5</v>
      </c>
      <c r="F3341" t="s">
        <v>11</v>
      </c>
      <c r="G3341" t="s">
        <v>12</v>
      </c>
      <c r="H3341" s="6">
        <f>60%*Table1[[#This Row],[Price]]</f>
        <v>90</v>
      </c>
      <c r="I3341" s="6">
        <v>150</v>
      </c>
      <c r="J3341">
        <v>2</v>
      </c>
      <c r="K3341" s="6">
        <f>Table1[[#This Row],[Cost]]*Table1[[#This Row],[Quantity Sold]]</f>
        <v>180</v>
      </c>
      <c r="L3341" s="6">
        <v>300</v>
      </c>
      <c r="M3341">
        <v>20</v>
      </c>
      <c r="N3341" s="6">
        <v>240</v>
      </c>
      <c r="O3341" s="6">
        <f>Table1[[#This Row],[Revenue]]-Table1[[#This Row],[Total Cost Of Production]]</f>
        <v>60</v>
      </c>
      <c r="P3341" s="6">
        <v>975</v>
      </c>
      <c r="Q3341" s="6">
        <f>Table1[[#This Row],[Revenue]]-Table1[[#This Row],[Marketing Spend]]</f>
        <v>-735</v>
      </c>
      <c r="R3341" t="s">
        <v>55</v>
      </c>
      <c r="S3341" s="6">
        <v>169</v>
      </c>
      <c r="T3341"/>
      <c r="U3341"/>
    </row>
    <row r="3342" spans="1:21" hidden="1" x14ac:dyDescent="0.2">
      <c r="A3342" s="1">
        <v>45649</v>
      </c>
      <c r="B3342" s="1" t="str">
        <f>TEXT(Table1[[#This Row],[Date]],"yyyy")</f>
        <v>2024</v>
      </c>
      <c r="C3342" s="1" t="str">
        <f>TEXT(Table1[[#This Row],[Date]],"mmmm")</f>
        <v>December</v>
      </c>
      <c r="D3342" s="1" t="str">
        <f>TEXT(Table1[[#This Row],[Date]],"dddd")</f>
        <v>Monday</v>
      </c>
      <c r="E3342" s="5">
        <v>6</v>
      </c>
      <c r="F3342" t="s">
        <v>2</v>
      </c>
      <c r="G3342" t="s">
        <v>8</v>
      </c>
      <c r="H3342" s="6">
        <f>60%*Table1[[#This Row],[Price]]</f>
        <v>720</v>
      </c>
      <c r="I3342" s="6">
        <v>1200</v>
      </c>
      <c r="J3342">
        <v>10</v>
      </c>
      <c r="K3342" s="6">
        <f>Table1[[#This Row],[Cost]]*Table1[[#This Row],[Quantity Sold]]</f>
        <v>7200</v>
      </c>
      <c r="L3342" s="6">
        <v>12000</v>
      </c>
      <c r="M3342">
        <v>20</v>
      </c>
      <c r="N3342" s="6">
        <v>9600</v>
      </c>
      <c r="O3342" s="6">
        <f>Table1[[#This Row],[Revenue]]-Table1[[#This Row],[Total Cost Of Production]]</f>
        <v>2400</v>
      </c>
      <c r="P3342" s="6">
        <v>589</v>
      </c>
      <c r="Q3342" s="6">
        <f>Table1[[#This Row],[Revenue]]-Table1[[#This Row],[Marketing Spend]]</f>
        <v>9011</v>
      </c>
      <c r="R3342" t="s">
        <v>54</v>
      </c>
      <c r="S3342" s="6">
        <v>1244</v>
      </c>
      <c r="T3342"/>
      <c r="U3342"/>
    </row>
    <row r="3343" spans="1:21" x14ac:dyDescent="0.2">
      <c r="A3343" s="1">
        <v>45649</v>
      </c>
      <c r="B3343" s="1" t="str">
        <f>TEXT(Table1[[#This Row],[Date]],"yyyy")</f>
        <v>2024</v>
      </c>
      <c r="C3343" s="1" t="str">
        <f>TEXT(Table1[[#This Row],[Date]],"mmmm")</f>
        <v>December</v>
      </c>
      <c r="D3343" s="1" t="str">
        <f>TEXT(Table1[[#This Row],[Date]],"dddd")</f>
        <v>Monday</v>
      </c>
      <c r="E3343" s="5">
        <v>3</v>
      </c>
      <c r="F3343" t="s">
        <v>15</v>
      </c>
      <c r="G3343" t="s">
        <v>6</v>
      </c>
      <c r="H3343" s="6">
        <f>60%*Table1[[#This Row],[Price]]</f>
        <v>30</v>
      </c>
      <c r="I3343" s="6">
        <v>50</v>
      </c>
      <c r="J3343">
        <v>7</v>
      </c>
      <c r="K3343" s="6">
        <f>Table1[[#This Row],[Cost]]*Table1[[#This Row],[Quantity Sold]]</f>
        <v>210</v>
      </c>
      <c r="L3343" s="6">
        <v>350</v>
      </c>
      <c r="M3343">
        <v>10</v>
      </c>
      <c r="N3343" s="6">
        <v>315</v>
      </c>
      <c r="O3343" s="6">
        <f>Table1[[#This Row],[Revenue]]-Table1[[#This Row],[Total Cost Of Production]]</f>
        <v>105</v>
      </c>
      <c r="P3343" s="6">
        <v>633</v>
      </c>
      <c r="Q3343" s="6">
        <f>Table1[[#This Row],[Revenue]]-Table1[[#This Row],[Marketing Spend]]</f>
        <v>-318</v>
      </c>
      <c r="R3343" t="s">
        <v>52</v>
      </c>
      <c r="S3343" s="6">
        <v>95</v>
      </c>
      <c r="T3343"/>
      <c r="U3343"/>
    </row>
    <row r="3344" spans="1:21" hidden="1" x14ac:dyDescent="0.2">
      <c r="A3344" s="1">
        <v>45649</v>
      </c>
      <c r="B3344" s="1" t="str">
        <f>TEXT(Table1[[#This Row],[Date]],"yyyy")</f>
        <v>2024</v>
      </c>
      <c r="C3344" s="1" t="str">
        <f>TEXT(Table1[[#This Row],[Date]],"mmmm")</f>
        <v>December</v>
      </c>
      <c r="D3344" s="1" t="str">
        <f>TEXT(Table1[[#This Row],[Date]],"dddd")</f>
        <v>Monday</v>
      </c>
      <c r="E3344" s="5">
        <v>1</v>
      </c>
      <c r="F3344" t="s">
        <v>5</v>
      </c>
      <c r="G3344" t="s">
        <v>10</v>
      </c>
      <c r="H3344" s="6">
        <f>60%*Table1[[#This Row],[Price]]</f>
        <v>480</v>
      </c>
      <c r="I3344" s="6">
        <v>800</v>
      </c>
      <c r="J3344">
        <v>2</v>
      </c>
      <c r="K3344" s="6">
        <f>Table1[[#This Row],[Cost]]*Table1[[#This Row],[Quantity Sold]]</f>
        <v>960</v>
      </c>
      <c r="L3344" s="6">
        <v>1600</v>
      </c>
      <c r="M3344">
        <v>10</v>
      </c>
      <c r="N3344" s="6">
        <v>1440</v>
      </c>
      <c r="O3344" s="6">
        <f>Table1[[#This Row],[Revenue]]-Table1[[#This Row],[Total Cost Of Production]]</f>
        <v>480</v>
      </c>
      <c r="P3344" s="6">
        <v>648</v>
      </c>
      <c r="Q3344" s="6">
        <f>Table1[[#This Row],[Revenue]]-Table1[[#This Row],[Marketing Spend]]</f>
        <v>792</v>
      </c>
      <c r="R3344" t="s">
        <v>54</v>
      </c>
      <c r="S3344" s="6">
        <v>754</v>
      </c>
      <c r="T3344"/>
      <c r="U3344"/>
    </row>
    <row r="3345" spans="1:21" x14ac:dyDescent="0.2">
      <c r="A3345" s="1">
        <v>45649</v>
      </c>
      <c r="B3345" s="1" t="str">
        <f>TEXT(Table1[[#This Row],[Date]],"yyyy")</f>
        <v>2024</v>
      </c>
      <c r="C3345" s="1" t="str">
        <f>TEXT(Table1[[#This Row],[Date]],"mmmm")</f>
        <v>December</v>
      </c>
      <c r="D3345" s="1" t="str">
        <f>TEXT(Table1[[#This Row],[Date]],"dddd")</f>
        <v>Monday</v>
      </c>
      <c r="E3345" s="5">
        <v>7</v>
      </c>
      <c r="F3345" t="s">
        <v>9</v>
      </c>
      <c r="G3345" t="s">
        <v>8</v>
      </c>
      <c r="H3345" s="6">
        <f>60%*Table1[[#This Row],[Price]]</f>
        <v>180</v>
      </c>
      <c r="I3345" s="6">
        <v>300</v>
      </c>
      <c r="J3345">
        <v>3</v>
      </c>
      <c r="K3345" s="6">
        <f>Table1[[#This Row],[Cost]]*Table1[[#This Row],[Quantity Sold]]</f>
        <v>540</v>
      </c>
      <c r="L3345" s="6">
        <v>900</v>
      </c>
      <c r="M3345">
        <v>5</v>
      </c>
      <c r="N3345" s="6">
        <v>855</v>
      </c>
      <c r="O3345" s="6">
        <f>Table1[[#This Row],[Revenue]]-Table1[[#This Row],[Total Cost Of Production]]</f>
        <v>315</v>
      </c>
      <c r="P3345" s="6">
        <v>654</v>
      </c>
      <c r="Q3345" s="6">
        <f>Table1[[#This Row],[Revenue]]-Table1[[#This Row],[Marketing Spend]]</f>
        <v>201</v>
      </c>
      <c r="R3345" t="s">
        <v>52</v>
      </c>
      <c r="S3345" s="6">
        <v>305</v>
      </c>
      <c r="T3345"/>
      <c r="U3345"/>
    </row>
    <row r="3346" spans="1:21" hidden="1" x14ac:dyDescent="0.2">
      <c r="A3346" s="1">
        <v>45650</v>
      </c>
      <c r="B3346" s="1" t="str">
        <f>TEXT(Table1[[#This Row],[Date]],"yyyy")</f>
        <v>2024</v>
      </c>
      <c r="C3346" s="1" t="str">
        <f>TEXT(Table1[[#This Row],[Date]],"mmmm")</f>
        <v>December</v>
      </c>
      <c r="D3346" s="1" t="str">
        <f>TEXT(Table1[[#This Row],[Date]],"dddd")</f>
        <v>Tuesday</v>
      </c>
      <c r="E3346" s="5">
        <v>4</v>
      </c>
      <c r="F3346" t="s">
        <v>13</v>
      </c>
      <c r="G3346" t="s">
        <v>12</v>
      </c>
      <c r="H3346" s="6">
        <f>60%*Table1[[#This Row],[Price]]</f>
        <v>42</v>
      </c>
      <c r="I3346" s="6">
        <v>70</v>
      </c>
      <c r="J3346">
        <v>4</v>
      </c>
      <c r="K3346" s="6">
        <f>Table1[[#This Row],[Cost]]*Table1[[#This Row],[Quantity Sold]]</f>
        <v>168</v>
      </c>
      <c r="L3346" s="6">
        <v>280</v>
      </c>
      <c r="M3346">
        <v>10</v>
      </c>
      <c r="N3346" s="6">
        <v>252</v>
      </c>
      <c r="O3346" s="6">
        <f>Table1[[#This Row],[Revenue]]-Table1[[#This Row],[Total Cost Of Production]]</f>
        <v>84</v>
      </c>
      <c r="P3346" s="6">
        <v>383</v>
      </c>
      <c r="Q3346" s="6">
        <f>Table1[[#This Row],[Revenue]]-Table1[[#This Row],[Marketing Spend]]</f>
        <v>-131</v>
      </c>
      <c r="R3346" t="s">
        <v>53</v>
      </c>
      <c r="S3346" s="6">
        <v>62</v>
      </c>
      <c r="T3346"/>
      <c r="U3346"/>
    </row>
    <row r="3347" spans="1:21" hidden="1" x14ac:dyDescent="0.2">
      <c r="A3347" s="1">
        <v>45650</v>
      </c>
      <c r="B3347" s="1" t="str">
        <f>TEXT(Table1[[#This Row],[Date]],"yyyy")</f>
        <v>2024</v>
      </c>
      <c r="C3347" s="1" t="str">
        <f>TEXT(Table1[[#This Row],[Date]],"mmmm")</f>
        <v>December</v>
      </c>
      <c r="D3347" s="1" t="str">
        <f>TEXT(Table1[[#This Row],[Date]],"dddd")</f>
        <v>Tuesday</v>
      </c>
      <c r="E3347" s="5">
        <v>2</v>
      </c>
      <c r="F3347" t="s">
        <v>7</v>
      </c>
      <c r="G3347" t="s">
        <v>10</v>
      </c>
      <c r="H3347" s="6">
        <f>60%*Table1[[#This Row],[Price]]</f>
        <v>300</v>
      </c>
      <c r="I3347" s="6">
        <v>500</v>
      </c>
      <c r="J3347">
        <v>4</v>
      </c>
      <c r="K3347" s="6">
        <f>Table1[[#This Row],[Cost]]*Table1[[#This Row],[Quantity Sold]]</f>
        <v>1200</v>
      </c>
      <c r="L3347" s="6">
        <v>2000</v>
      </c>
      <c r="M3347">
        <v>5</v>
      </c>
      <c r="N3347" s="6">
        <v>1900</v>
      </c>
      <c r="O3347" s="6">
        <f>Table1[[#This Row],[Revenue]]-Table1[[#This Row],[Total Cost Of Production]]</f>
        <v>700</v>
      </c>
      <c r="P3347" s="6">
        <v>519</v>
      </c>
      <c r="Q3347" s="6">
        <f>Table1[[#This Row],[Revenue]]-Table1[[#This Row],[Marketing Spend]]</f>
        <v>1381</v>
      </c>
      <c r="R3347" t="s">
        <v>55</v>
      </c>
      <c r="S3347" s="6">
        <v>520</v>
      </c>
      <c r="T3347"/>
      <c r="U3347"/>
    </row>
    <row r="3348" spans="1:21" x14ac:dyDescent="0.2">
      <c r="A3348" s="1">
        <v>45650</v>
      </c>
      <c r="B3348" s="1" t="str">
        <f>TEXT(Table1[[#This Row],[Date]],"yyyy")</f>
        <v>2024</v>
      </c>
      <c r="C3348" s="1" t="str">
        <f>TEXT(Table1[[#This Row],[Date]],"mmmm")</f>
        <v>December</v>
      </c>
      <c r="D3348" s="1" t="str">
        <f>TEXT(Table1[[#This Row],[Date]],"dddd")</f>
        <v>Tuesday</v>
      </c>
      <c r="E3348" s="5">
        <v>5</v>
      </c>
      <c r="F3348" t="s">
        <v>11</v>
      </c>
      <c r="G3348" t="s">
        <v>12</v>
      </c>
      <c r="H3348" s="6">
        <f>60%*Table1[[#This Row],[Price]]</f>
        <v>90</v>
      </c>
      <c r="I3348" s="6">
        <v>150</v>
      </c>
      <c r="J3348">
        <v>10</v>
      </c>
      <c r="K3348" s="6">
        <f>Table1[[#This Row],[Cost]]*Table1[[#This Row],[Quantity Sold]]</f>
        <v>900</v>
      </c>
      <c r="L3348" s="6">
        <v>1500</v>
      </c>
      <c r="M3348">
        <v>20</v>
      </c>
      <c r="N3348" s="6">
        <v>1200</v>
      </c>
      <c r="O3348" s="6">
        <f>Table1[[#This Row],[Revenue]]-Table1[[#This Row],[Total Cost Of Production]]</f>
        <v>300</v>
      </c>
      <c r="P3348" s="6">
        <v>790</v>
      </c>
      <c r="Q3348" s="6">
        <f>Table1[[#This Row],[Revenue]]-Table1[[#This Row],[Marketing Spend]]</f>
        <v>410</v>
      </c>
      <c r="R3348" t="s">
        <v>52</v>
      </c>
      <c r="S3348" s="6">
        <v>195</v>
      </c>
      <c r="T3348"/>
      <c r="U3348"/>
    </row>
    <row r="3349" spans="1:21" hidden="1" x14ac:dyDescent="0.2">
      <c r="A3349" s="1">
        <v>45650</v>
      </c>
      <c r="B3349" s="1" t="str">
        <f>TEXT(Table1[[#This Row],[Date]],"yyyy")</f>
        <v>2024</v>
      </c>
      <c r="C3349" s="1" t="str">
        <f>TEXT(Table1[[#This Row],[Date]],"mmmm")</f>
        <v>December</v>
      </c>
      <c r="D3349" s="1" t="str">
        <f>TEXT(Table1[[#This Row],[Date]],"dddd")</f>
        <v>Tuesday</v>
      </c>
      <c r="E3349" s="5">
        <v>6</v>
      </c>
      <c r="F3349" t="s">
        <v>2</v>
      </c>
      <c r="G3349" t="s">
        <v>8</v>
      </c>
      <c r="H3349" s="6">
        <f>60%*Table1[[#This Row],[Price]]</f>
        <v>720</v>
      </c>
      <c r="I3349" s="6">
        <v>1200</v>
      </c>
      <c r="J3349">
        <v>8</v>
      </c>
      <c r="K3349" s="6">
        <f>Table1[[#This Row],[Cost]]*Table1[[#This Row],[Quantity Sold]]</f>
        <v>5760</v>
      </c>
      <c r="L3349" s="6">
        <v>9600</v>
      </c>
      <c r="M3349">
        <v>15</v>
      </c>
      <c r="N3349" s="6">
        <v>8160</v>
      </c>
      <c r="O3349" s="6">
        <f>Table1[[#This Row],[Revenue]]-Table1[[#This Row],[Total Cost Of Production]]</f>
        <v>2400</v>
      </c>
      <c r="P3349" s="6">
        <v>401</v>
      </c>
      <c r="Q3349" s="6">
        <f>Table1[[#This Row],[Revenue]]-Table1[[#This Row],[Marketing Spend]]</f>
        <v>7759</v>
      </c>
      <c r="R3349" t="s">
        <v>51</v>
      </c>
      <c r="S3349" s="6">
        <v>1213</v>
      </c>
      <c r="T3349"/>
      <c r="U3349"/>
    </row>
    <row r="3350" spans="1:21" x14ac:dyDescent="0.2">
      <c r="A3350" s="1">
        <v>45650</v>
      </c>
      <c r="B3350" s="1" t="str">
        <f>TEXT(Table1[[#This Row],[Date]],"yyyy")</f>
        <v>2024</v>
      </c>
      <c r="C3350" s="1" t="str">
        <f>TEXT(Table1[[#This Row],[Date]],"mmmm")</f>
        <v>December</v>
      </c>
      <c r="D3350" s="1" t="str">
        <f>TEXT(Table1[[#This Row],[Date]],"dddd")</f>
        <v>Tuesday</v>
      </c>
      <c r="E3350" s="5">
        <v>3</v>
      </c>
      <c r="F3350" t="s">
        <v>15</v>
      </c>
      <c r="G3350" t="s">
        <v>6</v>
      </c>
      <c r="H3350" s="6">
        <f>60%*Table1[[#This Row],[Price]]</f>
        <v>30</v>
      </c>
      <c r="I3350" s="6">
        <v>50</v>
      </c>
      <c r="J3350">
        <v>3</v>
      </c>
      <c r="K3350" s="6">
        <f>Table1[[#This Row],[Cost]]*Table1[[#This Row],[Quantity Sold]]</f>
        <v>90</v>
      </c>
      <c r="L3350" s="6">
        <v>150</v>
      </c>
      <c r="M3350">
        <v>20</v>
      </c>
      <c r="N3350" s="6">
        <v>120</v>
      </c>
      <c r="O3350" s="6">
        <f>Table1[[#This Row],[Revenue]]-Table1[[#This Row],[Total Cost Of Production]]</f>
        <v>30</v>
      </c>
      <c r="P3350" s="6">
        <v>457</v>
      </c>
      <c r="Q3350" s="6">
        <f>Table1[[#This Row],[Revenue]]-Table1[[#This Row],[Marketing Spend]]</f>
        <v>-337</v>
      </c>
      <c r="R3350" t="s">
        <v>52</v>
      </c>
      <c r="S3350" s="6">
        <v>15</v>
      </c>
      <c r="T3350"/>
      <c r="U3350"/>
    </row>
    <row r="3351" spans="1:21" hidden="1" x14ac:dyDescent="0.2">
      <c r="A3351" s="1">
        <v>45650</v>
      </c>
      <c r="B3351" s="1" t="str">
        <f>TEXT(Table1[[#This Row],[Date]],"yyyy")</f>
        <v>2024</v>
      </c>
      <c r="C3351" s="1" t="str">
        <f>TEXT(Table1[[#This Row],[Date]],"mmmm")</f>
        <v>December</v>
      </c>
      <c r="D3351" s="1" t="str">
        <f>TEXT(Table1[[#This Row],[Date]],"dddd")</f>
        <v>Tuesday</v>
      </c>
      <c r="E3351" s="5">
        <v>1</v>
      </c>
      <c r="F3351" t="s">
        <v>5</v>
      </c>
      <c r="G3351" t="s">
        <v>10</v>
      </c>
      <c r="H3351" s="6">
        <f>60%*Table1[[#This Row],[Price]]</f>
        <v>480</v>
      </c>
      <c r="I3351" s="6">
        <v>800</v>
      </c>
      <c r="J3351">
        <v>5</v>
      </c>
      <c r="K3351" s="6">
        <f>Table1[[#This Row],[Cost]]*Table1[[#This Row],[Quantity Sold]]</f>
        <v>2400</v>
      </c>
      <c r="L3351" s="6">
        <v>4000</v>
      </c>
      <c r="M3351">
        <v>15</v>
      </c>
      <c r="N3351" s="6">
        <v>3400</v>
      </c>
      <c r="O3351" s="6">
        <f>Table1[[#This Row],[Revenue]]-Table1[[#This Row],[Total Cost Of Production]]</f>
        <v>1000</v>
      </c>
      <c r="P3351" s="6">
        <v>452</v>
      </c>
      <c r="Q3351" s="6">
        <f>Table1[[#This Row],[Revenue]]-Table1[[#This Row],[Marketing Spend]]</f>
        <v>2948</v>
      </c>
      <c r="R3351" t="s">
        <v>55</v>
      </c>
      <c r="S3351" s="6">
        <v>768</v>
      </c>
      <c r="T3351"/>
      <c r="U3351"/>
    </row>
    <row r="3352" spans="1:21" hidden="1" x14ac:dyDescent="0.2">
      <c r="A3352" s="1">
        <v>45650</v>
      </c>
      <c r="B3352" s="1" t="str">
        <f>TEXT(Table1[[#This Row],[Date]],"yyyy")</f>
        <v>2024</v>
      </c>
      <c r="C3352" s="1" t="str">
        <f>TEXT(Table1[[#This Row],[Date]],"mmmm")</f>
        <v>December</v>
      </c>
      <c r="D3352" s="1" t="str">
        <f>TEXT(Table1[[#This Row],[Date]],"dddd")</f>
        <v>Tuesday</v>
      </c>
      <c r="E3352" s="5">
        <v>7</v>
      </c>
      <c r="F3352" t="s">
        <v>9</v>
      </c>
      <c r="G3352" t="s">
        <v>8</v>
      </c>
      <c r="H3352" s="6">
        <f>60%*Table1[[#This Row],[Price]]</f>
        <v>180</v>
      </c>
      <c r="I3352" s="6">
        <v>300</v>
      </c>
      <c r="J3352">
        <v>10</v>
      </c>
      <c r="K3352" s="6">
        <f>Table1[[#This Row],[Cost]]*Table1[[#This Row],[Quantity Sold]]</f>
        <v>1800</v>
      </c>
      <c r="L3352" s="6">
        <v>3000</v>
      </c>
      <c r="M3352">
        <v>10</v>
      </c>
      <c r="N3352" s="6">
        <v>2700</v>
      </c>
      <c r="O3352" s="6">
        <f>Table1[[#This Row],[Revenue]]-Table1[[#This Row],[Total Cost Of Production]]</f>
        <v>900</v>
      </c>
      <c r="P3352" s="6">
        <v>608</v>
      </c>
      <c r="Q3352" s="6">
        <f>Table1[[#This Row],[Revenue]]-Table1[[#This Row],[Marketing Spend]]</f>
        <v>2092</v>
      </c>
      <c r="R3352" t="s">
        <v>53</v>
      </c>
      <c r="S3352" s="6">
        <v>332</v>
      </c>
      <c r="T3352"/>
      <c r="U3352"/>
    </row>
    <row r="3353" spans="1:21" hidden="1" x14ac:dyDescent="0.2">
      <c r="A3353" s="1">
        <v>45651</v>
      </c>
      <c r="B3353" s="1" t="str">
        <f>TEXT(Table1[[#This Row],[Date]],"yyyy")</f>
        <v>2024</v>
      </c>
      <c r="C3353" s="1" t="str">
        <f>TEXT(Table1[[#This Row],[Date]],"mmmm")</f>
        <v>December</v>
      </c>
      <c r="D3353" s="1" t="str">
        <f>TEXT(Table1[[#This Row],[Date]],"dddd")</f>
        <v>Wednesday</v>
      </c>
      <c r="E3353" s="5">
        <v>4</v>
      </c>
      <c r="F3353" t="s">
        <v>13</v>
      </c>
      <c r="G3353" t="s">
        <v>12</v>
      </c>
      <c r="H3353" s="6">
        <f>60%*Table1[[#This Row],[Price]]</f>
        <v>42</v>
      </c>
      <c r="I3353" s="6">
        <v>70</v>
      </c>
      <c r="J3353">
        <v>5</v>
      </c>
      <c r="K3353" s="6">
        <f>Table1[[#This Row],[Cost]]*Table1[[#This Row],[Quantity Sold]]</f>
        <v>210</v>
      </c>
      <c r="L3353" s="6">
        <v>350</v>
      </c>
      <c r="M3353">
        <v>5</v>
      </c>
      <c r="N3353" s="6">
        <v>332.5</v>
      </c>
      <c r="O3353" s="6">
        <f>Table1[[#This Row],[Revenue]]-Table1[[#This Row],[Total Cost Of Production]]</f>
        <v>122.5</v>
      </c>
      <c r="P3353" s="6">
        <v>380</v>
      </c>
      <c r="Q3353" s="6">
        <f>Table1[[#This Row],[Revenue]]-Table1[[#This Row],[Marketing Spend]]</f>
        <v>-47.5</v>
      </c>
      <c r="R3353" t="s">
        <v>51</v>
      </c>
      <c r="S3353" s="6">
        <v>63</v>
      </c>
      <c r="T3353"/>
      <c r="U3353"/>
    </row>
    <row r="3354" spans="1:21" hidden="1" x14ac:dyDescent="0.2">
      <c r="A3354" s="1">
        <v>45651</v>
      </c>
      <c r="B3354" s="1" t="str">
        <f>TEXT(Table1[[#This Row],[Date]],"yyyy")</f>
        <v>2024</v>
      </c>
      <c r="C3354" s="1" t="str">
        <f>TEXT(Table1[[#This Row],[Date]],"mmmm")</f>
        <v>December</v>
      </c>
      <c r="D3354" s="1" t="str">
        <f>TEXT(Table1[[#This Row],[Date]],"dddd")</f>
        <v>Wednesday</v>
      </c>
      <c r="E3354" s="5">
        <v>2</v>
      </c>
      <c r="F3354" t="s">
        <v>7</v>
      </c>
      <c r="G3354" t="s">
        <v>10</v>
      </c>
      <c r="H3354" s="6">
        <f>60%*Table1[[#This Row],[Price]]</f>
        <v>300</v>
      </c>
      <c r="I3354" s="6">
        <v>500</v>
      </c>
      <c r="J3354">
        <v>4</v>
      </c>
      <c r="K3354" s="6">
        <f>Table1[[#This Row],[Cost]]*Table1[[#This Row],[Quantity Sold]]</f>
        <v>1200</v>
      </c>
      <c r="L3354" s="6">
        <v>2000</v>
      </c>
      <c r="M3354">
        <v>15</v>
      </c>
      <c r="N3354" s="6">
        <v>1700</v>
      </c>
      <c r="O3354" s="6">
        <f>Table1[[#This Row],[Revenue]]-Table1[[#This Row],[Total Cost Of Production]]</f>
        <v>500</v>
      </c>
      <c r="P3354" s="6">
        <v>938</v>
      </c>
      <c r="Q3354" s="6">
        <f>Table1[[#This Row],[Revenue]]-Table1[[#This Row],[Marketing Spend]]</f>
        <v>762</v>
      </c>
      <c r="R3354" t="s">
        <v>55</v>
      </c>
      <c r="S3354" s="6">
        <v>487</v>
      </c>
      <c r="T3354"/>
      <c r="U3354"/>
    </row>
    <row r="3355" spans="1:21" hidden="1" x14ac:dyDescent="0.2">
      <c r="A3355" s="1">
        <v>45651</v>
      </c>
      <c r="B3355" s="1" t="str">
        <f>TEXT(Table1[[#This Row],[Date]],"yyyy")</f>
        <v>2024</v>
      </c>
      <c r="C3355" s="1" t="str">
        <f>TEXT(Table1[[#This Row],[Date]],"mmmm")</f>
        <v>December</v>
      </c>
      <c r="D3355" s="1" t="str">
        <f>TEXT(Table1[[#This Row],[Date]],"dddd")</f>
        <v>Wednesday</v>
      </c>
      <c r="E3355" s="5">
        <v>5</v>
      </c>
      <c r="F3355" t="s">
        <v>11</v>
      </c>
      <c r="G3355" t="s">
        <v>12</v>
      </c>
      <c r="H3355" s="6">
        <f>60%*Table1[[#This Row],[Price]]</f>
        <v>90</v>
      </c>
      <c r="I3355" s="6">
        <v>150</v>
      </c>
      <c r="J3355">
        <v>8</v>
      </c>
      <c r="K3355" s="6">
        <f>Table1[[#This Row],[Cost]]*Table1[[#This Row],[Quantity Sold]]</f>
        <v>720</v>
      </c>
      <c r="L3355" s="6">
        <v>1200</v>
      </c>
      <c r="M3355">
        <v>15</v>
      </c>
      <c r="N3355" s="6">
        <v>1020</v>
      </c>
      <c r="O3355" s="6">
        <f>Table1[[#This Row],[Revenue]]-Table1[[#This Row],[Total Cost Of Production]]</f>
        <v>300</v>
      </c>
      <c r="P3355" s="6">
        <v>313</v>
      </c>
      <c r="Q3355" s="6">
        <f>Table1[[#This Row],[Revenue]]-Table1[[#This Row],[Marketing Spend]]</f>
        <v>707</v>
      </c>
      <c r="R3355" t="s">
        <v>51</v>
      </c>
      <c r="S3355" s="6">
        <v>127</v>
      </c>
      <c r="T3355"/>
      <c r="U3355"/>
    </row>
    <row r="3356" spans="1:21" hidden="1" x14ac:dyDescent="0.2">
      <c r="A3356" s="1">
        <v>45651</v>
      </c>
      <c r="B3356" s="1" t="str">
        <f>TEXT(Table1[[#This Row],[Date]],"yyyy")</f>
        <v>2024</v>
      </c>
      <c r="C3356" s="1" t="str">
        <f>TEXT(Table1[[#This Row],[Date]],"mmmm")</f>
        <v>December</v>
      </c>
      <c r="D3356" s="1" t="str">
        <f>TEXT(Table1[[#This Row],[Date]],"dddd")</f>
        <v>Wednesday</v>
      </c>
      <c r="E3356" s="5">
        <v>6</v>
      </c>
      <c r="F3356" t="s">
        <v>2</v>
      </c>
      <c r="G3356" t="s">
        <v>8</v>
      </c>
      <c r="H3356" s="6">
        <f>60%*Table1[[#This Row],[Price]]</f>
        <v>720</v>
      </c>
      <c r="I3356" s="6">
        <v>1200</v>
      </c>
      <c r="J3356">
        <v>1</v>
      </c>
      <c r="K3356" s="6">
        <f>Table1[[#This Row],[Cost]]*Table1[[#This Row],[Quantity Sold]]</f>
        <v>720</v>
      </c>
      <c r="L3356" s="6">
        <v>1200</v>
      </c>
      <c r="M3356">
        <v>10</v>
      </c>
      <c r="N3356" s="6">
        <v>1080</v>
      </c>
      <c r="O3356" s="6">
        <f>Table1[[#This Row],[Revenue]]-Table1[[#This Row],[Total Cost Of Production]]</f>
        <v>360</v>
      </c>
      <c r="P3356" s="6">
        <v>890</v>
      </c>
      <c r="Q3356" s="6">
        <f>Table1[[#This Row],[Revenue]]-Table1[[#This Row],[Marketing Spend]]</f>
        <v>190</v>
      </c>
      <c r="R3356" t="s">
        <v>51</v>
      </c>
      <c r="S3356" s="6">
        <v>1202</v>
      </c>
      <c r="T3356"/>
      <c r="U3356"/>
    </row>
    <row r="3357" spans="1:21" hidden="1" x14ac:dyDescent="0.2">
      <c r="A3357" s="1">
        <v>45651</v>
      </c>
      <c r="B3357" s="1" t="str">
        <f>TEXT(Table1[[#This Row],[Date]],"yyyy")</f>
        <v>2024</v>
      </c>
      <c r="C3357" s="1" t="str">
        <f>TEXT(Table1[[#This Row],[Date]],"mmmm")</f>
        <v>December</v>
      </c>
      <c r="D3357" s="1" t="str">
        <f>TEXT(Table1[[#This Row],[Date]],"dddd")</f>
        <v>Wednesday</v>
      </c>
      <c r="E3357" s="5">
        <v>3</v>
      </c>
      <c r="F3357" t="s">
        <v>15</v>
      </c>
      <c r="G3357" t="s">
        <v>6</v>
      </c>
      <c r="H3357" s="6">
        <f>60%*Table1[[#This Row],[Price]]</f>
        <v>30</v>
      </c>
      <c r="I3357" s="6">
        <v>50</v>
      </c>
      <c r="J3357">
        <v>2</v>
      </c>
      <c r="K3357" s="6">
        <f>Table1[[#This Row],[Cost]]*Table1[[#This Row],[Quantity Sold]]</f>
        <v>60</v>
      </c>
      <c r="L3357" s="6">
        <v>100</v>
      </c>
      <c r="M3357">
        <v>20</v>
      </c>
      <c r="N3357" s="6">
        <v>80</v>
      </c>
      <c r="O3357" s="6">
        <f>Table1[[#This Row],[Revenue]]-Table1[[#This Row],[Total Cost Of Production]]</f>
        <v>20</v>
      </c>
      <c r="P3357" s="6">
        <v>943</v>
      </c>
      <c r="Q3357" s="6">
        <f>Table1[[#This Row],[Revenue]]-Table1[[#This Row],[Marketing Spend]]</f>
        <v>-863</v>
      </c>
      <c r="R3357" t="s">
        <v>54</v>
      </c>
      <c r="S3357" s="6">
        <v>12</v>
      </c>
      <c r="T3357"/>
      <c r="U3357"/>
    </row>
    <row r="3358" spans="1:21" hidden="1" x14ac:dyDescent="0.2">
      <c r="A3358" s="1">
        <v>45651</v>
      </c>
      <c r="B3358" s="1" t="str">
        <f>TEXT(Table1[[#This Row],[Date]],"yyyy")</f>
        <v>2024</v>
      </c>
      <c r="C3358" s="1" t="str">
        <f>TEXT(Table1[[#This Row],[Date]],"mmmm")</f>
        <v>December</v>
      </c>
      <c r="D3358" s="1" t="str">
        <f>TEXT(Table1[[#This Row],[Date]],"dddd")</f>
        <v>Wednesday</v>
      </c>
      <c r="E3358" s="5">
        <v>1</v>
      </c>
      <c r="F3358" t="s">
        <v>5</v>
      </c>
      <c r="G3358" t="s">
        <v>10</v>
      </c>
      <c r="H3358" s="6">
        <f>60%*Table1[[#This Row],[Price]]</f>
        <v>480</v>
      </c>
      <c r="I3358" s="6">
        <v>800</v>
      </c>
      <c r="J3358">
        <v>3</v>
      </c>
      <c r="K3358" s="6">
        <f>Table1[[#This Row],[Cost]]*Table1[[#This Row],[Quantity Sold]]</f>
        <v>1440</v>
      </c>
      <c r="L3358" s="6">
        <v>2400</v>
      </c>
      <c r="M3358">
        <v>5</v>
      </c>
      <c r="N3358" s="6">
        <v>2280</v>
      </c>
      <c r="O3358" s="6">
        <f>Table1[[#This Row],[Revenue]]-Table1[[#This Row],[Total Cost Of Production]]</f>
        <v>840</v>
      </c>
      <c r="P3358" s="6">
        <v>727</v>
      </c>
      <c r="Q3358" s="6">
        <f>Table1[[#This Row],[Revenue]]-Table1[[#This Row],[Marketing Spend]]</f>
        <v>1553</v>
      </c>
      <c r="R3358" t="s">
        <v>54</v>
      </c>
      <c r="S3358" s="6">
        <v>785</v>
      </c>
      <c r="T3358"/>
      <c r="U3358"/>
    </row>
    <row r="3359" spans="1:21" hidden="1" x14ac:dyDescent="0.2">
      <c r="A3359" s="1">
        <v>45651</v>
      </c>
      <c r="B3359" s="1" t="str">
        <f>TEXT(Table1[[#This Row],[Date]],"yyyy")</f>
        <v>2024</v>
      </c>
      <c r="C3359" s="1" t="str">
        <f>TEXT(Table1[[#This Row],[Date]],"mmmm")</f>
        <v>December</v>
      </c>
      <c r="D3359" s="1" t="str">
        <f>TEXT(Table1[[#This Row],[Date]],"dddd")</f>
        <v>Wednesday</v>
      </c>
      <c r="E3359" s="5">
        <v>7</v>
      </c>
      <c r="F3359" t="s">
        <v>9</v>
      </c>
      <c r="G3359" t="s">
        <v>8</v>
      </c>
      <c r="H3359" s="6">
        <f>60%*Table1[[#This Row],[Price]]</f>
        <v>180</v>
      </c>
      <c r="I3359" s="6">
        <v>300</v>
      </c>
      <c r="J3359">
        <v>8</v>
      </c>
      <c r="K3359" s="6">
        <f>Table1[[#This Row],[Cost]]*Table1[[#This Row],[Quantity Sold]]</f>
        <v>1440</v>
      </c>
      <c r="L3359" s="6">
        <v>2400</v>
      </c>
      <c r="M3359">
        <v>10</v>
      </c>
      <c r="N3359" s="6">
        <v>2160</v>
      </c>
      <c r="O3359" s="6">
        <f>Table1[[#This Row],[Revenue]]-Table1[[#This Row],[Total Cost Of Production]]</f>
        <v>720</v>
      </c>
      <c r="P3359" s="6">
        <v>563</v>
      </c>
      <c r="Q3359" s="6">
        <f>Table1[[#This Row],[Revenue]]-Table1[[#This Row],[Marketing Spend]]</f>
        <v>1597</v>
      </c>
      <c r="R3359" t="s">
        <v>53</v>
      </c>
      <c r="S3359" s="6">
        <v>288</v>
      </c>
      <c r="T3359"/>
      <c r="U3359"/>
    </row>
    <row r="3360" spans="1:21" hidden="1" x14ac:dyDescent="0.2">
      <c r="A3360" s="1">
        <v>45652</v>
      </c>
      <c r="B3360" s="1" t="str">
        <f>TEXT(Table1[[#This Row],[Date]],"yyyy")</f>
        <v>2024</v>
      </c>
      <c r="C3360" s="1" t="str">
        <f>TEXT(Table1[[#This Row],[Date]],"mmmm")</f>
        <v>December</v>
      </c>
      <c r="D3360" s="1" t="str">
        <f>TEXT(Table1[[#This Row],[Date]],"dddd")</f>
        <v>Thursday</v>
      </c>
      <c r="E3360" s="5">
        <v>4</v>
      </c>
      <c r="F3360" t="s">
        <v>13</v>
      </c>
      <c r="G3360" t="s">
        <v>12</v>
      </c>
      <c r="H3360" s="6">
        <f>60%*Table1[[#This Row],[Price]]</f>
        <v>42</v>
      </c>
      <c r="I3360" s="6">
        <v>70</v>
      </c>
      <c r="J3360">
        <v>3</v>
      </c>
      <c r="K3360" s="6">
        <f>Table1[[#This Row],[Cost]]*Table1[[#This Row],[Quantity Sold]]</f>
        <v>126</v>
      </c>
      <c r="L3360" s="6">
        <v>210</v>
      </c>
      <c r="M3360">
        <v>15</v>
      </c>
      <c r="N3360" s="6">
        <v>178.5</v>
      </c>
      <c r="O3360" s="6">
        <f>Table1[[#This Row],[Revenue]]-Table1[[#This Row],[Total Cost Of Production]]</f>
        <v>52.5</v>
      </c>
      <c r="P3360" s="6">
        <v>709</v>
      </c>
      <c r="Q3360" s="6">
        <f>Table1[[#This Row],[Revenue]]-Table1[[#This Row],[Marketing Spend]]</f>
        <v>-530.5</v>
      </c>
      <c r="R3360" t="s">
        <v>53</v>
      </c>
      <c r="S3360" s="6">
        <v>30</v>
      </c>
      <c r="T3360"/>
      <c r="U3360"/>
    </row>
    <row r="3361" spans="1:21" x14ac:dyDescent="0.2">
      <c r="A3361" s="1">
        <v>45652</v>
      </c>
      <c r="B3361" s="1" t="str">
        <f>TEXT(Table1[[#This Row],[Date]],"yyyy")</f>
        <v>2024</v>
      </c>
      <c r="C3361" s="1" t="str">
        <f>TEXT(Table1[[#This Row],[Date]],"mmmm")</f>
        <v>December</v>
      </c>
      <c r="D3361" s="1" t="str">
        <f>TEXT(Table1[[#This Row],[Date]],"dddd")</f>
        <v>Thursday</v>
      </c>
      <c r="E3361" s="5">
        <v>2</v>
      </c>
      <c r="F3361" t="s">
        <v>7</v>
      </c>
      <c r="G3361" t="s">
        <v>10</v>
      </c>
      <c r="H3361" s="6">
        <f>60%*Table1[[#This Row],[Price]]</f>
        <v>300</v>
      </c>
      <c r="I3361" s="6">
        <v>500</v>
      </c>
      <c r="J3361">
        <v>5</v>
      </c>
      <c r="K3361" s="6">
        <f>Table1[[#This Row],[Cost]]*Table1[[#This Row],[Quantity Sold]]</f>
        <v>1500</v>
      </c>
      <c r="L3361" s="6">
        <v>2500</v>
      </c>
      <c r="M3361">
        <v>20</v>
      </c>
      <c r="N3361" s="6">
        <v>2000</v>
      </c>
      <c r="O3361" s="6">
        <f>Table1[[#This Row],[Revenue]]-Table1[[#This Row],[Total Cost Of Production]]</f>
        <v>500</v>
      </c>
      <c r="P3361" s="6">
        <v>438</v>
      </c>
      <c r="Q3361" s="6">
        <f>Table1[[#This Row],[Revenue]]-Table1[[#This Row],[Marketing Spend]]</f>
        <v>1562</v>
      </c>
      <c r="R3361" t="s">
        <v>52</v>
      </c>
      <c r="S3361" s="6">
        <v>466</v>
      </c>
      <c r="T3361"/>
      <c r="U3361"/>
    </row>
    <row r="3362" spans="1:21" hidden="1" x14ac:dyDescent="0.2">
      <c r="A3362" s="1">
        <v>45652</v>
      </c>
      <c r="B3362" s="1" t="str">
        <f>TEXT(Table1[[#This Row],[Date]],"yyyy")</f>
        <v>2024</v>
      </c>
      <c r="C3362" s="1" t="str">
        <f>TEXT(Table1[[#This Row],[Date]],"mmmm")</f>
        <v>December</v>
      </c>
      <c r="D3362" s="1" t="str">
        <f>TEXT(Table1[[#This Row],[Date]],"dddd")</f>
        <v>Thursday</v>
      </c>
      <c r="E3362" s="5">
        <v>5</v>
      </c>
      <c r="F3362" t="s">
        <v>11</v>
      </c>
      <c r="G3362" t="s">
        <v>12</v>
      </c>
      <c r="H3362" s="6">
        <f>60%*Table1[[#This Row],[Price]]</f>
        <v>90</v>
      </c>
      <c r="I3362" s="6">
        <v>150</v>
      </c>
      <c r="J3362">
        <v>8</v>
      </c>
      <c r="K3362" s="6">
        <f>Table1[[#This Row],[Cost]]*Table1[[#This Row],[Quantity Sold]]</f>
        <v>720</v>
      </c>
      <c r="L3362" s="6">
        <v>1200</v>
      </c>
      <c r="M3362">
        <v>15</v>
      </c>
      <c r="N3362" s="6">
        <v>1020</v>
      </c>
      <c r="O3362" s="6">
        <f>Table1[[#This Row],[Revenue]]-Table1[[#This Row],[Total Cost Of Production]]</f>
        <v>300</v>
      </c>
      <c r="P3362" s="6">
        <v>718</v>
      </c>
      <c r="Q3362" s="6">
        <f>Table1[[#This Row],[Revenue]]-Table1[[#This Row],[Marketing Spend]]</f>
        <v>302</v>
      </c>
      <c r="R3362" t="s">
        <v>51</v>
      </c>
      <c r="S3362" s="6">
        <v>141</v>
      </c>
      <c r="T3362"/>
      <c r="U3362"/>
    </row>
    <row r="3363" spans="1:21" hidden="1" x14ac:dyDescent="0.2">
      <c r="A3363" s="1">
        <v>45652</v>
      </c>
      <c r="B3363" s="1" t="str">
        <f>TEXT(Table1[[#This Row],[Date]],"yyyy")</f>
        <v>2024</v>
      </c>
      <c r="C3363" s="1" t="str">
        <f>TEXT(Table1[[#This Row],[Date]],"mmmm")</f>
        <v>December</v>
      </c>
      <c r="D3363" s="1" t="str">
        <f>TEXT(Table1[[#This Row],[Date]],"dddd")</f>
        <v>Thursday</v>
      </c>
      <c r="E3363" s="5">
        <v>6</v>
      </c>
      <c r="F3363" t="s">
        <v>2</v>
      </c>
      <c r="G3363" t="s">
        <v>8</v>
      </c>
      <c r="H3363" s="6">
        <f>60%*Table1[[#This Row],[Price]]</f>
        <v>720</v>
      </c>
      <c r="I3363" s="6">
        <v>1200</v>
      </c>
      <c r="J3363">
        <v>5</v>
      </c>
      <c r="K3363" s="6">
        <f>Table1[[#This Row],[Cost]]*Table1[[#This Row],[Quantity Sold]]</f>
        <v>3600</v>
      </c>
      <c r="L3363" s="6">
        <v>6000</v>
      </c>
      <c r="M3363">
        <v>5</v>
      </c>
      <c r="N3363" s="6">
        <v>5700</v>
      </c>
      <c r="O3363" s="6">
        <f>Table1[[#This Row],[Revenue]]-Table1[[#This Row],[Total Cost Of Production]]</f>
        <v>2100</v>
      </c>
      <c r="P3363" s="6">
        <v>722</v>
      </c>
      <c r="Q3363" s="6">
        <f>Table1[[#This Row],[Revenue]]-Table1[[#This Row],[Marketing Spend]]</f>
        <v>4978</v>
      </c>
      <c r="R3363" t="s">
        <v>53</v>
      </c>
      <c r="S3363" s="6">
        <v>1171</v>
      </c>
      <c r="T3363"/>
      <c r="U3363"/>
    </row>
    <row r="3364" spans="1:21" hidden="1" x14ac:dyDescent="0.2">
      <c r="A3364" s="1">
        <v>45652</v>
      </c>
      <c r="B3364" s="1" t="str">
        <f>TEXT(Table1[[#This Row],[Date]],"yyyy")</f>
        <v>2024</v>
      </c>
      <c r="C3364" s="1" t="str">
        <f>TEXT(Table1[[#This Row],[Date]],"mmmm")</f>
        <v>December</v>
      </c>
      <c r="D3364" s="1" t="str">
        <f>TEXT(Table1[[#This Row],[Date]],"dddd")</f>
        <v>Thursday</v>
      </c>
      <c r="E3364" s="5">
        <v>3</v>
      </c>
      <c r="F3364" t="s">
        <v>15</v>
      </c>
      <c r="G3364" t="s">
        <v>6</v>
      </c>
      <c r="H3364" s="6">
        <f>60%*Table1[[#This Row],[Price]]</f>
        <v>30</v>
      </c>
      <c r="I3364" s="6">
        <v>50</v>
      </c>
      <c r="J3364">
        <v>1</v>
      </c>
      <c r="K3364" s="6">
        <f>Table1[[#This Row],[Cost]]*Table1[[#This Row],[Quantity Sold]]</f>
        <v>30</v>
      </c>
      <c r="L3364" s="6">
        <v>50</v>
      </c>
      <c r="M3364">
        <v>5</v>
      </c>
      <c r="N3364" s="6">
        <v>47.5</v>
      </c>
      <c r="O3364" s="6">
        <f>Table1[[#This Row],[Revenue]]-Table1[[#This Row],[Total Cost Of Production]]</f>
        <v>17.5</v>
      </c>
      <c r="P3364" s="6">
        <v>929</v>
      </c>
      <c r="Q3364" s="6">
        <f>Table1[[#This Row],[Revenue]]-Table1[[#This Row],[Marketing Spend]]</f>
        <v>-881.5</v>
      </c>
      <c r="R3364" t="s">
        <v>55</v>
      </c>
      <c r="S3364" s="6">
        <v>48</v>
      </c>
      <c r="T3364"/>
      <c r="U3364"/>
    </row>
    <row r="3365" spans="1:21" x14ac:dyDescent="0.2">
      <c r="A3365" s="1">
        <v>45652</v>
      </c>
      <c r="B3365" s="1" t="str">
        <f>TEXT(Table1[[#This Row],[Date]],"yyyy")</f>
        <v>2024</v>
      </c>
      <c r="C3365" s="1" t="str">
        <f>TEXT(Table1[[#This Row],[Date]],"mmmm")</f>
        <v>December</v>
      </c>
      <c r="D3365" s="1" t="str">
        <f>TEXT(Table1[[#This Row],[Date]],"dddd")</f>
        <v>Thursday</v>
      </c>
      <c r="E3365" s="5">
        <v>1</v>
      </c>
      <c r="F3365" t="s">
        <v>5</v>
      </c>
      <c r="G3365" t="s">
        <v>10</v>
      </c>
      <c r="H3365" s="6">
        <f>60%*Table1[[#This Row],[Price]]</f>
        <v>480</v>
      </c>
      <c r="I3365" s="6">
        <v>800</v>
      </c>
      <c r="J3365">
        <v>1</v>
      </c>
      <c r="K3365" s="6">
        <f>Table1[[#This Row],[Cost]]*Table1[[#This Row],[Quantity Sold]]</f>
        <v>480</v>
      </c>
      <c r="L3365" s="6">
        <v>800</v>
      </c>
      <c r="M3365">
        <v>10</v>
      </c>
      <c r="N3365" s="6">
        <v>720</v>
      </c>
      <c r="O3365" s="6">
        <f>Table1[[#This Row],[Revenue]]-Table1[[#This Row],[Total Cost Of Production]]</f>
        <v>240</v>
      </c>
      <c r="P3365" s="6">
        <v>473</v>
      </c>
      <c r="Q3365" s="6">
        <f>Table1[[#This Row],[Revenue]]-Table1[[#This Row],[Marketing Spend]]</f>
        <v>247</v>
      </c>
      <c r="R3365" t="s">
        <v>52</v>
      </c>
      <c r="S3365" s="6">
        <v>797</v>
      </c>
      <c r="T3365"/>
      <c r="U3365"/>
    </row>
    <row r="3366" spans="1:21" hidden="1" x14ac:dyDescent="0.2">
      <c r="A3366" s="1">
        <v>45652</v>
      </c>
      <c r="B3366" s="1" t="str">
        <f>TEXT(Table1[[#This Row],[Date]],"yyyy")</f>
        <v>2024</v>
      </c>
      <c r="C3366" s="1" t="str">
        <f>TEXT(Table1[[#This Row],[Date]],"mmmm")</f>
        <v>December</v>
      </c>
      <c r="D3366" s="1" t="str">
        <f>TEXT(Table1[[#This Row],[Date]],"dddd")</f>
        <v>Thursday</v>
      </c>
      <c r="E3366" s="5">
        <v>7</v>
      </c>
      <c r="F3366" t="s">
        <v>9</v>
      </c>
      <c r="G3366" t="s">
        <v>8</v>
      </c>
      <c r="H3366" s="6">
        <f>60%*Table1[[#This Row],[Price]]</f>
        <v>180</v>
      </c>
      <c r="I3366" s="6">
        <v>300</v>
      </c>
      <c r="J3366">
        <v>6</v>
      </c>
      <c r="K3366" s="6">
        <f>Table1[[#This Row],[Cost]]*Table1[[#This Row],[Quantity Sold]]</f>
        <v>1080</v>
      </c>
      <c r="L3366" s="6">
        <v>1800</v>
      </c>
      <c r="M3366">
        <v>10</v>
      </c>
      <c r="N3366" s="6">
        <v>1620</v>
      </c>
      <c r="O3366" s="6">
        <f>Table1[[#This Row],[Revenue]]-Table1[[#This Row],[Total Cost Of Production]]</f>
        <v>540</v>
      </c>
      <c r="P3366" s="6">
        <v>513</v>
      </c>
      <c r="Q3366" s="6">
        <f>Table1[[#This Row],[Revenue]]-Table1[[#This Row],[Marketing Spend]]</f>
        <v>1107</v>
      </c>
      <c r="R3366" t="s">
        <v>55</v>
      </c>
      <c r="S3366" s="6">
        <v>313</v>
      </c>
      <c r="T3366"/>
      <c r="U3366"/>
    </row>
    <row r="3367" spans="1:21" hidden="1" x14ac:dyDescent="0.2">
      <c r="A3367" s="1">
        <v>45653</v>
      </c>
      <c r="B3367" s="1" t="str">
        <f>TEXT(Table1[[#This Row],[Date]],"yyyy")</f>
        <v>2024</v>
      </c>
      <c r="C3367" s="1" t="str">
        <f>TEXT(Table1[[#This Row],[Date]],"mmmm")</f>
        <v>December</v>
      </c>
      <c r="D3367" s="1" t="str">
        <f>TEXT(Table1[[#This Row],[Date]],"dddd")</f>
        <v>Friday</v>
      </c>
      <c r="E3367" s="5">
        <v>4</v>
      </c>
      <c r="F3367" t="s">
        <v>13</v>
      </c>
      <c r="G3367" t="s">
        <v>12</v>
      </c>
      <c r="H3367" s="6">
        <f>60%*Table1[[#This Row],[Price]]</f>
        <v>42</v>
      </c>
      <c r="I3367" s="6">
        <v>70</v>
      </c>
      <c r="J3367">
        <v>7</v>
      </c>
      <c r="K3367" s="6">
        <f>Table1[[#This Row],[Cost]]*Table1[[#This Row],[Quantity Sold]]</f>
        <v>294</v>
      </c>
      <c r="L3367" s="6">
        <v>490</v>
      </c>
      <c r="M3367">
        <v>10</v>
      </c>
      <c r="N3367" s="6">
        <v>441</v>
      </c>
      <c r="O3367" s="6">
        <f>Table1[[#This Row],[Revenue]]-Table1[[#This Row],[Total Cost Of Production]]</f>
        <v>147</v>
      </c>
      <c r="P3367" s="6">
        <v>900</v>
      </c>
      <c r="Q3367" s="6">
        <f>Table1[[#This Row],[Revenue]]-Table1[[#This Row],[Marketing Spend]]</f>
        <v>-459</v>
      </c>
      <c r="R3367" t="s">
        <v>51</v>
      </c>
      <c r="S3367" s="6">
        <v>22</v>
      </c>
      <c r="T3367"/>
      <c r="U3367"/>
    </row>
    <row r="3368" spans="1:21" hidden="1" x14ac:dyDescent="0.2">
      <c r="A3368" s="1">
        <v>45653</v>
      </c>
      <c r="B3368" s="1" t="str">
        <f>TEXT(Table1[[#This Row],[Date]],"yyyy")</f>
        <v>2024</v>
      </c>
      <c r="C3368" s="1" t="str">
        <f>TEXT(Table1[[#This Row],[Date]],"mmmm")</f>
        <v>December</v>
      </c>
      <c r="D3368" s="1" t="str">
        <f>TEXT(Table1[[#This Row],[Date]],"dddd")</f>
        <v>Friday</v>
      </c>
      <c r="E3368" s="5">
        <v>2</v>
      </c>
      <c r="F3368" t="s">
        <v>7</v>
      </c>
      <c r="G3368" t="s">
        <v>10</v>
      </c>
      <c r="H3368" s="6">
        <f>60%*Table1[[#This Row],[Price]]</f>
        <v>300</v>
      </c>
      <c r="I3368" s="6">
        <v>500</v>
      </c>
      <c r="J3368">
        <v>7</v>
      </c>
      <c r="K3368" s="6">
        <f>Table1[[#This Row],[Cost]]*Table1[[#This Row],[Quantity Sold]]</f>
        <v>2100</v>
      </c>
      <c r="L3368" s="6">
        <v>3500</v>
      </c>
      <c r="M3368">
        <v>5</v>
      </c>
      <c r="N3368" s="6">
        <v>3325</v>
      </c>
      <c r="O3368" s="6">
        <f>Table1[[#This Row],[Revenue]]-Table1[[#This Row],[Total Cost Of Production]]</f>
        <v>1225</v>
      </c>
      <c r="P3368" s="6">
        <v>891</v>
      </c>
      <c r="Q3368" s="6">
        <f>Table1[[#This Row],[Revenue]]-Table1[[#This Row],[Marketing Spend]]</f>
        <v>2434</v>
      </c>
      <c r="R3368" t="s">
        <v>53</v>
      </c>
      <c r="S3368" s="6">
        <v>530</v>
      </c>
      <c r="T3368"/>
      <c r="U3368"/>
    </row>
    <row r="3369" spans="1:21" hidden="1" x14ac:dyDescent="0.2">
      <c r="A3369" s="1">
        <v>45653</v>
      </c>
      <c r="B3369" s="1" t="str">
        <f>TEXT(Table1[[#This Row],[Date]],"yyyy")</f>
        <v>2024</v>
      </c>
      <c r="C3369" s="1" t="str">
        <f>TEXT(Table1[[#This Row],[Date]],"mmmm")</f>
        <v>December</v>
      </c>
      <c r="D3369" s="1" t="str">
        <f>TEXT(Table1[[#This Row],[Date]],"dddd")</f>
        <v>Friday</v>
      </c>
      <c r="E3369" s="5">
        <v>5</v>
      </c>
      <c r="F3369" t="s">
        <v>11</v>
      </c>
      <c r="G3369" t="s">
        <v>12</v>
      </c>
      <c r="H3369" s="6">
        <f>60%*Table1[[#This Row],[Price]]</f>
        <v>90</v>
      </c>
      <c r="I3369" s="6">
        <v>150</v>
      </c>
      <c r="J3369">
        <v>2</v>
      </c>
      <c r="K3369" s="6">
        <f>Table1[[#This Row],[Cost]]*Table1[[#This Row],[Quantity Sold]]</f>
        <v>180</v>
      </c>
      <c r="L3369" s="6">
        <v>300</v>
      </c>
      <c r="M3369">
        <v>10</v>
      </c>
      <c r="N3369" s="6">
        <v>270</v>
      </c>
      <c r="O3369" s="6">
        <f>Table1[[#This Row],[Revenue]]-Table1[[#This Row],[Total Cost Of Production]]</f>
        <v>90</v>
      </c>
      <c r="P3369" s="6">
        <v>340</v>
      </c>
      <c r="Q3369" s="6">
        <f>Table1[[#This Row],[Revenue]]-Table1[[#This Row],[Marketing Spend]]</f>
        <v>-70</v>
      </c>
      <c r="R3369" t="s">
        <v>53</v>
      </c>
      <c r="S3369" s="6">
        <v>130</v>
      </c>
      <c r="T3369"/>
      <c r="U3369"/>
    </row>
    <row r="3370" spans="1:21" hidden="1" x14ac:dyDescent="0.2">
      <c r="A3370" s="1">
        <v>45653</v>
      </c>
      <c r="B3370" s="1" t="str">
        <f>TEXT(Table1[[#This Row],[Date]],"yyyy")</f>
        <v>2024</v>
      </c>
      <c r="C3370" s="1" t="str">
        <f>TEXT(Table1[[#This Row],[Date]],"mmmm")</f>
        <v>December</v>
      </c>
      <c r="D3370" s="1" t="str">
        <f>TEXT(Table1[[#This Row],[Date]],"dddd")</f>
        <v>Friday</v>
      </c>
      <c r="E3370" s="5">
        <v>6</v>
      </c>
      <c r="F3370" t="s">
        <v>2</v>
      </c>
      <c r="G3370" t="s">
        <v>8</v>
      </c>
      <c r="H3370" s="6">
        <f>60%*Table1[[#This Row],[Price]]</f>
        <v>720</v>
      </c>
      <c r="I3370" s="6">
        <v>1200</v>
      </c>
      <c r="J3370">
        <v>5</v>
      </c>
      <c r="K3370" s="6">
        <f>Table1[[#This Row],[Cost]]*Table1[[#This Row],[Quantity Sold]]</f>
        <v>3600</v>
      </c>
      <c r="L3370" s="6">
        <v>6000</v>
      </c>
      <c r="M3370">
        <v>5</v>
      </c>
      <c r="N3370" s="6">
        <v>5700</v>
      </c>
      <c r="O3370" s="6">
        <f>Table1[[#This Row],[Revenue]]-Table1[[#This Row],[Total Cost Of Production]]</f>
        <v>2100</v>
      </c>
      <c r="P3370" s="6">
        <v>398</v>
      </c>
      <c r="Q3370" s="6">
        <f>Table1[[#This Row],[Revenue]]-Table1[[#This Row],[Marketing Spend]]</f>
        <v>5302</v>
      </c>
      <c r="R3370" t="s">
        <v>53</v>
      </c>
      <c r="S3370" s="6">
        <v>1196</v>
      </c>
      <c r="T3370"/>
      <c r="U3370"/>
    </row>
    <row r="3371" spans="1:21" hidden="1" x14ac:dyDescent="0.2">
      <c r="A3371" s="1">
        <v>45653</v>
      </c>
      <c r="B3371" s="1" t="str">
        <f>TEXT(Table1[[#This Row],[Date]],"yyyy")</f>
        <v>2024</v>
      </c>
      <c r="C3371" s="1" t="str">
        <f>TEXT(Table1[[#This Row],[Date]],"mmmm")</f>
        <v>December</v>
      </c>
      <c r="D3371" s="1" t="str">
        <f>TEXT(Table1[[#This Row],[Date]],"dddd")</f>
        <v>Friday</v>
      </c>
      <c r="E3371" s="5">
        <v>3</v>
      </c>
      <c r="F3371" t="s">
        <v>15</v>
      </c>
      <c r="G3371" t="s">
        <v>6</v>
      </c>
      <c r="H3371" s="6">
        <f>60%*Table1[[#This Row],[Price]]</f>
        <v>30</v>
      </c>
      <c r="I3371" s="6">
        <v>50</v>
      </c>
      <c r="J3371">
        <v>9</v>
      </c>
      <c r="K3371" s="6">
        <f>Table1[[#This Row],[Cost]]*Table1[[#This Row],[Quantity Sold]]</f>
        <v>270</v>
      </c>
      <c r="L3371" s="6">
        <v>450</v>
      </c>
      <c r="M3371">
        <v>20</v>
      </c>
      <c r="N3371" s="6">
        <v>360</v>
      </c>
      <c r="O3371" s="6">
        <f>Table1[[#This Row],[Revenue]]-Table1[[#This Row],[Total Cost Of Production]]</f>
        <v>90</v>
      </c>
      <c r="P3371" s="6">
        <v>685</v>
      </c>
      <c r="Q3371" s="6">
        <f>Table1[[#This Row],[Revenue]]-Table1[[#This Row],[Marketing Spend]]</f>
        <v>-325</v>
      </c>
      <c r="R3371" t="s">
        <v>54</v>
      </c>
      <c r="S3371" s="6">
        <v>62</v>
      </c>
      <c r="T3371"/>
      <c r="U3371"/>
    </row>
    <row r="3372" spans="1:21" x14ac:dyDescent="0.2">
      <c r="A3372" s="1">
        <v>45653</v>
      </c>
      <c r="B3372" s="1" t="str">
        <f>TEXT(Table1[[#This Row],[Date]],"yyyy")</f>
        <v>2024</v>
      </c>
      <c r="C3372" s="1" t="str">
        <f>TEXT(Table1[[#This Row],[Date]],"mmmm")</f>
        <v>December</v>
      </c>
      <c r="D3372" s="1" t="str">
        <f>TEXT(Table1[[#This Row],[Date]],"dddd")</f>
        <v>Friday</v>
      </c>
      <c r="E3372" s="5">
        <v>1</v>
      </c>
      <c r="F3372" t="s">
        <v>5</v>
      </c>
      <c r="G3372" t="s">
        <v>10</v>
      </c>
      <c r="H3372" s="6">
        <f>60%*Table1[[#This Row],[Price]]</f>
        <v>480</v>
      </c>
      <c r="I3372" s="6">
        <v>800</v>
      </c>
      <c r="J3372">
        <v>7</v>
      </c>
      <c r="K3372" s="6">
        <f>Table1[[#This Row],[Cost]]*Table1[[#This Row],[Quantity Sold]]</f>
        <v>3360</v>
      </c>
      <c r="L3372" s="6">
        <v>5600</v>
      </c>
      <c r="M3372">
        <v>5</v>
      </c>
      <c r="N3372" s="6">
        <v>5320</v>
      </c>
      <c r="O3372" s="6">
        <f>Table1[[#This Row],[Revenue]]-Table1[[#This Row],[Total Cost Of Production]]</f>
        <v>1960</v>
      </c>
      <c r="P3372" s="6">
        <v>576</v>
      </c>
      <c r="Q3372" s="6">
        <f>Table1[[#This Row],[Revenue]]-Table1[[#This Row],[Marketing Spend]]</f>
        <v>4744</v>
      </c>
      <c r="R3372" t="s">
        <v>52</v>
      </c>
      <c r="S3372" s="6">
        <v>758</v>
      </c>
      <c r="T3372"/>
      <c r="U3372"/>
    </row>
    <row r="3373" spans="1:21" hidden="1" x14ac:dyDescent="0.2">
      <c r="A3373" s="1">
        <v>45653</v>
      </c>
      <c r="B3373" s="1" t="str">
        <f>TEXT(Table1[[#This Row],[Date]],"yyyy")</f>
        <v>2024</v>
      </c>
      <c r="C3373" s="1" t="str">
        <f>TEXT(Table1[[#This Row],[Date]],"mmmm")</f>
        <v>December</v>
      </c>
      <c r="D3373" s="1" t="str">
        <f>TEXT(Table1[[#This Row],[Date]],"dddd")</f>
        <v>Friday</v>
      </c>
      <c r="E3373" s="5">
        <v>7</v>
      </c>
      <c r="F3373" t="s">
        <v>9</v>
      </c>
      <c r="G3373" t="s">
        <v>8</v>
      </c>
      <c r="H3373" s="6">
        <f>60%*Table1[[#This Row],[Price]]</f>
        <v>180</v>
      </c>
      <c r="I3373" s="6">
        <v>300</v>
      </c>
      <c r="J3373">
        <v>8</v>
      </c>
      <c r="K3373" s="6">
        <f>Table1[[#This Row],[Cost]]*Table1[[#This Row],[Quantity Sold]]</f>
        <v>1440</v>
      </c>
      <c r="L3373" s="6">
        <v>2400</v>
      </c>
      <c r="M3373">
        <v>10</v>
      </c>
      <c r="N3373" s="6">
        <v>2160</v>
      </c>
      <c r="O3373" s="6">
        <f>Table1[[#This Row],[Revenue]]-Table1[[#This Row],[Total Cost Of Production]]</f>
        <v>720</v>
      </c>
      <c r="P3373" s="6">
        <v>350</v>
      </c>
      <c r="Q3373" s="6">
        <f>Table1[[#This Row],[Revenue]]-Table1[[#This Row],[Marketing Spend]]</f>
        <v>1810</v>
      </c>
      <c r="R3373" t="s">
        <v>51</v>
      </c>
      <c r="S3373" s="6">
        <v>349</v>
      </c>
      <c r="T3373"/>
      <c r="U3373"/>
    </row>
    <row r="3374" spans="1:21" hidden="1" x14ac:dyDescent="0.2">
      <c r="A3374" s="1">
        <v>45654</v>
      </c>
      <c r="B3374" s="1" t="str">
        <f>TEXT(Table1[[#This Row],[Date]],"yyyy")</f>
        <v>2024</v>
      </c>
      <c r="C3374" s="1" t="str">
        <f>TEXT(Table1[[#This Row],[Date]],"mmmm")</f>
        <v>December</v>
      </c>
      <c r="D3374" s="1" t="str">
        <f>TEXT(Table1[[#This Row],[Date]],"dddd")</f>
        <v>Saturday</v>
      </c>
      <c r="E3374" s="5">
        <v>4</v>
      </c>
      <c r="F3374" t="s">
        <v>13</v>
      </c>
      <c r="G3374" t="s">
        <v>12</v>
      </c>
      <c r="H3374" s="6">
        <f>60%*Table1[[#This Row],[Price]]</f>
        <v>42</v>
      </c>
      <c r="I3374" s="6">
        <v>70</v>
      </c>
      <c r="J3374">
        <v>1</v>
      </c>
      <c r="K3374" s="6">
        <f>Table1[[#This Row],[Cost]]*Table1[[#This Row],[Quantity Sold]]</f>
        <v>42</v>
      </c>
      <c r="L3374" s="6">
        <v>70</v>
      </c>
      <c r="M3374">
        <v>10</v>
      </c>
      <c r="N3374" s="6">
        <v>63</v>
      </c>
      <c r="O3374" s="6">
        <f>Table1[[#This Row],[Revenue]]-Table1[[#This Row],[Total Cost Of Production]]</f>
        <v>21</v>
      </c>
      <c r="P3374" s="6">
        <v>913</v>
      </c>
      <c r="Q3374" s="6">
        <f>Table1[[#This Row],[Revenue]]-Table1[[#This Row],[Marketing Spend]]</f>
        <v>-850</v>
      </c>
      <c r="R3374" t="s">
        <v>53</v>
      </c>
      <c r="S3374" s="6">
        <v>92</v>
      </c>
      <c r="T3374"/>
      <c r="U3374"/>
    </row>
    <row r="3375" spans="1:21" hidden="1" x14ac:dyDescent="0.2">
      <c r="A3375" s="1">
        <v>45654</v>
      </c>
      <c r="B3375" s="1" t="str">
        <f>TEXT(Table1[[#This Row],[Date]],"yyyy")</f>
        <v>2024</v>
      </c>
      <c r="C3375" s="1" t="str">
        <f>TEXT(Table1[[#This Row],[Date]],"mmmm")</f>
        <v>December</v>
      </c>
      <c r="D3375" s="1" t="str">
        <f>TEXT(Table1[[#This Row],[Date]],"dddd")</f>
        <v>Saturday</v>
      </c>
      <c r="E3375" s="5">
        <v>2</v>
      </c>
      <c r="F3375" t="s">
        <v>7</v>
      </c>
      <c r="G3375" t="s">
        <v>10</v>
      </c>
      <c r="H3375" s="6">
        <f>60%*Table1[[#This Row],[Price]]</f>
        <v>300</v>
      </c>
      <c r="I3375" s="6">
        <v>500</v>
      </c>
      <c r="J3375">
        <v>3</v>
      </c>
      <c r="K3375" s="6">
        <f>Table1[[#This Row],[Cost]]*Table1[[#This Row],[Quantity Sold]]</f>
        <v>900</v>
      </c>
      <c r="L3375" s="6">
        <v>1500</v>
      </c>
      <c r="M3375">
        <v>5</v>
      </c>
      <c r="N3375" s="6">
        <v>1425</v>
      </c>
      <c r="O3375" s="6">
        <f>Table1[[#This Row],[Revenue]]-Table1[[#This Row],[Total Cost Of Production]]</f>
        <v>525</v>
      </c>
      <c r="P3375" s="6">
        <v>961</v>
      </c>
      <c r="Q3375" s="6">
        <f>Table1[[#This Row],[Revenue]]-Table1[[#This Row],[Marketing Spend]]</f>
        <v>464</v>
      </c>
      <c r="R3375" t="s">
        <v>55</v>
      </c>
      <c r="S3375" s="6">
        <v>536</v>
      </c>
      <c r="T3375"/>
      <c r="U3375"/>
    </row>
    <row r="3376" spans="1:21" hidden="1" x14ac:dyDescent="0.2">
      <c r="A3376" s="1">
        <v>45654</v>
      </c>
      <c r="B3376" s="1" t="str">
        <f>TEXT(Table1[[#This Row],[Date]],"yyyy")</f>
        <v>2024</v>
      </c>
      <c r="C3376" s="1" t="str">
        <f>TEXT(Table1[[#This Row],[Date]],"mmmm")</f>
        <v>December</v>
      </c>
      <c r="D3376" s="1" t="str">
        <f>TEXT(Table1[[#This Row],[Date]],"dddd")</f>
        <v>Saturday</v>
      </c>
      <c r="E3376" s="5">
        <v>5</v>
      </c>
      <c r="F3376" t="s">
        <v>11</v>
      </c>
      <c r="G3376" t="s">
        <v>12</v>
      </c>
      <c r="H3376" s="6">
        <f>60%*Table1[[#This Row],[Price]]</f>
        <v>90</v>
      </c>
      <c r="I3376" s="6">
        <v>150</v>
      </c>
      <c r="J3376">
        <v>10</v>
      </c>
      <c r="K3376" s="6">
        <f>Table1[[#This Row],[Cost]]*Table1[[#This Row],[Quantity Sold]]</f>
        <v>900</v>
      </c>
      <c r="L3376" s="6">
        <v>1500</v>
      </c>
      <c r="M3376">
        <v>20</v>
      </c>
      <c r="N3376" s="6">
        <v>1200</v>
      </c>
      <c r="O3376" s="6">
        <f>Table1[[#This Row],[Revenue]]-Table1[[#This Row],[Total Cost Of Production]]</f>
        <v>300</v>
      </c>
      <c r="P3376" s="6">
        <v>795</v>
      </c>
      <c r="Q3376" s="6">
        <f>Table1[[#This Row],[Revenue]]-Table1[[#This Row],[Marketing Spend]]</f>
        <v>405</v>
      </c>
      <c r="R3376" t="s">
        <v>53</v>
      </c>
      <c r="S3376" s="6">
        <v>188</v>
      </c>
      <c r="T3376"/>
      <c r="U3376"/>
    </row>
    <row r="3377" spans="1:21" x14ac:dyDescent="0.2">
      <c r="A3377" s="1">
        <v>45654</v>
      </c>
      <c r="B3377" s="1" t="str">
        <f>TEXT(Table1[[#This Row],[Date]],"yyyy")</f>
        <v>2024</v>
      </c>
      <c r="C3377" s="1" t="str">
        <f>TEXT(Table1[[#This Row],[Date]],"mmmm")</f>
        <v>December</v>
      </c>
      <c r="D3377" s="1" t="str">
        <f>TEXT(Table1[[#This Row],[Date]],"dddd")</f>
        <v>Saturday</v>
      </c>
      <c r="E3377" s="5">
        <v>6</v>
      </c>
      <c r="F3377" t="s">
        <v>2</v>
      </c>
      <c r="G3377" t="s">
        <v>8</v>
      </c>
      <c r="H3377" s="6">
        <f>60%*Table1[[#This Row],[Price]]</f>
        <v>720</v>
      </c>
      <c r="I3377" s="6">
        <v>1200</v>
      </c>
      <c r="J3377">
        <v>10</v>
      </c>
      <c r="K3377" s="6">
        <f>Table1[[#This Row],[Cost]]*Table1[[#This Row],[Quantity Sold]]</f>
        <v>7200</v>
      </c>
      <c r="L3377" s="6">
        <v>12000</v>
      </c>
      <c r="M3377">
        <v>10</v>
      </c>
      <c r="N3377" s="6">
        <v>10800</v>
      </c>
      <c r="O3377" s="6">
        <f>Table1[[#This Row],[Revenue]]-Table1[[#This Row],[Total Cost Of Production]]</f>
        <v>3600</v>
      </c>
      <c r="P3377" s="6">
        <v>773</v>
      </c>
      <c r="Q3377" s="6">
        <f>Table1[[#This Row],[Revenue]]-Table1[[#This Row],[Marketing Spend]]</f>
        <v>10027</v>
      </c>
      <c r="R3377" t="s">
        <v>52</v>
      </c>
      <c r="S3377" s="6">
        <v>1160</v>
      </c>
      <c r="T3377"/>
      <c r="U3377"/>
    </row>
    <row r="3378" spans="1:21" hidden="1" x14ac:dyDescent="0.2">
      <c r="A3378" s="1">
        <v>45654</v>
      </c>
      <c r="B3378" s="1" t="str">
        <f>TEXT(Table1[[#This Row],[Date]],"yyyy")</f>
        <v>2024</v>
      </c>
      <c r="C3378" s="1" t="str">
        <f>TEXT(Table1[[#This Row],[Date]],"mmmm")</f>
        <v>December</v>
      </c>
      <c r="D3378" s="1" t="str">
        <f>TEXT(Table1[[#This Row],[Date]],"dddd")</f>
        <v>Saturday</v>
      </c>
      <c r="E3378" s="5">
        <v>3</v>
      </c>
      <c r="F3378" t="s">
        <v>15</v>
      </c>
      <c r="G3378" t="s">
        <v>6</v>
      </c>
      <c r="H3378" s="6">
        <f>60%*Table1[[#This Row],[Price]]</f>
        <v>30</v>
      </c>
      <c r="I3378" s="6">
        <v>50</v>
      </c>
      <c r="J3378">
        <v>1</v>
      </c>
      <c r="K3378" s="6">
        <f>Table1[[#This Row],[Cost]]*Table1[[#This Row],[Quantity Sold]]</f>
        <v>30</v>
      </c>
      <c r="L3378" s="6">
        <v>50</v>
      </c>
      <c r="M3378">
        <v>10</v>
      </c>
      <c r="N3378" s="6">
        <v>45</v>
      </c>
      <c r="O3378" s="6">
        <f>Table1[[#This Row],[Revenue]]-Table1[[#This Row],[Total Cost Of Production]]</f>
        <v>15</v>
      </c>
      <c r="P3378" s="6">
        <v>508</v>
      </c>
      <c r="Q3378" s="6">
        <f>Table1[[#This Row],[Revenue]]-Table1[[#This Row],[Marketing Spend]]</f>
        <v>-463</v>
      </c>
      <c r="R3378" t="s">
        <v>51</v>
      </c>
      <c r="S3378" s="6">
        <v>86</v>
      </c>
      <c r="T3378"/>
      <c r="U3378"/>
    </row>
    <row r="3379" spans="1:21" hidden="1" x14ac:dyDescent="0.2">
      <c r="A3379" s="1">
        <v>45654</v>
      </c>
      <c r="B3379" s="1" t="str">
        <f>TEXT(Table1[[#This Row],[Date]],"yyyy")</f>
        <v>2024</v>
      </c>
      <c r="C3379" s="1" t="str">
        <f>TEXT(Table1[[#This Row],[Date]],"mmmm")</f>
        <v>December</v>
      </c>
      <c r="D3379" s="1" t="str">
        <f>TEXT(Table1[[#This Row],[Date]],"dddd")</f>
        <v>Saturday</v>
      </c>
      <c r="E3379" s="5">
        <v>1</v>
      </c>
      <c r="F3379" t="s">
        <v>5</v>
      </c>
      <c r="G3379" t="s">
        <v>10</v>
      </c>
      <c r="H3379" s="6">
        <f>60%*Table1[[#This Row],[Price]]</f>
        <v>480</v>
      </c>
      <c r="I3379" s="6">
        <v>800</v>
      </c>
      <c r="J3379">
        <v>7</v>
      </c>
      <c r="K3379" s="6">
        <f>Table1[[#This Row],[Cost]]*Table1[[#This Row],[Quantity Sold]]</f>
        <v>3360</v>
      </c>
      <c r="L3379" s="6">
        <v>5600</v>
      </c>
      <c r="M3379">
        <v>15</v>
      </c>
      <c r="N3379" s="6">
        <v>4760</v>
      </c>
      <c r="O3379" s="6">
        <f>Table1[[#This Row],[Revenue]]-Table1[[#This Row],[Total Cost Of Production]]</f>
        <v>1400</v>
      </c>
      <c r="P3379" s="6">
        <v>679</v>
      </c>
      <c r="Q3379" s="6">
        <f>Table1[[#This Row],[Revenue]]-Table1[[#This Row],[Marketing Spend]]</f>
        <v>4081</v>
      </c>
      <c r="R3379" t="s">
        <v>55</v>
      </c>
      <c r="S3379" s="6">
        <v>844</v>
      </c>
      <c r="T3379"/>
      <c r="U3379"/>
    </row>
    <row r="3380" spans="1:21" hidden="1" x14ac:dyDescent="0.2">
      <c r="A3380" s="1">
        <v>45654</v>
      </c>
      <c r="B3380" s="1" t="str">
        <f>TEXT(Table1[[#This Row],[Date]],"yyyy")</f>
        <v>2024</v>
      </c>
      <c r="C3380" s="1" t="str">
        <f>TEXT(Table1[[#This Row],[Date]],"mmmm")</f>
        <v>December</v>
      </c>
      <c r="D3380" s="1" t="str">
        <f>TEXT(Table1[[#This Row],[Date]],"dddd")</f>
        <v>Saturday</v>
      </c>
      <c r="E3380" s="5">
        <v>7</v>
      </c>
      <c r="F3380" t="s">
        <v>9</v>
      </c>
      <c r="G3380" t="s">
        <v>8</v>
      </c>
      <c r="H3380" s="6">
        <f>60%*Table1[[#This Row],[Price]]</f>
        <v>180</v>
      </c>
      <c r="I3380" s="6">
        <v>300</v>
      </c>
      <c r="J3380">
        <v>3</v>
      </c>
      <c r="K3380" s="6">
        <f>Table1[[#This Row],[Cost]]*Table1[[#This Row],[Quantity Sold]]</f>
        <v>540</v>
      </c>
      <c r="L3380" s="6">
        <v>900</v>
      </c>
      <c r="M3380">
        <v>20</v>
      </c>
      <c r="N3380" s="6">
        <v>720</v>
      </c>
      <c r="O3380" s="6">
        <f>Table1[[#This Row],[Revenue]]-Table1[[#This Row],[Total Cost Of Production]]</f>
        <v>180</v>
      </c>
      <c r="P3380" s="6">
        <v>338</v>
      </c>
      <c r="Q3380" s="6">
        <f>Table1[[#This Row],[Revenue]]-Table1[[#This Row],[Marketing Spend]]</f>
        <v>382</v>
      </c>
      <c r="R3380" t="s">
        <v>54</v>
      </c>
      <c r="S3380" s="6">
        <v>276</v>
      </c>
      <c r="T3380"/>
      <c r="U3380"/>
    </row>
    <row r="3381" spans="1:21" hidden="1" x14ac:dyDescent="0.2">
      <c r="A3381" s="1">
        <v>45655</v>
      </c>
      <c r="B3381" s="1" t="str">
        <f>TEXT(Table1[[#This Row],[Date]],"yyyy")</f>
        <v>2024</v>
      </c>
      <c r="C3381" s="1" t="str">
        <f>TEXT(Table1[[#This Row],[Date]],"mmmm")</f>
        <v>December</v>
      </c>
      <c r="D3381" s="1" t="str">
        <f>TEXT(Table1[[#This Row],[Date]],"dddd")</f>
        <v>Sunday</v>
      </c>
      <c r="E3381" s="5">
        <v>4</v>
      </c>
      <c r="F3381" t="s">
        <v>13</v>
      </c>
      <c r="G3381" t="s">
        <v>12</v>
      </c>
      <c r="H3381" s="6">
        <f>60%*Table1[[#This Row],[Price]]</f>
        <v>42</v>
      </c>
      <c r="I3381" s="6">
        <v>70</v>
      </c>
      <c r="J3381">
        <v>5</v>
      </c>
      <c r="K3381" s="6">
        <f>Table1[[#This Row],[Cost]]*Table1[[#This Row],[Quantity Sold]]</f>
        <v>210</v>
      </c>
      <c r="L3381" s="6">
        <v>350</v>
      </c>
      <c r="M3381">
        <v>10</v>
      </c>
      <c r="N3381" s="6">
        <v>315</v>
      </c>
      <c r="O3381" s="6">
        <f>Table1[[#This Row],[Revenue]]-Table1[[#This Row],[Total Cost Of Production]]</f>
        <v>105</v>
      </c>
      <c r="P3381" s="6">
        <v>333</v>
      </c>
      <c r="Q3381" s="6">
        <f>Table1[[#This Row],[Revenue]]-Table1[[#This Row],[Marketing Spend]]</f>
        <v>-18</v>
      </c>
      <c r="R3381" t="s">
        <v>53</v>
      </c>
      <c r="S3381" s="6">
        <v>95</v>
      </c>
      <c r="T3381"/>
      <c r="U3381"/>
    </row>
    <row r="3382" spans="1:21" hidden="1" x14ac:dyDescent="0.2">
      <c r="A3382" s="1">
        <v>45655</v>
      </c>
      <c r="B3382" s="1" t="str">
        <f>TEXT(Table1[[#This Row],[Date]],"yyyy")</f>
        <v>2024</v>
      </c>
      <c r="C3382" s="1" t="str">
        <f>TEXT(Table1[[#This Row],[Date]],"mmmm")</f>
        <v>December</v>
      </c>
      <c r="D3382" s="1" t="str">
        <f>TEXT(Table1[[#This Row],[Date]],"dddd")</f>
        <v>Sunday</v>
      </c>
      <c r="E3382" s="5">
        <v>2</v>
      </c>
      <c r="F3382" t="s">
        <v>7</v>
      </c>
      <c r="G3382" t="s">
        <v>10</v>
      </c>
      <c r="H3382" s="6">
        <f>60%*Table1[[#This Row],[Price]]</f>
        <v>300</v>
      </c>
      <c r="I3382" s="6">
        <v>500</v>
      </c>
      <c r="J3382">
        <v>4</v>
      </c>
      <c r="K3382" s="6">
        <f>Table1[[#This Row],[Cost]]*Table1[[#This Row],[Quantity Sold]]</f>
        <v>1200</v>
      </c>
      <c r="L3382" s="6">
        <v>2000</v>
      </c>
      <c r="M3382">
        <v>15</v>
      </c>
      <c r="N3382" s="6">
        <v>1700</v>
      </c>
      <c r="O3382" s="6">
        <f>Table1[[#This Row],[Revenue]]-Table1[[#This Row],[Total Cost Of Production]]</f>
        <v>500</v>
      </c>
      <c r="P3382" s="6">
        <v>765</v>
      </c>
      <c r="Q3382" s="6">
        <f>Table1[[#This Row],[Revenue]]-Table1[[#This Row],[Marketing Spend]]</f>
        <v>935</v>
      </c>
      <c r="R3382" t="s">
        <v>54</v>
      </c>
      <c r="S3382" s="6">
        <v>455</v>
      </c>
      <c r="T3382"/>
      <c r="U3382"/>
    </row>
    <row r="3383" spans="1:21" hidden="1" x14ac:dyDescent="0.2">
      <c r="A3383" s="1">
        <v>45655</v>
      </c>
      <c r="B3383" s="1" t="str">
        <f>TEXT(Table1[[#This Row],[Date]],"yyyy")</f>
        <v>2024</v>
      </c>
      <c r="C3383" s="1" t="str">
        <f>TEXT(Table1[[#This Row],[Date]],"mmmm")</f>
        <v>December</v>
      </c>
      <c r="D3383" s="1" t="str">
        <f>TEXT(Table1[[#This Row],[Date]],"dddd")</f>
        <v>Sunday</v>
      </c>
      <c r="E3383" s="5">
        <v>5</v>
      </c>
      <c r="F3383" t="s">
        <v>11</v>
      </c>
      <c r="G3383" t="s">
        <v>12</v>
      </c>
      <c r="H3383" s="6">
        <f>60%*Table1[[#This Row],[Price]]</f>
        <v>90</v>
      </c>
      <c r="I3383" s="6">
        <v>150</v>
      </c>
      <c r="J3383">
        <v>1</v>
      </c>
      <c r="K3383" s="6">
        <f>Table1[[#This Row],[Cost]]*Table1[[#This Row],[Quantity Sold]]</f>
        <v>90</v>
      </c>
      <c r="L3383" s="6">
        <v>150</v>
      </c>
      <c r="M3383">
        <v>5</v>
      </c>
      <c r="N3383" s="6">
        <v>142.5</v>
      </c>
      <c r="O3383" s="6">
        <f>Table1[[#This Row],[Revenue]]-Table1[[#This Row],[Total Cost Of Production]]</f>
        <v>52.5</v>
      </c>
      <c r="P3383" s="6">
        <v>624</v>
      </c>
      <c r="Q3383" s="6">
        <f>Table1[[#This Row],[Revenue]]-Table1[[#This Row],[Marketing Spend]]</f>
        <v>-481.5</v>
      </c>
      <c r="R3383" t="s">
        <v>55</v>
      </c>
      <c r="S3383" s="6">
        <v>151</v>
      </c>
      <c r="T3383"/>
      <c r="U3383"/>
    </row>
    <row r="3384" spans="1:21" hidden="1" x14ac:dyDescent="0.2">
      <c r="A3384" s="1">
        <v>45655</v>
      </c>
      <c r="B3384" s="1" t="str">
        <f>TEXT(Table1[[#This Row],[Date]],"yyyy")</f>
        <v>2024</v>
      </c>
      <c r="C3384" s="1" t="str">
        <f>TEXT(Table1[[#This Row],[Date]],"mmmm")</f>
        <v>December</v>
      </c>
      <c r="D3384" s="1" t="str">
        <f>TEXT(Table1[[#This Row],[Date]],"dddd")</f>
        <v>Sunday</v>
      </c>
      <c r="E3384" s="5">
        <v>6</v>
      </c>
      <c r="F3384" t="s">
        <v>2</v>
      </c>
      <c r="G3384" t="s">
        <v>8</v>
      </c>
      <c r="H3384" s="6">
        <f>60%*Table1[[#This Row],[Price]]</f>
        <v>720</v>
      </c>
      <c r="I3384" s="6">
        <v>1200</v>
      </c>
      <c r="J3384">
        <v>6</v>
      </c>
      <c r="K3384" s="6">
        <f>Table1[[#This Row],[Cost]]*Table1[[#This Row],[Quantity Sold]]</f>
        <v>4320</v>
      </c>
      <c r="L3384" s="6">
        <v>7200</v>
      </c>
      <c r="M3384">
        <v>15</v>
      </c>
      <c r="N3384" s="6">
        <v>6120</v>
      </c>
      <c r="O3384" s="6">
        <f>Table1[[#This Row],[Revenue]]-Table1[[#This Row],[Total Cost Of Production]]</f>
        <v>1800</v>
      </c>
      <c r="P3384" s="6">
        <v>663</v>
      </c>
      <c r="Q3384" s="6">
        <f>Table1[[#This Row],[Revenue]]-Table1[[#This Row],[Marketing Spend]]</f>
        <v>5457</v>
      </c>
      <c r="R3384" t="s">
        <v>55</v>
      </c>
      <c r="S3384" s="6">
        <v>1164</v>
      </c>
      <c r="T3384"/>
      <c r="U3384"/>
    </row>
    <row r="3385" spans="1:21" x14ac:dyDescent="0.2">
      <c r="A3385" s="1">
        <v>45655</v>
      </c>
      <c r="B3385" s="1" t="str">
        <f>TEXT(Table1[[#This Row],[Date]],"yyyy")</f>
        <v>2024</v>
      </c>
      <c r="C3385" s="1" t="str">
        <f>TEXT(Table1[[#This Row],[Date]],"mmmm")</f>
        <v>December</v>
      </c>
      <c r="D3385" s="1" t="str">
        <f>TEXT(Table1[[#This Row],[Date]],"dddd")</f>
        <v>Sunday</v>
      </c>
      <c r="E3385" s="5">
        <v>3</v>
      </c>
      <c r="F3385" t="s">
        <v>15</v>
      </c>
      <c r="G3385" t="s">
        <v>6</v>
      </c>
      <c r="H3385" s="6">
        <f>60%*Table1[[#This Row],[Price]]</f>
        <v>30</v>
      </c>
      <c r="I3385" s="6">
        <v>50</v>
      </c>
      <c r="J3385">
        <v>1</v>
      </c>
      <c r="K3385" s="6">
        <f>Table1[[#This Row],[Cost]]*Table1[[#This Row],[Quantity Sold]]</f>
        <v>30</v>
      </c>
      <c r="L3385" s="6">
        <v>50</v>
      </c>
      <c r="M3385">
        <v>5</v>
      </c>
      <c r="N3385" s="6">
        <v>47.5</v>
      </c>
      <c r="O3385" s="6">
        <f>Table1[[#This Row],[Revenue]]-Table1[[#This Row],[Total Cost Of Production]]</f>
        <v>17.5</v>
      </c>
      <c r="P3385" s="6">
        <v>714</v>
      </c>
      <c r="Q3385" s="6">
        <f>Table1[[#This Row],[Revenue]]-Table1[[#This Row],[Marketing Spend]]</f>
        <v>-666.5</v>
      </c>
      <c r="R3385" t="s">
        <v>52</v>
      </c>
      <c r="S3385" s="6">
        <v>46</v>
      </c>
      <c r="T3385"/>
      <c r="U3385"/>
    </row>
    <row r="3386" spans="1:21" x14ac:dyDescent="0.2">
      <c r="A3386" s="1">
        <v>45655</v>
      </c>
      <c r="B3386" s="1" t="str">
        <f>TEXT(Table1[[#This Row],[Date]],"yyyy")</f>
        <v>2024</v>
      </c>
      <c r="C3386" s="1" t="str">
        <f>TEXT(Table1[[#This Row],[Date]],"mmmm")</f>
        <v>December</v>
      </c>
      <c r="D3386" s="1" t="str">
        <f>TEXT(Table1[[#This Row],[Date]],"dddd")</f>
        <v>Sunday</v>
      </c>
      <c r="E3386" s="5">
        <v>1</v>
      </c>
      <c r="F3386" t="s">
        <v>5</v>
      </c>
      <c r="G3386" t="s">
        <v>10</v>
      </c>
      <c r="H3386" s="6">
        <f>60%*Table1[[#This Row],[Price]]</f>
        <v>480</v>
      </c>
      <c r="I3386" s="6">
        <v>800</v>
      </c>
      <c r="J3386">
        <v>2</v>
      </c>
      <c r="K3386" s="6">
        <f>Table1[[#This Row],[Cost]]*Table1[[#This Row],[Quantity Sold]]</f>
        <v>960</v>
      </c>
      <c r="L3386" s="6">
        <v>1600</v>
      </c>
      <c r="M3386">
        <v>10</v>
      </c>
      <c r="N3386" s="6">
        <v>1440</v>
      </c>
      <c r="O3386" s="6">
        <f>Table1[[#This Row],[Revenue]]-Table1[[#This Row],[Total Cost Of Production]]</f>
        <v>480</v>
      </c>
      <c r="P3386" s="6">
        <v>971</v>
      </c>
      <c r="Q3386" s="6">
        <f>Table1[[#This Row],[Revenue]]-Table1[[#This Row],[Marketing Spend]]</f>
        <v>469</v>
      </c>
      <c r="R3386" t="s">
        <v>52</v>
      </c>
      <c r="S3386" s="6">
        <v>849</v>
      </c>
      <c r="T3386"/>
      <c r="U3386"/>
    </row>
    <row r="3387" spans="1:21" hidden="1" x14ac:dyDescent="0.2">
      <c r="A3387" s="1">
        <v>45655</v>
      </c>
      <c r="B3387" s="1" t="str">
        <f>TEXT(Table1[[#This Row],[Date]],"yyyy")</f>
        <v>2024</v>
      </c>
      <c r="C3387" s="1" t="str">
        <f>TEXT(Table1[[#This Row],[Date]],"mmmm")</f>
        <v>December</v>
      </c>
      <c r="D3387" s="1" t="str">
        <f>TEXT(Table1[[#This Row],[Date]],"dddd")</f>
        <v>Sunday</v>
      </c>
      <c r="E3387" s="5">
        <v>7</v>
      </c>
      <c r="F3387" t="s">
        <v>9</v>
      </c>
      <c r="G3387" t="s">
        <v>8</v>
      </c>
      <c r="H3387" s="6">
        <f>60%*Table1[[#This Row],[Price]]</f>
        <v>180</v>
      </c>
      <c r="I3387" s="6">
        <v>300</v>
      </c>
      <c r="J3387">
        <v>3</v>
      </c>
      <c r="K3387" s="6">
        <f>Table1[[#This Row],[Cost]]*Table1[[#This Row],[Quantity Sold]]</f>
        <v>540</v>
      </c>
      <c r="L3387" s="6">
        <v>900</v>
      </c>
      <c r="M3387">
        <v>20</v>
      </c>
      <c r="N3387" s="6">
        <v>720</v>
      </c>
      <c r="O3387" s="6">
        <f>Table1[[#This Row],[Revenue]]-Table1[[#This Row],[Total Cost Of Production]]</f>
        <v>180</v>
      </c>
      <c r="P3387" s="6">
        <v>499</v>
      </c>
      <c r="Q3387" s="6">
        <f>Table1[[#This Row],[Revenue]]-Table1[[#This Row],[Marketing Spend]]</f>
        <v>221</v>
      </c>
      <c r="R3387" t="s">
        <v>53</v>
      </c>
      <c r="S3387" s="6">
        <v>339</v>
      </c>
      <c r="T3387"/>
      <c r="U3387"/>
    </row>
    <row r="3388" spans="1:21" x14ac:dyDescent="0.2">
      <c r="A3388" s="1">
        <v>45656</v>
      </c>
      <c r="B3388" s="1" t="str">
        <f>TEXT(Table1[[#This Row],[Date]],"yyyy")</f>
        <v>2024</v>
      </c>
      <c r="C3388" s="1" t="str">
        <f>TEXT(Table1[[#This Row],[Date]],"mmmm")</f>
        <v>December</v>
      </c>
      <c r="D3388" s="1" t="str">
        <f>TEXT(Table1[[#This Row],[Date]],"dddd")</f>
        <v>Monday</v>
      </c>
      <c r="E3388" s="5">
        <v>4</v>
      </c>
      <c r="F3388" t="s">
        <v>13</v>
      </c>
      <c r="G3388" t="s">
        <v>12</v>
      </c>
      <c r="H3388" s="6">
        <f>60%*Table1[[#This Row],[Price]]</f>
        <v>42</v>
      </c>
      <c r="I3388" s="6">
        <v>70</v>
      </c>
      <c r="J3388">
        <v>8</v>
      </c>
      <c r="K3388" s="6">
        <f>Table1[[#This Row],[Cost]]*Table1[[#This Row],[Quantity Sold]]</f>
        <v>336</v>
      </c>
      <c r="L3388" s="6">
        <v>560</v>
      </c>
      <c r="M3388">
        <v>15</v>
      </c>
      <c r="N3388" s="6">
        <v>476</v>
      </c>
      <c r="O3388" s="6">
        <f>Table1[[#This Row],[Revenue]]-Table1[[#This Row],[Total Cost Of Production]]</f>
        <v>140</v>
      </c>
      <c r="P3388" s="6">
        <v>692</v>
      </c>
      <c r="Q3388" s="6">
        <f>Table1[[#This Row],[Revenue]]-Table1[[#This Row],[Marketing Spend]]</f>
        <v>-216</v>
      </c>
      <c r="R3388" t="s">
        <v>52</v>
      </c>
      <c r="S3388" s="6">
        <v>64</v>
      </c>
      <c r="T3388"/>
      <c r="U3388"/>
    </row>
    <row r="3389" spans="1:21" hidden="1" x14ac:dyDescent="0.2">
      <c r="A3389" s="1">
        <v>45656</v>
      </c>
      <c r="B3389" s="1" t="str">
        <f>TEXT(Table1[[#This Row],[Date]],"yyyy")</f>
        <v>2024</v>
      </c>
      <c r="C3389" s="1" t="str">
        <f>TEXT(Table1[[#This Row],[Date]],"mmmm")</f>
        <v>December</v>
      </c>
      <c r="D3389" s="1" t="str">
        <f>TEXT(Table1[[#This Row],[Date]],"dddd")</f>
        <v>Monday</v>
      </c>
      <c r="E3389" s="5">
        <v>2</v>
      </c>
      <c r="F3389" t="s">
        <v>7</v>
      </c>
      <c r="G3389" t="s">
        <v>10</v>
      </c>
      <c r="H3389" s="6">
        <f>60%*Table1[[#This Row],[Price]]</f>
        <v>300</v>
      </c>
      <c r="I3389" s="6">
        <v>500</v>
      </c>
      <c r="J3389">
        <v>10</v>
      </c>
      <c r="K3389" s="6">
        <f>Table1[[#This Row],[Cost]]*Table1[[#This Row],[Quantity Sold]]</f>
        <v>3000</v>
      </c>
      <c r="L3389" s="6">
        <v>5000</v>
      </c>
      <c r="M3389">
        <v>15</v>
      </c>
      <c r="N3389" s="6">
        <v>4250</v>
      </c>
      <c r="O3389" s="6">
        <f>Table1[[#This Row],[Revenue]]-Table1[[#This Row],[Total Cost Of Production]]</f>
        <v>1250</v>
      </c>
      <c r="P3389" s="6">
        <v>928</v>
      </c>
      <c r="Q3389" s="6">
        <f>Table1[[#This Row],[Revenue]]-Table1[[#This Row],[Marketing Spend]]</f>
        <v>3322</v>
      </c>
      <c r="R3389" t="s">
        <v>55</v>
      </c>
      <c r="S3389" s="6">
        <v>455</v>
      </c>
      <c r="T3389"/>
      <c r="U3389"/>
    </row>
    <row r="3390" spans="1:21" hidden="1" x14ac:dyDescent="0.2">
      <c r="A3390" s="1">
        <v>45656</v>
      </c>
      <c r="B3390" s="1" t="str">
        <f>TEXT(Table1[[#This Row],[Date]],"yyyy")</f>
        <v>2024</v>
      </c>
      <c r="C3390" s="1" t="str">
        <f>TEXT(Table1[[#This Row],[Date]],"mmmm")</f>
        <v>December</v>
      </c>
      <c r="D3390" s="1" t="str">
        <f>TEXT(Table1[[#This Row],[Date]],"dddd")</f>
        <v>Monday</v>
      </c>
      <c r="E3390" s="5">
        <v>5</v>
      </c>
      <c r="F3390" t="s">
        <v>11</v>
      </c>
      <c r="G3390" t="s">
        <v>12</v>
      </c>
      <c r="H3390" s="6">
        <f>60%*Table1[[#This Row],[Price]]</f>
        <v>90</v>
      </c>
      <c r="I3390" s="6">
        <v>150</v>
      </c>
      <c r="J3390">
        <v>3</v>
      </c>
      <c r="K3390" s="6">
        <f>Table1[[#This Row],[Cost]]*Table1[[#This Row],[Quantity Sold]]</f>
        <v>270</v>
      </c>
      <c r="L3390" s="6">
        <v>450</v>
      </c>
      <c r="M3390">
        <v>20</v>
      </c>
      <c r="N3390" s="6">
        <v>360</v>
      </c>
      <c r="O3390" s="6">
        <f>Table1[[#This Row],[Revenue]]-Table1[[#This Row],[Total Cost Of Production]]</f>
        <v>90</v>
      </c>
      <c r="P3390" s="6">
        <v>324</v>
      </c>
      <c r="Q3390" s="6">
        <f>Table1[[#This Row],[Revenue]]-Table1[[#This Row],[Marketing Spend]]</f>
        <v>36</v>
      </c>
      <c r="R3390" t="s">
        <v>55</v>
      </c>
      <c r="S3390" s="6">
        <v>143</v>
      </c>
      <c r="T3390"/>
      <c r="U3390"/>
    </row>
    <row r="3391" spans="1:21" hidden="1" x14ac:dyDescent="0.2">
      <c r="A3391" s="1">
        <v>45656</v>
      </c>
      <c r="B3391" s="1" t="str">
        <f>TEXT(Table1[[#This Row],[Date]],"yyyy")</f>
        <v>2024</v>
      </c>
      <c r="C3391" s="1" t="str">
        <f>TEXT(Table1[[#This Row],[Date]],"mmmm")</f>
        <v>December</v>
      </c>
      <c r="D3391" s="1" t="str">
        <f>TEXT(Table1[[#This Row],[Date]],"dddd")</f>
        <v>Monday</v>
      </c>
      <c r="E3391" s="5">
        <v>6</v>
      </c>
      <c r="F3391" t="s">
        <v>2</v>
      </c>
      <c r="G3391" t="s">
        <v>8</v>
      </c>
      <c r="H3391" s="6">
        <f>60%*Table1[[#This Row],[Price]]</f>
        <v>720</v>
      </c>
      <c r="I3391" s="6">
        <v>1200</v>
      </c>
      <c r="J3391">
        <v>5</v>
      </c>
      <c r="K3391" s="6">
        <f>Table1[[#This Row],[Cost]]*Table1[[#This Row],[Quantity Sold]]</f>
        <v>3600</v>
      </c>
      <c r="L3391" s="6">
        <v>6000</v>
      </c>
      <c r="M3391">
        <v>5</v>
      </c>
      <c r="N3391" s="6">
        <v>5700</v>
      </c>
      <c r="O3391" s="6">
        <f>Table1[[#This Row],[Revenue]]-Table1[[#This Row],[Total Cost Of Production]]</f>
        <v>2100</v>
      </c>
      <c r="P3391" s="6">
        <v>961</v>
      </c>
      <c r="Q3391" s="6">
        <f>Table1[[#This Row],[Revenue]]-Table1[[#This Row],[Marketing Spend]]</f>
        <v>4739</v>
      </c>
      <c r="R3391" t="s">
        <v>54</v>
      </c>
      <c r="S3391" s="6">
        <v>1162</v>
      </c>
      <c r="T3391"/>
      <c r="U3391"/>
    </row>
    <row r="3392" spans="1:21" hidden="1" x14ac:dyDescent="0.2">
      <c r="A3392" s="1">
        <v>45656</v>
      </c>
      <c r="B3392" s="1" t="str">
        <f>TEXT(Table1[[#This Row],[Date]],"yyyy")</f>
        <v>2024</v>
      </c>
      <c r="C3392" s="1" t="str">
        <f>TEXT(Table1[[#This Row],[Date]],"mmmm")</f>
        <v>December</v>
      </c>
      <c r="D3392" s="1" t="str">
        <f>TEXT(Table1[[#This Row],[Date]],"dddd")</f>
        <v>Monday</v>
      </c>
      <c r="E3392" s="5">
        <v>3</v>
      </c>
      <c r="F3392" t="s">
        <v>15</v>
      </c>
      <c r="G3392" t="s">
        <v>6</v>
      </c>
      <c r="H3392" s="6">
        <f>60%*Table1[[#This Row],[Price]]</f>
        <v>30</v>
      </c>
      <c r="I3392" s="6">
        <v>50</v>
      </c>
      <c r="J3392">
        <v>7</v>
      </c>
      <c r="K3392" s="6">
        <f>Table1[[#This Row],[Cost]]*Table1[[#This Row],[Quantity Sold]]</f>
        <v>210</v>
      </c>
      <c r="L3392" s="6">
        <v>350</v>
      </c>
      <c r="M3392">
        <v>5</v>
      </c>
      <c r="N3392" s="6">
        <v>332.5</v>
      </c>
      <c r="O3392" s="6">
        <f>Table1[[#This Row],[Revenue]]-Table1[[#This Row],[Total Cost Of Production]]</f>
        <v>122.5</v>
      </c>
      <c r="P3392" s="6">
        <v>413</v>
      </c>
      <c r="Q3392" s="6">
        <f>Table1[[#This Row],[Revenue]]-Table1[[#This Row],[Marketing Spend]]</f>
        <v>-80.5</v>
      </c>
      <c r="R3392" t="s">
        <v>55</v>
      </c>
      <c r="S3392" s="6">
        <v>16</v>
      </c>
      <c r="T3392"/>
      <c r="U3392"/>
    </row>
    <row r="3393" spans="1:21" hidden="1" x14ac:dyDescent="0.2">
      <c r="A3393" s="1">
        <v>45656</v>
      </c>
      <c r="B3393" s="1" t="str">
        <f>TEXT(Table1[[#This Row],[Date]],"yyyy")</f>
        <v>2024</v>
      </c>
      <c r="C3393" s="1" t="str">
        <f>TEXT(Table1[[#This Row],[Date]],"mmmm")</f>
        <v>December</v>
      </c>
      <c r="D3393" s="1" t="str">
        <f>TEXT(Table1[[#This Row],[Date]],"dddd")</f>
        <v>Monday</v>
      </c>
      <c r="E3393" s="5">
        <v>1</v>
      </c>
      <c r="F3393" t="s">
        <v>5</v>
      </c>
      <c r="G3393" t="s">
        <v>10</v>
      </c>
      <c r="H3393" s="6">
        <f>60%*Table1[[#This Row],[Price]]</f>
        <v>480</v>
      </c>
      <c r="I3393" s="6">
        <v>800</v>
      </c>
      <c r="J3393">
        <v>8</v>
      </c>
      <c r="K3393" s="6">
        <f>Table1[[#This Row],[Cost]]*Table1[[#This Row],[Quantity Sold]]</f>
        <v>3840</v>
      </c>
      <c r="L3393" s="6">
        <v>6400</v>
      </c>
      <c r="M3393">
        <v>5</v>
      </c>
      <c r="N3393" s="6">
        <v>6080</v>
      </c>
      <c r="O3393" s="6">
        <f>Table1[[#This Row],[Revenue]]-Table1[[#This Row],[Total Cost Of Production]]</f>
        <v>2240</v>
      </c>
      <c r="P3393" s="6">
        <v>542</v>
      </c>
      <c r="Q3393" s="6">
        <f>Table1[[#This Row],[Revenue]]-Table1[[#This Row],[Marketing Spend]]</f>
        <v>5538</v>
      </c>
      <c r="R3393" t="s">
        <v>55</v>
      </c>
      <c r="S3393" s="6">
        <v>810</v>
      </c>
      <c r="T3393"/>
      <c r="U3393"/>
    </row>
    <row r="3394" spans="1:21" hidden="1" x14ac:dyDescent="0.2">
      <c r="A3394" s="1">
        <v>45656</v>
      </c>
      <c r="B3394" s="1" t="str">
        <f>TEXT(Table1[[#This Row],[Date]],"yyyy")</f>
        <v>2024</v>
      </c>
      <c r="C3394" s="1" t="str">
        <f>TEXT(Table1[[#This Row],[Date]],"mmmm")</f>
        <v>December</v>
      </c>
      <c r="D3394" s="1" t="str">
        <f>TEXT(Table1[[#This Row],[Date]],"dddd")</f>
        <v>Monday</v>
      </c>
      <c r="E3394" s="5">
        <v>7</v>
      </c>
      <c r="F3394" t="s">
        <v>9</v>
      </c>
      <c r="G3394" t="s">
        <v>8</v>
      </c>
      <c r="H3394" s="6">
        <f>60%*Table1[[#This Row],[Price]]</f>
        <v>180</v>
      </c>
      <c r="I3394" s="6">
        <v>300</v>
      </c>
      <c r="J3394">
        <v>3</v>
      </c>
      <c r="K3394" s="6">
        <f>Table1[[#This Row],[Cost]]*Table1[[#This Row],[Quantity Sold]]</f>
        <v>540</v>
      </c>
      <c r="L3394" s="6">
        <v>900</v>
      </c>
      <c r="M3394">
        <v>5</v>
      </c>
      <c r="N3394" s="6">
        <v>855</v>
      </c>
      <c r="O3394" s="6">
        <f>Table1[[#This Row],[Revenue]]-Table1[[#This Row],[Total Cost Of Production]]</f>
        <v>315</v>
      </c>
      <c r="P3394" s="6">
        <v>530</v>
      </c>
      <c r="Q3394" s="6">
        <f>Table1[[#This Row],[Revenue]]-Table1[[#This Row],[Marketing Spend]]</f>
        <v>325</v>
      </c>
      <c r="R3394" t="s">
        <v>55</v>
      </c>
      <c r="S3394" s="6">
        <v>295</v>
      </c>
      <c r="T3394"/>
      <c r="U3394"/>
    </row>
    <row r="3395" spans="1:21" hidden="1" x14ac:dyDescent="0.2">
      <c r="A3395" s="1">
        <v>45657</v>
      </c>
      <c r="B3395" s="1" t="str">
        <f>TEXT(Table1[[#This Row],[Date]],"yyyy")</f>
        <v>2024</v>
      </c>
      <c r="C3395" s="1" t="str">
        <f>TEXT(Table1[[#This Row],[Date]],"mmmm")</f>
        <v>December</v>
      </c>
      <c r="D3395" s="1" t="str">
        <f>TEXT(Table1[[#This Row],[Date]],"dddd")</f>
        <v>Tuesday</v>
      </c>
      <c r="E3395" s="5">
        <v>4</v>
      </c>
      <c r="F3395" t="s">
        <v>13</v>
      </c>
      <c r="G3395" t="s">
        <v>12</v>
      </c>
      <c r="H3395" s="6">
        <f>60%*Table1[[#This Row],[Price]]</f>
        <v>42</v>
      </c>
      <c r="I3395" s="6">
        <v>70</v>
      </c>
      <c r="J3395">
        <v>2</v>
      </c>
      <c r="K3395" s="6">
        <f>Table1[[#This Row],[Cost]]*Table1[[#This Row],[Quantity Sold]]</f>
        <v>84</v>
      </c>
      <c r="L3395" s="6">
        <v>140</v>
      </c>
      <c r="M3395">
        <v>5</v>
      </c>
      <c r="N3395" s="6">
        <v>133</v>
      </c>
      <c r="O3395" s="6">
        <f>Table1[[#This Row],[Revenue]]-Table1[[#This Row],[Total Cost Of Production]]</f>
        <v>49</v>
      </c>
      <c r="P3395" s="6">
        <v>608</v>
      </c>
      <c r="Q3395" s="6">
        <f>Table1[[#This Row],[Revenue]]-Table1[[#This Row],[Marketing Spend]]</f>
        <v>-475</v>
      </c>
      <c r="R3395" t="s">
        <v>55</v>
      </c>
      <c r="S3395" s="6">
        <v>42</v>
      </c>
      <c r="T3395"/>
      <c r="U3395"/>
    </row>
    <row r="3396" spans="1:21" hidden="1" x14ac:dyDescent="0.2">
      <c r="A3396" s="1">
        <v>45657</v>
      </c>
      <c r="B3396" s="1" t="str">
        <f>TEXT(Table1[[#This Row],[Date]],"yyyy")</f>
        <v>2024</v>
      </c>
      <c r="C3396" s="1" t="str">
        <f>TEXT(Table1[[#This Row],[Date]],"mmmm")</f>
        <v>December</v>
      </c>
      <c r="D3396" s="1" t="str">
        <f>TEXT(Table1[[#This Row],[Date]],"dddd")</f>
        <v>Tuesday</v>
      </c>
      <c r="E3396" s="5">
        <v>2</v>
      </c>
      <c r="F3396" t="s">
        <v>7</v>
      </c>
      <c r="G3396" t="s">
        <v>10</v>
      </c>
      <c r="H3396" s="6">
        <f>60%*Table1[[#This Row],[Price]]</f>
        <v>300</v>
      </c>
      <c r="I3396" s="6">
        <v>500</v>
      </c>
      <c r="J3396">
        <v>9</v>
      </c>
      <c r="K3396" s="6">
        <f>Table1[[#This Row],[Cost]]*Table1[[#This Row],[Quantity Sold]]</f>
        <v>2700</v>
      </c>
      <c r="L3396" s="6">
        <v>4500</v>
      </c>
      <c r="M3396">
        <v>10</v>
      </c>
      <c r="N3396" s="6">
        <v>4050</v>
      </c>
      <c r="O3396" s="6">
        <f>Table1[[#This Row],[Revenue]]-Table1[[#This Row],[Total Cost Of Production]]</f>
        <v>1350</v>
      </c>
      <c r="P3396" s="6">
        <v>599</v>
      </c>
      <c r="Q3396" s="6">
        <f>Table1[[#This Row],[Revenue]]-Table1[[#This Row],[Marketing Spend]]</f>
        <v>3451</v>
      </c>
      <c r="R3396" t="s">
        <v>55</v>
      </c>
      <c r="S3396" s="6">
        <v>477</v>
      </c>
      <c r="T3396"/>
      <c r="U3396"/>
    </row>
    <row r="3397" spans="1:21" hidden="1" x14ac:dyDescent="0.2">
      <c r="A3397" s="1">
        <v>45657</v>
      </c>
      <c r="B3397" s="1" t="str">
        <f>TEXT(Table1[[#This Row],[Date]],"yyyy")</f>
        <v>2024</v>
      </c>
      <c r="C3397" s="1" t="str">
        <f>TEXT(Table1[[#This Row],[Date]],"mmmm")</f>
        <v>December</v>
      </c>
      <c r="D3397" s="1" t="str">
        <f>TEXT(Table1[[#This Row],[Date]],"dddd")</f>
        <v>Tuesday</v>
      </c>
      <c r="E3397" s="5">
        <v>5</v>
      </c>
      <c r="F3397" t="s">
        <v>11</v>
      </c>
      <c r="G3397" t="s">
        <v>12</v>
      </c>
      <c r="H3397" s="6">
        <f>60%*Table1[[#This Row],[Price]]</f>
        <v>90</v>
      </c>
      <c r="I3397" s="6">
        <v>150</v>
      </c>
      <c r="J3397">
        <v>6</v>
      </c>
      <c r="K3397" s="6">
        <f>Table1[[#This Row],[Cost]]*Table1[[#This Row],[Quantity Sold]]</f>
        <v>540</v>
      </c>
      <c r="L3397" s="6">
        <v>900</v>
      </c>
      <c r="M3397">
        <v>10</v>
      </c>
      <c r="N3397" s="6">
        <v>810</v>
      </c>
      <c r="O3397" s="6">
        <f>Table1[[#This Row],[Revenue]]-Table1[[#This Row],[Total Cost Of Production]]</f>
        <v>270</v>
      </c>
      <c r="P3397" s="6">
        <v>662</v>
      </c>
      <c r="Q3397" s="6">
        <f>Table1[[#This Row],[Revenue]]-Table1[[#This Row],[Marketing Spend]]</f>
        <v>148</v>
      </c>
      <c r="R3397" t="s">
        <v>55</v>
      </c>
      <c r="S3397" s="6">
        <v>134</v>
      </c>
      <c r="T3397"/>
      <c r="U3397"/>
    </row>
    <row r="3398" spans="1:21" hidden="1" x14ac:dyDescent="0.2">
      <c r="A3398" s="1">
        <v>45657</v>
      </c>
      <c r="B3398" s="1" t="str">
        <f>TEXT(Table1[[#This Row],[Date]],"yyyy")</f>
        <v>2024</v>
      </c>
      <c r="C3398" s="1" t="str">
        <f>TEXT(Table1[[#This Row],[Date]],"mmmm")</f>
        <v>December</v>
      </c>
      <c r="D3398" s="1" t="str">
        <f>TEXT(Table1[[#This Row],[Date]],"dddd")</f>
        <v>Tuesday</v>
      </c>
      <c r="E3398" s="5">
        <v>6</v>
      </c>
      <c r="F3398" t="s">
        <v>2</v>
      </c>
      <c r="G3398" t="s">
        <v>8</v>
      </c>
      <c r="H3398" s="6">
        <f>60%*Table1[[#This Row],[Price]]</f>
        <v>720</v>
      </c>
      <c r="I3398" s="6">
        <v>1200</v>
      </c>
      <c r="J3398">
        <v>7</v>
      </c>
      <c r="K3398" s="6">
        <f>Table1[[#This Row],[Cost]]*Table1[[#This Row],[Quantity Sold]]</f>
        <v>5040</v>
      </c>
      <c r="L3398" s="6">
        <v>8400</v>
      </c>
      <c r="M3398">
        <v>20</v>
      </c>
      <c r="N3398" s="6">
        <v>6720</v>
      </c>
      <c r="O3398" s="6">
        <f>Table1[[#This Row],[Revenue]]-Table1[[#This Row],[Total Cost Of Production]]</f>
        <v>1680</v>
      </c>
      <c r="P3398" s="6">
        <v>921</v>
      </c>
      <c r="Q3398" s="6">
        <f>Table1[[#This Row],[Revenue]]-Table1[[#This Row],[Marketing Spend]]</f>
        <v>5799</v>
      </c>
      <c r="R3398" t="s">
        <v>51</v>
      </c>
      <c r="S3398" s="6">
        <v>1187</v>
      </c>
      <c r="T3398"/>
      <c r="U3398"/>
    </row>
    <row r="3399" spans="1:21" hidden="1" x14ac:dyDescent="0.2">
      <c r="A3399" s="1">
        <v>45657</v>
      </c>
      <c r="B3399" s="1" t="str">
        <f>TEXT(Table1[[#This Row],[Date]],"yyyy")</f>
        <v>2024</v>
      </c>
      <c r="C3399" s="1" t="str">
        <f>TEXT(Table1[[#This Row],[Date]],"mmmm")</f>
        <v>December</v>
      </c>
      <c r="D3399" s="1" t="str">
        <f>TEXT(Table1[[#This Row],[Date]],"dddd")</f>
        <v>Tuesday</v>
      </c>
      <c r="E3399" s="5">
        <v>3</v>
      </c>
      <c r="F3399" t="s">
        <v>15</v>
      </c>
      <c r="G3399" t="s">
        <v>6</v>
      </c>
      <c r="H3399" s="6">
        <f>60%*Table1[[#This Row],[Price]]</f>
        <v>30</v>
      </c>
      <c r="I3399" s="6">
        <v>50</v>
      </c>
      <c r="J3399">
        <v>5</v>
      </c>
      <c r="K3399" s="6">
        <f>Table1[[#This Row],[Cost]]*Table1[[#This Row],[Quantity Sold]]</f>
        <v>150</v>
      </c>
      <c r="L3399" s="6">
        <v>250</v>
      </c>
      <c r="M3399">
        <v>5</v>
      </c>
      <c r="N3399" s="6">
        <v>237.5</v>
      </c>
      <c r="O3399" s="6">
        <f>Table1[[#This Row],[Revenue]]-Table1[[#This Row],[Total Cost Of Production]]</f>
        <v>87.5</v>
      </c>
      <c r="P3399" s="6">
        <v>445</v>
      </c>
      <c r="Q3399" s="6">
        <f>Table1[[#This Row],[Revenue]]-Table1[[#This Row],[Marketing Spend]]</f>
        <v>-207.5</v>
      </c>
      <c r="R3399" t="s">
        <v>51</v>
      </c>
      <c r="S3399" s="6">
        <v>57</v>
      </c>
      <c r="T3399"/>
      <c r="U3399"/>
    </row>
    <row r="3400" spans="1:21" hidden="1" x14ac:dyDescent="0.2">
      <c r="A3400" s="1">
        <v>45657</v>
      </c>
      <c r="B3400" s="1" t="str">
        <f>TEXT(Table1[[#This Row],[Date]],"yyyy")</f>
        <v>2024</v>
      </c>
      <c r="C3400" s="1" t="str">
        <f>TEXT(Table1[[#This Row],[Date]],"mmmm")</f>
        <v>December</v>
      </c>
      <c r="D3400" s="1" t="str">
        <f>TEXT(Table1[[#This Row],[Date]],"dddd")</f>
        <v>Tuesday</v>
      </c>
      <c r="E3400" s="5">
        <v>1</v>
      </c>
      <c r="F3400" t="s">
        <v>5</v>
      </c>
      <c r="G3400" t="s">
        <v>10</v>
      </c>
      <c r="H3400" s="6">
        <f>60%*Table1[[#This Row],[Price]]</f>
        <v>480</v>
      </c>
      <c r="I3400" s="6">
        <v>800</v>
      </c>
      <c r="J3400">
        <v>6</v>
      </c>
      <c r="K3400" s="6">
        <f>Table1[[#This Row],[Cost]]*Table1[[#This Row],[Quantity Sold]]</f>
        <v>2880</v>
      </c>
      <c r="L3400" s="6">
        <v>4800</v>
      </c>
      <c r="M3400">
        <v>20</v>
      </c>
      <c r="N3400" s="6">
        <v>3840</v>
      </c>
      <c r="O3400" s="6">
        <f>Table1[[#This Row],[Revenue]]-Table1[[#This Row],[Total Cost Of Production]]</f>
        <v>960</v>
      </c>
      <c r="P3400" s="6">
        <v>568</v>
      </c>
      <c r="Q3400" s="6">
        <f>Table1[[#This Row],[Revenue]]-Table1[[#This Row],[Marketing Spend]]</f>
        <v>3272</v>
      </c>
      <c r="R3400" t="s">
        <v>53</v>
      </c>
      <c r="S3400" s="6">
        <v>760</v>
      </c>
      <c r="T3400"/>
      <c r="U3400"/>
    </row>
    <row r="3401" spans="1:21" hidden="1" x14ac:dyDescent="0.2">
      <c r="A3401" s="1">
        <v>45657</v>
      </c>
      <c r="B3401" s="1" t="str">
        <f>TEXT(Table1[[#This Row],[Date]],"yyyy")</f>
        <v>2024</v>
      </c>
      <c r="C3401" s="1" t="str">
        <f>TEXT(Table1[[#This Row],[Date]],"mmmm")</f>
        <v>December</v>
      </c>
      <c r="D3401" s="1" t="str">
        <f>TEXT(Table1[[#This Row],[Date]],"dddd")</f>
        <v>Tuesday</v>
      </c>
      <c r="E3401" s="5">
        <v>7</v>
      </c>
      <c r="F3401" t="s">
        <v>9</v>
      </c>
      <c r="G3401" t="s">
        <v>8</v>
      </c>
      <c r="H3401" s="6">
        <f>60%*Table1[[#This Row],[Price]]</f>
        <v>180</v>
      </c>
      <c r="I3401" s="6">
        <v>300</v>
      </c>
      <c r="J3401">
        <v>5</v>
      </c>
      <c r="K3401" s="6">
        <f>Table1[[#This Row],[Cost]]*Table1[[#This Row],[Quantity Sold]]</f>
        <v>900</v>
      </c>
      <c r="L3401" s="6">
        <v>1500</v>
      </c>
      <c r="M3401">
        <v>5</v>
      </c>
      <c r="N3401" s="6">
        <v>1425</v>
      </c>
      <c r="O3401" s="6">
        <f>Table1[[#This Row],[Revenue]]-Table1[[#This Row],[Total Cost Of Production]]</f>
        <v>525</v>
      </c>
      <c r="P3401" s="6">
        <v>640</v>
      </c>
      <c r="Q3401" s="6">
        <f>Table1[[#This Row],[Revenue]]-Table1[[#This Row],[Marketing Spend]]</f>
        <v>785</v>
      </c>
      <c r="R3401" t="s">
        <v>51</v>
      </c>
      <c r="S3401" s="6">
        <v>327</v>
      </c>
      <c r="T3401"/>
      <c r="U3401"/>
    </row>
    <row r="3402" spans="1:21" hidden="1" x14ac:dyDescent="0.2">
      <c r="A3402" s="1">
        <v>45658</v>
      </c>
      <c r="B3402" s="1" t="str">
        <f>TEXT(Table1[[#This Row],[Date]],"yyyy")</f>
        <v>2025</v>
      </c>
      <c r="C3402" s="1" t="str">
        <f>TEXT(Table1[[#This Row],[Date]],"mmmm")</f>
        <v>January</v>
      </c>
      <c r="D3402" s="1" t="str">
        <f>TEXT(Table1[[#This Row],[Date]],"dddd")</f>
        <v>Wednesday</v>
      </c>
      <c r="E3402" s="5">
        <v>4</v>
      </c>
      <c r="F3402" t="s">
        <v>13</v>
      </c>
      <c r="G3402" t="s">
        <v>12</v>
      </c>
      <c r="H3402" s="6">
        <f>60%*Table1[[#This Row],[Price]]</f>
        <v>42</v>
      </c>
      <c r="I3402" s="6">
        <v>70</v>
      </c>
      <c r="J3402">
        <v>8</v>
      </c>
      <c r="K3402" s="6">
        <f>Table1[[#This Row],[Cost]]*Table1[[#This Row],[Quantity Sold]]</f>
        <v>336</v>
      </c>
      <c r="L3402" s="6">
        <v>560</v>
      </c>
      <c r="M3402">
        <v>10</v>
      </c>
      <c r="N3402" s="6">
        <v>504</v>
      </c>
      <c r="O3402" s="6">
        <f>Table1[[#This Row],[Revenue]]-Table1[[#This Row],[Total Cost Of Production]]</f>
        <v>168</v>
      </c>
      <c r="P3402" s="6">
        <v>848</v>
      </c>
      <c r="Q3402" s="6">
        <f>Table1[[#This Row],[Revenue]]-Table1[[#This Row],[Marketing Spend]]</f>
        <v>-344</v>
      </c>
      <c r="R3402" t="s">
        <v>51</v>
      </c>
      <c r="S3402" s="6">
        <v>45</v>
      </c>
      <c r="T3402"/>
      <c r="U3402"/>
    </row>
    <row r="3403" spans="1:21" hidden="1" x14ac:dyDescent="0.2">
      <c r="A3403" s="1">
        <v>45658</v>
      </c>
      <c r="B3403" s="1" t="str">
        <f>TEXT(Table1[[#This Row],[Date]],"yyyy")</f>
        <v>2025</v>
      </c>
      <c r="C3403" s="1" t="str">
        <f>TEXT(Table1[[#This Row],[Date]],"mmmm")</f>
        <v>January</v>
      </c>
      <c r="D3403" s="1" t="str">
        <f>TEXT(Table1[[#This Row],[Date]],"dddd")</f>
        <v>Wednesday</v>
      </c>
      <c r="E3403" s="5">
        <v>2</v>
      </c>
      <c r="F3403" t="s">
        <v>7</v>
      </c>
      <c r="G3403" t="s">
        <v>10</v>
      </c>
      <c r="H3403" s="6">
        <f>60%*Table1[[#This Row],[Price]]</f>
        <v>300</v>
      </c>
      <c r="I3403" s="6">
        <v>500</v>
      </c>
      <c r="J3403">
        <v>8</v>
      </c>
      <c r="K3403" s="6">
        <f>Table1[[#This Row],[Cost]]*Table1[[#This Row],[Quantity Sold]]</f>
        <v>2400</v>
      </c>
      <c r="L3403" s="6">
        <v>4000</v>
      </c>
      <c r="M3403">
        <v>20</v>
      </c>
      <c r="N3403" s="6">
        <v>3200</v>
      </c>
      <c r="O3403" s="6">
        <f>Table1[[#This Row],[Revenue]]-Table1[[#This Row],[Total Cost Of Production]]</f>
        <v>800</v>
      </c>
      <c r="P3403" s="6">
        <v>897</v>
      </c>
      <c r="Q3403" s="6">
        <f>Table1[[#This Row],[Revenue]]-Table1[[#This Row],[Marketing Spend]]</f>
        <v>2303</v>
      </c>
      <c r="R3403" t="s">
        <v>54</v>
      </c>
      <c r="S3403" s="6">
        <v>481</v>
      </c>
      <c r="T3403"/>
      <c r="U3403"/>
    </row>
    <row r="3404" spans="1:21" hidden="1" x14ac:dyDescent="0.2">
      <c r="A3404" s="1">
        <v>45658</v>
      </c>
      <c r="B3404" s="1" t="str">
        <f>TEXT(Table1[[#This Row],[Date]],"yyyy")</f>
        <v>2025</v>
      </c>
      <c r="C3404" s="1" t="str">
        <f>TEXT(Table1[[#This Row],[Date]],"mmmm")</f>
        <v>January</v>
      </c>
      <c r="D3404" s="1" t="str">
        <f>TEXT(Table1[[#This Row],[Date]],"dddd")</f>
        <v>Wednesday</v>
      </c>
      <c r="E3404" s="5">
        <v>5</v>
      </c>
      <c r="F3404" t="s">
        <v>11</v>
      </c>
      <c r="G3404" t="s">
        <v>12</v>
      </c>
      <c r="H3404" s="6">
        <f>60%*Table1[[#This Row],[Price]]</f>
        <v>90</v>
      </c>
      <c r="I3404" s="6">
        <v>150</v>
      </c>
      <c r="J3404">
        <v>2</v>
      </c>
      <c r="K3404" s="6">
        <f>Table1[[#This Row],[Cost]]*Table1[[#This Row],[Quantity Sold]]</f>
        <v>180</v>
      </c>
      <c r="L3404" s="6">
        <v>300</v>
      </c>
      <c r="M3404">
        <v>10</v>
      </c>
      <c r="N3404" s="6">
        <v>270</v>
      </c>
      <c r="O3404" s="6">
        <f>Table1[[#This Row],[Revenue]]-Table1[[#This Row],[Total Cost Of Production]]</f>
        <v>90</v>
      </c>
      <c r="P3404" s="6">
        <v>576</v>
      </c>
      <c r="Q3404" s="6">
        <f>Table1[[#This Row],[Revenue]]-Table1[[#This Row],[Marketing Spend]]</f>
        <v>-306</v>
      </c>
      <c r="R3404" t="s">
        <v>55</v>
      </c>
      <c r="S3404" s="6">
        <v>194</v>
      </c>
      <c r="T3404"/>
      <c r="U3404"/>
    </row>
    <row r="3405" spans="1:21" hidden="1" x14ac:dyDescent="0.2">
      <c r="A3405" s="1">
        <v>45658</v>
      </c>
      <c r="B3405" s="1" t="str">
        <f>TEXT(Table1[[#This Row],[Date]],"yyyy")</f>
        <v>2025</v>
      </c>
      <c r="C3405" s="1" t="str">
        <f>TEXT(Table1[[#This Row],[Date]],"mmmm")</f>
        <v>January</v>
      </c>
      <c r="D3405" s="1" t="str">
        <f>TEXT(Table1[[#This Row],[Date]],"dddd")</f>
        <v>Wednesday</v>
      </c>
      <c r="E3405" s="5">
        <v>6</v>
      </c>
      <c r="F3405" t="s">
        <v>2</v>
      </c>
      <c r="G3405" t="s">
        <v>8</v>
      </c>
      <c r="H3405" s="6">
        <f>60%*Table1[[#This Row],[Price]]</f>
        <v>720</v>
      </c>
      <c r="I3405" s="6">
        <v>1200</v>
      </c>
      <c r="J3405">
        <v>4</v>
      </c>
      <c r="K3405" s="6">
        <f>Table1[[#This Row],[Cost]]*Table1[[#This Row],[Quantity Sold]]</f>
        <v>2880</v>
      </c>
      <c r="L3405" s="6">
        <v>4800</v>
      </c>
      <c r="M3405">
        <v>5</v>
      </c>
      <c r="N3405" s="6">
        <v>4560</v>
      </c>
      <c r="O3405" s="6">
        <f>Table1[[#This Row],[Revenue]]-Table1[[#This Row],[Total Cost Of Production]]</f>
        <v>1680</v>
      </c>
      <c r="P3405" s="6">
        <v>869</v>
      </c>
      <c r="Q3405" s="6">
        <f>Table1[[#This Row],[Revenue]]-Table1[[#This Row],[Marketing Spend]]</f>
        <v>3691</v>
      </c>
      <c r="R3405" t="s">
        <v>55</v>
      </c>
      <c r="S3405" s="6">
        <v>1206</v>
      </c>
      <c r="T3405"/>
      <c r="U3405"/>
    </row>
    <row r="3406" spans="1:21" hidden="1" x14ac:dyDescent="0.2">
      <c r="A3406" s="1">
        <v>45658</v>
      </c>
      <c r="B3406" s="1" t="str">
        <f>TEXT(Table1[[#This Row],[Date]],"yyyy")</f>
        <v>2025</v>
      </c>
      <c r="C3406" s="1" t="str">
        <f>TEXT(Table1[[#This Row],[Date]],"mmmm")</f>
        <v>January</v>
      </c>
      <c r="D3406" s="1" t="str">
        <f>TEXT(Table1[[#This Row],[Date]],"dddd")</f>
        <v>Wednesday</v>
      </c>
      <c r="E3406" s="5">
        <v>3</v>
      </c>
      <c r="F3406" t="s">
        <v>15</v>
      </c>
      <c r="G3406" t="s">
        <v>6</v>
      </c>
      <c r="H3406" s="6">
        <f>60%*Table1[[#This Row],[Price]]</f>
        <v>30</v>
      </c>
      <c r="I3406" s="6">
        <v>50</v>
      </c>
      <c r="J3406">
        <v>7</v>
      </c>
      <c r="K3406" s="6">
        <f>Table1[[#This Row],[Cost]]*Table1[[#This Row],[Quantity Sold]]</f>
        <v>210</v>
      </c>
      <c r="L3406" s="6">
        <v>350</v>
      </c>
      <c r="M3406">
        <v>10</v>
      </c>
      <c r="N3406" s="6">
        <v>315</v>
      </c>
      <c r="O3406" s="6">
        <f>Table1[[#This Row],[Revenue]]-Table1[[#This Row],[Total Cost Of Production]]</f>
        <v>105</v>
      </c>
      <c r="P3406" s="6">
        <v>447</v>
      </c>
      <c r="Q3406" s="6">
        <f>Table1[[#This Row],[Revenue]]-Table1[[#This Row],[Marketing Spend]]</f>
        <v>-132</v>
      </c>
      <c r="R3406" t="s">
        <v>53</v>
      </c>
      <c r="S3406" s="6">
        <v>56</v>
      </c>
      <c r="T3406"/>
      <c r="U3406"/>
    </row>
    <row r="3407" spans="1:21" x14ac:dyDescent="0.2">
      <c r="A3407" s="1">
        <v>45658</v>
      </c>
      <c r="B3407" s="1" t="str">
        <f>TEXT(Table1[[#This Row],[Date]],"yyyy")</f>
        <v>2025</v>
      </c>
      <c r="C3407" s="1" t="str">
        <f>TEXT(Table1[[#This Row],[Date]],"mmmm")</f>
        <v>January</v>
      </c>
      <c r="D3407" s="1" t="str">
        <f>TEXT(Table1[[#This Row],[Date]],"dddd")</f>
        <v>Wednesday</v>
      </c>
      <c r="E3407" s="5">
        <v>1</v>
      </c>
      <c r="F3407" t="s">
        <v>5</v>
      </c>
      <c r="G3407" t="s">
        <v>10</v>
      </c>
      <c r="H3407" s="6">
        <f>60%*Table1[[#This Row],[Price]]</f>
        <v>480</v>
      </c>
      <c r="I3407" s="6">
        <v>800</v>
      </c>
      <c r="J3407">
        <v>7</v>
      </c>
      <c r="K3407" s="6">
        <f>Table1[[#This Row],[Cost]]*Table1[[#This Row],[Quantity Sold]]</f>
        <v>3360</v>
      </c>
      <c r="L3407" s="6">
        <v>5600</v>
      </c>
      <c r="M3407">
        <v>5</v>
      </c>
      <c r="N3407" s="6">
        <v>5320</v>
      </c>
      <c r="O3407" s="6">
        <f>Table1[[#This Row],[Revenue]]-Table1[[#This Row],[Total Cost Of Production]]</f>
        <v>1960</v>
      </c>
      <c r="P3407" s="6">
        <v>496</v>
      </c>
      <c r="Q3407" s="6">
        <f>Table1[[#This Row],[Revenue]]-Table1[[#This Row],[Marketing Spend]]</f>
        <v>4824</v>
      </c>
      <c r="R3407" t="s">
        <v>52</v>
      </c>
      <c r="S3407" s="6">
        <v>804</v>
      </c>
      <c r="T3407"/>
      <c r="U3407"/>
    </row>
    <row r="3408" spans="1:21" hidden="1" x14ac:dyDescent="0.2">
      <c r="A3408" s="1">
        <v>45658</v>
      </c>
      <c r="B3408" s="1" t="str">
        <f>TEXT(Table1[[#This Row],[Date]],"yyyy")</f>
        <v>2025</v>
      </c>
      <c r="C3408" s="1" t="str">
        <f>TEXT(Table1[[#This Row],[Date]],"mmmm")</f>
        <v>January</v>
      </c>
      <c r="D3408" s="1" t="str">
        <f>TEXT(Table1[[#This Row],[Date]],"dddd")</f>
        <v>Wednesday</v>
      </c>
      <c r="E3408" s="5">
        <v>7</v>
      </c>
      <c r="F3408" t="s">
        <v>9</v>
      </c>
      <c r="G3408" t="s">
        <v>8</v>
      </c>
      <c r="H3408" s="6">
        <f>60%*Table1[[#This Row],[Price]]</f>
        <v>180</v>
      </c>
      <c r="I3408" s="6">
        <v>300</v>
      </c>
      <c r="J3408">
        <v>2</v>
      </c>
      <c r="K3408" s="6">
        <f>Table1[[#This Row],[Cost]]*Table1[[#This Row],[Quantity Sold]]</f>
        <v>360</v>
      </c>
      <c r="L3408" s="6">
        <v>600</v>
      </c>
      <c r="M3408">
        <v>5</v>
      </c>
      <c r="N3408" s="6">
        <v>570</v>
      </c>
      <c r="O3408" s="6">
        <f>Table1[[#This Row],[Revenue]]-Table1[[#This Row],[Total Cost Of Production]]</f>
        <v>210</v>
      </c>
      <c r="P3408" s="6">
        <v>443</v>
      </c>
      <c r="Q3408" s="6">
        <f>Table1[[#This Row],[Revenue]]-Table1[[#This Row],[Marketing Spend]]</f>
        <v>127</v>
      </c>
      <c r="R3408" t="s">
        <v>53</v>
      </c>
      <c r="S3408" s="6">
        <v>331</v>
      </c>
      <c r="T3408"/>
      <c r="U3408"/>
    </row>
    <row r="3409" spans="1:21" hidden="1" x14ac:dyDescent="0.2">
      <c r="A3409" s="1">
        <v>45659</v>
      </c>
      <c r="B3409" s="1" t="str">
        <f>TEXT(Table1[[#This Row],[Date]],"yyyy")</f>
        <v>2025</v>
      </c>
      <c r="C3409" s="1" t="str">
        <f>TEXT(Table1[[#This Row],[Date]],"mmmm")</f>
        <v>January</v>
      </c>
      <c r="D3409" s="1" t="str">
        <f>TEXT(Table1[[#This Row],[Date]],"dddd")</f>
        <v>Thursday</v>
      </c>
      <c r="E3409" s="5">
        <v>4</v>
      </c>
      <c r="F3409" t="s">
        <v>13</v>
      </c>
      <c r="G3409" t="s">
        <v>12</v>
      </c>
      <c r="H3409" s="6">
        <f>60%*Table1[[#This Row],[Price]]</f>
        <v>42</v>
      </c>
      <c r="I3409" s="6">
        <v>70</v>
      </c>
      <c r="J3409">
        <v>8</v>
      </c>
      <c r="K3409" s="6">
        <f>Table1[[#This Row],[Cost]]*Table1[[#This Row],[Quantity Sold]]</f>
        <v>336</v>
      </c>
      <c r="L3409" s="6">
        <v>560</v>
      </c>
      <c r="M3409">
        <v>20</v>
      </c>
      <c r="N3409" s="6">
        <v>448</v>
      </c>
      <c r="O3409" s="6">
        <f>Table1[[#This Row],[Revenue]]-Table1[[#This Row],[Total Cost Of Production]]</f>
        <v>112</v>
      </c>
      <c r="P3409" s="6">
        <v>515</v>
      </c>
      <c r="Q3409" s="6">
        <f>Table1[[#This Row],[Revenue]]-Table1[[#This Row],[Marketing Spend]]</f>
        <v>-67</v>
      </c>
      <c r="R3409" t="s">
        <v>51</v>
      </c>
      <c r="S3409" s="6">
        <v>44</v>
      </c>
      <c r="T3409"/>
      <c r="U3409"/>
    </row>
    <row r="3410" spans="1:21" hidden="1" x14ac:dyDescent="0.2">
      <c r="A3410" s="1">
        <v>45659</v>
      </c>
      <c r="B3410" s="1" t="str">
        <f>TEXT(Table1[[#This Row],[Date]],"yyyy")</f>
        <v>2025</v>
      </c>
      <c r="C3410" s="1" t="str">
        <f>TEXT(Table1[[#This Row],[Date]],"mmmm")</f>
        <v>January</v>
      </c>
      <c r="D3410" s="1" t="str">
        <f>TEXT(Table1[[#This Row],[Date]],"dddd")</f>
        <v>Thursday</v>
      </c>
      <c r="E3410" s="5">
        <v>2</v>
      </c>
      <c r="F3410" t="s">
        <v>7</v>
      </c>
      <c r="G3410" t="s">
        <v>10</v>
      </c>
      <c r="H3410" s="6">
        <f>60%*Table1[[#This Row],[Price]]</f>
        <v>300</v>
      </c>
      <c r="I3410" s="6">
        <v>500</v>
      </c>
      <c r="J3410">
        <v>10</v>
      </c>
      <c r="K3410" s="6">
        <f>Table1[[#This Row],[Cost]]*Table1[[#This Row],[Quantity Sold]]</f>
        <v>3000</v>
      </c>
      <c r="L3410" s="6">
        <v>5000</v>
      </c>
      <c r="M3410">
        <v>10</v>
      </c>
      <c r="N3410" s="6">
        <v>4500</v>
      </c>
      <c r="O3410" s="6">
        <f>Table1[[#This Row],[Revenue]]-Table1[[#This Row],[Total Cost Of Production]]</f>
        <v>1500</v>
      </c>
      <c r="P3410" s="6">
        <v>983</v>
      </c>
      <c r="Q3410" s="6">
        <f>Table1[[#This Row],[Revenue]]-Table1[[#This Row],[Marketing Spend]]</f>
        <v>3517</v>
      </c>
      <c r="R3410" t="s">
        <v>53</v>
      </c>
      <c r="S3410" s="6">
        <v>525</v>
      </c>
      <c r="T3410"/>
      <c r="U3410"/>
    </row>
    <row r="3411" spans="1:21" x14ac:dyDescent="0.2">
      <c r="A3411" s="1">
        <v>45659</v>
      </c>
      <c r="B3411" s="1" t="str">
        <f>TEXT(Table1[[#This Row],[Date]],"yyyy")</f>
        <v>2025</v>
      </c>
      <c r="C3411" s="1" t="str">
        <f>TEXT(Table1[[#This Row],[Date]],"mmmm")</f>
        <v>January</v>
      </c>
      <c r="D3411" s="1" t="str">
        <f>TEXT(Table1[[#This Row],[Date]],"dddd")</f>
        <v>Thursday</v>
      </c>
      <c r="E3411" s="5">
        <v>5</v>
      </c>
      <c r="F3411" t="s">
        <v>11</v>
      </c>
      <c r="G3411" t="s">
        <v>12</v>
      </c>
      <c r="H3411" s="6">
        <f>60%*Table1[[#This Row],[Price]]</f>
        <v>90</v>
      </c>
      <c r="I3411" s="6">
        <v>150</v>
      </c>
      <c r="J3411">
        <v>9</v>
      </c>
      <c r="K3411" s="6">
        <f>Table1[[#This Row],[Cost]]*Table1[[#This Row],[Quantity Sold]]</f>
        <v>810</v>
      </c>
      <c r="L3411" s="6">
        <v>1350</v>
      </c>
      <c r="M3411">
        <v>15</v>
      </c>
      <c r="N3411" s="6">
        <v>1147.5</v>
      </c>
      <c r="O3411" s="6">
        <f>Table1[[#This Row],[Revenue]]-Table1[[#This Row],[Total Cost Of Production]]</f>
        <v>337.5</v>
      </c>
      <c r="P3411" s="6">
        <v>677</v>
      </c>
      <c r="Q3411" s="6">
        <f>Table1[[#This Row],[Revenue]]-Table1[[#This Row],[Marketing Spend]]</f>
        <v>470.5</v>
      </c>
      <c r="R3411" t="s">
        <v>52</v>
      </c>
      <c r="S3411" s="6">
        <v>167</v>
      </c>
      <c r="T3411"/>
      <c r="U3411"/>
    </row>
    <row r="3412" spans="1:21" hidden="1" x14ac:dyDescent="0.2">
      <c r="A3412" s="1">
        <v>45659</v>
      </c>
      <c r="B3412" s="1" t="str">
        <f>TEXT(Table1[[#This Row],[Date]],"yyyy")</f>
        <v>2025</v>
      </c>
      <c r="C3412" s="1" t="str">
        <f>TEXT(Table1[[#This Row],[Date]],"mmmm")</f>
        <v>January</v>
      </c>
      <c r="D3412" s="1" t="str">
        <f>TEXT(Table1[[#This Row],[Date]],"dddd")</f>
        <v>Thursday</v>
      </c>
      <c r="E3412" s="5">
        <v>6</v>
      </c>
      <c r="F3412" t="s">
        <v>2</v>
      </c>
      <c r="G3412" t="s">
        <v>8</v>
      </c>
      <c r="H3412" s="6">
        <f>60%*Table1[[#This Row],[Price]]</f>
        <v>720</v>
      </c>
      <c r="I3412" s="6">
        <v>1200</v>
      </c>
      <c r="J3412">
        <v>9</v>
      </c>
      <c r="K3412" s="6">
        <f>Table1[[#This Row],[Cost]]*Table1[[#This Row],[Quantity Sold]]</f>
        <v>6480</v>
      </c>
      <c r="L3412" s="6">
        <v>10800</v>
      </c>
      <c r="M3412">
        <v>20</v>
      </c>
      <c r="N3412" s="6">
        <v>8640</v>
      </c>
      <c r="O3412" s="6">
        <f>Table1[[#This Row],[Revenue]]-Table1[[#This Row],[Total Cost Of Production]]</f>
        <v>2160</v>
      </c>
      <c r="P3412" s="6">
        <v>690</v>
      </c>
      <c r="Q3412" s="6">
        <f>Table1[[#This Row],[Revenue]]-Table1[[#This Row],[Marketing Spend]]</f>
        <v>7950</v>
      </c>
      <c r="R3412" t="s">
        <v>54</v>
      </c>
      <c r="S3412" s="6">
        <v>1248</v>
      </c>
      <c r="T3412"/>
      <c r="U3412"/>
    </row>
    <row r="3413" spans="1:21" hidden="1" x14ac:dyDescent="0.2">
      <c r="A3413" s="1">
        <v>45659</v>
      </c>
      <c r="B3413" s="1" t="str">
        <f>TEXT(Table1[[#This Row],[Date]],"yyyy")</f>
        <v>2025</v>
      </c>
      <c r="C3413" s="1" t="str">
        <f>TEXT(Table1[[#This Row],[Date]],"mmmm")</f>
        <v>January</v>
      </c>
      <c r="D3413" s="1" t="str">
        <f>TEXT(Table1[[#This Row],[Date]],"dddd")</f>
        <v>Thursday</v>
      </c>
      <c r="E3413" s="5">
        <v>3</v>
      </c>
      <c r="F3413" t="s">
        <v>15</v>
      </c>
      <c r="G3413" t="s">
        <v>6</v>
      </c>
      <c r="H3413" s="6">
        <f>60%*Table1[[#This Row],[Price]]</f>
        <v>30</v>
      </c>
      <c r="I3413" s="6">
        <v>50</v>
      </c>
      <c r="J3413">
        <v>7</v>
      </c>
      <c r="K3413" s="6">
        <f>Table1[[#This Row],[Cost]]*Table1[[#This Row],[Quantity Sold]]</f>
        <v>210</v>
      </c>
      <c r="L3413" s="6">
        <v>350</v>
      </c>
      <c r="M3413">
        <v>5</v>
      </c>
      <c r="N3413" s="6">
        <v>332.5</v>
      </c>
      <c r="O3413" s="6">
        <f>Table1[[#This Row],[Revenue]]-Table1[[#This Row],[Total Cost Of Production]]</f>
        <v>122.5</v>
      </c>
      <c r="P3413" s="6">
        <v>511</v>
      </c>
      <c r="Q3413" s="6">
        <f>Table1[[#This Row],[Revenue]]-Table1[[#This Row],[Marketing Spend]]</f>
        <v>-178.5</v>
      </c>
      <c r="R3413" t="s">
        <v>51</v>
      </c>
      <c r="S3413" s="6">
        <v>70</v>
      </c>
      <c r="T3413"/>
      <c r="U3413"/>
    </row>
    <row r="3414" spans="1:21" hidden="1" x14ac:dyDescent="0.2">
      <c r="A3414" s="1">
        <v>45659</v>
      </c>
      <c r="B3414" s="1" t="str">
        <f>TEXT(Table1[[#This Row],[Date]],"yyyy")</f>
        <v>2025</v>
      </c>
      <c r="C3414" s="1" t="str">
        <f>TEXT(Table1[[#This Row],[Date]],"mmmm")</f>
        <v>January</v>
      </c>
      <c r="D3414" s="1" t="str">
        <f>TEXT(Table1[[#This Row],[Date]],"dddd")</f>
        <v>Thursday</v>
      </c>
      <c r="E3414" s="5">
        <v>1</v>
      </c>
      <c r="F3414" t="s">
        <v>5</v>
      </c>
      <c r="G3414" t="s">
        <v>10</v>
      </c>
      <c r="H3414" s="6">
        <f>60%*Table1[[#This Row],[Price]]</f>
        <v>480</v>
      </c>
      <c r="I3414" s="6">
        <v>800</v>
      </c>
      <c r="J3414">
        <v>8</v>
      </c>
      <c r="K3414" s="6">
        <f>Table1[[#This Row],[Cost]]*Table1[[#This Row],[Quantity Sold]]</f>
        <v>3840</v>
      </c>
      <c r="L3414" s="6">
        <v>6400</v>
      </c>
      <c r="M3414">
        <v>20</v>
      </c>
      <c r="N3414" s="6">
        <v>5120</v>
      </c>
      <c r="O3414" s="6">
        <f>Table1[[#This Row],[Revenue]]-Table1[[#This Row],[Total Cost Of Production]]</f>
        <v>1280</v>
      </c>
      <c r="P3414" s="6">
        <v>906</v>
      </c>
      <c r="Q3414" s="6">
        <f>Table1[[#This Row],[Revenue]]-Table1[[#This Row],[Marketing Spend]]</f>
        <v>4214</v>
      </c>
      <c r="R3414" t="s">
        <v>55</v>
      </c>
      <c r="S3414" s="6">
        <v>781</v>
      </c>
      <c r="T3414"/>
      <c r="U3414"/>
    </row>
    <row r="3415" spans="1:21" hidden="1" x14ac:dyDescent="0.2">
      <c r="A3415" s="1">
        <v>45659</v>
      </c>
      <c r="B3415" s="1" t="str">
        <f>TEXT(Table1[[#This Row],[Date]],"yyyy")</f>
        <v>2025</v>
      </c>
      <c r="C3415" s="1" t="str">
        <f>TEXT(Table1[[#This Row],[Date]],"mmmm")</f>
        <v>January</v>
      </c>
      <c r="D3415" s="1" t="str">
        <f>TEXT(Table1[[#This Row],[Date]],"dddd")</f>
        <v>Thursday</v>
      </c>
      <c r="E3415" s="5">
        <v>7</v>
      </c>
      <c r="F3415" t="s">
        <v>9</v>
      </c>
      <c r="G3415" t="s">
        <v>8</v>
      </c>
      <c r="H3415" s="6">
        <f>60%*Table1[[#This Row],[Price]]</f>
        <v>180</v>
      </c>
      <c r="I3415" s="6">
        <v>300</v>
      </c>
      <c r="J3415">
        <v>7</v>
      </c>
      <c r="K3415" s="6">
        <f>Table1[[#This Row],[Cost]]*Table1[[#This Row],[Quantity Sold]]</f>
        <v>1260</v>
      </c>
      <c r="L3415" s="6">
        <v>2100</v>
      </c>
      <c r="M3415">
        <v>5</v>
      </c>
      <c r="N3415" s="6">
        <v>1995</v>
      </c>
      <c r="O3415" s="6">
        <f>Table1[[#This Row],[Revenue]]-Table1[[#This Row],[Total Cost Of Production]]</f>
        <v>735</v>
      </c>
      <c r="P3415" s="6">
        <v>453</v>
      </c>
      <c r="Q3415" s="6">
        <f>Table1[[#This Row],[Revenue]]-Table1[[#This Row],[Marketing Spend]]</f>
        <v>1542</v>
      </c>
      <c r="R3415" t="s">
        <v>51</v>
      </c>
      <c r="S3415" s="6">
        <v>290</v>
      </c>
      <c r="T3415"/>
      <c r="U3415"/>
    </row>
    <row r="3416" spans="1:21" hidden="1" x14ac:dyDescent="0.2">
      <c r="A3416" s="1">
        <v>45660</v>
      </c>
      <c r="B3416" s="1" t="str">
        <f>TEXT(Table1[[#This Row],[Date]],"yyyy")</f>
        <v>2025</v>
      </c>
      <c r="C3416" s="1" t="str">
        <f>TEXT(Table1[[#This Row],[Date]],"mmmm")</f>
        <v>January</v>
      </c>
      <c r="D3416" s="1" t="str">
        <f>TEXT(Table1[[#This Row],[Date]],"dddd")</f>
        <v>Friday</v>
      </c>
      <c r="E3416" s="5">
        <v>4</v>
      </c>
      <c r="F3416" t="s">
        <v>13</v>
      </c>
      <c r="G3416" t="s">
        <v>12</v>
      </c>
      <c r="H3416" s="6">
        <f>60%*Table1[[#This Row],[Price]]</f>
        <v>42</v>
      </c>
      <c r="I3416" s="6">
        <v>70</v>
      </c>
      <c r="J3416">
        <v>10</v>
      </c>
      <c r="K3416" s="6">
        <f>Table1[[#This Row],[Cost]]*Table1[[#This Row],[Quantity Sold]]</f>
        <v>420</v>
      </c>
      <c r="L3416" s="6">
        <v>700</v>
      </c>
      <c r="M3416">
        <v>10</v>
      </c>
      <c r="N3416" s="6">
        <v>630</v>
      </c>
      <c r="O3416" s="6">
        <f>Table1[[#This Row],[Revenue]]-Table1[[#This Row],[Total Cost Of Production]]</f>
        <v>210</v>
      </c>
      <c r="P3416" s="6">
        <v>315</v>
      </c>
      <c r="Q3416" s="6">
        <f>Table1[[#This Row],[Revenue]]-Table1[[#This Row],[Marketing Spend]]</f>
        <v>315</v>
      </c>
      <c r="R3416" t="s">
        <v>51</v>
      </c>
      <c r="S3416" s="6">
        <v>120</v>
      </c>
      <c r="T3416"/>
      <c r="U3416"/>
    </row>
    <row r="3417" spans="1:21" hidden="1" x14ac:dyDescent="0.2">
      <c r="A3417" s="1">
        <v>45660</v>
      </c>
      <c r="B3417" s="1" t="str">
        <f>TEXT(Table1[[#This Row],[Date]],"yyyy")</f>
        <v>2025</v>
      </c>
      <c r="C3417" s="1" t="str">
        <f>TEXT(Table1[[#This Row],[Date]],"mmmm")</f>
        <v>January</v>
      </c>
      <c r="D3417" s="1" t="str">
        <f>TEXT(Table1[[#This Row],[Date]],"dddd")</f>
        <v>Friday</v>
      </c>
      <c r="E3417" s="5">
        <v>2</v>
      </c>
      <c r="F3417" t="s">
        <v>7</v>
      </c>
      <c r="G3417" t="s">
        <v>10</v>
      </c>
      <c r="H3417" s="6">
        <f>60%*Table1[[#This Row],[Price]]</f>
        <v>300</v>
      </c>
      <c r="I3417" s="6">
        <v>500</v>
      </c>
      <c r="J3417">
        <v>4</v>
      </c>
      <c r="K3417" s="6">
        <f>Table1[[#This Row],[Cost]]*Table1[[#This Row],[Quantity Sold]]</f>
        <v>1200</v>
      </c>
      <c r="L3417" s="6">
        <v>2000</v>
      </c>
      <c r="M3417">
        <v>20</v>
      </c>
      <c r="N3417" s="6">
        <v>1600</v>
      </c>
      <c r="O3417" s="6">
        <f>Table1[[#This Row],[Revenue]]-Table1[[#This Row],[Total Cost Of Production]]</f>
        <v>400</v>
      </c>
      <c r="P3417" s="6">
        <v>420</v>
      </c>
      <c r="Q3417" s="6">
        <f>Table1[[#This Row],[Revenue]]-Table1[[#This Row],[Marketing Spend]]</f>
        <v>1180</v>
      </c>
      <c r="R3417" t="s">
        <v>53</v>
      </c>
      <c r="S3417" s="6">
        <v>539</v>
      </c>
      <c r="T3417"/>
      <c r="U3417"/>
    </row>
    <row r="3418" spans="1:21" hidden="1" x14ac:dyDescent="0.2">
      <c r="A3418" s="1">
        <v>45660</v>
      </c>
      <c r="B3418" s="1" t="str">
        <f>TEXT(Table1[[#This Row],[Date]],"yyyy")</f>
        <v>2025</v>
      </c>
      <c r="C3418" s="1" t="str">
        <f>TEXT(Table1[[#This Row],[Date]],"mmmm")</f>
        <v>January</v>
      </c>
      <c r="D3418" s="1" t="str">
        <f>TEXT(Table1[[#This Row],[Date]],"dddd")</f>
        <v>Friday</v>
      </c>
      <c r="E3418" s="5">
        <v>5</v>
      </c>
      <c r="F3418" t="s">
        <v>11</v>
      </c>
      <c r="G3418" t="s">
        <v>12</v>
      </c>
      <c r="H3418" s="6">
        <f>60%*Table1[[#This Row],[Price]]</f>
        <v>90</v>
      </c>
      <c r="I3418" s="6">
        <v>150</v>
      </c>
      <c r="J3418">
        <v>2</v>
      </c>
      <c r="K3418" s="6">
        <f>Table1[[#This Row],[Cost]]*Table1[[#This Row],[Quantity Sold]]</f>
        <v>180</v>
      </c>
      <c r="L3418" s="6">
        <v>300</v>
      </c>
      <c r="M3418">
        <v>20</v>
      </c>
      <c r="N3418" s="6">
        <v>240</v>
      </c>
      <c r="O3418" s="6">
        <f>Table1[[#This Row],[Revenue]]-Table1[[#This Row],[Total Cost Of Production]]</f>
        <v>60</v>
      </c>
      <c r="P3418" s="6">
        <v>400</v>
      </c>
      <c r="Q3418" s="6">
        <f>Table1[[#This Row],[Revenue]]-Table1[[#This Row],[Marketing Spend]]</f>
        <v>-160</v>
      </c>
      <c r="R3418" t="s">
        <v>53</v>
      </c>
      <c r="S3418" s="6">
        <v>151</v>
      </c>
      <c r="T3418"/>
      <c r="U3418"/>
    </row>
    <row r="3419" spans="1:21" hidden="1" x14ac:dyDescent="0.2">
      <c r="A3419" s="1">
        <v>45660</v>
      </c>
      <c r="B3419" s="1" t="str">
        <f>TEXT(Table1[[#This Row],[Date]],"yyyy")</f>
        <v>2025</v>
      </c>
      <c r="C3419" s="1" t="str">
        <f>TEXT(Table1[[#This Row],[Date]],"mmmm")</f>
        <v>January</v>
      </c>
      <c r="D3419" s="1" t="str">
        <f>TEXT(Table1[[#This Row],[Date]],"dddd")</f>
        <v>Friday</v>
      </c>
      <c r="E3419" s="5">
        <v>6</v>
      </c>
      <c r="F3419" t="s">
        <v>2</v>
      </c>
      <c r="G3419" t="s">
        <v>8</v>
      </c>
      <c r="H3419" s="6">
        <f>60%*Table1[[#This Row],[Price]]</f>
        <v>720</v>
      </c>
      <c r="I3419" s="6">
        <v>1200</v>
      </c>
      <c r="J3419">
        <v>6</v>
      </c>
      <c r="K3419" s="6">
        <f>Table1[[#This Row],[Cost]]*Table1[[#This Row],[Quantity Sold]]</f>
        <v>4320</v>
      </c>
      <c r="L3419" s="6">
        <v>7200</v>
      </c>
      <c r="M3419">
        <v>10</v>
      </c>
      <c r="N3419" s="6">
        <v>6480</v>
      </c>
      <c r="O3419" s="6">
        <f>Table1[[#This Row],[Revenue]]-Table1[[#This Row],[Total Cost Of Production]]</f>
        <v>2160</v>
      </c>
      <c r="P3419" s="6">
        <v>609</v>
      </c>
      <c r="Q3419" s="6">
        <f>Table1[[#This Row],[Revenue]]-Table1[[#This Row],[Marketing Spend]]</f>
        <v>5871</v>
      </c>
      <c r="R3419" t="s">
        <v>51</v>
      </c>
      <c r="S3419" s="6">
        <v>1189</v>
      </c>
      <c r="T3419"/>
      <c r="U3419"/>
    </row>
    <row r="3420" spans="1:21" hidden="1" x14ac:dyDescent="0.2">
      <c r="A3420" s="1">
        <v>45660</v>
      </c>
      <c r="B3420" s="1" t="str">
        <f>TEXT(Table1[[#This Row],[Date]],"yyyy")</f>
        <v>2025</v>
      </c>
      <c r="C3420" s="1" t="str">
        <f>TEXT(Table1[[#This Row],[Date]],"mmmm")</f>
        <v>January</v>
      </c>
      <c r="D3420" s="1" t="str">
        <f>TEXT(Table1[[#This Row],[Date]],"dddd")</f>
        <v>Friday</v>
      </c>
      <c r="E3420" s="5">
        <v>3</v>
      </c>
      <c r="F3420" t="s">
        <v>15</v>
      </c>
      <c r="G3420" t="s">
        <v>6</v>
      </c>
      <c r="H3420" s="6">
        <f>60%*Table1[[#This Row],[Price]]</f>
        <v>30</v>
      </c>
      <c r="I3420" s="6">
        <v>50</v>
      </c>
      <c r="J3420">
        <v>7</v>
      </c>
      <c r="K3420" s="6">
        <f>Table1[[#This Row],[Cost]]*Table1[[#This Row],[Quantity Sold]]</f>
        <v>210</v>
      </c>
      <c r="L3420" s="6">
        <v>350</v>
      </c>
      <c r="M3420">
        <v>5</v>
      </c>
      <c r="N3420" s="6">
        <v>332.5</v>
      </c>
      <c r="O3420" s="6">
        <f>Table1[[#This Row],[Revenue]]-Table1[[#This Row],[Total Cost Of Production]]</f>
        <v>122.5</v>
      </c>
      <c r="P3420" s="6">
        <v>917</v>
      </c>
      <c r="Q3420" s="6">
        <f>Table1[[#This Row],[Revenue]]-Table1[[#This Row],[Marketing Spend]]</f>
        <v>-584.5</v>
      </c>
      <c r="R3420" t="s">
        <v>53</v>
      </c>
      <c r="S3420" s="6">
        <v>37</v>
      </c>
      <c r="T3420"/>
      <c r="U3420"/>
    </row>
    <row r="3421" spans="1:21" hidden="1" x14ac:dyDescent="0.2">
      <c r="A3421" s="1">
        <v>45660</v>
      </c>
      <c r="B3421" s="1" t="str">
        <f>TEXT(Table1[[#This Row],[Date]],"yyyy")</f>
        <v>2025</v>
      </c>
      <c r="C3421" s="1" t="str">
        <f>TEXT(Table1[[#This Row],[Date]],"mmmm")</f>
        <v>January</v>
      </c>
      <c r="D3421" s="1" t="str">
        <f>TEXT(Table1[[#This Row],[Date]],"dddd")</f>
        <v>Friday</v>
      </c>
      <c r="E3421" s="5">
        <v>1</v>
      </c>
      <c r="F3421" t="s">
        <v>5</v>
      </c>
      <c r="G3421" t="s">
        <v>10</v>
      </c>
      <c r="H3421" s="6">
        <f>60%*Table1[[#This Row],[Price]]</f>
        <v>480</v>
      </c>
      <c r="I3421" s="6">
        <v>800</v>
      </c>
      <c r="J3421">
        <v>10</v>
      </c>
      <c r="K3421" s="6">
        <f>Table1[[#This Row],[Cost]]*Table1[[#This Row],[Quantity Sold]]</f>
        <v>4800</v>
      </c>
      <c r="L3421" s="6">
        <v>8000</v>
      </c>
      <c r="M3421">
        <v>5</v>
      </c>
      <c r="N3421" s="6">
        <v>7600</v>
      </c>
      <c r="O3421" s="6">
        <f>Table1[[#This Row],[Revenue]]-Table1[[#This Row],[Total Cost Of Production]]</f>
        <v>2800</v>
      </c>
      <c r="P3421" s="6">
        <v>849</v>
      </c>
      <c r="Q3421" s="6">
        <f>Table1[[#This Row],[Revenue]]-Table1[[#This Row],[Marketing Spend]]</f>
        <v>6751</v>
      </c>
      <c r="R3421" t="s">
        <v>53</v>
      </c>
      <c r="S3421" s="6">
        <v>751</v>
      </c>
      <c r="T3421"/>
      <c r="U3421"/>
    </row>
    <row r="3422" spans="1:21" x14ac:dyDescent="0.2">
      <c r="A3422" s="1">
        <v>45660</v>
      </c>
      <c r="B3422" s="1" t="str">
        <f>TEXT(Table1[[#This Row],[Date]],"yyyy")</f>
        <v>2025</v>
      </c>
      <c r="C3422" s="1" t="str">
        <f>TEXT(Table1[[#This Row],[Date]],"mmmm")</f>
        <v>January</v>
      </c>
      <c r="D3422" s="1" t="str">
        <f>TEXT(Table1[[#This Row],[Date]],"dddd")</f>
        <v>Friday</v>
      </c>
      <c r="E3422" s="5">
        <v>7</v>
      </c>
      <c r="F3422" t="s">
        <v>9</v>
      </c>
      <c r="G3422" t="s">
        <v>8</v>
      </c>
      <c r="H3422" s="6">
        <f>60%*Table1[[#This Row],[Price]]</f>
        <v>180</v>
      </c>
      <c r="I3422" s="6">
        <v>300</v>
      </c>
      <c r="J3422">
        <v>4</v>
      </c>
      <c r="K3422" s="6">
        <f>Table1[[#This Row],[Cost]]*Table1[[#This Row],[Quantity Sold]]</f>
        <v>720</v>
      </c>
      <c r="L3422" s="6">
        <v>1200</v>
      </c>
      <c r="M3422">
        <v>20</v>
      </c>
      <c r="N3422" s="6">
        <v>960</v>
      </c>
      <c r="O3422" s="6">
        <f>Table1[[#This Row],[Revenue]]-Table1[[#This Row],[Total Cost Of Production]]</f>
        <v>240</v>
      </c>
      <c r="P3422" s="6">
        <v>980</v>
      </c>
      <c r="Q3422" s="6">
        <f>Table1[[#This Row],[Revenue]]-Table1[[#This Row],[Marketing Spend]]</f>
        <v>-20</v>
      </c>
      <c r="R3422" t="s">
        <v>52</v>
      </c>
      <c r="S3422" s="6">
        <v>322</v>
      </c>
      <c r="T3422"/>
      <c r="U3422"/>
    </row>
    <row r="3423" spans="1:21" hidden="1" x14ac:dyDescent="0.2">
      <c r="A3423" s="1">
        <v>45661</v>
      </c>
      <c r="B3423" s="1" t="str">
        <f>TEXT(Table1[[#This Row],[Date]],"yyyy")</f>
        <v>2025</v>
      </c>
      <c r="C3423" s="1" t="str">
        <f>TEXT(Table1[[#This Row],[Date]],"mmmm")</f>
        <v>January</v>
      </c>
      <c r="D3423" s="1" t="str">
        <f>TEXT(Table1[[#This Row],[Date]],"dddd")</f>
        <v>Saturday</v>
      </c>
      <c r="E3423" s="5">
        <v>4</v>
      </c>
      <c r="F3423" t="s">
        <v>13</v>
      </c>
      <c r="G3423" t="s">
        <v>12</v>
      </c>
      <c r="H3423" s="6">
        <f>60%*Table1[[#This Row],[Price]]</f>
        <v>42</v>
      </c>
      <c r="I3423" s="6">
        <v>70</v>
      </c>
      <c r="J3423">
        <v>4</v>
      </c>
      <c r="K3423" s="6">
        <f>Table1[[#This Row],[Cost]]*Table1[[#This Row],[Quantity Sold]]</f>
        <v>168</v>
      </c>
      <c r="L3423" s="6">
        <v>280</v>
      </c>
      <c r="M3423">
        <v>20</v>
      </c>
      <c r="N3423" s="6">
        <v>224</v>
      </c>
      <c r="O3423" s="6">
        <f>Table1[[#This Row],[Revenue]]-Table1[[#This Row],[Total Cost Of Production]]</f>
        <v>56</v>
      </c>
      <c r="P3423" s="6">
        <v>912</v>
      </c>
      <c r="Q3423" s="6">
        <f>Table1[[#This Row],[Revenue]]-Table1[[#This Row],[Marketing Spend]]</f>
        <v>-688</v>
      </c>
      <c r="R3423" t="s">
        <v>55</v>
      </c>
      <c r="S3423" s="6">
        <v>117</v>
      </c>
      <c r="T3423"/>
      <c r="U3423"/>
    </row>
    <row r="3424" spans="1:21" hidden="1" x14ac:dyDescent="0.2">
      <c r="A3424" s="1">
        <v>45661</v>
      </c>
      <c r="B3424" s="1" t="str">
        <f>TEXT(Table1[[#This Row],[Date]],"yyyy")</f>
        <v>2025</v>
      </c>
      <c r="C3424" s="1" t="str">
        <f>TEXT(Table1[[#This Row],[Date]],"mmmm")</f>
        <v>January</v>
      </c>
      <c r="D3424" s="1" t="str">
        <f>TEXT(Table1[[#This Row],[Date]],"dddd")</f>
        <v>Saturday</v>
      </c>
      <c r="E3424" s="5">
        <v>2</v>
      </c>
      <c r="F3424" t="s">
        <v>7</v>
      </c>
      <c r="G3424" t="s">
        <v>10</v>
      </c>
      <c r="H3424" s="6">
        <f>60%*Table1[[#This Row],[Price]]</f>
        <v>300</v>
      </c>
      <c r="I3424" s="6">
        <v>500</v>
      </c>
      <c r="J3424">
        <v>8</v>
      </c>
      <c r="K3424" s="6">
        <f>Table1[[#This Row],[Cost]]*Table1[[#This Row],[Quantity Sold]]</f>
        <v>2400</v>
      </c>
      <c r="L3424" s="6">
        <v>4000</v>
      </c>
      <c r="M3424">
        <v>15</v>
      </c>
      <c r="N3424" s="6">
        <v>3400</v>
      </c>
      <c r="O3424" s="6">
        <f>Table1[[#This Row],[Revenue]]-Table1[[#This Row],[Total Cost Of Production]]</f>
        <v>1000</v>
      </c>
      <c r="P3424" s="6">
        <v>326</v>
      </c>
      <c r="Q3424" s="6">
        <f>Table1[[#This Row],[Revenue]]-Table1[[#This Row],[Marketing Spend]]</f>
        <v>3074</v>
      </c>
      <c r="R3424" t="s">
        <v>54</v>
      </c>
      <c r="S3424" s="6">
        <v>500</v>
      </c>
      <c r="T3424"/>
      <c r="U3424"/>
    </row>
    <row r="3425" spans="1:21" x14ac:dyDescent="0.2">
      <c r="A3425" s="1">
        <v>45661</v>
      </c>
      <c r="B3425" s="1" t="str">
        <f>TEXT(Table1[[#This Row],[Date]],"yyyy")</f>
        <v>2025</v>
      </c>
      <c r="C3425" s="1" t="str">
        <f>TEXT(Table1[[#This Row],[Date]],"mmmm")</f>
        <v>January</v>
      </c>
      <c r="D3425" s="1" t="str">
        <f>TEXT(Table1[[#This Row],[Date]],"dddd")</f>
        <v>Saturday</v>
      </c>
      <c r="E3425" s="5">
        <v>5</v>
      </c>
      <c r="F3425" t="s">
        <v>11</v>
      </c>
      <c r="G3425" t="s">
        <v>12</v>
      </c>
      <c r="H3425" s="6">
        <f>60%*Table1[[#This Row],[Price]]</f>
        <v>90</v>
      </c>
      <c r="I3425" s="6">
        <v>150</v>
      </c>
      <c r="J3425">
        <v>10</v>
      </c>
      <c r="K3425" s="6">
        <f>Table1[[#This Row],[Cost]]*Table1[[#This Row],[Quantity Sold]]</f>
        <v>900</v>
      </c>
      <c r="L3425" s="6">
        <v>1500</v>
      </c>
      <c r="M3425">
        <v>5</v>
      </c>
      <c r="N3425" s="6">
        <v>1425</v>
      </c>
      <c r="O3425" s="6">
        <f>Table1[[#This Row],[Revenue]]-Table1[[#This Row],[Total Cost Of Production]]</f>
        <v>525</v>
      </c>
      <c r="P3425" s="6">
        <v>819</v>
      </c>
      <c r="Q3425" s="6">
        <f>Table1[[#This Row],[Revenue]]-Table1[[#This Row],[Marketing Spend]]</f>
        <v>606</v>
      </c>
      <c r="R3425" t="s">
        <v>52</v>
      </c>
      <c r="S3425" s="6">
        <v>192</v>
      </c>
      <c r="T3425"/>
      <c r="U3425"/>
    </row>
    <row r="3426" spans="1:21" x14ac:dyDescent="0.2">
      <c r="A3426" s="1">
        <v>45661</v>
      </c>
      <c r="B3426" s="1" t="str">
        <f>TEXT(Table1[[#This Row],[Date]],"yyyy")</f>
        <v>2025</v>
      </c>
      <c r="C3426" s="1" t="str">
        <f>TEXT(Table1[[#This Row],[Date]],"mmmm")</f>
        <v>January</v>
      </c>
      <c r="D3426" s="1" t="str">
        <f>TEXT(Table1[[#This Row],[Date]],"dddd")</f>
        <v>Saturday</v>
      </c>
      <c r="E3426" s="5">
        <v>6</v>
      </c>
      <c r="F3426" t="s">
        <v>2</v>
      </c>
      <c r="G3426" t="s">
        <v>8</v>
      </c>
      <c r="H3426" s="6">
        <f>60%*Table1[[#This Row],[Price]]</f>
        <v>720</v>
      </c>
      <c r="I3426" s="6">
        <v>1200</v>
      </c>
      <c r="J3426">
        <v>5</v>
      </c>
      <c r="K3426" s="6">
        <f>Table1[[#This Row],[Cost]]*Table1[[#This Row],[Quantity Sold]]</f>
        <v>3600</v>
      </c>
      <c r="L3426" s="6">
        <v>6000</v>
      </c>
      <c r="M3426">
        <v>15</v>
      </c>
      <c r="N3426" s="6">
        <v>5100</v>
      </c>
      <c r="O3426" s="6">
        <f>Table1[[#This Row],[Revenue]]-Table1[[#This Row],[Total Cost Of Production]]</f>
        <v>1500</v>
      </c>
      <c r="P3426" s="6">
        <v>636</v>
      </c>
      <c r="Q3426" s="6">
        <f>Table1[[#This Row],[Revenue]]-Table1[[#This Row],[Marketing Spend]]</f>
        <v>4464</v>
      </c>
      <c r="R3426" t="s">
        <v>52</v>
      </c>
      <c r="S3426" s="6">
        <v>1223</v>
      </c>
      <c r="T3426"/>
      <c r="U3426"/>
    </row>
    <row r="3427" spans="1:21" hidden="1" x14ac:dyDescent="0.2">
      <c r="A3427" s="1">
        <v>45661</v>
      </c>
      <c r="B3427" s="1" t="str">
        <f>TEXT(Table1[[#This Row],[Date]],"yyyy")</f>
        <v>2025</v>
      </c>
      <c r="C3427" s="1" t="str">
        <f>TEXT(Table1[[#This Row],[Date]],"mmmm")</f>
        <v>January</v>
      </c>
      <c r="D3427" s="1" t="str">
        <f>TEXT(Table1[[#This Row],[Date]],"dddd")</f>
        <v>Saturday</v>
      </c>
      <c r="E3427" s="5">
        <v>3</v>
      </c>
      <c r="F3427" t="s">
        <v>15</v>
      </c>
      <c r="G3427" t="s">
        <v>6</v>
      </c>
      <c r="H3427" s="6">
        <f>60%*Table1[[#This Row],[Price]]</f>
        <v>30</v>
      </c>
      <c r="I3427" s="6">
        <v>50</v>
      </c>
      <c r="J3427">
        <v>1</v>
      </c>
      <c r="K3427" s="6">
        <f>Table1[[#This Row],[Cost]]*Table1[[#This Row],[Quantity Sold]]</f>
        <v>30</v>
      </c>
      <c r="L3427" s="6">
        <v>50</v>
      </c>
      <c r="M3427">
        <v>10</v>
      </c>
      <c r="N3427" s="6">
        <v>45</v>
      </c>
      <c r="O3427" s="6">
        <f>Table1[[#This Row],[Revenue]]-Table1[[#This Row],[Total Cost Of Production]]</f>
        <v>15</v>
      </c>
      <c r="P3427" s="6">
        <v>555</v>
      </c>
      <c r="Q3427" s="6">
        <f>Table1[[#This Row],[Revenue]]-Table1[[#This Row],[Marketing Spend]]</f>
        <v>-510</v>
      </c>
      <c r="R3427" t="s">
        <v>53</v>
      </c>
      <c r="S3427" s="6">
        <v>85</v>
      </c>
      <c r="T3427"/>
      <c r="U3427"/>
    </row>
    <row r="3428" spans="1:21" hidden="1" x14ac:dyDescent="0.2">
      <c r="A3428" s="1">
        <v>45661</v>
      </c>
      <c r="B3428" s="1" t="str">
        <f>TEXT(Table1[[#This Row],[Date]],"yyyy")</f>
        <v>2025</v>
      </c>
      <c r="C3428" s="1" t="str">
        <f>TEXT(Table1[[#This Row],[Date]],"mmmm")</f>
        <v>January</v>
      </c>
      <c r="D3428" s="1" t="str">
        <f>TEXT(Table1[[#This Row],[Date]],"dddd")</f>
        <v>Saturday</v>
      </c>
      <c r="E3428" s="5">
        <v>1</v>
      </c>
      <c r="F3428" t="s">
        <v>5</v>
      </c>
      <c r="G3428" t="s">
        <v>10</v>
      </c>
      <c r="H3428" s="6">
        <f>60%*Table1[[#This Row],[Price]]</f>
        <v>480</v>
      </c>
      <c r="I3428" s="6">
        <v>800</v>
      </c>
      <c r="J3428">
        <v>3</v>
      </c>
      <c r="K3428" s="6">
        <f>Table1[[#This Row],[Cost]]*Table1[[#This Row],[Quantity Sold]]</f>
        <v>1440</v>
      </c>
      <c r="L3428" s="6">
        <v>2400</v>
      </c>
      <c r="M3428">
        <v>10</v>
      </c>
      <c r="N3428" s="6">
        <v>2160</v>
      </c>
      <c r="O3428" s="6">
        <f>Table1[[#This Row],[Revenue]]-Table1[[#This Row],[Total Cost Of Production]]</f>
        <v>720</v>
      </c>
      <c r="P3428" s="6">
        <v>535</v>
      </c>
      <c r="Q3428" s="6">
        <f>Table1[[#This Row],[Revenue]]-Table1[[#This Row],[Marketing Spend]]</f>
        <v>1625</v>
      </c>
      <c r="R3428" t="s">
        <v>51</v>
      </c>
      <c r="S3428" s="6">
        <v>769</v>
      </c>
      <c r="T3428"/>
      <c r="U3428"/>
    </row>
    <row r="3429" spans="1:21" hidden="1" x14ac:dyDescent="0.2">
      <c r="A3429" s="1">
        <v>45661</v>
      </c>
      <c r="B3429" s="1" t="str">
        <f>TEXT(Table1[[#This Row],[Date]],"yyyy")</f>
        <v>2025</v>
      </c>
      <c r="C3429" s="1" t="str">
        <f>TEXT(Table1[[#This Row],[Date]],"mmmm")</f>
        <v>January</v>
      </c>
      <c r="D3429" s="1" t="str">
        <f>TEXT(Table1[[#This Row],[Date]],"dddd")</f>
        <v>Saturday</v>
      </c>
      <c r="E3429" s="5">
        <v>7</v>
      </c>
      <c r="F3429" t="s">
        <v>9</v>
      </c>
      <c r="G3429" t="s">
        <v>8</v>
      </c>
      <c r="H3429" s="6">
        <f>60%*Table1[[#This Row],[Price]]</f>
        <v>180</v>
      </c>
      <c r="I3429" s="6">
        <v>300</v>
      </c>
      <c r="J3429">
        <v>3</v>
      </c>
      <c r="K3429" s="6">
        <f>Table1[[#This Row],[Cost]]*Table1[[#This Row],[Quantity Sold]]</f>
        <v>540</v>
      </c>
      <c r="L3429" s="6">
        <v>900</v>
      </c>
      <c r="M3429">
        <v>15</v>
      </c>
      <c r="N3429" s="6">
        <v>765</v>
      </c>
      <c r="O3429" s="6">
        <f>Table1[[#This Row],[Revenue]]-Table1[[#This Row],[Total Cost Of Production]]</f>
        <v>225</v>
      </c>
      <c r="P3429" s="6">
        <v>863</v>
      </c>
      <c r="Q3429" s="6">
        <f>Table1[[#This Row],[Revenue]]-Table1[[#This Row],[Marketing Spend]]</f>
        <v>-98</v>
      </c>
      <c r="R3429" t="s">
        <v>55</v>
      </c>
      <c r="S3429" s="6">
        <v>340</v>
      </c>
      <c r="T3429"/>
      <c r="U3429"/>
    </row>
    <row r="3430" spans="1:21" x14ac:dyDescent="0.2">
      <c r="A3430" s="1">
        <v>45662</v>
      </c>
      <c r="B3430" s="1" t="str">
        <f>TEXT(Table1[[#This Row],[Date]],"yyyy")</f>
        <v>2025</v>
      </c>
      <c r="C3430" s="1" t="str">
        <f>TEXT(Table1[[#This Row],[Date]],"mmmm")</f>
        <v>January</v>
      </c>
      <c r="D3430" s="1" t="str">
        <f>TEXT(Table1[[#This Row],[Date]],"dddd")</f>
        <v>Sunday</v>
      </c>
      <c r="E3430" s="5">
        <v>4</v>
      </c>
      <c r="F3430" t="s">
        <v>13</v>
      </c>
      <c r="G3430" t="s">
        <v>12</v>
      </c>
      <c r="H3430" s="6">
        <f>60%*Table1[[#This Row],[Price]]</f>
        <v>42</v>
      </c>
      <c r="I3430" s="6">
        <v>70</v>
      </c>
      <c r="J3430">
        <v>3</v>
      </c>
      <c r="K3430" s="6">
        <f>Table1[[#This Row],[Cost]]*Table1[[#This Row],[Quantity Sold]]</f>
        <v>126</v>
      </c>
      <c r="L3430" s="6">
        <v>210</v>
      </c>
      <c r="M3430">
        <v>5</v>
      </c>
      <c r="N3430" s="6">
        <v>199.5</v>
      </c>
      <c r="O3430" s="6">
        <f>Table1[[#This Row],[Revenue]]-Table1[[#This Row],[Total Cost Of Production]]</f>
        <v>73.5</v>
      </c>
      <c r="P3430" s="6">
        <v>375</v>
      </c>
      <c r="Q3430" s="6">
        <f>Table1[[#This Row],[Revenue]]-Table1[[#This Row],[Marketing Spend]]</f>
        <v>-175.5</v>
      </c>
      <c r="R3430" t="s">
        <v>52</v>
      </c>
      <c r="S3430" s="6">
        <v>31</v>
      </c>
      <c r="T3430"/>
      <c r="U3430"/>
    </row>
    <row r="3431" spans="1:21" x14ac:dyDescent="0.2">
      <c r="A3431" s="1">
        <v>45662</v>
      </c>
      <c r="B3431" s="1" t="str">
        <f>TEXT(Table1[[#This Row],[Date]],"yyyy")</f>
        <v>2025</v>
      </c>
      <c r="C3431" s="1" t="str">
        <f>TEXT(Table1[[#This Row],[Date]],"mmmm")</f>
        <v>January</v>
      </c>
      <c r="D3431" s="1" t="str">
        <f>TEXT(Table1[[#This Row],[Date]],"dddd")</f>
        <v>Sunday</v>
      </c>
      <c r="E3431" s="5">
        <v>2</v>
      </c>
      <c r="F3431" t="s">
        <v>7</v>
      </c>
      <c r="G3431" t="s">
        <v>10</v>
      </c>
      <c r="H3431" s="6">
        <f>60%*Table1[[#This Row],[Price]]</f>
        <v>300</v>
      </c>
      <c r="I3431" s="6">
        <v>500</v>
      </c>
      <c r="J3431">
        <v>10</v>
      </c>
      <c r="K3431" s="6">
        <f>Table1[[#This Row],[Cost]]*Table1[[#This Row],[Quantity Sold]]</f>
        <v>3000</v>
      </c>
      <c r="L3431" s="6">
        <v>5000</v>
      </c>
      <c r="M3431">
        <v>15</v>
      </c>
      <c r="N3431" s="6">
        <v>4250</v>
      </c>
      <c r="O3431" s="6">
        <f>Table1[[#This Row],[Revenue]]-Table1[[#This Row],[Total Cost Of Production]]</f>
        <v>1250</v>
      </c>
      <c r="P3431" s="6">
        <v>315</v>
      </c>
      <c r="Q3431" s="6">
        <f>Table1[[#This Row],[Revenue]]-Table1[[#This Row],[Marketing Spend]]</f>
        <v>3935</v>
      </c>
      <c r="R3431" t="s">
        <v>52</v>
      </c>
      <c r="S3431" s="6">
        <v>546</v>
      </c>
      <c r="T3431"/>
      <c r="U3431"/>
    </row>
    <row r="3432" spans="1:21" hidden="1" x14ac:dyDescent="0.2">
      <c r="A3432" s="1">
        <v>45662</v>
      </c>
      <c r="B3432" s="1" t="str">
        <f>TEXT(Table1[[#This Row],[Date]],"yyyy")</f>
        <v>2025</v>
      </c>
      <c r="C3432" s="1" t="str">
        <f>TEXT(Table1[[#This Row],[Date]],"mmmm")</f>
        <v>January</v>
      </c>
      <c r="D3432" s="1" t="str">
        <f>TEXT(Table1[[#This Row],[Date]],"dddd")</f>
        <v>Sunday</v>
      </c>
      <c r="E3432" s="5">
        <v>5</v>
      </c>
      <c r="F3432" t="s">
        <v>11</v>
      </c>
      <c r="G3432" t="s">
        <v>12</v>
      </c>
      <c r="H3432" s="6">
        <f>60%*Table1[[#This Row],[Price]]</f>
        <v>90</v>
      </c>
      <c r="I3432" s="6">
        <v>150</v>
      </c>
      <c r="J3432">
        <v>6</v>
      </c>
      <c r="K3432" s="6">
        <f>Table1[[#This Row],[Cost]]*Table1[[#This Row],[Quantity Sold]]</f>
        <v>540</v>
      </c>
      <c r="L3432" s="6">
        <v>900</v>
      </c>
      <c r="M3432">
        <v>10</v>
      </c>
      <c r="N3432" s="6">
        <v>810</v>
      </c>
      <c r="O3432" s="6">
        <f>Table1[[#This Row],[Revenue]]-Table1[[#This Row],[Total Cost Of Production]]</f>
        <v>270</v>
      </c>
      <c r="P3432" s="6">
        <v>433</v>
      </c>
      <c r="Q3432" s="6">
        <f>Table1[[#This Row],[Revenue]]-Table1[[#This Row],[Marketing Spend]]</f>
        <v>377</v>
      </c>
      <c r="R3432" t="s">
        <v>53</v>
      </c>
      <c r="S3432" s="6">
        <v>137</v>
      </c>
      <c r="T3432"/>
      <c r="U3432"/>
    </row>
    <row r="3433" spans="1:21" hidden="1" x14ac:dyDescent="0.2">
      <c r="A3433" s="1">
        <v>45662</v>
      </c>
      <c r="B3433" s="1" t="str">
        <f>TEXT(Table1[[#This Row],[Date]],"yyyy")</f>
        <v>2025</v>
      </c>
      <c r="C3433" s="1" t="str">
        <f>TEXT(Table1[[#This Row],[Date]],"mmmm")</f>
        <v>January</v>
      </c>
      <c r="D3433" s="1" t="str">
        <f>TEXT(Table1[[#This Row],[Date]],"dddd")</f>
        <v>Sunday</v>
      </c>
      <c r="E3433" s="5">
        <v>6</v>
      </c>
      <c r="F3433" t="s">
        <v>2</v>
      </c>
      <c r="G3433" t="s">
        <v>8</v>
      </c>
      <c r="H3433" s="6">
        <f>60%*Table1[[#This Row],[Price]]</f>
        <v>720</v>
      </c>
      <c r="I3433" s="6">
        <v>1200</v>
      </c>
      <c r="J3433">
        <v>7</v>
      </c>
      <c r="K3433" s="6">
        <f>Table1[[#This Row],[Cost]]*Table1[[#This Row],[Quantity Sold]]</f>
        <v>5040</v>
      </c>
      <c r="L3433" s="6">
        <v>8400</v>
      </c>
      <c r="M3433">
        <v>5</v>
      </c>
      <c r="N3433" s="6">
        <v>7980</v>
      </c>
      <c r="O3433" s="6">
        <f>Table1[[#This Row],[Revenue]]-Table1[[#This Row],[Total Cost Of Production]]</f>
        <v>2940</v>
      </c>
      <c r="P3433" s="6">
        <v>557</v>
      </c>
      <c r="Q3433" s="6">
        <f>Table1[[#This Row],[Revenue]]-Table1[[#This Row],[Marketing Spend]]</f>
        <v>7423</v>
      </c>
      <c r="R3433" t="s">
        <v>51</v>
      </c>
      <c r="S3433" s="6">
        <v>1218</v>
      </c>
      <c r="T3433"/>
      <c r="U3433"/>
    </row>
    <row r="3434" spans="1:21" hidden="1" x14ac:dyDescent="0.2">
      <c r="A3434" s="1">
        <v>45662</v>
      </c>
      <c r="B3434" s="1" t="str">
        <f>TEXT(Table1[[#This Row],[Date]],"yyyy")</f>
        <v>2025</v>
      </c>
      <c r="C3434" s="1" t="str">
        <f>TEXT(Table1[[#This Row],[Date]],"mmmm")</f>
        <v>January</v>
      </c>
      <c r="D3434" s="1" t="str">
        <f>TEXT(Table1[[#This Row],[Date]],"dddd")</f>
        <v>Sunday</v>
      </c>
      <c r="E3434" s="5">
        <v>3</v>
      </c>
      <c r="F3434" t="s">
        <v>15</v>
      </c>
      <c r="G3434" t="s">
        <v>6</v>
      </c>
      <c r="H3434" s="6">
        <f>60%*Table1[[#This Row],[Price]]</f>
        <v>30</v>
      </c>
      <c r="I3434" s="6">
        <v>50</v>
      </c>
      <c r="J3434">
        <v>9</v>
      </c>
      <c r="K3434" s="6">
        <f>Table1[[#This Row],[Cost]]*Table1[[#This Row],[Quantity Sold]]</f>
        <v>270</v>
      </c>
      <c r="L3434" s="6">
        <v>450</v>
      </c>
      <c r="M3434">
        <v>20</v>
      </c>
      <c r="N3434" s="6">
        <v>360</v>
      </c>
      <c r="O3434" s="6">
        <f>Table1[[#This Row],[Revenue]]-Table1[[#This Row],[Total Cost Of Production]]</f>
        <v>90</v>
      </c>
      <c r="P3434" s="6">
        <v>423</v>
      </c>
      <c r="Q3434" s="6">
        <f>Table1[[#This Row],[Revenue]]-Table1[[#This Row],[Marketing Spend]]</f>
        <v>-63</v>
      </c>
      <c r="R3434" t="s">
        <v>53</v>
      </c>
      <c r="S3434" s="6">
        <v>30</v>
      </c>
      <c r="T3434"/>
      <c r="U3434"/>
    </row>
    <row r="3435" spans="1:21" hidden="1" x14ac:dyDescent="0.2">
      <c r="A3435" s="1">
        <v>45662</v>
      </c>
      <c r="B3435" s="1" t="str">
        <f>TEXT(Table1[[#This Row],[Date]],"yyyy")</f>
        <v>2025</v>
      </c>
      <c r="C3435" s="1" t="str">
        <f>TEXT(Table1[[#This Row],[Date]],"mmmm")</f>
        <v>January</v>
      </c>
      <c r="D3435" s="1" t="str">
        <f>TEXT(Table1[[#This Row],[Date]],"dddd")</f>
        <v>Sunday</v>
      </c>
      <c r="E3435" s="5">
        <v>1</v>
      </c>
      <c r="F3435" t="s">
        <v>5</v>
      </c>
      <c r="G3435" t="s">
        <v>10</v>
      </c>
      <c r="H3435" s="6">
        <f>60%*Table1[[#This Row],[Price]]</f>
        <v>480</v>
      </c>
      <c r="I3435" s="6">
        <v>800</v>
      </c>
      <c r="J3435">
        <v>6</v>
      </c>
      <c r="K3435" s="6">
        <f>Table1[[#This Row],[Cost]]*Table1[[#This Row],[Quantity Sold]]</f>
        <v>2880</v>
      </c>
      <c r="L3435" s="6">
        <v>4800</v>
      </c>
      <c r="M3435">
        <v>15</v>
      </c>
      <c r="N3435" s="6">
        <v>4080</v>
      </c>
      <c r="O3435" s="6">
        <f>Table1[[#This Row],[Revenue]]-Table1[[#This Row],[Total Cost Of Production]]</f>
        <v>1200</v>
      </c>
      <c r="P3435" s="6">
        <v>903</v>
      </c>
      <c r="Q3435" s="6">
        <f>Table1[[#This Row],[Revenue]]-Table1[[#This Row],[Marketing Spend]]</f>
        <v>3177</v>
      </c>
      <c r="R3435" t="s">
        <v>54</v>
      </c>
      <c r="S3435" s="6">
        <v>767</v>
      </c>
      <c r="T3435"/>
      <c r="U3435"/>
    </row>
    <row r="3436" spans="1:21" x14ac:dyDescent="0.2">
      <c r="A3436" s="1">
        <v>45662</v>
      </c>
      <c r="B3436" s="1" t="str">
        <f>TEXT(Table1[[#This Row],[Date]],"yyyy")</f>
        <v>2025</v>
      </c>
      <c r="C3436" s="1" t="str">
        <f>TEXT(Table1[[#This Row],[Date]],"mmmm")</f>
        <v>January</v>
      </c>
      <c r="D3436" s="1" t="str">
        <f>TEXT(Table1[[#This Row],[Date]],"dddd")</f>
        <v>Sunday</v>
      </c>
      <c r="E3436" s="5">
        <v>7</v>
      </c>
      <c r="F3436" t="s">
        <v>9</v>
      </c>
      <c r="G3436" t="s">
        <v>8</v>
      </c>
      <c r="H3436" s="6">
        <f>60%*Table1[[#This Row],[Price]]</f>
        <v>180</v>
      </c>
      <c r="I3436" s="6">
        <v>300</v>
      </c>
      <c r="J3436">
        <v>6</v>
      </c>
      <c r="K3436" s="6">
        <f>Table1[[#This Row],[Cost]]*Table1[[#This Row],[Quantity Sold]]</f>
        <v>1080</v>
      </c>
      <c r="L3436" s="6">
        <v>1800</v>
      </c>
      <c r="M3436">
        <v>10</v>
      </c>
      <c r="N3436" s="6">
        <v>1620</v>
      </c>
      <c r="O3436" s="6">
        <f>Table1[[#This Row],[Revenue]]-Table1[[#This Row],[Total Cost Of Production]]</f>
        <v>540</v>
      </c>
      <c r="P3436" s="6">
        <v>568</v>
      </c>
      <c r="Q3436" s="6">
        <f>Table1[[#This Row],[Revenue]]-Table1[[#This Row],[Marketing Spend]]</f>
        <v>1052</v>
      </c>
      <c r="R3436" t="s">
        <v>52</v>
      </c>
      <c r="S3436" s="6">
        <v>270</v>
      </c>
      <c r="T3436"/>
      <c r="U3436"/>
    </row>
    <row r="3437" spans="1:21" hidden="1" x14ac:dyDescent="0.2">
      <c r="A3437" s="1">
        <v>45663</v>
      </c>
      <c r="B3437" s="1" t="str">
        <f>TEXT(Table1[[#This Row],[Date]],"yyyy")</f>
        <v>2025</v>
      </c>
      <c r="C3437" s="1" t="str">
        <f>TEXT(Table1[[#This Row],[Date]],"mmmm")</f>
        <v>January</v>
      </c>
      <c r="D3437" s="1" t="str">
        <f>TEXT(Table1[[#This Row],[Date]],"dddd")</f>
        <v>Monday</v>
      </c>
      <c r="E3437" s="5">
        <v>4</v>
      </c>
      <c r="F3437" t="s">
        <v>13</v>
      </c>
      <c r="G3437" t="s">
        <v>12</v>
      </c>
      <c r="H3437" s="6">
        <f>60%*Table1[[#This Row],[Price]]</f>
        <v>42</v>
      </c>
      <c r="I3437" s="6">
        <v>70</v>
      </c>
      <c r="J3437">
        <v>1</v>
      </c>
      <c r="K3437" s="6">
        <f>Table1[[#This Row],[Cost]]*Table1[[#This Row],[Quantity Sold]]</f>
        <v>42</v>
      </c>
      <c r="L3437" s="6">
        <v>70</v>
      </c>
      <c r="M3437">
        <v>15</v>
      </c>
      <c r="N3437" s="6">
        <v>59.5</v>
      </c>
      <c r="O3437" s="6">
        <f>Table1[[#This Row],[Revenue]]-Table1[[#This Row],[Total Cost Of Production]]</f>
        <v>17.5</v>
      </c>
      <c r="P3437" s="6">
        <v>459</v>
      </c>
      <c r="Q3437" s="6">
        <f>Table1[[#This Row],[Revenue]]-Table1[[#This Row],[Marketing Spend]]</f>
        <v>-399.5</v>
      </c>
      <c r="R3437" t="s">
        <v>55</v>
      </c>
      <c r="S3437" s="6">
        <v>84</v>
      </c>
      <c r="T3437"/>
      <c r="U3437"/>
    </row>
    <row r="3438" spans="1:21" hidden="1" x14ac:dyDescent="0.2">
      <c r="A3438" s="1">
        <v>45663</v>
      </c>
      <c r="B3438" s="1" t="str">
        <f>TEXT(Table1[[#This Row],[Date]],"yyyy")</f>
        <v>2025</v>
      </c>
      <c r="C3438" s="1" t="str">
        <f>TEXT(Table1[[#This Row],[Date]],"mmmm")</f>
        <v>January</v>
      </c>
      <c r="D3438" s="1" t="str">
        <f>TEXT(Table1[[#This Row],[Date]],"dddd")</f>
        <v>Monday</v>
      </c>
      <c r="E3438" s="5">
        <v>2</v>
      </c>
      <c r="F3438" t="s">
        <v>7</v>
      </c>
      <c r="G3438" t="s">
        <v>10</v>
      </c>
      <c r="H3438" s="6">
        <f>60%*Table1[[#This Row],[Price]]</f>
        <v>300</v>
      </c>
      <c r="I3438" s="6">
        <v>500</v>
      </c>
      <c r="J3438">
        <v>9</v>
      </c>
      <c r="K3438" s="6">
        <f>Table1[[#This Row],[Cost]]*Table1[[#This Row],[Quantity Sold]]</f>
        <v>2700</v>
      </c>
      <c r="L3438" s="6">
        <v>4500</v>
      </c>
      <c r="M3438">
        <v>20</v>
      </c>
      <c r="N3438" s="6">
        <v>3600</v>
      </c>
      <c r="O3438" s="6">
        <f>Table1[[#This Row],[Revenue]]-Table1[[#This Row],[Total Cost Of Production]]</f>
        <v>900</v>
      </c>
      <c r="P3438" s="6">
        <v>857</v>
      </c>
      <c r="Q3438" s="6">
        <f>Table1[[#This Row],[Revenue]]-Table1[[#This Row],[Marketing Spend]]</f>
        <v>2743</v>
      </c>
      <c r="R3438" t="s">
        <v>53</v>
      </c>
      <c r="S3438" s="6">
        <v>496</v>
      </c>
      <c r="T3438"/>
      <c r="U3438"/>
    </row>
    <row r="3439" spans="1:21" hidden="1" x14ac:dyDescent="0.2">
      <c r="A3439" s="1">
        <v>45663</v>
      </c>
      <c r="B3439" s="1" t="str">
        <f>TEXT(Table1[[#This Row],[Date]],"yyyy")</f>
        <v>2025</v>
      </c>
      <c r="C3439" s="1" t="str">
        <f>TEXT(Table1[[#This Row],[Date]],"mmmm")</f>
        <v>January</v>
      </c>
      <c r="D3439" s="1" t="str">
        <f>TEXT(Table1[[#This Row],[Date]],"dddd")</f>
        <v>Monday</v>
      </c>
      <c r="E3439" s="5">
        <v>5</v>
      </c>
      <c r="F3439" t="s">
        <v>11</v>
      </c>
      <c r="G3439" t="s">
        <v>12</v>
      </c>
      <c r="H3439" s="6">
        <f>60%*Table1[[#This Row],[Price]]</f>
        <v>90</v>
      </c>
      <c r="I3439" s="6">
        <v>150</v>
      </c>
      <c r="J3439">
        <v>6</v>
      </c>
      <c r="K3439" s="6">
        <f>Table1[[#This Row],[Cost]]*Table1[[#This Row],[Quantity Sold]]</f>
        <v>540</v>
      </c>
      <c r="L3439" s="6">
        <v>900</v>
      </c>
      <c r="M3439">
        <v>10</v>
      </c>
      <c r="N3439" s="6">
        <v>810</v>
      </c>
      <c r="O3439" s="6">
        <f>Table1[[#This Row],[Revenue]]-Table1[[#This Row],[Total Cost Of Production]]</f>
        <v>270</v>
      </c>
      <c r="P3439" s="6">
        <v>407</v>
      </c>
      <c r="Q3439" s="6">
        <f>Table1[[#This Row],[Revenue]]-Table1[[#This Row],[Marketing Spend]]</f>
        <v>403</v>
      </c>
      <c r="R3439" t="s">
        <v>53</v>
      </c>
      <c r="S3439" s="6">
        <v>116</v>
      </c>
      <c r="T3439"/>
      <c r="U3439"/>
    </row>
    <row r="3440" spans="1:21" hidden="1" x14ac:dyDescent="0.2">
      <c r="A3440" s="1">
        <v>45663</v>
      </c>
      <c r="B3440" s="1" t="str">
        <f>TEXT(Table1[[#This Row],[Date]],"yyyy")</f>
        <v>2025</v>
      </c>
      <c r="C3440" s="1" t="str">
        <f>TEXT(Table1[[#This Row],[Date]],"mmmm")</f>
        <v>January</v>
      </c>
      <c r="D3440" s="1" t="str">
        <f>TEXT(Table1[[#This Row],[Date]],"dddd")</f>
        <v>Monday</v>
      </c>
      <c r="E3440" s="5">
        <v>6</v>
      </c>
      <c r="F3440" t="s">
        <v>2</v>
      </c>
      <c r="G3440" t="s">
        <v>8</v>
      </c>
      <c r="H3440" s="6">
        <f>60%*Table1[[#This Row],[Price]]</f>
        <v>720</v>
      </c>
      <c r="I3440" s="6">
        <v>1200</v>
      </c>
      <c r="J3440">
        <v>8</v>
      </c>
      <c r="K3440" s="6">
        <f>Table1[[#This Row],[Cost]]*Table1[[#This Row],[Quantity Sold]]</f>
        <v>5760</v>
      </c>
      <c r="L3440" s="6">
        <v>9600</v>
      </c>
      <c r="M3440">
        <v>5</v>
      </c>
      <c r="N3440" s="6">
        <v>9120</v>
      </c>
      <c r="O3440" s="6">
        <f>Table1[[#This Row],[Revenue]]-Table1[[#This Row],[Total Cost Of Production]]</f>
        <v>3360</v>
      </c>
      <c r="P3440" s="6">
        <v>713</v>
      </c>
      <c r="Q3440" s="6">
        <f>Table1[[#This Row],[Revenue]]-Table1[[#This Row],[Marketing Spend]]</f>
        <v>8407</v>
      </c>
      <c r="R3440" t="s">
        <v>51</v>
      </c>
      <c r="S3440" s="6">
        <v>1233</v>
      </c>
      <c r="T3440"/>
      <c r="U3440"/>
    </row>
    <row r="3441" spans="1:21" hidden="1" x14ac:dyDescent="0.2">
      <c r="A3441" s="1">
        <v>45663</v>
      </c>
      <c r="B3441" s="1" t="str">
        <f>TEXT(Table1[[#This Row],[Date]],"yyyy")</f>
        <v>2025</v>
      </c>
      <c r="C3441" s="1" t="str">
        <f>TEXT(Table1[[#This Row],[Date]],"mmmm")</f>
        <v>January</v>
      </c>
      <c r="D3441" s="1" t="str">
        <f>TEXT(Table1[[#This Row],[Date]],"dddd")</f>
        <v>Monday</v>
      </c>
      <c r="E3441" s="5">
        <v>3</v>
      </c>
      <c r="F3441" t="s">
        <v>15</v>
      </c>
      <c r="G3441" t="s">
        <v>6</v>
      </c>
      <c r="H3441" s="6">
        <f>60%*Table1[[#This Row],[Price]]</f>
        <v>30</v>
      </c>
      <c r="I3441" s="6">
        <v>50</v>
      </c>
      <c r="J3441">
        <v>1</v>
      </c>
      <c r="K3441" s="6">
        <f>Table1[[#This Row],[Cost]]*Table1[[#This Row],[Quantity Sold]]</f>
        <v>30</v>
      </c>
      <c r="L3441" s="6">
        <v>50</v>
      </c>
      <c r="M3441">
        <v>20</v>
      </c>
      <c r="N3441" s="6">
        <v>40</v>
      </c>
      <c r="O3441" s="6">
        <f>Table1[[#This Row],[Revenue]]-Table1[[#This Row],[Total Cost Of Production]]</f>
        <v>10</v>
      </c>
      <c r="P3441" s="6">
        <v>612</v>
      </c>
      <c r="Q3441" s="6">
        <f>Table1[[#This Row],[Revenue]]-Table1[[#This Row],[Marketing Spend]]</f>
        <v>-572</v>
      </c>
      <c r="R3441" t="s">
        <v>55</v>
      </c>
      <c r="S3441" s="6">
        <v>36</v>
      </c>
      <c r="T3441"/>
      <c r="U3441"/>
    </row>
    <row r="3442" spans="1:21" x14ac:dyDescent="0.2">
      <c r="A3442" s="1">
        <v>45663</v>
      </c>
      <c r="B3442" s="1" t="str">
        <f>TEXT(Table1[[#This Row],[Date]],"yyyy")</f>
        <v>2025</v>
      </c>
      <c r="C3442" s="1" t="str">
        <f>TEXT(Table1[[#This Row],[Date]],"mmmm")</f>
        <v>January</v>
      </c>
      <c r="D3442" s="1" t="str">
        <f>TEXT(Table1[[#This Row],[Date]],"dddd")</f>
        <v>Monday</v>
      </c>
      <c r="E3442" s="5">
        <v>1</v>
      </c>
      <c r="F3442" t="s">
        <v>5</v>
      </c>
      <c r="G3442" t="s">
        <v>10</v>
      </c>
      <c r="H3442" s="6">
        <f>60%*Table1[[#This Row],[Price]]</f>
        <v>480</v>
      </c>
      <c r="I3442" s="6">
        <v>800</v>
      </c>
      <c r="J3442">
        <v>5</v>
      </c>
      <c r="K3442" s="6">
        <f>Table1[[#This Row],[Cost]]*Table1[[#This Row],[Quantity Sold]]</f>
        <v>2400</v>
      </c>
      <c r="L3442" s="6">
        <v>4000</v>
      </c>
      <c r="M3442">
        <v>10</v>
      </c>
      <c r="N3442" s="6">
        <v>3600</v>
      </c>
      <c r="O3442" s="6">
        <f>Table1[[#This Row],[Revenue]]-Table1[[#This Row],[Total Cost Of Production]]</f>
        <v>1200</v>
      </c>
      <c r="P3442" s="6">
        <v>898</v>
      </c>
      <c r="Q3442" s="6">
        <f>Table1[[#This Row],[Revenue]]-Table1[[#This Row],[Marketing Spend]]</f>
        <v>2702</v>
      </c>
      <c r="R3442" t="s">
        <v>52</v>
      </c>
      <c r="S3442" s="6">
        <v>759</v>
      </c>
      <c r="T3442"/>
      <c r="U3442"/>
    </row>
    <row r="3443" spans="1:21" hidden="1" x14ac:dyDescent="0.2">
      <c r="A3443" s="1">
        <v>45663</v>
      </c>
      <c r="B3443" s="1" t="str">
        <f>TEXT(Table1[[#This Row],[Date]],"yyyy")</f>
        <v>2025</v>
      </c>
      <c r="C3443" s="1" t="str">
        <f>TEXT(Table1[[#This Row],[Date]],"mmmm")</f>
        <v>January</v>
      </c>
      <c r="D3443" s="1" t="str">
        <f>TEXT(Table1[[#This Row],[Date]],"dddd")</f>
        <v>Monday</v>
      </c>
      <c r="E3443" s="5">
        <v>7</v>
      </c>
      <c r="F3443" t="s">
        <v>9</v>
      </c>
      <c r="G3443" t="s">
        <v>8</v>
      </c>
      <c r="H3443" s="6">
        <f>60%*Table1[[#This Row],[Price]]</f>
        <v>180</v>
      </c>
      <c r="I3443" s="6">
        <v>300</v>
      </c>
      <c r="J3443">
        <v>4</v>
      </c>
      <c r="K3443" s="6">
        <f>Table1[[#This Row],[Cost]]*Table1[[#This Row],[Quantity Sold]]</f>
        <v>720</v>
      </c>
      <c r="L3443" s="6">
        <v>1200</v>
      </c>
      <c r="M3443">
        <v>5</v>
      </c>
      <c r="N3443" s="6">
        <v>1140</v>
      </c>
      <c r="O3443" s="6">
        <f>Table1[[#This Row],[Revenue]]-Table1[[#This Row],[Total Cost Of Production]]</f>
        <v>420</v>
      </c>
      <c r="P3443" s="6">
        <v>301</v>
      </c>
      <c r="Q3443" s="6">
        <f>Table1[[#This Row],[Revenue]]-Table1[[#This Row],[Marketing Spend]]</f>
        <v>839</v>
      </c>
      <c r="R3443" t="s">
        <v>55</v>
      </c>
      <c r="S3443" s="6">
        <v>283</v>
      </c>
      <c r="T3443"/>
      <c r="U3443"/>
    </row>
    <row r="3444" spans="1:21" hidden="1" x14ac:dyDescent="0.2">
      <c r="A3444" s="1">
        <v>45664</v>
      </c>
      <c r="B3444" s="1" t="str">
        <f>TEXT(Table1[[#This Row],[Date]],"yyyy")</f>
        <v>2025</v>
      </c>
      <c r="C3444" s="1" t="str">
        <f>TEXT(Table1[[#This Row],[Date]],"mmmm")</f>
        <v>January</v>
      </c>
      <c r="D3444" s="1" t="str">
        <f>TEXT(Table1[[#This Row],[Date]],"dddd")</f>
        <v>Tuesday</v>
      </c>
      <c r="E3444" s="5">
        <v>4</v>
      </c>
      <c r="F3444" t="s">
        <v>13</v>
      </c>
      <c r="G3444" t="s">
        <v>12</v>
      </c>
      <c r="H3444" s="6">
        <f>60%*Table1[[#This Row],[Price]]</f>
        <v>42</v>
      </c>
      <c r="I3444" s="6">
        <v>70</v>
      </c>
      <c r="J3444">
        <v>8</v>
      </c>
      <c r="K3444" s="6">
        <f>Table1[[#This Row],[Cost]]*Table1[[#This Row],[Quantity Sold]]</f>
        <v>336</v>
      </c>
      <c r="L3444" s="6">
        <v>560</v>
      </c>
      <c r="M3444">
        <v>10</v>
      </c>
      <c r="N3444" s="6">
        <v>504</v>
      </c>
      <c r="O3444" s="6">
        <f>Table1[[#This Row],[Revenue]]-Table1[[#This Row],[Total Cost Of Production]]</f>
        <v>168</v>
      </c>
      <c r="P3444" s="6">
        <v>777</v>
      </c>
      <c r="Q3444" s="6">
        <f>Table1[[#This Row],[Revenue]]-Table1[[#This Row],[Marketing Spend]]</f>
        <v>-273</v>
      </c>
      <c r="R3444" t="s">
        <v>54</v>
      </c>
      <c r="S3444" s="6">
        <v>41</v>
      </c>
      <c r="T3444"/>
      <c r="U3444"/>
    </row>
    <row r="3445" spans="1:21" x14ac:dyDescent="0.2">
      <c r="A3445" s="1">
        <v>45664</v>
      </c>
      <c r="B3445" s="1" t="str">
        <f>TEXT(Table1[[#This Row],[Date]],"yyyy")</f>
        <v>2025</v>
      </c>
      <c r="C3445" s="1" t="str">
        <f>TEXT(Table1[[#This Row],[Date]],"mmmm")</f>
        <v>January</v>
      </c>
      <c r="D3445" s="1" t="str">
        <f>TEXT(Table1[[#This Row],[Date]],"dddd")</f>
        <v>Tuesday</v>
      </c>
      <c r="E3445" s="5">
        <v>2</v>
      </c>
      <c r="F3445" t="s">
        <v>7</v>
      </c>
      <c r="G3445" t="s">
        <v>10</v>
      </c>
      <c r="H3445" s="6">
        <f>60%*Table1[[#This Row],[Price]]</f>
        <v>300</v>
      </c>
      <c r="I3445" s="6">
        <v>500</v>
      </c>
      <c r="J3445">
        <v>3</v>
      </c>
      <c r="K3445" s="6">
        <f>Table1[[#This Row],[Cost]]*Table1[[#This Row],[Quantity Sold]]</f>
        <v>900</v>
      </c>
      <c r="L3445" s="6">
        <v>1500</v>
      </c>
      <c r="M3445">
        <v>10</v>
      </c>
      <c r="N3445" s="6">
        <v>1350</v>
      </c>
      <c r="O3445" s="6">
        <f>Table1[[#This Row],[Revenue]]-Table1[[#This Row],[Total Cost Of Production]]</f>
        <v>450</v>
      </c>
      <c r="P3445" s="6">
        <v>633</v>
      </c>
      <c r="Q3445" s="6">
        <f>Table1[[#This Row],[Revenue]]-Table1[[#This Row],[Marketing Spend]]</f>
        <v>717</v>
      </c>
      <c r="R3445" t="s">
        <v>52</v>
      </c>
      <c r="S3445" s="6">
        <v>469</v>
      </c>
      <c r="T3445"/>
      <c r="U3445"/>
    </row>
    <row r="3446" spans="1:21" hidden="1" x14ac:dyDescent="0.2">
      <c r="A3446" s="1">
        <v>45664</v>
      </c>
      <c r="B3446" s="1" t="str">
        <f>TEXT(Table1[[#This Row],[Date]],"yyyy")</f>
        <v>2025</v>
      </c>
      <c r="C3446" s="1" t="str">
        <f>TEXT(Table1[[#This Row],[Date]],"mmmm")</f>
        <v>January</v>
      </c>
      <c r="D3446" s="1" t="str">
        <f>TEXT(Table1[[#This Row],[Date]],"dddd")</f>
        <v>Tuesday</v>
      </c>
      <c r="E3446" s="5">
        <v>5</v>
      </c>
      <c r="F3446" t="s">
        <v>11</v>
      </c>
      <c r="G3446" t="s">
        <v>12</v>
      </c>
      <c r="H3446" s="6">
        <f>60%*Table1[[#This Row],[Price]]</f>
        <v>90</v>
      </c>
      <c r="I3446" s="6">
        <v>150</v>
      </c>
      <c r="J3446">
        <v>6</v>
      </c>
      <c r="K3446" s="6">
        <f>Table1[[#This Row],[Cost]]*Table1[[#This Row],[Quantity Sold]]</f>
        <v>540</v>
      </c>
      <c r="L3446" s="6">
        <v>900</v>
      </c>
      <c r="M3446">
        <v>15</v>
      </c>
      <c r="N3446" s="6">
        <v>765</v>
      </c>
      <c r="O3446" s="6">
        <f>Table1[[#This Row],[Revenue]]-Table1[[#This Row],[Total Cost Of Production]]</f>
        <v>225</v>
      </c>
      <c r="P3446" s="6">
        <v>603</v>
      </c>
      <c r="Q3446" s="6">
        <f>Table1[[#This Row],[Revenue]]-Table1[[#This Row],[Marketing Spend]]</f>
        <v>162</v>
      </c>
      <c r="R3446" t="s">
        <v>55</v>
      </c>
      <c r="S3446" s="6">
        <v>160</v>
      </c>
      <c r="T3446"/>
      <c r="U3446"/>
    </row>
    <row r="3447" spans="1:21" hidden="1" x14ac:dyDescent="0.2">
      <c r="A3447" s="1">
        <v>45664</v>
      </c>
      <c r="B3447" s="1" t="str">
        <f>TEXT(Table1[[#This Row],[Date]],"yyyy")</f>
        <v>2025</v>
      </c>
      <c r="C3447" s="1" t="str">
        <f>TEXT(Table1[[#This Row],[Date]],"mmmm")</f>
        <v>January</v>
      </c>
      <c r="D3447" s="1" t="str">
        <f>TEXT(Table1[[#This Row],[Date]],"dddd")</f>
        <v>Tuesday</v>
      </c>
      <c r="E3447" s="5">
        <v>6</v>
      </c>
      <c r="F3447" t="s">
        <v>2</v>
      </c>
      <c r="G3447" t="s">
        <v>8</v>
      </c>
      <c r="H3447" s="6">
        <f>60%*Table1[[#This Row],[Price]]</f>
        <v>720</v>
      </c>
      <c r="I3447" s="6">
        <v>1200</v>
      </c>
      <c r="J3447">
        <v>10</v>
      </c>
      <c r="K3447" s="6">
        <f>Table1[[#This Row],[Cost]]*Table1[[#This Row],[Quantity Sold]]</f>
        <v>7200</v>
      </c>
      <c r="L3447" s="6">
        <v>12000</v>
      </c>
      <c r="M3447">
        <v>10</v>
      </c>
      <c r="N3447" s="6">
        <v>10800</v>
      </c>
      <c r="O3447" s="6">
        <f>Table1[[#This Row],[Revenue]]-Table1[[#This Row],[Total Cost Of Production]]</f>
        <v>3600</v>
      </c>
      <c r="P3447" s="6">
        <v>869</v>
      </c>
      <c r="Q3447" s="6">
        <f>Table1[[#This Row],[Revenue]]-Table1[[#This Row],[Marketing Spend]]</f>
        <v>9931</v>
      </c>
      <c r="R3447" t="s">
        <v>54</v>
      </c>
      <c r="S3447" s="6">
        <v>1165</v>
      </c>
      <c r="T3447"/>
      <c r="U3447"/>
    </row>
    <row r="3448" spans="1:21" hidden="1" x14ac:dyDescent="0.2">
      <c r="A3448" s="1">
        <v>45664</v>
      </c>
      <c r="B3448" s="1" t="str">
        <f>TEXT(Table1[[#This Row],[Date]],"yyyy")</f>
        <v>2025</v>
      </c>
      <c r="C3448" s="1" t="str">
        <f>TEXT(Table1[[#This Row],[Date]],"mmmm")</f>
        <v>January</v>
      </c>
      <c r="D3448" s="1" t="str">
        <f>TEXT(Table1[[#This Row],[Date]],"dddd")</f>
        <v>Tuesday</v>
      </c>
      <c r="E3448" s="5">
        <v>3</v>
      </c>
      <c r="F3448" t="s">
        <v>15</v>
      </c>
      <c r="G3448" t="s">
        <v>6</v>
      </c>
      <c r="H3448" s="6">
        <f>60%*Table1[[#This Row],[Price]]</f>
        <v>30</v>
      </c>
      <c r="I3448" s="6">
        <v>50</v>
      </c>
      <c r="J3448">
        <v>3</v>
      </c>
      <c r="K3448" s="6">
        <f>Table1[[#This Row],[Cost]]*Table1[[#This Row],[Quantity Sold]]</f>
        <v>90</v>
      </c>
      <c r="L3448" s="6">
        <v>150</v>
      </c>
      <c r="M3448">
        <v>15</v>
      </c>
      <c r="N3448" s="6">
        <v>127.5</v>
      </c>
      <c r="O3448" s="6">
        <f>Table1[[#This Row],[Revenue]]-Table1[[#This Row],[Total Cost Of Production]]</f>
        <v>37.5</v>
      </c>
      <c r="P3448" s="6">
        <v>723</v>
      </c>
      <c r="Q3448" s="6">
        <f>Table1[[#This Row],[Revenue]]-Table1[[#This Row],[Marketing Spend]]</f>
        <v>-595.5</v>
      </c>
      <c r="R3448" t="s">
        <v>53</v>
      </c>
      <c r="S3448" s="6">
        <v>76</v>
      </c>
      <c r="T3448"/>
      <c r="U3448"/>
    </row>
    <row r="3449" spans="1:21" hidden="1" x14ac:dyDescent="0.2">
      <c r="A3449" s="1">
        <v>45664</v>
      </c>
      <c r="B3449" s="1" t="str">
        <f>TEXT(Table1[[#This Row],[Date]],"yyyy")</f>
        <v>2025</v>
      </c>
      <c r="C3449" s="1" t="str">
        <f>TEXT(Table1[[#This Row],[Date]],"mmmm")</f>
        <v>January</v>
      </c>
      <c r="D3449" s="1" t="str">
        <f>TEXT(Table1[[#This Row],[Date]],"dddd")</f>
        <v>Tuesday</v>
      </c>
      <c r="E3449" s="5">
        <v>1</v>
      </c>
      <c r="F3449" t="s">
        <v>5</v>
      </c>
      <c r="G3449" t="s">
        <v>10</v>
      </c>
      <c r="H3449" s="6">
        <f>60%*Table1[[#This Row],[Price]]</f>
        <v>480</v>
      </c>
      <c r="I3449" s="6">
        <v>800</v>
      </c>
      <c r="J3449">
        <v>7</v>
      </c>
      <c r="K3449" s="6">
        <f>Table1[[#This Row],[Cost]]*Table1[[#This Row],[Quantity Sold]]</f>
        <v>3360</v>
      </c>
      <c r="L3449" s="6">
        <v>5600</v>
      </c>
      <c r="M3449">
        <v>5</v>
      </c>
      <c r="N3449" s="6">
        <v>5320</v>
      </c>
      <c r="O3449" s="6">
        <f>Table1[[#This Row],[Revenue]]-Table1[[#This Row],[Total Cost Of Production]]</f>
        <v>1960</v>
      </c>
      <c r="P3449" s="6">
        <v>605</v>
      </c>
      <c r="Q3449" s="6">
        <f>Table1[[#This Row],[Revenue]]-Table1[[#This Row],[Marketing Spend]]</f>
        <v>4715</v>
      </c>
      <c r="R3449" t="s">
        <v>54</v>
      </c>
      <c r="S3449" s="6">
        <v>808</v>
      </c>
      <c r="T3449"/>
      <c r="U3449"/>
    </row>
    <row r="3450" spans="1:21" hidden="1" x14ac:dyDescent="0.2">
      <c r="A3450" s="1">
        <v>45664</v>
      </c>
      <c r="B3450" s="1" t="str">
        <f>TEXT(Table1[[#This Row],[Date]],"yyyy")</f>
        <v>2025</v>
      </c>
      <c r="C3450" s="1" t="str">
        <f>TEXT(Table1[[#This Row],[Date]],"mmmm")</f>
        <v>January</v>
      </c>
      <c r="D3450" s="1" t="str">
        <f>TEXT(Table1[[#This Row],[Date]],"dddd")</f>
        <v>Tuesday</v>
      </c>
      <c r="E3450" s="5">
        <v>7</v>
      </c>
      <c r="F3450" t="s">
        <v>9</v>
      </c>
      <c r="G3450" t="s">
        <v>8</v>
      </c>
      <c r="H3450" s="6">
        <f>60%*Table1[[#This Row],[Price]]</f>
        <v>180</v>
      </c>
      <c r="I3450" s="6">
        <v>300</v>
      </c>
      <c r="J3450">
        <v>9</v>
      </c>
      <c r="K3450" s="6">
        <f>Table1[[#This Row],[Cost]]*Table1[[#This Row],[Quantity Sold]]</f>
        <v>1620</v>
      </c>
      <c r="L3450" s="6">
        <v>2700</v>
      </c>
      <c r="M3450">
        <v>10</v>
      </c>
      <c r="N3450" s="6">
        <v>2430</v>
      </c>
      <c r="O3450" s="6">
        <f>Table1[[#This Row],[Revenue]]-Table1[[#This Row],[Total Cost Of Production]]</f>
        <v>810</v>
      </c>
      <c r="P3450" s="6">
        <v>500</v>
      </c>
      <c r="Q3450" s="6">
        <f>Table1[[#This Row],[Revenue]]-Table1[[#This Row],[Marketing Spend]]</f>
        <v>1930</v>
      </c>
      <c r="R3450" t="s">
        <v>53</v>
      </c>
      <c r="S3450" s="6">
        <v>274</v>
      </c>
      <c r="T3450"/>
      <c r="U3450"/>
    </row>
    <row r="3451" spans="1:21" hidden="1" x14ac:dyDescent="0.2">
      <c r="A3451" s="1">
        <v>45665</v>
      </c>
      <c r="B3451" s="1" t="str">
        <f>TEXT(Table1[[#This Row],[Date]],"yyyy")</f>
        <v>2025</v>
      </c>
      <c r="C3451" s="1" t="str">
        <f>TEXT(Table1[[#This Row],[Date]],"mmmm")</f>
        <v>January</v>
      </c>
      <c r="D3451" s="1" t="str">
        <f>TEXT(Table1[[#This Row],[Date]],"dddd")</f>
        <v>Wednesday</v>
      </c>
      <c r="E3451" s="5">
        <v>4</v>
      </c>
      <c r="F3451" t="s">
        <v>13</v>
      </c>
      <c r="G3451" t="s">
        <v>12</v>
      </c>
      <c r="H3451" s="6">
        <f>60%*Table1[[#This Row],[Price]]</f>
        <v>42</v>
      </c>
      <c r="I3451" s="6">
        <v>70</v>
      </c>
      <c r="J3451">
        <v>9</v>
      </c>
      <c r="K3451" s="6">
        <f>Table1[[#This Row],[Cost]]*Table1[[#This Row],[Quantity Sold]]</f>
        <v>378</v>
      </c>
      <c r="L3451" s="6">
        <v>630</v>
      </c>
      <c r="M3451">
        <v>10</v>
      </c>
      <c r="N3451" s="6">
        <v>567</v>
      </c>
      <c r="O3451" s="6">
        <f>Table1[[#This Row],[Revenue]]-Table1[[#This Row],[Total Cost Of Production]]</f>
        <v>189</v>
      </c>
      <c r="P3451" s="6">
        <v>878</v>
      </c>
      <c r="Q3451" s="6">
        <f>Table1[[#This Row],[Revenue]]-Table1[[#This Row],[Marketing Spend]]</f>
        <v>-311</v>
      </c>
      <c r="R3451" t="s">
        <v>55</v>
      </c>
      <c r="S3451" s="6">
        <v>55</v>
      </c>
      <c r="T3451"/>
      <c r="U3451"/>
    </row>
    <row r="3452" spans="1:21" hidden="1" x14ac:dyDescent="0.2">
      <c r="A3452" s="1">
        <v>45665</v>
      </c>
      <c r="B3452" s="1" t="str">
        <f>TEXT(Table1[[#This Row],[Date]],"yyyy")</f>
        <v>2025</v>
      </c>
      <c r="C3452" s="1" t="str">
        <f>TEXT(Table1[[#This Row],[Date]],"mmmm")</f>
        <v>January</v>
      </c>
      <c r="D3452" s="1" t="str">
        <f>TEXT(Table1[[#This Row],[Date]],"dddd")</f>
        <v>Wednesday</v>
      </c>
      <c r="E3452" s="5">
        <v>2</v>
      </c>
      <c r="F3452" t="s">
        <v>7</v>
      </c>
      <c r="G3452" t="s">
        <v>10</v>
      </c>
      <c r="H3452" s="6">
        <f>60%*Table1[[#This Row],[Price]]</f>
        <v>300</v>
      </c>
      <c r="I3452" s="6">
        <v>500</v>
      </c>
      <c r="J3452">
        <v>3</v>
      </c>
      <c r="K3452" s="6">
        <f>Table1[[#This Row],[Cost]]*Table1[[#This Row],[Quantity Sold]]</f>
        <v>900</v>
      </c>
      <c r="L3452" s="6">
        <v>1500</v>
      </c>
      <c r="M3452">
        <v>15</v>
      </c>
      <c r="N3452" s="6">
        <v>1275</v>
      </c>
      <c r="O3452" s="6">
        <f>Table1[[#This Row],[Revenue]]-Table1[[#This Row],[Total Cost Of Production]]</f>
        <v>375</v>
      </c>
      <c r="P3452" s="6">
        <v>614</v>
      </c>
      <c r="Q3452" s="6">
        <f>Table1[[#This Row],[Revenue]]-Table1[[#This Row],[Marketing Spend]]</f>
        <v>661</v>
      </c>
      <c r="R3452" t="s">
        <v>54</v>
      </c>
      <c r="S3452" s="6">
        <v>457</v>
      </c>
      <c r="T3452"/>
      <c r="U3452"/>
    </row>
    <row r="3453" spans="1:21" hidden="1" x14ac:dyDescent="0.2">
      <c r="A3453" s="1">
        <v>45665</v>
      </c>
      <c r="B3453" s="1" t="str">
        <f>TEXT(Table1[[#This Row],[Date]],"yyyy")</f>
        <v>2025</v>
      </c>
      <c r="C3453" s="1" t="str">
        <f>TEXT(Table1[[#This Row],[Date]],"mmmm")</f>
        <v>January</v>
      </c>
      <c r="D3453" s="1" t="str">
        <f>TEXT(Table1[[#This Row],[Date]],"dddd")</f>
        <v>Wednesday</v>
      </c>
      <c r="E3453" s="5">
        <v>5</v>
      </c>
      <c r="F3453" t="s">
        <v>11</v>
      </c>
      <c r="G3453" t="s">
        <v>12</v>
      </c>
      <c r="H3453" s="6">
        <f>60%*Table1[[#This Row],[Price]]</f>
        <v>90</v>
      </c>
      <c r="I3453" s="6">
        <v>150</v>
      </c>
      <c r="J3453">
        <v>6</v>
      </c>
      <c r="K3453" s="6">
        <f>Table1[[#This Row],[Cost]]*Table1[[#This Row],[Quantity Sold]]</f>
        <v>540</v>
      </c>
      <c r="L3453" s="6">
        <v>900</v>
      </c>
      <c r="M3453">
        <v>15</v>
      </c>
      <c r="N3453" s="6">
        <v>765</v>
      </c>
      <c r="O3453" s="6">
        <f>Table1[[#This Row],[Revenue]]-Table1[[#This Row],[Total Cost Of Production]]</f>
        <v>225</v>
      </c>
      <c r="P3453" s="6">
        <v>884</v>
      </c>
      <c r="Q3453" s="6">
        <f>Table1[[#This Row],[Revenue]]-Table1[[#This Row],[Marketing Spend]]</f>
        <v>-119</v>
      </c>
      <c r="R3453" t="s">
        <v>51</v>
      </c>
      <c r="S3453" s="6">
        <v>196</v>
      </c>
      <c r="T3453"/>
      <c r="U3453"/>
    </row>
    <row r="3454" spans="1:21" hidden="1" x14ac:dyDescent="0.2">
      <c r="A3454" s="1">
        <v>45665</v>
      </c>
      <c r="B3454" s="1" t="str">
        <f>TEXT(Table1[[#This Row],[Date]],"yyyy")</f>
        <v>2025</v>
      </c>
      <c r="C3454" s="1" t="str">
        <f>TEXT(Table1[[#This Row],[Date]],"mmmm")</f>
        <v>January</v>
      </c>
      <c r="D3454" s="1" t="str">
        <f>TEXT(Table1[[#This Row],[Date]],"dddd")</f>
        <v>Wednesday</v>
      </c>
      <c r="E3454" s="5">
        <v>6</v>
      </c>
      <c r="F3454" t="s">
        <v>2</v>
      </c>
      <c r="G3454" t="s">
        <v>8</v>
      </c>
      <c r="H3454" s="6">
        <f>60%*Table1[[#This Row],[Price]]</f>
        <v>720</v>
      </c>
      <c r="I3454" s="6">
        <v>1200</v>
      </c>
      <c r="J3454">
        <v>5</v>
      </c>
      <c r="K3454" s="6">
        <f>Table1[[#This Row],[Cost]]*Table1[[#This Row],[Quantity Sold]]</f>
        <v>3600</v>
      </c>
      <c r="L3454" s="6">
        <v>6000</v>
      </c>
      <c r="M3454">
        <v>15</v>
      </c>
      <c r="N3454" s="6">
        <v>5100</v>
      </c>
      <c r="O3454" s="6">
        <f>Table1[[#This Row],[Revenue]]-Table1[[#This Row],[Total Cost Of Production]]</f>
        <v>1500</v>
      </c>
      <c r="P3454" s="6">
        <v>669</v>
      </c>
      <c r="Q3454" s="6">
        <f>Table1[[#This Row],[Revenue]]-Table1[[#This Row],[Marketing Spend]]</f>
        <v>4431</v>
      </c>
      <c r="R3454" t="s">
        <v>55</v>
      </c>
      <c r="S3454" s="6">
        <v>1183</v>
      </c>
      <c r="T3454"/>
      <c r="U3454"/>
    </row>
    <row r="3455" spans="1:21" x14ac:dyDescent="0.2">
      <c r="A3455" s="1">
        <v>45665</v>
      </c>
      <c r="B3455" s="1" t="str">
        <f>TEXT(Table1[[#This Row],[Date]],"yyyy")</f>
        <v>2025</v>
      </c>
      <c r="C3455" s="1" t="str">
        <f>TEXT(Table1[[#This Row],[Date]],"mmmm")</f>
        <v>January</v>
      </c>
      <c r="D3455" s="1" t="str">
        <f>TEXT(Table1[[#This Row],[Date]],"dddd")</f>
        <v>Wednesday</v>
      </c>
      <c r="E3455" s="5">
        <v>3</v>
      </c>
      <c r="F3455" t="s">
        <v>15</v>
      </c>
      <c r="G3455" t="s">
        <v>6</v>
      </c>
      <c r="H3455" s="6">
        <f>60%*Table1[[#This Row],[Price]]</f>
        <v>30</v>
      </c>
      <c r="I3455" s="6">
        <v>50</v>
      </c>
      <c r="J3455">
        <v>4</v>
      </c>
      <c r="K3455" s="6">
        <f>Table1[[#This Row],[Cost]]*Table1[[#This Row],[Quantity Sold]]</f>
        <v>120</v>
      </c>
      <c r="L3455" s="6">
        <v>200</v>
      </c>
      <c r="M3455">
        <v>15</v>
      </c>
      <c r="N3455" s="6">
        <v>170</v>
      </c>
      <c r="O3455" s="6">
        <f>Table1[[#This Row],[Revenue]]-Table1[[#This Row],[Total Cost Of Production]]</f>
        <v>50</v>
      </c>
      <c r="P3455" s="6">
        <v>398</v>
      </c>
      <c r="Q3455" s="6">
        <f>Table1[[#This Row],[Revenue]]-Table1[[#This Row],[Marketing Spend]]</f>
        <v>-228</v>
      </c>
      <c r="R3455" t="s">
        <v>52</v>
      </c>
      <c r="S3455" s="6">
        <v>68</v>
      </c>
      <c r="T3455"/>
      <c r="U3455"/>
    </row>
    <row r="3456" spans="1:21" hidden="1" x14ac:dyDescent="0.2">
      <c r="A3456" s="1">
        <v>45665</v>
      </c>
      <c r="B3456" s="1" t="str">
        <f>TEXT(Table1[[#This Row],[Date]],"yyyy")</f>
        <v>2025</v>
      </c>
      <c r="C3456" s="1" t="str">
        <f>TEXT(Table1[[#This Row],[Date]],"mmmm")</f>
        <v>January</v>
      </c>
      <c r="D3456" s="1" t="str">
        <f>TEXT(Table1[[#This Row],[Date]],"dddd")</f>
        <v>Wednesday</v>
      </c>
      <c r="E3456" s="5">
        <v>1</v>
      </c>
      <c r="F3456" t="s">
        <v>5</v>
      </c>
      <c r="G3456" t="s">
        <v>10</v>
      </c>
      <c r="H3456" s="6">
        <f>60%*Table1[[#This Row],[Price]]</f>
        <v>480</v>
      </c>
      <c r="I3456" s="6">
        <v>800</v>
      </c>
      <c r="J3456">
        <v>3</v>
      </c>
      <c r="K3456" s="6">
        <f>Table1[[#This Row],[Cost]]*Table1[[#This Row],[Quantity Sold]]</f>
        <v>1440</v>
      </c>
      <c r="L3456" s="6">
        <v>2400</v>
      </c>
      <c r="M3456">
        <v>20</v>
      </c>
      <c r="N3456" s="6">
        <v>1920</v>
      </c>
      <c r="O3456" s="6">
        <f>Table1[[#This Row],[Revenue]]-Table1[[#This Row],[Total Cost Of Production]]</f>
        <v>480</v>
      </c>
      <c r="P3456" s="6">
        <v>952</v>
      </c>
      <c r="Q3456" s="6">
        <f>Table1[[#This Row],[Revenue]]-Table1[[#This Row],[Marketing Spend]]</f>
        <v>968</v>
      </c>
      <c r="R3456" t="s">
        <v>55</v>
      </c>
      <c r="S3456" s="6">
        <v>814</v>
      </c>
      <c r="T3456"/>
      <c r="U3456"/>
    </row>
    <row r="3457" spans="1:21" hidden="1" x14ac:dyDescent="0.2">
      <c r="A3457" s="1">
        <v>45665</v>
      </c>
      <c r="B3457" s="1" t="str">
        <f>TEXT(Table1[[#This Row],[Date]],"yyyy")</f>
        <v>2025</v>
      </c>
      <c r="C3457" s="1" t="str">
        <f>TEXT(Table1[[#This Row],[Date]],"mmmm")</f>
        <v>January</v>
      </c>
      <c r="D3457" s="1" t="str">
        <f>TEXT(Table1[[#This Row],[Date]],"dddd")</f>
        <v>Wednesday</v>
      </c>
      <c r="E3457" s="5">
        <v>7</v>
      </c>
      <c r="F3457" t="s">
        <v>9</v>
      </c>
      <c r="G3457" t="s">
        <v>8</v>
      </c>
      <c r="H3457" s="6">
        <f>60%*Table1[[#This Row],[Price]]</f>
        <v>180</v>
      </c>
      <c r="I3457" s="6">
        <v>300</v>
      </c>
      <c r="J3457">
        <v>7</v>
      </c>
      <c r="K3457" s="6">
        <f>Table1[[#This Row],[Cost]]*Table1[[#This Row],[Quantity Sold]]</f>
        <v>1260</v>
      </c>
      <c r="L3457" s="6">
        <v>2100</v>
      </c>
      <c r="M3457">
        <v>20</v>
      </c>
      <c r="N3457" s="6">
        <v>1680</v>
      </c>
      <c r="O3457" s="6">
        <f>Table1[[#This Row],[Revenue]]-Table1[[#This Row],[Total Cost Of Production]]</f>
        <v>420</v>
      </c>
      <c r="P3457" s="6">
        <v>519</v>
      </c>
      <c r="Q3457" s="6">
        <f>Table1[[#This Row],[Revenue]]-Table1[[#This Row],[Marketing Spend]]</f>
        <v>1161</v>
      </c>
      <c r="R3457" t="s">
        <v>54</v>
      </c>
      <c r="S3457" s="6">
        <v>277</v>
      </c>
      <c r="T3457"/>
      <c r="U3457"/>
    </row>
    <row r="3458" spans="1:21" hidden="1" x14ac:dyDescent="0.2">
      <c r="A3458" s="1">
        <v>45666</v>
      </c>
      <c r="B3458" s="1" t="str">
        <f>TEXT(Table1[[#This Row],[Date]],"yyyy")</f>
        <v>2025</v>
      </c>
      <c r="C3458" s="1" t="str">
        <f>TEXT(Table1[[#This Row],[Date]],"mmmm")</f>
        <v>January</v>
      </c>
      <c r="D3458" s="1" t="str">
        <f>TEXT(Table1[[#This Row],[Date]],"dddd")</f>
        <v>Thursday</v>
      </c>
      <c r="E3458" s="5">
        <v>4</v>
      </c>
      <c r="F3458" t="s">
        <v>13</v>
      </c>
      <c r="G3458" t="s">
        <v>12</v>
      </c>
      <c r="H3458" s="6">
        <f>60%*Table1[[#This Row],[Price]]</f>
        <v>42</v>
      </c>
      <c r="I3458" s="6">
        <v>70</v>
      </c>
      <c r="J3458">
        <v>5</v>
      </c>
      <c r="K3458" s="6">
        <f>Table1[[#This Row],[Cost]]*Table1[[#This Row],[Quantity Sold]]</f>
        <v>210</v>
      </c>
      <c r="L3458" s="6">
        <v>350</v>
      </c>
      <c r="M3458">
        <v>20</v>
      </c>
      <c r="N3458" s="6">
        <v>280</v>
      </c>
      <c r="O3458" s="6">
        <f>Table1[[#This Row],[Revenue]]-Table1[[#This Row],[Total Cost Of Production]]</f>
        <v>70</v>
      </c>
      <c r="P3458" s="6">
        <v>574</v>
      </c>
      <c r="Q3458" s="6">
        <f>Table1[[#This Row],[Revenue]]-Table1[[#This Row],[Marketing Spend]]</f>
        <v>-294</v>
      </c>
      <c r="R3458" t="s">
        <v>55</v>
      </c>
      <c r="S3458" s="6">
        <v>50</v>
      </c>
      <c r="T3458"/>
      <c r="U3458"/>
    </row>
    <row r="3459" spans="1:21" hidden="1" x14ac:dyDescent="0.2">
      <c r="A3459" s="1">
        <v>45666</v>
      </c>
      <c r="B3459" s="1" t="str">
        <f>TEXT(Table1[[#This Row],[Date]],"yyyy")</f>
        <v>2025</v>
      </c>
      <c r="C3459" s="1" t="str">
        <f>TEXT(Table1[[#This Row],[Date]],"mmmm")</f>
        <v>January</v>
      </c>
      <c r="D3459" s="1" t="str">
        <f>TEXT(Table1[[#This Row],[Date]],"dddd")</f>
        <v>Thursday</v>
      </c>
      <c r="E3459" s="5">
        <v>2</v>
      </c>
      <c r="F3459" t="s">
        <v>7</v>
      </c>
      <c r="G3459" t="s">
        <v>10</v>
      </c>
      <c r="H3459" s="6">
        <f>60%*Table1[[#This Row],[Price]]</f>
        <v>300</v>
      </c>
      <c r="I3459" s="6">
        <v>500</v>
      </c>
      <c r="J3459">
        <v>10</v>
      </c>
      <c r="K3459" s="6">
        <f>Table1[[#This Row],[Cost]]*Table1[[#This Row],[Quantity Sold]]</f>
        <v>3000</v>
      </c>
      <c r="L3459" s="6">
        <v>5000</v>
      </c>
      <c r="M3459">
        <v>10</v>
      </c>
      <c r="N3459" s="6">
        <v>4500</v>
      </c>
      <c r="O3459" s="6">
        <f>Table1[[#This Row],[Revenue]]-Table1[[#This Row],[Total Cost Of Production]]</f>
        <v>1500</v>
      </c>
      <c r="P3459" s="6">
        <v>337</v>
      </c>
      <c r="Q3459" s="6">
        <f>Table1[[#This Row],[Revenue]]-Table1[[#This Row],[Marketing Spend]]</f>
        <v>4163</v>
      </c>
      <c r="R3459" t="s">
        <v>55</v>
      </c>
      <c r="S3459" s="6">
        <v>492</v>
      </c>
      <c r="T3459"/>
      <c r="U3459"/>
    </row>
    <row r="3460" spans="1:21" hidden="1" x14ac:dyDescent="0.2">
      <c r="A3460" s="1">
        <v>45666</v>
      </c>
      <c r="B3460" s="1" t="str">
        <f>TEXT(Table1[[#This Row],[Date]],"yyyy")</f>
        <v>2025</v>
      </c>
      <c r="C3460" s="1" t="str">
        <f>TEXT(Table1[[#This Row],[Date]],"mmmm")</f>
        <v>January</v>
      </c>
      <c r="D3460" s="1" t="str">
        <f>TEXT(Table1[[#This Row],[Date]],"dddd")</f>
        <v>Thursday</v>
      </c>
      <c r="E3460" s="5">
        <v>5</v>
      </c>
      <c r="F3460" t="s">
        <v>11</v>
      </c>
      <c r="G3460" t="s">
        <v>12</v>
      </c>
      <c r="H3460" s="6">
        <f>60%*Table1[[#This Row],[Price]]</f>
        <v>90</v>
      </c>
      <c r="I3460" s="6">
        <v>150</v>
      </c>
      <c r="J3460">
        <v>5</v>
      </c>
      <c r="K3460" s="6">
        <f>Table1[[#This Row],[Cost]]*Table1[[#This Row],[Quantity Sold]]</f>
        <v>450</v>
      </c>
      <c r="L3460" s="6">
        <v>750</v>
      </c>
      <c r="M3460">
        <v>10</v>
      </c>
      <c r="N3460" s="6">
        <v>675</v>
      </c>
      <c r="O3460" s="6">
        <f>Table1[[#This Row],[Revenue]]-Table1[[#This Row],[Total Cost Of Production]]</f>
        <v>225</v>
      </c>
      <c r="P3460" s="6">
        <v>502</v>
      </c>
      <c r="Q3460" s="6">
        <f>Table1[[#This Row],[Revenue]]-Table1[[#This Row],[Marketing Spend]]</f>
        <v>173</v>
      </c>
      <c r="R3460" t="s">
        <v>54</v>
      </c>
      <c r="S3460" s="6">
        <v>174</v>
      </c>
      <c r="T3460"/>
      <c r="U3460"/>
    </row>
    <row r="3461" spans="1:21" hidden="1" x14ac:dyDescent="0.2">
      <c r="A3461" s="1">
        <v>45666</v>
      </c>
      <c r="B3461" s="1" t="str">
        <f>TEXT(Table1[[#This Row],[Date]],"yyyy")</f>
        <v>2025</v>
      </c>
      <c r="C3461" s="1" t="str">
        <f>TEXT(Table1[[#This Row],[Date]],"mmmm")</f>
        <v>January</v>
      </c>
      <c r="D3461" s="1" t="str">
        <f>TEXT(Table1[[#This Row],[Date]],"dddd")</f>
        <v>Thursday</v>
      </c>
      <c r="E3461" s="5">
        <v>6</v>
      </c>
      <c r="F3461" t="s">
        <v>2</v>
      </c>
      <c r="G3461" t="s">
        <v>8</v>
      </c>
      <c r="H3461" s="6">
        <f>60%*Table1[[#This Row],[Price]]</f>
        <v>720</v>
      </c>
      <c r="I3461" s="6">
        <v>1200</v>
      </c>
      <c r="J3461">
        <v>5</v>
      </c>
      <c r="K3461" s="6">
        <f>Table1[[#This Row],[Cost]]*Table1[[#This Row],[Quantity Sold]]</f>
        <v>3600</v>
      </c>
      <c r="L3461" s="6">
        <v>6000</v>
      </c>
      <c r="M3461">
        <v>20</v>
      </c>
      <c r="N3461" s="6">
        <v>4800</v>
      </c>
      <c r="O3461" s="6">
        <f>Table1[[#This Row],[Revenue]]-Table1[[#This Row],[Total Cost Of Production]]</f>
        <v>1200</v>
      </c>
      <c r="P3461" s="6">
        <v>612</v>
      </c>
      <c r="Q3461" s="6">
        <f>Table1[[#This Row],[Revenue]]-Table1[[#This Row],[Marketing Spend]]</f>
        <v>4188</v>
      </c>
      <c r="R3461" t="s">
        <v>54</v>
      </c>
      <c r="S3461" s="6">
        <v>1170</v>
      </c>
      <c r="T3461"/>
      <c r="U3461"/>
    </row>
    <row r="3462" spans="1:21" hidden="1" x14ac:dyDescent="0.2">
      <c r="A3462" s="1">
        <v>45666</v>
      </c>
      <c r="B3462" s="1" t="str">
        <f>TEXT(Table1[[#This Row],[Date]],"yyyy")</f>
        <v>2025</v>
      </c>
      <c r="C3462" s="1" t="str">
        <f>TEXT(Table1[[#This Row],[Date]],"mmmm")</f>
        <v>January</v>
      </c>
      <c r="D3462" s="1" t="str">
        <f>TEXT(Table1[[#This Row],[Date]],"dddd")</f>
        <v>Thursday</v>
      </c>
      <c r="E3462" s="5">
        <v>3</v>
      </c>
      <c r="F3462" t="s">
        <v>15</v>
      </c>
      <c r="G3462" t="s">
        <v>6</v>
      </c>
      <c r="H3462" s="6">
        <f>60%*Table1[[#This Row],[Price]]</f>
        <v>30</v>
      </c>
      <c r="I3462" s="6">
        <v>50</v>
      </c>
      <c r="J3462">
        <v>4</v>
      </c>
      <c r="K3462" s="6">
        <f>Table1[[#This Row],[Cost]]*Table1[[#This Row],[Quantity Sold]]</f>
        <v>120</v>
      </c>
      <c r="L3462" s="6">
        <v>200</v>
      </c>
      <c r="M3462">
        <v>20</v>
      </c>
      <c r="N3462" s="6">
        <v>160</v>
      </c>
      <c r="O3462" s="6">
        <f>Table1[[#This Row],[Revenue]]-Table1[[#This Row],[Total Cost Of Production]]</f>
        <v>40</v>
      </c>
      <c r="P3462" s="6">
        <v>369</v>
      </c>
      <c r="Q3462" s="6">
        <f>Table1[[#This Row],[Revenue]]-Table1[[#This Row],[Marketing Spend]]</f>
        <v>-209</v>
      </c>
      <c r="R3462" t="s">
        <v>54</v>
      </c>
      <c r="S3462" s="6">
        <v>36</v>
      </c>
      <c r="T3462"/>
      <c r="U3462"/>
    </row>
    <row r="3463" spans="1:21" hidden="1" x14ac:dyDescent="0.2">
      <c r="A3463" s="1">
        <v>45666</v>
      </c>
      <c r="B3463" s="1" t="str">
        <f>TEXT(Table1[[#This Row],[Date]],"yyyy")</f>
        <v>2025</v>
      </c>
      <c r="C3463" s="1" t="str">
        <f>TEXT(Table1[[#This Row],[Date]],"mmmm")</f>
        <v>January</v>
      </c>
      <c r="D3463" s="1" t="str">
        <f>TEXT(Table1[[#This Row],[Date]],"dddd")</f>
        <v>Thursday</v>
      </c>
      <c r="E3463" s="5">
        <v>1</v>
      </c>
      <c r="F3463" t="s">
        <v>5</v>
      </c>
      <c r="G3463" t="s">
        <v>10</v>
      </c>
      <c r="H3463" s="6">
        <f>60%*Table1[[#This Row],[Price]]</f>
        <v>480</v>
      </c>
      <c r="I3463" s="6">
        <v>800</v>
      </c>
      <c r="J3463">
        <v>7</v>
      </c>
      <c r="K3463" s="6">
        <f>Table1[[#This Row],[Cost]]*Table1[[#This Row],[Quantity Sold]]</f>
        <v>3360</v>
      </c>
      <c r="L3463" s="6">
        <v>5600</v>
      </c>
      <c r="M3463">
        <v>5</v>
      </c>
      <c r="N3463" s="6">
        <v>5320</v>
      </c>
      <c r="O3463" s="6">
        <f>Table1[[#This Row],[Revenue]]-Table1[[#This Row],[Total Cost Of Production]]</f>
        <v>1960</v>
      </c>
      <c r="P3463" s="6">
        <v>352</v>
      </c>
      <c r="Q3463" s="6">
        <f>Table1[[#This Row],[Revenue]]-Table1[[#This Row],[Marketing Spend]]</f>
        <v>4968</v>
      </c>
      <c r="R3463" t="s">
        <v>51</v>
      </c>
      <c r="S3463" s="6">
        <v>843</v>
      </c>
      <c r="T3463"/>
      <c r="U3463"/>
    </row>
    <row r="3464" spans="1:21" hidden="1" x14ac:dyDescent="0.2">
      <c r="A3464" s="1">
        <v>45666</v>
      </c>
      <c r="B3464" s="1" t="str">
        <f>TEXT(Table1[[#This Row],[Date]],"yyyy")</f>
        <v>2025</v>
      </c>
      <c r="C3464" s="1" t="str">
        <f>TEXT(Table1[[#This Row],[Date]],"mmmm")</f>
        <v>January</v>
      </c>
      <c r="D3464" s="1" t="str">
        <f>TEXT(Table1[[#This Row],[Date]],"dddd")</f>
        <v>Thursday</v>
      </c>
      <c r="E3464" s="5">
        <v>7</v>
      </c>
      <c r="F3464" t="s">
        <v>9</v>
      </c>
      <c r="G3464" t="s">
        <v>8</v>
      </c>
      <c r="H3464" s="6">
        <f>60%*Table1[[#This Row],[Price]]</f>
        <v>180</v>
      </c>
      <c r="I3464" s="6">
        <v>300</v>
      </c>
      <c r="J3464">
        <v>5</v>
      </c>
      <c r="K3464" s="6">
        <f>Table1[[#This Row],[Cost]]*Table1[[#This Row],[Quantity Sold]]</f>
        <v>900</v>
      </c>
      <c r="L3464" s="6">
        <v>1500</v>
      </c>
      <c r="M3464">
        <v>20</v>
      </c>
      <c r="N3464" s="6">
        <v>1200</v>
      </c>
      <c r="O3464" s="6">
        <f>Table1[[#This Row],[Revenue]]-Table1[[#This Row],[Total Cost Of Production]]</f>
        <v>300</v>
      </c>
      <c r="P3464" s="6">
        <v>578</v>
      </c>
      <c r="Q3464" s="6">
        <f>Table1[[#This Row],[Revenue]]-Table1[[#This Row],[Marketing Spend]]</f>
        <v>622</v>
      </c>
      <c r="R3464" t="s">
        <v>55</v>
      </c>
      <c r="S3464" s="6">
        <v>269</v>
      </c>
      <c r="T3464"/>
      <c r="U3464"/>
    </row>
    <row r="3465" spans="1:21" x14ac:dyDescent="0.2">
      <c r="A3465" s="1">
        <v>45667</v>
      </c>
      <c r="B3465" s="1" t="str">
        <f>TEXT(Table1[[#This Row],[Date]],"yyyy")</f>
        <v>2025</v>
      </c>
      <c r="C3465" s="1" t="str">
        <f>TEXT(Table1[[#This Row],[Date]],"mmmm")</f>
        <v>January</v>
      </c>
      <c r="D3465" s="1" t="str">
        <f>TEXT(Table1[[#This Row],[Date]],"dddd")</f>
        <v>Friday</v>
      </c>
      <c r="E3465" s="5">
        <v>4</v>
      </c>
      <c r="F3465" t="s">
        <v>13</v>
      </c>
      <c r="G3465" t="s">
        <v>12</v>
      </c>
      <c r="H3465" s="6">
        <f>60%*Table1[[#This Row],[Price]]</f>
        <v>42</v>
      </c>
      <c r="I3465" s="6">
        <v>70</v>
      </c>
      <c r="J3465">
        <v>6</v>
      </c>
      <c r="K3465" s="6">
        <f>Table1[[#This Row],[Cost]]*Table1[[#This Row],[Quantity Sold]]</f>
        <v>252</v>
      </c>
      <c r="L3465" s="6">
        <v>420</v>
      </c>
      <c r="M3465">
        <v>5</v>
      </c>
      <c r="N3465" s="6">
        <v>399</v>
      </c>
      <c r="O3465" s="6">
        <f>Table1[[#This Row],[Revenue]]-Table1[[#This Row],[Total Cost Of Production]]</f>
        <v>147</v>
      </c>
      <c r="P3465" s="6">
        <v>982</v>
      </c>
      <c r="Q3465" s="6">
        <f>Table1[[#This Row],[Revenue]]-Table1[[#This Row],[Marketing Spend]]</f>
        <v>-583</v>
      </c>
      <c r="R3465" t="s">
        <v>52</v>
      </c>
      <c r="S3465" s="6">
        <v>25</v>
      </c>
      <c r="T3465"/>
      <c r="U3465"/>
    </row>
    <row r="3466" spans="1:21" hidden="1" x14ac:dyDescent="0.2">
      <c r="A3466" s="1">
        <v>45667</v>
      </c>
      <c r="B3466" s="1" t="str">
        <f>TEXT(Table1[[#This Row],[Date]],"yyyy")</f>
        <v>2025</v>
      </c>
      <c r="C3466" s="1" t="str">
        <f>TEXT(Table1[[#This Row],[Date]],"mmmm")</f>
        <v>January</v>
      </c>
      <c r="D3466" s="1" t="str">
        <f>TEXT(Table1[[#This Row],[Date]],"dddd")</f>
        <v>Friday</v>
      </c>
      <c r="E3466" s="5">
        <v>2</v>
      </c>
      <c r="F3466" t="s">
        <v>7</v>
      </c>
      <c r="G3466" t="s">
        <v>10</v>
      </c>
      <c r="H3466" s="6">
        <f>60%*Table1[[#This Row],[Price]]</f>
        <v>300</v>
      </c>
      <c r="I3466" s="6">
        <v>500</v>
      </c>
      <c r="J3466">
        <v>8</v>
      </c>
      <c r="K3466" s="6">
        <f>Table1[[#This Row],[Cost]]*Table1[[#This Row],[Quantity Sold]]</f>
        <v>2400</v>
      </c>
      <c r="L3466" s="6">
        <v>4000</v>
      </c>
      <c r="M3466">
        <v>20</v>
      </c>
      <c r="N3466" s="6">
        <v>3200</v>
      </c>
      <c r="O3466" s="6">
        <f>Table1[[#This Row],[Revenue]]-Table1[[#This Row],[Total Cost Of Production]]</f>
        <v>800</v>
      </c>
      <c r="P3466" s="6">
        <v>880</v>
      </c>
      <c r="Q3466" s="6">
        <f>Table1[[#This Row],[Revenue]]-Table1[[#This Row],[Marketing Spend]]</f>
        <v>2320</v>
      </c>
      <c r="R3466" t="s">
        <v>54</v>
      </c>
      <c r="S3466" s="6">
        <v>463</v>
      </c>
      <c r="T3466"/>
      <c r="U3466"/>
    </row>
    <row r="3467" spans="1:21" x14ac:dyDescent="0.2">
      <c r="A3467" s="1">
        <v>45667</v>
      </c>
      <c r="B3467" s="1" t="str">
        <f>TEXT(Table1[[#This Row],[Date]],"yyyy")</f>
        <v>2025</v>
      </c>
      <c r="C3467" s="1" t="str">
        <f>TEXT(Table1[[#This Row],[Date]],"mmmm")</f>
        <v>January</v>
      </c>
      <c r="D3467" s="1" t="str">
        <f>TEXT(Table1[[#This Row],[Date]],"dddd")</f>
        <v>Friday</v>
      </c>
      <c r="E3467" s="5">
        <v>5</v>
      </c>
      <c r="F3467" t="s">
        <v>11</v>
      </c>
      <c r="G3467" t="s">
        <v>12</v>
      </c>
      <c r="H3467" s="6">
        <f>60%*Table1[[#This Row],[Price]]</f>
        <v>90</v>
      </c>
      <c r="I3467" s="6">
        <v>150</v>
      </c>
      <c r="J3467">
        <v>1</v>
      </c>
      <c r="K3467" s="6">
        <f>Table1[[#This Row],[Cost]]*Table1[[#This Row],[Quantity Sold]]</f>
        <v>90</v>
      </c>
      <c r="L3467" s="6">
        <v>150</v>
      </c>
      <c r="M3467">
        <v>20</v>
      </c>
      <c r="N3467" s="6">
        <v>120</v>
      </c>
      <c r="O3467" s="6">
        <f>Table1[[#This Row],[Revenue]]-Table1[[#This Row],[Total Cost Of Production]]</f>
        <v>30</v>
      </c>
      <c r="P3467" s="6">
        <v>346</v>
      </c>
      <c r="Q3467" s="6">
        <f>Table1[[#This Row],[Revenue]]-Table1[[#This Row],[Marketing Spend]]</f>
        <v>-226</v>
      </c>
      <c r="R3467" t="s">
        <v>52</v>
      </c>
      <c r="S3467" s="6">
        <v>131</v>
      </c>
      <c r="T3467"/>
      <c r="U3467"/>
    </row>
    <row r="3468" spans="1:21" x14ac:dyDescent="0.2">
      <c r="A3468" s="1">
        <v>45667</v>
      </c>
      <c r="B3468" s="1" t="str">
        <f>TEXT(Table1[[#This Row],[Date]],"yyyy")</f>
        <v>2025</v>
      </c>
      <c r="C3468" s="1" t="str">
        <f>TEXT(Table1[[#This Row],[Date]],"mmmm")</f>
        <v>January</v>
      </c>
      <c r="D3468" s="1" t="str">
        <f>TEXT(Table1[[#This Row],[Date]],"dddd")</f>
        <v>Friday</v>
      </c>
      <c r="E3468" s="5">
        <v>6</v>
      </c>
      <c r="F3468" t="s">
        <v>2</v>
      </c>
      <c r="G3468" t="s">
        <v>8</v>
      </c>
      <c r="H3468" s="6">
        <f>60%*Table1[[#This Row],[Price]]</f>
        <v>720</v>
      </c>
      <c r="I3468" s="6">
        <v>1200</v>
      </c>
      <c r="J3468">
        <v>8</v>
      </c>
      <c r="K3468" s="6">
        <f>Table1[[#This Row],[Cost]]*Table1[[#This Row],[Quantity Sold]]</f>
        <v>5760</v>
      </c>
      <c r="L3468" s="6">
        <v>9600</v>
      </c>
      <c r="M3468">
        <v>10</v>
      </c>
      <c r="N3468" s="6">
        <v>8640</v>
      </c>
      <c r="O3468" s="6">
        <f>Table1[[#This Row],[Revenue]]-Table1[[#This Row],[Total Cost Of Production]]</f>
        <v>2880</v>
      </c>
      <c r="P3468" s="6">
        <v>678</v>
      </c>
      <c r="Q3468" s="6">
        <f>Table1[[#This Row],[Revenue]]-Table1[[#This Row],[Marketing Spend]]</f>
        <v>7962</v>
      </c>
      <c r="R3468" t="s">
        <v>52</v>
      </c>
      <c r="S3468" s="6">
        <v>1176</v>
      </c>
      <c r="T3468"/>
      <c r="U3468"/>
    </row>
    <row r="3469" spans="1:21" x14ac:dyDescent="0.2">
      <c r="A3469" s="1">
        <v>45667</v>
      </c>
      <c r="B3469" s="1" t="str">
        <f>TEXT(Table1[[#This Row],[Date]],"yyyy")</f>
        <v>2025</v>
      </c>
      <c r="C3469" s="1" t="str">
        <f>TEXT(Table1[[#This Row],[Date]],"mmmm")</f>
        <v>January</v>
      </c>
      <c r="D3469" s="1" t="str">
        <f>TEXT(Table1[[#This Row],[Date]],"dddd")</f>
        <v>Friday</v>
      </c>
      <c r="E3469" s="5">
        <v>3</v>
      </c>
      <c r="F3469" t="s">
        <v>15</v>
      </c>
      <c r="G3469" t="s">
        <v>6</v>
      </c>
      <c r="H3469" s="6">
        <f>60%*Table1[[#This Row],[Price]]</f>
        <v>30</v>
      </c>
      <c r="I3469" s="6">
        <v>50</v>
      </c>
      <c r="J3469">
        <v>1</v>
      </c>
      <c r="K3469" s="6">
        <f>Table1[[#This Row],[Cost]]*Table1[[#This Row],[Quantity Sold]]</f>
        <v>30</v>
      </c>
      <c r="L3469" s="6">
        <v>50</v>
      </c>
      <c r="M3469">
        <v>5</v>
      </c>
      <c r="N3469" s="6">
        <v>47.5</v>
      </c>
      <c r="O3469" s="6">
        <f>Table1[[#This Row],[Revenue]]-Table1[[#This Row],[Total Cost Of Production]]</f>
        <v>17.5</v>
      </c>
      <c r="P3469" s="6">
        <v>324</v>
      </c>
      <c r="Q3469" s="6">
        <f>Table1[[#This Row],[Revenue]]-Table1[[#This Row],[Marketing Spend]]</f>
        <v>-276.5</v>
      </c>
      <c r="R3469" t="s">
        <v>52</v>
      </c>
      <c r="S3469" s="6">
        <v>58</v>
      </c>
      <c r="T3469"/>
      <c r="U3469"/>
    </row>
    <row r="3470" spans="1:21" hidden="1" x14ac:dyDescent="0.2">
      <c r="A3470" s="1">
        <v>45667</v>
      </c>
      <c r="B3470" s="1" t="str">
        <f>TEXT(Table1[[#This Row],[Date]],"yyyy")</f>
        <v>2025</v>
      </c>
      <c r="C3470" s="1" t="str">
        <f>TEXT(Table1[[#This Row],[Date]],"mmmm")</f>
        <v>January</v>
      </c>
      <c r="D3470" s="1" t="str">
        <f>TEXT(Table1[[#This Row],[Date]],"dddd")</f>
        <v>Friday</v>
      </c>
      <c r="E3470" s="5">
        <v>1</v>
      </c>
      <c r="F3470" t="s">
        <v>5</v>
      </c>
      <c r="G3470" t="s">
        <v>10</v>
      </c>
      <c r="H3470" s="6">
        <f>60%*Table1[[#This Row],[Price]]</f>
        <v>480</v>
      </c>
      <c r="I3470" s="6">
        <v>800</v>
      </c>
      <c r="J3470">
        <v>3</v>
      </c>
      <c r="K3470" s="6">
        <f>Table1[[#This Row],[Cost]]*Table1[[#This Row],[Quantity Sold]]</f>
        <v>1440</v>
      </c>
      <c r="L3470" s="6">
        <v>2400</v>
      </c>
      <c r="M3470">
        <v>10</v>
      </c>
      <c r="N3470" s="6">
        <v>2160</v>
      </c>
      <c r="O3470" s="6">
        <f>Table1[[#This Row],[Revenue]]-Table1[[#This Row],[Total Cost Of Production]]</f>
        <v>720</v>
      </c>
      <c r="P3470" s="6">
        <v>895</v>
      </c>
      <c r="Q3470" s="6">
        <f>Table1[[#This Row],[Revenue]]-Table1[[#This Row],[Marketing Spend]]</f>
        <v>1265</v>
      </c>
      <c r="R3470" t="s">
        <v>51</v>
      </c>
      <c r="S3470" s="6">
        <v>764</v>
      </c>
      <c r="T3470"/>
      <c r="U3470"/>
    </row>
    <row r="3471" spans="1:21" hidden="1" x14ac:dyDescent="0.2">
      <c r="A3471" s="1">
        <v>45667</v>
      </c>
      <c r="B3471" s="1" t="str">
        <f>TEXT(Table1[[#This Row],[Date]],"yyyy")</f>
        <v>2025</v>
      </c>
      <c r="C3471" s="1" t="str">
        <f>TEXT(Table1[[#This Row],[Date]],"mmmm")</f>
        <v>January</v>
      </c>
      <c r="D3471" s="1" t="str">
        <f>TEXT(Table1[[#This Row],[Date]],"dddd")</f>
        <v>Friday</v>
      </c>
      <c r="E3471" s="5">
        <v>7</v>
      </c>
      <c r="F3471" t="s">
        <v>9</v>
      </c>
      <c r="G3471" t="s">
        <v>8</v>
      </c>
      <c r="H3471" s="6">
        <f>60%*Table1[[#This Row],[Price]]</f>
        <v>180</v>
      </c>
      <c r="I3471" s="6">
        <v>300</v>
      </c>
      <c r="J3471">
        <v>3</v>
      </c>
      <c r="K3471" s="6">
        <f>Table1[[#This Row],[Cost]]*Table1[[#This Row],[Quantity Sold]]</f>
        <v>540</v>
      </c>
      <c r="L3471" s="6">
        <v>900</v>
      </c>
      <c r="M3471">
        <v>15</v>
      </c>
      <c r="N3471" s="6">
        <v>765</v>
      </c>
      <c r="O3471" s="6">
        <f>Table1[[#This Row],[Revenue]]-Table1[[#This Row],[Total Cost Of Production]]</f>
        <v>225</v>
      </c>
      <c r="P3471" s="6">
        <v>966</v>
      </c>
      <c r="Q3471" s="6">
        <f>Table1[[#This Row],[Revenue]]-Table1[[#This Row],[Marketing Spend]]</f>
        <v>-201</v>
      </c>
      <c r="R3471" t="s">
        <v>55</v>
      </c>
      <c r="S3471" s="6">
        <v>268</v>
      </c>
      <c r="T3471"/>
      <c r="U3471"/>
    </row>
    <row r="3472" spans="1:21" x14ac:dyDescent="0.2">
      <c r="A3472" s="1">
        <v>45668</v>
      </c>
      <c r="B3472" s="1" t="str">
        <f>TEXT(Table1[[#This Row],[Date]],"yyyy")</f>
        <v>2025</v>
      </c>
      <c r="C3472" s="1" t="str">
        <f>TEXT(Table1[[#This Row],[Date]],"mmmm")</f>
        <v>January</v>
      </c>
      <c r="D3472" s="1" t="str">
        <f>TEXT(Table1[[#This Row],[Date]],"dddd")</f>
        <v>Saturday</v>
      </c>
      <c r="E3472" s="5">
        <v>4</v>
      </c>
      <c r="F3472" t="s">
        <v>13</v>
      </c>
      <c r="G3472" t="s">
        <v>12</v>
      </c>
      <c r="H3472" s="6">
        <f>60%*Table1[[#This Row],[Price]]</f>
        <v>42</v>
      </c>
      <c r="I3472" s="6">
        <v>70</v>
      </c>
      <c r="J3472">
        <v>8</v>
      </c>
      <c r="K3472" s="6">
        <f>Table1[[#This Row],[Cost]]*Table1[[#This Row],[Quantity Sold]]</f>
        <v>336</v>
      </c>
      <c r="L3472" s="6">
        <v>560</v>
      </c>
      <c r="M3472">
        <v>10</v>
      </c>
      <c r="N3472" s="6">
        <v>504</v>
      </c>
      <c r="O3472" s="6">
        <f>Table1[[#This Row],[Revenue]]-Table1[[#This Row],[Total Cost Of Production]]</f>
        <v>168</v>
      </c>
      <c r="P3472" s="6">
        <v>300</v>
      </c>
      <c r="Q3472" s="6">
        <f>Table1[[#This Row],[Revenue]]-Table1[[#This Row],[Marketing Spend]]</f>
        <v>204</v>
      </c>
      <c r="R3472" t="s">
        <v>52</v>
      </c>
      <c r="S3472" s="6">
        <v>92</v>
      </c>
      <c r="T3472"/>
      <c r="U3472"/>
    </row>
    <row r="3473" spans="1:21" hidden="1" x14ac:dyDescent="0.2">
      <c r="A3473" s="1">
        <v>45668</v>
      </c>
      <c r="B3473" s="1" t="str">
        <f>TEXT(Table1[[#This Row],[Date]],"yyyy")</f>
        <v>2025</v>
      </c>
      <c r="C3473" s="1" t="str">
        <f>TEXT(Table1[[#This Row],[Date]],"mmmm")</f>
        <v>January</v>
      </c>
      <c r="D3473" s="1" t="str">
        <f>TEXT(Table1[[#This Row],[Date]],"dddd")</f>
        <v>Saturday</v>
      </c>
      <c r="E3473" s="5">
        <v>2</v>
      </c>
      <c r="F3473" t="s">
        <v>7</v>
      </c>
      <c r="G3473" t="s">
        <v>10</v>
      </c>
      <c r="H3473" s="6">
        <f>60%*Table1[[#This Row],[Price]]</f>
        <v>300</v>
      </c>
      <c r="I3473" s="6">
        <v>500</v>
      </c>
      <c r="J3473">
        <v>9</v>
      </c>
      <c r="K3473" s="6">
        <f>Table1[[#This Row],[Cost]]*Table1[[#This Row],[Quantity Sold]]</f>
        <v>2700</v>
      </c>
      <c r="L3473" s="6">
        <v>4500</v>
      </c>
      <c r="M3473">
        <v>10</v>
      </c>
      <c r="N3473" s="6">
        <v>4050</v>
      </c>
      <c r="O3473" s="6">
        <f>Table1[[#This Row],[Revenue]]-Table1[[#This Row],[Total Cost Of Production]]</f>
        <v>1350</v>
      </c>
      <c r="P3473" s="6">
        <v>543</v>
      </c>
      <c r="Q3473" s="6">
        <f>Table1[[#This Row],[Revenue]]-Table1[[#This Row],[Marketing Spend]]</f>
        <v>3507</v>
      </c>
      <c r="R3473" t="s">
        <v>53</v>
      </c>
      <c r="S3473" s="6">
        <v>505</v>
      </c>
      <c r="T3473"/>
      <c r="U3473"/>
    </row>
    <row r="3474" spans="1:21" hidden="1" x14ac:dyDescent="0.2">
      <c r="A3474" s="1">
        <v>45668</v>
      </c>
      <c r="B3474" s="1" t="str">
        <f>TEXT(Table1[[#This Row],[Date]],"yyyy")</f>
        <v>2025</v>
      </c>
      <c r="C3474" s="1" t="str">
        <f>TEXT(Table1[[#This Row],[Date]],"mmmm")</f>
        <v>January</v>
      </c>
      <c r="D3474" s="1" t="str">
        <f>TEXT(Table1[[#This Row],[Date]],"dddd")</f>
        <v>Saturday</v>
      </c>
      <c r="E3474" s="5">
        <v>5</v>
      </c>
      <c r="F3474" t="s">
        <v>11</v>
      </c>
      <c r="G3474" t="s">
        <v>12</v>
      </c>
      <c r="H3474" s="6">
        <f>60%*Table1[[#This Row],[Price]]</f>
        <v>90</v>
      </c>
      <c r="I3474" s="6">
        <v>150</v>
      </c>
      <c r="J3474">
        <v>2</v>
      </c>
      <c r="K3474" s="6">
        <f>Table1[[#This Row],[Cost]]*Table1[[#This Row],[Quantity Sold]]</f>
        <v>180</v>
      </c>
      <c r="L3474" s="6">
        <v>300</v>
      </c>
      <c r="M3474">
        <v>5</v>
      </c>
      <c r="N3474" s="6">
        <v>285</v>
      </c>
      <c r="O3474" s="6">
        <f>Table1[[#This Row],[Revenue]]-Table1[[#This Row],[Total Cost Of Production]]</f>
        <v>105</v>
      </c>
      <c r="P3474" s="6">
        <v>466</v>
      </c>
      <c r="Q3474" s="6">
        <f>Table1[[#This Row],[Revenue]]-Table1[[#This Row],[Marketing Spend]]</f>
        <v>-181</v>
      </c>
      <c r="R3474" t="s">
        <v>53</v>
      </c>
      <c r="S3474" s="6">
        <v>159</v>
      </c>
      <c r="T3474"/>
      <c r="U3474"/>
    </row>
    <row r="3475" spans="1:21" hidden="1" x14ac:dyDescent="0.2">
      <c r="A3475" s="1">
        <v>45668</v>
      </c>
      <c r="B3475" s="1" t="str">
        <f>TEXT(Table1[[#This Row],[Date]],"yyyy")</f>
        <v>2025</v>
      </c>
      <c r="C3475" s="1" t="str">
        <f>TEXT(Table1[[#This Row],[Date]],"mmmm")</f>
        <v>January</v>
      </c>
      <c r="D3475" s="1" t="str">
        <f>TEXT(Table1[[#This Row],[Date]],"dddd")</f>
        <v>Saturday</v>
      </c>
      <c r="E3475" s="5">
        <v>6</v>
      </c>
      <c r="F3475" t="s">
        <v>2</v>
      </c>
      <c r="G3475" t="s">
        <v>8</v>
      </c>
      <c r="H3475" s="6">
        <f>60%*Table1[[#This Row],[Price]]</f>
        <v>720</v>
      </c>
      <c r="I3475" s="6">
        <v>1200</v>
      </c>
      <c r="J3475">
        <v>3</v>
      </c>
      <c r="K3475" s="6">
        <f>Table1[[#This Row],[Cost]]*Table1[[#This Row],[Quantity Sold]]</f>
        <v>2160</v>
      </c>
      <c r="L3475" s="6">
        <v>3600</v>
      </c>
      <c r="M3475">
        <v>10</v>
      </c>
      <c r="N3475" s="6">
        <v>3240</v>
      </c>
      <c r="O3475" s="6">
        <f>Table1[[#This Row],[Revenue]]-Table1[[#This Row],[Total Cost Of Production]]</f>
        <v>1080</v>
      </c>
      <c r="P3475" s="6">
        <v>937</v>
      </c>
      <c r="Q3475" s="6">
        <f>Table1[[#This Row],[Revenue]]-Table1[[#This Row],[Marketing Spend]]</f>
        <v>2303</v>
      </c>
      <c r="R3475" t="s">
        <v>53</v>
      </c>
      <c r="S3475" s="6">
        <v>1178</v>
      </c>
      <c r="T3475"/>
      <c r="U3475"/>
    </row>
    <row r="3476" spans="1:21" hidden="1" x14ac:dyDescent="0.2">
      <c r="A3476" s="1">
        <v>45668</v>
      </c>
      <c r="B3476" s="1" t="str">
        <f>TEXT(Table1[[#This Row],[Date]],"yyyy")</f>
        <v>2025</v>
      </c>
      <c r="C3476" s="1" t="str">
        <f>TEXT(Table1[[#This Row],[Date]],"mmmm")</f>
        <v>January</v>
      </c>
      <c r="D3476" s="1" t="str">
        <f>TEXT(Table1[[#This Row],[Date]],"dddd")</f>
        <v>Saturday</v>
      </c>
      <c r="E3476" s="5">
        <v>3</v>
      </c>
      <c r="F3476" t="s">
        <v>15</v>
      </c>
      <c r="G3476" t="s">
        <v>6</v>
      </c>
      <c r="H3476" s="6">
        <f>60%*Table1[[#This Row],[Price]]</f>
        <v>30</v>
      </c>
      <c r="I3476" s="6">
        <v>50</v>
      </c>
      <c r="J3476">
        <v>6</v>
      </c>
      <c r="K3476" s="6">
        <f>Table1[[#This Row],[Cost]]*Table1[[#This Row],[Quantity Sold]]</f>
        <v>180</v>
      </c>
      <c r="L3476" s="6">
        <v>300</v>
      </c>
      <c r="M3476">
        <v>20</v>
      </c>
      <c r="N3476" s="6">
        <v>240</v>
      </c>
      <c r="O3476" s="6">
        <f>Table1[[#This Row],[Revenue]]-Table1[[#This Row],[Total Cost Of Production]]</f>
        <v>60</v>
      </c>
      <c r="P3476" s="6">
        <v>578</v>
      </c>
      <c r="Q3476" s="6">
        <f>Table1[[#This Row],[Revenue]]-Table1[[#This Row],[Marketing Spend]]</f>
        <v>-338</v>
      </c>
      <c r="R3476" t="s">
        <v>51</v>
      </c>
      <c r="S3476" s="6">
        <v>56</v>
      </c>
      <c r="T3476"/>
      <c r="U3476"/>
    </row>
    <row r="3477" spans="1:21" hidden="1" x14ac:dyDescent="0.2">
      <c r="A3477" s="1">
        <v>45668</v>
      </c>
      <c r="B3477" s="1" t="str">
        <f>TEXT(Table1[[#This Row],[Date]],"yyyy")</f>
        <v>2025</v>
      </c>
      <c r="C3477" s="1" t="str">
        <f>TEXT(Table1[[#This Row],[Date]],"mmmm")</f>
        <v>January</v>
      </c>
      <c r="D3477" s="1" t="str">
        <f>TEXT(Table1[[#This Row],[Date]],"dddd")</f>
        <v>Saturday</v>
      </c>
      <c r="E3477" s="5">
        <v>1</v>
      </c>
      <c r="F3477" t="s">
        <v>5</v>
      </c>
      <c r="G3477" t="s">
        <v>10</v>
      </c>
      <c r="H3477" s="6">
        <f>60%*Table1[[#This Row],[Price]]</f>
        <v>480</v>
      </c>
      <c r="I3477" s="6">
        <v>800</v>
      </c>
      <c r="J3477">
        <v>9</v>
      </c>
      <c r="K3477" s="6">
        <f>Table1[[#This Row],[Cost]]*Table1[[#This Row],[Quantity Sold]]</f>
        <v>4320</v>
      </c>
      <c r="L3477" s="6">
        <v>7200</v>
      </c>
      <c r="M3477">
        <v>15</v>
      </c>
      <c r="N3477" s="6">
        <v>6120</v>
      </c>
      <c r="O3477" s="6">
        <f>Table1[[#This Row],[Revenue]]-Table1[[#This Row],[Total Cost Of Production]]</f>
        <v>1800</v>
      </c>
      <c r="P3477" s="6">
        <v>907</v>
      </c>
      <c r="Q3477" s="6">
        <f>Table1[[#This Row],[Revenue]]-Table1[[#This Row],[Marketing Spend]]</f>
        <v>5213</v>
      </c>
      <c r="R3477" t="s">
        <v>54</v>
      </c>
      <c r="S3477" s="6">
        <v>756</v>
      </c>
      <c r="T3477"/>
      <c r="U3477"/>
    </row>
    <row r="3478" spans="1:21" hidden="1" x14ac:dyDescent="0.2">
      <c r="A3478" s="1">
        <v>45668</v>
      </c>
      <c r="B3478" s="1" t="str">
        <f>TEXT(Table1[[#This Row],[Date]],"yyyy")</f>
        <v>2025</v>
      </c>
      <c r="C3478" s="1" t="str">
        <f>TEXT(Table1[[#This Row],[Date]],"mmmm")</f>
        <v>January</v>
      </c>
      <c r="D3478" s="1" t="str">
        <f>TEXT(Table1[[#This Row],[Date]],"dddd")</f>
        <v>Saturday</v>
      </c>
      <c r="E3478" s="5">
        <v>7</v>
      </c>
      <c r="F3478" t="s">
        <v>9</v>
      </c>
      <c r="G3478" t="s">
        <v>8</v>
      </c>
      <c r="H3478" s="6">
        <f>60%*Table1[[#This Row],[Price]]</f>
        <v>180</v>
      </c>
      <c r="I3478" s="6">
        <v>300</v>
      </c>
      <c r="J3478">
        <v>9</v>
      </c>
      <c r="K3478" s="6">
        <f>Table1[[#This Row],[Cost]]*Table1[[#This Row],[Quantity Sold]]</f>
        <v>1620</v>
      </c>
      <c r="L3478" s="6">
        <v>2700</v>
      </c>
      <c r="M3478">
        <v>10</v>
      </c>
      <c r="N3478" s="6">
        <v>2430</v>
      </c>
      <c r="O3478" s="6">
        <f>Table1[[#This Row],[Revenue]]-Table1[[#This Row],[Total Cost Of Production]]</f>
        <v>810</v>
      </c>
      <c r="P3478" s="6">
        <v>593</v>
      </c>
      <c r="Q3478" s="6">
        <f>Table1[[#This Row],[Revenue]]-Table1[[#This Row],[Marketing Spend]]</f>
        <v>1837</v>
      </c>
      <c r="R3478" t="s">
        <v>51</v>
      </c>
      <c r="S3478" s="6">
        <v>283</v>
      </c>
      <c r="T3478"/>
      <c r="U3478"/>
    </row>
    <row r="3479" spans="1:21" hidden="1" x14ac:dyDescent="0.2">
      <c r="A3479" s="1">
        <v>45669</v>
      </c>
      <c r="B3479" s="1" t="str">
        <f>TEXT(Table1[[#This Row],[Date]],"yyyy")</f>
        <v>2025</v>
      </c>
      <c r="C3479" s="1" t="str">
        <f>TEXT(Table1[[#This Row],[Date]],"mmmm")</f>
        <v>January</v>
      </c>
      <c r="D3479" s="1" t="str">
        <f>TEXT(Table1[[#This Row],[Date]],"dddd")</f>
        <v>Sunday</v>
      </c>
      <c r="E3479" s="5">
        <v>4</v>
      </c>
      <c r="F3479" t="s">
        <v>13</v>
      </c>
      <c r="G3479" t="s">
        <v>12</v>
      </c>
      <c r="H3479" s="6">
        <f>60%*Table1[[#This Row],[Price]]</f>
        <v>42</v>
      </c>
      <c r="I3479" s="6">
        <v>70</v>
      </c>
      <c r="J3479">
        <v>2</v>
      </c>
      <c r="K3479" s="6">
        <f>Table1[[#This Row],[Cost]]*Table1[[#This Row],[Quantity Sold]]</f>
        <v>84</v>
      </c>
      <c r="L3479" s="6">
        <v>140</v>
      </c>
      <c r="M3479">
        <v>10</v>
      </c>
      <c r="N3479" s="6">
        <v>126</v>
      </c>
      <c r="O3479" s="6">
        <f>Table1[[#This Row],[Revenue]]-Table1[[#This Row],[Total Cost Of Production]]</f>
        <v>42</v>
      </c>
      <c r="P3479" s="6">
        <v>776</v>
      </c>
      <c r="Q3479" s="6">
        <f>Table1[[#This Row],[Revenue]]-Table1[[#This Row],[Marketing Spend]]</f>
        <v>-650</v>
      </c>
      <c r="R3479" t="s">
        <v>53</v>
      </c>
      <c r="S3479" s="6">
        <v>40</v>
      </c>
      <c r="T3479"/>
      <c r="U3479"/>
    </row>
    <row r="3480" spans="1:21" hidden="1" x14ac:dyDescent="0.2">
      <c r="A3480" s="1">
        <v>45669</v>
      </c>
      <c r="B3480" s="1" t="str">
        <f>TEXT(Table1[[#This Row],[Date]],"yyyy")</f>
        <v>2025</v>
      </c>
      <c r="C3480" s="1" t="str">
        <f>TEXT(Table1[[#This Row],[Date]],"mmmm")</f>
        <v>January</v>
      </c>
      <c r="D3480" s="1" t="str">
        <f>TEXT(Table1[[#This Row],[Date]],"dddd")</f>
        <v>Sunday</v>
      </c>
      <c r="E3480" s="5">
        <v>2</v>
      </c>
      <c r="F3480" t="s">
        <v>7</v>
      </c>
      <c r="G3480" t="s">
        <v>10</v>
      </c>
      <c r="H3480" s="6">
        <f>60%*Table1[[#This Row],[Price]]</f>
        <v>300</v>
      </c>
      <c r="I3480" s="6">
        <v>500</v>
      </c>
      <c r="J3480">
        <v>10</v>
      </c>
      <c r="K3480" s="6">
        <f>Table1[[#This Row],[Cost]]*Table1[[#This Row],[Quantity Sold]]</f>
        <v>3000</v>
      </c>
      <c r="L3480" s="6">
        <v>5000</v>
      </c>
      <c r="M3480">
        <v>5</v>
      </c>
      <c r="N3480" s="6">
        <v>4750</v>
      </c>
      <c r="O3480" s="6">
        <f>Table1[[#This Row],[Revenue]]-Table1[[#This Row],[Total Cost Of Production]]</f>
        <v>1750</v>
      </c>
      <c r="P3480" s="6">
        <v>835</v>
      </c>
      <c r="Q3480" s="6">
        <f>Table1[[#This Row],[Revenue]]-Table1[[#This Row],[Marketing Spend]]</f>
        <v>3915</v>
      </c>
      <c r="R3480" t="s">
        <v>55</v>
      </c>
      <c r="S3480" s="6">
        <v>466</v>
      </c>
      <c r="T3480"/>
      <c r="U3480"/>
    </row>
    <row r="3481" spans="1:21" hidden="1" x14ac:dyDescent="0.2">
      <c r="A3481" s="1">
        <v>45669</v>
      </c>
      <c r="B3481" s="1" t="str">
        <f>TEXT(Table1[[#This Row],[Date]],"yyyy")</f>
        <v>2025</v>
      </c>
      <c r="C3481" s="1" t="str">
        <f>TEXT(Table1[[#This Row],[Date]],"mmmm")</f>
        <v>January</v>
      </c>
      <c r="D3481" s="1" t="str">
        <f>TEXT(Table1[[#This Row],[Date]],"dddd")</f>
        <v>Sunday</v>
      </c>
      <c r="E3481" s="5">
        <v>5</v>
      </c>
      <c r="F3481" t="s">
        <v>11</v>
      </c>
      <c r="G3481" t="s">
        <v>12</v>
      </c>
      <c r="H3481" s="6">
        <f>60%*Table1[[#This Row],[Price]]</f>
        <v>90</v>
      </c>
      <c r="I3481" s="6">
        <v>150</v>
      </c>
      <c r="J3481">
        <v>2</v>
      </c>
      <c r="K3481" s="6">
        <f>Table1[[#This Row],[Cost]]*Table1[[#This Row],[Quantity Sold]]</f>
        <v>180</v>
      </c>
      <c r="L3481" s="6">
        <v>300</v>
      </c>
      <c r="M3481">
        <v>20</v>
      </c>
      <c r="N3481" s="6">
        <v>240</v>
      </c>
      <c r="O3481" s="6">
        <f>Table1[[#This Row],[Revenue]]-Table1[[#This Row],[Total Cost Of Production]]</f>
        <v>60</v>
      </c>
      <c r="P3481" s="6">
        <v>808</v>
      </c>
      <c r="Q3481" s="6">
        <f>Table1[[#This Row],[Revenue]]-Table1[[#This Row],[Marketing Spend]]</f>
        <v>-568</v>
      </c>
      <c r="R3481" t="s">
        <v>53</v>
      </c>
      <c r="S3481" s="6">
        <v>137</v>
      </c>
      <c r="T3481"/>
      <c r="U3481"/>
    </row>
    <row r="3482" spans="1:21" x14ac:dyDescent="0.2">
      <c r="A3482" s="1">
        <v>45669</v>
      </c>
      <c r="B3482" s="1" t="str">
        <f>TEXT(Table1[[#This Row],[Date]],"yyyy")</f>
        <v>2025</v>
      </c>
      <c r="C3482" s="1" t="str">
        <f>TEXT(Table1[[#This Row],[Date]],"mmmm")</f>
        <v>January</v>
      </c>
      <c r="D3482" s="1" t="str">
        <f>TEXT(Table1[[#This Row],[Date]],"dddd")</f>
        <v>Sunday</v>
      </c>
      <c r="E3482" s="5">
        <v>6</v>
      </c>
      <c r="F3482" t="s">
        <v>2</v>
      </c>
      <c r="G3482" t="s">
        <v>8</v>
      </c>
      <c r="H3482" s="6">
        <f>60%*Table1[[#This Row],[Price]]</f>
        <v>720</v>
      </c>
      <c r="I3482" s="6">
        <v>1200</v>
      </c>
      <c r="J3482">
        <v>2</v>
      </c>
      <c r="K3482" s="6">
        <f>Table1[[#This Row],[Cost]]*Table1[[#This Row],[Quantity Sold]]</f>
        <v>1440</v>
      </c>
      <c r="L3482" s="6">
        <v>2400</v>
      </c>
      <c r="M3482">
        <v>10</v>
      </c>
      <c r="N3482" s="6">
        <v>2160</v>
      </c>
      <c r="O3482" s="6">
        <f>Table1[[#This Row],[Revenue]]-Table1[[#This Row],[Total Cost Of Production]]</f>
        <v>720</v>
      </c>
      <c r="P3482" s="6">
        <v>892</v>
      </c>
      <c r="Q3482" s="6">
        <f>Table1[[#This Row],[Revenue]]-Table1[[#This Row],[Marketing Spend]]</f>
        <v>1268</v>
      </c>
      <c r="R3482" t="s">
        <v>52</v>
      </c>
      <c r="S3482" s="6">
        <v>1159</v>
      </c>
      <c r="T3482"/>
      <c r="U3482"/>
    </row>
    <row r="3483" spans="1:21" hidden="1" x14ac:dyDescent="0.2">
      <c r="A3483" s="1">
        <v>45669</v>
      </c>
      <c r="B3483" s="1" t="str">
        <f>TEXT(Table1[[#This Row],[Date]],"yyyy")</f>
        <v>2025</v>
      </c>
      <c r="C3483" s="1" t="str">
        <f>TEXT(Table1[[#This Row],[Date]],"mmmm")</f>
        <v>January</v>
      </c>
      <c r="D3483" s="1" t="str">
        <f>TEXT(Table1[[#This Row],[Date]],"dddd")</f>
        <v>Sunday</v>
      </c>
      <c r="E3483" s="5">
        <v>3</v>
      </c>
      <c r="F3483" t="s">
        <v>15</v>
      </c>
      <c r="G3483" t="s">
        <v>6</v>
      </c>
      <c r="H3483" s="6">
        <f>60%*Table1[[#This Row],[Price]]</f>
        <v>30</v>
      </c>
      <c r="I3483" s="6">
        <v>50</v>
      </c>
      <c r="J3483">
        <v>1</v>
      </c>
      <c r="K3483" s="6">
        <f>Table1[[#This Row],[Cost]]*Table1[[#This Row],[Quantity Sold]]</f>
        <v>30</v>
      </c>
      <c r="L3483" s="6">
        <v>50</v>
      </c>
      <c r="M3483">
        <v>15</v>
      </c>
      <c r="N3483" s="6">
        <v>42.5</v>
      </c>
      <c r="O3483" s="6">
        <f>Table1[[#This Row],[Revenue]]-Table1[[#This Row],[Total Cost Of Production]]</f>
        <v>12.5</v>
      </c>
      <c r="P3483" s="6">
        <v>919</v>
      </c>
      <c r="Q3483" s="6">
        <f>Table1[[#This Row],[Revenue]]-Table1[[#This Row],[Marketing Spend]]</f>
        <v>-876.5</v>
      </c>
      <c r="R3483" t="s">
        <v>55</v>
      </c>
      <c r="S3483" s="6">
        <v>79</v>
      </c>
      <c r="T3483"/>
      <c r="U3483"/>
    </row>
    <row r="3484" spans="1:21" x14ac:dyDescent="0.2">
      <c r="A3484" s="1">
        <v>45669</v>
      </c>
      <c r="B3484" s="1" t="str">
        <f>TEXT(Table1[[#This Row],[Date]],"yyyy")</f>
        <v>2025</v>
      </c>
      <c r="C3484" s="1" t="str">
        <f>TEXT(Table1[[#This Row],[Date]],"mmmm")</f>
        <v>January</v>
      </c>
      <c r="D3484" s="1" t="str">
        <f>TEXT(Table1[[#This Row],[Date]],"dddd")</f>
        <v>Sunday</v>
      </c>
      <c r="E3484" s="5">
        <v>1</v>
      </c>
      <c r="F3484" t="s">
        <v>5</v>
      </c>
      <c r="G3484" t="s">
        <v>10</v>
      </c>
      <c r="H3484" s="6">
        <f>60%*Table1[[#This Row],[Price]]</f>
        <v>480</v>
      </c>
      <c r="I3484" s="6">
        <v>800</v>
      </c>
      <c r="J3484">
        <v>10</v>
      </c>
      <c r="K3484" s="6">
        <f>Table1[[#This Row],[Cost]]*Table1[[#This Row],[Quantity Sold]]</f>
        <v>4800</v>
      </c>
      <c r="L3484" s="6">
        <v>8000</v>
      </c>
      <c r="M3484">
        <v>5</v>
      </c>
      <c r="N3484" s="6">
        <v>7600</v>
      </c>
      <c r="O3484" s="6">
        <f>Table1[[#This Row],[Revenue]]-Table1[[#This Row],[Total Cost Of Production]]</f>
        <v>2800</v>
      </c>
      <c r="P3484" s="6">
        <v>755</v>
      </c>
      <c r="Q3484" s="6">
        <f>Table1[[#This Row],[Revenue]]-Table1[[#This Row],[Marketing Spend]]</f>
        <v>6845</v>
      </c>
      <c r="R3484" t="s">
        <v>52</v>
      </c>
      <c r="S3484" s="6">
        <v>750</v>
      </c>
      <c r="T3484"/>
      <c r="U3484"/>
    </row>
    <row r="3485" spans="1:21" hidden="1" x14ac:dyDescent="0.2">
      <c r="A3485" s="1">
        <v>45669</v>
      </c>
      <c r="B3485" s="1" t="str">
        <f>TEXT(Table1[[#This Row],[Date]],"yyyy")</f>
        <v>2025</v>
      </c>
      <c r="C3485" s="1" t="str">
        <f>TEXT(Table1[[#This Row],[Date]],"mmmm")</f>
        <v>January</v>
      </c>
      <c r="D3485" s="1" t="str">
        <f>TEXT(Table1[[#This Row],[Date]],"dddd")</f>
        <v>Sunday</v>
      </c>
      <c r="E3485" s="5">
        <v>7</v>
      </c>
      <c r="F3485" t="s">
        <v>9</v>
      </c>
      <c r="G3485" t="s">
        <v>8</v>
      </c>
      <c r="H3485" s="6">
        <f>60%*Table1[[#This Row],[Price]]</f>
        <v>180</v>
      </c>
      <c r="I3485" s="6">
        <v>300</v>
      </c>
      <c r="J3485">
        <v>9</v>
      </c>
      <c r="K3485" s="6">
        <f>Table1[[#This Row],[Cost]]*Table1[[#This Row],[Quantity Sold]]</f>
        <v>1620</v>
      </c>
      <c r="L3485" s="6">
        <v>2700</v>
      </c>
      <c r="M3485">
        <v>10</v>
      </c>
      <c r="N3485" s="6">
        <v>2430</v>
      </c>
      <c r="O3485" s="6">
        <f>Table1[[#This Row],[Revenue]]-Table1[[#This Row],[Total Cost Of Production]]</f>
        <v>810</v>
      </c>
      <c r="P3485" s="6">
        <v>636</v>
      </c>
      <c r="Q3485" s="6">
        <f>Table1[[#This Row],[Revenue]]-Table1[[#This Row],[Marketing Spend]]</f>
        <v>1794</v>
      </c>
      <c r="R3485" t="s">
        <v>55</v>
      </c>
      <c r="S3485" s="6">
        <v>304</v>
      </c>
      <c r="T3485"/>
      <c r="U3485"/>
    </row>
    <row r="3486" spans="1:21" x14ac:dyDescent="0.2">
      <c r="A3486" s="1">
        <v>45670</v>
      </c>
      <c r="B3486" s="1" t="str">
        <f>TEXT(Table1[[#This Row],[Date]],"yyyy")</f>
        <v>2025</v>
      </c>
      <c r="C3486" s="1" t="str">
        <f>TEXT(Table1[[#This Row],[Date]],"mmmm")</f>
        <v>January</v>
      </c>
      <c r="D3486" s="1" t="str">
        <f>TEXT(Table1[[#This Row],[Date]],"dddd")</f>
        <v>Monday</v>
      </c>
      <c r="E3486" s="5">
        <v>4</v>
      </c>
      <c r="F3486" t="s">
        <v>13</v>
      </c>
      <c r="G3486" t="s">
        <v>12</v>
      </c>
      <c r="H3486" s="6">
        <f>60%*Table1[[#This Row],[Price]]</f>
        <v>42</v>
      </c>
      <c r="I3486" s="6">
        <v>70</v>
      </c>
      <c r="J3486">
        <v>8</v>
      </c>
      <c r="K3486" s="6">
        <f>Table1[[#This Row],[Cost]]*Table1[[#This Row],[Quantity Sold]]</f>
        <v>336</v>
      </c>
      <c r="L3486" s="6">
        <v>560</v>
      </c>
      <c r="M3486">
        <v>15</v>
      </c>
      <c r="N3486" s="6">
        <v>476</v>
      </c>
      <c r="O3486" s="6">
        <f>Table1[[#This Row],[Revenue]]-Table1[[#This Row],[Total Cost Of Production]]</f>
        <v>140</v>
      </c>
      <c r="P3486" s="6">
        <v>680</v>
      </c>
      <c r="Q3486" s="6">
        <f>Table1[[#This Row],[Revenue]]-Table1[[#This Row],[Marketing Spend]]</f>
        <v>-204</v>
      </c>
      <c r="R3486" t="s">
        <v>52</v>
      </c>
      <c r="S3486" s="6">
        <v>111</v>
      </c>
      <c r="T3486"/>
      <c r="U3486"/>
    </row>
    <row r="3487" spans="1:21" x14ac:dyDescent="0.2">
      <c r="A3487" s="1">
        <v>45670</v>
      </c>
      <c r="B3487" s="1" t="str">
        <f>TEXT(Table1[[#This Row],[Date]],"yyyy")</f>
        <v>2025</v>
      </c>
      <c r="C3487" s="1" t="str">
        <f>TEXT(Table1[[#This Row],[Date]],"mmmm")</f>
        <v>January</v>
      </c>
      <c r="D3487" s="1" t="str">
        <f>TEXT(Table1[[#This Row],[Date]],"dddd")</f>
        <v>Monday</v>
      </c>
      <c r="E3487" s="5">
        <v>2</v>
      </c>
      <c r="F3487" t="s">
        <v>7</v>
      </c>
      <c r="G3487" t="s">
        <v>10</v>
      </c>
      <c r="H3487" s="6">
        <f>60%*Table1[[#This Row],[Price]]</f>
        <v>300</v>
      </c>
      <c r="I3487" s="6">
        <v>500</v>
      </c>
      <c r="J3487">
        <v>1</v>
      </c>
      <c r="K3487" s="6">
        <f>Table1[[#This Row],[Cost]]*Table1[[#This Row],[Quantity Sold]]</f>
        <v>300</v>
      </c>
      <c r="L3487" s="6">
        <v>500</v>
      </c>
      <c r="M3487">
        <v>20</v>
      </c>
      <c r="N3487" s="6">
        <v>400</v>
      </c>
      <c r="O3487" s="6">
        <f>Table1[[#This Row],[Revenue]]-Table1[[#This Row],[Total Cost Of Production]]</f>
        <v>100</v>
      </c>
      <c r="P3487" s="6">
        <v>331</v>
      </c>
      <c r="Q3487" s="6">
        <f>Table1[[#This Row],[Revenue]]-Table1[[#This Row],[Marketing Spend]]</f>
        <v>69</v>
      </c>
      <c r="R3487" t="s">
        <v>52</v>
      </c>
      <c r="S3487" s="6">
        <v>462</v>
      </c>
      <c r="T3487"/>
      <c r="U3487"/>
    </row>
    <row r="3488" spans="1:21" hidden="1" x14ac:dyDescent="0.2">
      <c r="A3488" s="1">
        <v>45670</v>
      </c>
      <c r="B3488" s="1" t="str">
        <f>TEXT(Table1[[#This Row],[Date]],"yyyy")</f>
        <v>2025</v>
      </c>
      <c r="C3488" s="1" t="str">
        <f>TEXT(Table1[[#This Row],[Date]],"mmmm")</f>
        <v>January</v>
      </c>
      <c r="D3488" s="1" t="str">
        <f>TEXT(Table1[[#This Row],[Date]],"dddd")</f>
        <v>Monday</v>
      </c>
      <c r="E3488" s="5">
        <v>5</v>
      </c>
      <c r="F3488" t="s">
        <v>11</v>
      </c>
      <c r="G3488" t="s">
        <v>12</v>
      </c>
      <c r="H3488" s="6">
        <f>60%*Table1[[#This Row],[Price]]</f>
        <v>90</v>
      </c>
      <c r="I3488" s="6">
        <v>150</v>
      </c>
      <c r="J3488">
        <v>10</v>
      </c>
      <c r="K3488" s="6">
        <f>Table1[[#This Row],[Cost]]*Table1[[#This Row],[Quantity Sold]]</f>
        <v>900</v>
      </c>
      <c r="L3488" s="6">
        <v>1500</v>
      </c>
      <c r="M3488">
        <v>20</v>
      </c>
      <c r="N3488" s="6">
        <v>1200</v>
      </c>
      <c r="O3488" s="6">
        <f>Table1[[#This Row],[Revenue]]-Table1[[#This Row],[Total Cost Of Production]]</f>
        <v>300</v>
      </c>
      <c r="P3488" s="6">
        <v>968</v>
      </c>
      <c r="Q3488" s="6">
        <f>Table1[[#This Row],[Revenue]]-Table1[[#This Row],[Marketing Spend]]</f>
        <v>232</v>
      </c>
      <c r="R3488" t="s">
        <v>53</v>
      </c>
      <c r="S3488" s="6">
        <v>170</v>
      </c>
      <c r="T3488"/>
      <c r="U3488"/>
    </row>
    <row r="3489" spans="1:21" hidden="1" x14ac:dyDescent="0.2">
      <c r="A3489" s="1">
        <v>45670</v>
      </c>
      <c r="B3489" s="1" t="str">
        <f>TEXT(Table1[[#This Row],[Date]],"yyyy")</f>
        <v>2025</v>
      </c>
      <c r="C3489" s="1" t="str">
        <f>TEXT(Table1[[#This Row],[Date]],"mmmm")</f>
        <v>January</v>
      </c>
      <c r="D3489" s="1" t="str">
        <f>TEXT(Table1[[#This Row],[Date]],"dddd")</f>
        <v>Monday</v>
      </c>
      <c r="E3489" s="5">
        <v>6</v>
      </c>
      <c r="F3489" t="s">
        <v>2</v>
      </c>
      <c r="G3489" t="s">
        <v>8</v>
      </c>
      <c r="H3489" s="6">
        <f>60%*Table1[[#This Row],[Price]]</f>
        <v>720</v>
      </c>
      <c r="I3489" s="6">
        <v>1200</v>
      </c>
      <c r="J3489">
        <v>2</v>
      </c>
      <c r="K3489" s="6">
        <f>Table1[[#This Row],[Cost]]*Table1[[#This Row],[Quantity Sold]]</f>
        <v>1440</v>
      </c>
      <c r="L3489" s="6">
        <v>2400</v>
      </c>
      <c r="M3489">
        <v>15</v>
      </c>
      <c r="N3489" s="6">
        <v>2040</v>
      </c>
      <c r="O3489" s="6">
        <f>Table1[[#This Row],[Revenue]]-Table1[[#This Row],[Total Cost Of Production]]</f>
        <v>600</v>
      </c>
      <c r="P3489" s="6">
        <v>563</v>
      </c>
      <c r="Q3489" s="6">
        <f>Table1[[#This Row],[Revenue]]-Table1[[#This Row],[Marketing Spend]]</f>
        <v>1477</v>
      </c>
      <c r="R3489" t="s">
        <v>55</v>
      </c>
      <c r="S3489" s="6">
        <v>1243</v>
      </c>
      <c r="T3489"/>
      <c r="U3489"/>
    </row>
    <row r="3490" spans="1:21" hidden="1" x14ac:dyDescent="0.2">
      <c r="A3490" s="1">
        <v>45670</v>
      </c>
      <c r="B3490" s="1" t="str">
        <f>TEXT(Table1[[#This Row],[Date]],"yyyy")</f>
        <v>2025</v>
      </c>
      <c r="C3490" s="1" t="str">
        <f>TEXT(Table1[[#This Row],[Date]],"mmmm")</f>
        <v>January</v>
      </c>
      <c r="D3490" s="1" t="str">
        <f>TEXT(Table1[[#This Row],[Date]],"dddd")</f>
        <v>Monday</v>
      </c>
      <c r="E3490" s="5">
        <v>3</v>
      </c>
      <c r="F3490" t="s">
        <v>15</v>
      </c>
      <c r="G3490" t="s">
        <v>6</v>
      </c>
      <c r="H3490" s="6">
        <f>60%*Table1[[#This Row],[Price]]</f>
        <v>30</v>
      </c>
      <c r="I3490" s="6">
        <v>50</v>
      </c>
      <c r="J3490">
        <v>2</v>
      </c>
      <c r="K3490" s="6">
        <f>Table1[[#This Row],[Cost]]*Table1[[#This Row],[Quantity Sold]]</f>
        <v>60</v>
      </c>
      <c r="L3490" s="6">
        <v>100</v>
      </c>
      <c r="M3490">
        <v>15</v>
      </c>
      <c r="N3490" s="6">
        <v>85</v>
      </c>
      <c r="O3490" s="6">
        <f>Table1[[#This Row],[Revenue]]-Table1[[#This Row],[Total Cost Of Production]]</f>
        <v>25</v>
      </c>
      <c r="P3490" s="6">
        <v>429</v>
      </c>
      <c r="Q3490" s="6">
        <f>Table1[[#This Row],[Revenue]]-Table1[[#This Row],[Marketing Spend]]</f>
        <v>-344</v>
      </c>
      <c r="R3490" t="s">
        <v>54</v>
      </c>
      <c r="S3490" s="6">
        <v>18</v>
      </c>
      <c r="T3490"/>
      <c r="U3490"/>
    </row>
    <row r="3491" spans="1:21" x14ac:dyDescent="0.2">
      <c r="A3491" s="1">
        <v>45670</v>
      </c>
      <c r="B3491" s="1" t="str">
        <f>TEXT(Table1[[#This Row],[Date]],"yyyy")</f>
        <v>2025</v>
      </c>
      <c r="C3491" s="1" t="str">
        <f>TEXT(Table1[[#This Row],[Date]],"mmmm")</f>
        <v>January</v>
      </c>
      <c r="D3491" s="1" t="str">
        <f>TEXT(Table1[[#This Row],[Date]],"dddd")</f>
        <v>Monday</v>
      </c>
      <c r="E3491" s="5">
        <v>1</v>
      </c>
      <c r="F3491" t="s">
        <v>5</v>
      </c>
      <c r="G3491" t="s">
        <v>10</v>
      </c>
      <c r="H3491" s="6">
        <f>60%*Table1[[#This Row],[Price]]</f>
        <v>480</v>
      </c>
      <c r="I3491" s="6">
        <v>800</v>
      </c>
      <c r="J3491">
        <v>5</v>
      </c>
      <c r="K3491" s="6">
        <f>Table1[[#This Row],[Cost]]*Table1[[#This Row],[Quantity Sold]]</f>
        <v>2400</v>
      </c>
      <c r="L3491" s="6">
        <v>4000</v>
      </c>
      <c r="M3491">
        <v>5</v>
      </c>
      <c r="N3491" s="6">
        <v>3800</v>
      </c>
      <c r="O3491" s="6">
        <f>Table1[[#This Row],[Revenue]]-Table1[[#This Row],[Total Cost Of Production]]</f>
        <v>1400</v>
      </c>
      <c r="P3491" s="6">
        <v>965</v>
      </c>
      <c r="Q3491" s="6">
        <f>Table1[[#This Row],[Revenue]]-Table1[[#This Row],[Marketing Spend]]</f>
        <v>2835</v>
      </c>
      <c r="R3491" t="s">
        <v>52</v>
      </c>
      <c r="S3491" s="6">
        <v>781</v>
      </c>
      <c r="T3491"/>
      <c r="U3491"/>
    </row>
    <row r="3492" spans="1:21" hidden="1" x14ac:dyDescent="0.2">
      <c r="A3492" s="1">
        <v>45670</v>
      </c>
      <c r="B3492" s="1" t="str">
        <f>TEXT(Table1[[#This Row],[Date]],"yyyy")</f>
        <v>2025</v>
      </c>
      <c r="C3492" s="1" t="str">
        <f>TEXT(Table1[[#This Row],[Date]],"mmmm")</f>
        <v>January</v>
      </c>
      <c r="D3492" s="1" t="str">
        <f>TEXT(Table1[[#This Row],[Date]],"dddd")</f>
        <v>Monday</v>
      </c>
      <c r="E3492" s="5">
        <v>7</v>
      </c>
      <c r="F3492" t="s">
        <v>9</v>
      </c>
      <c r="G3492" t="s">
        <v>8</v>
      </c>
      <c r="H3492" s="6">
        <f>60%*Table1[[#This Row],[Price]]</f>
        <v>180</v>
      </c>
      <c r="I3492" s="6">
        <v>300</v>
      </c>
      <c r="J3492">
        <v>5</v>
      </c>
      <c r="K3492" s="6">
        <f>Table1[[#This Row],[Cost]]*Table1[[#This Row],[Quantity Sold]]</f>
        <v>900</v>
      </c>
      <c r="L3492" s="6">
        <v>1500</v>
      </c>
      <c r="M3492">
        <v>5</v>
      </c>
      <c r="N3492" s="6">
        <v>1425</v>
      </c>
      <c r="O3492" s="6">
        <f>Table1[[#This Row],[Revenue]]-Table1[[#This Row],[Total Cost Of Production]]</f>
        <v>525</v>
      </c>
      <c r="P3492" s="6">
        <v>895</v>
      </c>
      <c r="Q3492" s="6">
        <f>Table1[[#This Row],[Revenue]]-Table1[[#This Row],[Marketing Spend]]</f>
        <v>530</v>
      </c>
      <c r="R3492" t="s">
        <v>51</v>
      </c>
      <c r="S3492" s="6">
        <v>286</v>
      </c>
      <c r="T3492"/>
      <c r="U3492"/>
    </row>
    <row r="3493" spans="1:21" hidden="1" x14ac:dyDescent="0.2">
      <c r="A3493" s="1">
        <v>45671</v>
      </c>
      <c r="B3493" s="1" t="str">
        <f>TEXT(Table1[[#This Row],[Date]],"yyyy")</f>
        <v>2025</v>
      </c>
      <c r="C3493" s="1" t="str">
        <f>TEXT(Table1[[#This Row],[Date]],"mmmm")</f>
        <v>January</v>
      </c>
      <c r="D3493" s="1" t="str">
        <f>TEXT(Table1[[#This Row],[Date]],"dddd")</f>
        <v>Tuesday</v>
      </c>
      <c r="E3493" s="5">
        <v>4</v>
      </c>
      <c r="F3493" t="s">
        <v>13</v>
      </c>
      <c r="G3493" t="s">
        <v>12</v>
      </c>
      <c r="H3493" s="6">
        <f>60%*Table1[[#This Row],[Price]]</f>
        <v>42</v>
      </c>
      <c r="I3493" s="6">
        <v>70</v>
      </c>
      <c r="J3493">
        <v>7</v>
      </c>
      <c r="K3493" s="6">
        <f>Table1[[#This Row],[Cost]]*Table1[[#This Row],[Quantity Sold]]</f>
        <v>294</v>
      </c>
      <c r="L3493" s="6">
        <v>490</v>
      </c>
      <c r="M3493">
        <v>5</v>
      </c>
      <c r="N3493" s="6">
        <v>465.5</v>
      </c>
      <c r="O3493" s="6">
        <f>Table1[[#This Row],[Revenue]]-Table1[[#This Row],[Total Cost Of Production]]</f>
        <v>171.5</v>
      </c>
      <c r="P3493" s="6">
        <v>498</v>
      </c>
      <c r="Q3493" s="6">
        <f>Table1[[#This Row],[Revenue]]-Table1[[#This Row],[Marketing Spend]]</f>
        <v>-32.5</v>
      </c>
      <c r="R3493" t="s">
        <v>54</v>
      </c>
      <c r="S3493" s="6">
        <v>95</v>
      </c>
      <c r="T3493"/>
      <c r="U3493"/>
    </row>
    <row r="3494" spans="1:21" hidden="1" x14ac:dyDescent="0.2">
      <c r="A3494" s="1">
        <v>45671</v>
      </c>
      <c r="B3494" s="1" t="str">
        <f>TEXT(Table1[[#This Row],[Date]],"yyyy")</f>
        <v>2025</v>
      </c>
      <c r="C3494" s="1" t="str">
        <f>TEXT(Table1[[#This Row],[Date]],"mmmm")</f>
        <v>January</v>
      </c>
      <c r="D3494" s="1" t="str">
        <f>TEXT(Table1[[#This Row],[Date]],"dddd")</f>
        <v>Tuesday</v>
      </c>
      <c r="E3494" s="5">
        <v>2</v>
      </c>
      <c r="F3494" t="s">
        <v>7</v>
      </c>
      <c r="G3494" t="s">
        <v>10</v>
      </c>
      <c r="H3494" s="6">
        <f>60%*Table1[[#This Row],[Price]]</f>
        <v>300</v>
      </c>
      <c r="I3494" s="6">
        <v>500</v>
      </c>
      <c r="J3494">
        <v>6</v>
      </c>
      <c r="K3494" s="6">
        <f>Table1[[#This Row],[Cost]]*Table1[[#This Row],[Quantity Sold]]</f>
        <v>1800</v>
      </c>
      <c r="L3494" s="6">
        <v>3000</v>
      </c>
      <c r="M3494">
        <v>20</v>
      </c>
      <c r="N3494" s="6">
        <v>2400</v>
      </c>
      <c r="O3494" s="6">
        <f>Table1[[#This Row],[Revenue]]-Table1[[#This Row],[Total Cost Of Production]]</f>
        <v>600</v>
      </c>
      <c r="P3494" s="6">
        <v>548</v>
      </c>
      <c r="Q3494" s="6">
        <f>Table1[[#This Row],[Revenue]]-Table1[[#This Row],[Marketing Spend]]</f>
        <v>1852</v>
      </c>
      <c r="R3494" t="s">
        <v>53</v>
      </c>
      <c r="S3494" s="6">
        <v>473</v>
      </c>
      <c r="T3494"/>
      <c r="U3494"/>
    </row>
    <row r="3495" spans="1:21" hidden="1" x14ac:dyDescent="0.2">
      <c r="A3495" s="1">
        <v>45671</v>
      </c>
      <c r="B3495" s="1" t="str">
        <f>TEXT(Table1[[#This Row],[Date]],"yyyy")</f>
        <v>2025</v>
      </c>
      <c r="C3495" s="1" t="str">
        <f>TEXT(Table1[[#This Row],[Date]],"mmmm")</f>
        <v>January</v>
      </c>
      <c r="D3495" s="1" t="str">
        <f>TEXT(Table1[[#This Row],[Date]],"dddd")</f>
        <v>Tuesday</v>
      </c>
      <c r="E3495" s="5">
        <v>5</v>
      </c>
      <c r="F3495" t="s">
        <v>11</v>
      </c>
      <c r="G3495" t="s">
        <v>12</v>
      </c>
      <c r="H3495" s="6">
        <f>60%*Table1[[#This Row],[Price]]</f>
        <v>90</v>
      </c>
      <c r="I3495" s="6">
        <v>150</v>
      </c>
      <c r="J3495">
        <v>5</v>
      </c>
      <c r="K3495" s="6">
        <f>Table1[[#This Row],[Cost]]*Table1[[#This Row],[Quantity Sold]]</f>
        <v>450</v>
      </c>
      <c r="L3495" s="6">
        <v>750</v>
      </c>
      <c r="M3495">
        <v>15</v>
      </c>
      <c r="N3495" s="6">
        <v>637.5</v>
      </c>
      <c r="O3495" s="6">
        <f>Table1[[#This Row],[Revenue]]-Table1[[#This Row],[Total Cost Of Production]]</f>
        <v>187.5</v>
      </c>
      <c r="P3495" s="6">
        <v>886</v>
      </c>
      <c r="Q3495" s="6">
        <f>Table1[[#This Row],[Revenue]]-Table1[[#This Row],[Marketing Spend]]</f>
        <v>-248.5</v>
      </c>
      <c r="R3495" t="s">
        <v>51</v>
      </c>
      <c r="S3495" s="6">
        <v>114</v>
      </c>
      <c r="T3495"/>
      <c r="U3495"/>
    </row>
    <row r="3496" spans="1:21" hidden="1" x14ac:dyDescent="0.2">
      <c r="A3496" s="1">
        <v>45671</v>
      </c>
      <c r="B3496" s="1" t="str">
        <f>TEXT(Table1[[#This Row],[Date]],"yyyy")</f>
        <v>2025</v>
      </c>
      <c r="C3496" s="1" t="str">
        <f>TEXT(Table1[[#This Row],[Date]],"mmmm")</f>
        <v>January</v>
      </c>
      <c r="D3496" s="1" t="str">
        <f>TEXT(Table1[[#This Row],[Date]],"dddd")</f>
        <v>Tuesday</v>
      </c>
      <c r="E3496" s="5">
        <v>6</v>
      </c>
      <c r="F3496" t="s">
        <v>2</v>
      </c>
      <c r="G3496" t="s">
        <v>8</v>
      </c>
      <c r="H3496" s="6">
        <f>60%*Table1[[#This Row],[Price]]</f>
        <v>720</v>
      </c>
      <c r="I3496" s="6">
        <v>1200</v>
      </c>
      <c r="J3496">
        <v>3</v>
      </c>
      <c r="K3496" s="6">
        <f>Table1[[#This Row],[Cost]]*Table1[[#This Row],[Quantity Sold]]</f>
        <v>2160</v>
      </c>
      <c r="L3496" s="6">
        <v>3600</v>
      </c>
      <c r="M3496">
        <v>20</v>
      </c>
      <c r="N3496" s="6">
        <v>2880</v>
      </c>
      <c r="O3496" s="6">
        <f>Table1[[#This Row],[Revenue]]-Table1[[#This Row],[Total Cost Of Production]]</f>
        <v>720</v>
      </c>
      <c r="P3496" s="6">
        <v>851</v>
      </c>
      <c r="Q3496" s="6">
        <f>Table1[[#This Row],[Revenue]]-Table1[[#This Row],[Marketing Spend]]</f>
        <v>2029</v>
      </c>
      <c r="R3496" t="s">
        <v>53</v>
      </c>
      <c r="S3496" s="6">
        <v>1248</v>
      </c>
      <c r="T3496"/>
      <c r="U3496"/>
    </row>
    <row r="3497" spans="1:21" hidden="1" x14ac:dyDescent="0.2">
      <c r="A3497" s="1">
        <v>45671</v>
      </c>
      <c r="B3497" s="1" t="str">
        <f>TEXT(Table1[[#This Row],[Date]],"yyyy")</f>
        <v>2025</v>
      </c>
      <c r="C3497" s="1" t="str">
        <f>TEXT(Table1[[#This Row],[Date]],"mmmm")</f>
        <v>January</v>
      </c>
      <c r="D3497" s="1" t="str">
        <f>TEXT(Table1[[#This Row],[Date]],"dddd")</f>
        <v>Tuesday</v>
      </c>
      <c r="E3497" s="5">
        <v>3</v>
      </c>
      <c r="F3497" t="s">
        <v>15</v>
      </c>
      <c r="G3497" t="s">
        <v>6</v>
      </c>
      <c r="H3497" s="6">
        <f>60%*Table1[[#This Row],[Price]]</f>
        <v>30</v>
      </c>
      <c r="I3497" s="6">
        <v>50</v>
      </c>
      <c r="J3497">
        <v>3</v>
      </c>
      <c r="K3497" s="6">
        <f>Table1[[#This Row],[Cost]]*Table1[[#This Row],[Quantity Sold]]</f>
        <v>90</v>
      </c>
      <c r="L3497" s="6">
        <v>150</v>
      </c>
      <c r="M3497">
        <v>20</v>
      </c>
      <c r="N3497" s="6">
        <v>120</v>
      </c>
      <c r="O3497" s="6">
        <f>Table1[[#This Row],[Revenue]]-Table1[[#This Row],[Total Cost Of Production]]</f>
        <v>30</v>
      </c>
      <c r="P3497" s="6">
        <v>563</v>
      </c>
      <c r="Q3497" s="6">
        <f>Table1[[#This Row],[Revenue]]-Table1[[#This Row],[Marketing Spend]]</f>
        <v>-443</v>
      </c>
      <c r="R3497" t="s">
        <v>53</v>
      </c>
      <c r="S3497" s="6">
        <v>62</v>
      </c>
      <c r="T3497"/>
      <c r="U3497"/>
    </row>
    <row r="3498" spans="1:21" hidden="1" x14ac:dyDescent="0.2">
      <c r="A3498" s="1">
        <v>45671</v>
      </c>
      <c r="B3498" s="1" t="str">
        <f>TEXT(Table1[[#This Row],[Date]],"yyyy")</f>
        <v>2025</v>
      </c>
      <c r="C3498" s="1" t="str">
        <f>TEXT(Table1[[#This Row],[Date]],"mmmm")</f>
        <v>January</v>
      </c>
      <c r="D3498" s="1" t="str">
        <f>TEXT(Table1[[#This Row],[Date]],"dddd")</f>
        <v>Tuesday</v>
      </c>
      <c r="E3498" s="5">
        <v>1</v>
      </c>
      <c r="F3498" t="s">
        <v>5</v>
      </c>
      <c r="G3498" t="s">
        <v>10</v>
      </c>
      <c r="H3498" s="6">
        <f>60%*Table1[[#This Row],[Price]]</f>
        <v>480</v>
      </c>
      <c r="I3498" s="6">
        <v>800</v>
      </c>
      <c r="J3498">
        <v>10</v>
      </c>
      <c r="K3498" s="6">
        <f>Table1[[#This Row],[Cost]]*Table1[[#This Row],[Quantity Sold]]</f>
        <v>4800</v>
      </c>
      <c r="L3498" s="6">
        <v>8000</v>
      </c>
      <c r="M3498">
        <v>15</v>
      </c>
      <c r="N3498" s="6">
        <v>6800</v>
      </c>
      <c r="O3498" s="6">
        <f>Table1[[#This Row],[Revenue]]-Table1[[#This Row],[Total Cost Of Production]]</f>
        <v>2000</v>
      </c>
      <c r="P3498" s="6">
        <v>317</v>
      </c>
      <c r="Q3498" s="6">
        <f>Table1[[#This Row],[Revenue]]-Table1[[#This Row],[Marketing Spend]]</f>
        <v>6483</v>
      </c>
      <c r="R3498" t="s">
        <v>53</v>
      </c>
      <c r="S3498" s="6">
        <v>838</v>
      </c>
      <c r="T3498"/>
      <c r="U3498"/>
    </row>
    <row r="3499" spans="1:21" hidden="1" x14ac:dyDescent="0.2">
      <c r="A3499" s="1">
        <v>45671</v>
      </c>
      <c r="B3499" s="1" t="str">
        <f>TEXT(Table1[[#This Row],[Date]],"yyyy")</f>
        <v>2025</v>
      </c>
      <c r="C3499" s="1" t="str">
        <f>TEXT(Table1[[#This Row],[Date]],"mmmm")</f>
        <v>January</v>
      </c>
      <c r="D3499" s="1" t="str">
        <f>TEXT(Table1[[#This Row],[Date]],"dddd")</f>
        <v>Tuesday</v>
      </c>
      <c r="E3499" s="5">
        <v>7</v>
      </c>
      <c r="F3499" t="s">
        <v>9</v>
      </c>
      <c r="G3499" t="s">
        <v>8</v>
      </c>
      <c r="H3499" s="6">
        <f>60%*Table1[[#This Row],[Price]]</f>
        <v>180</v>
      </c>
      <c r="I3499" s="6">
        <v>300</v>
      </c>
      <c r="J3499">
        <v>6</v>
      </c>
      <c r="K3499" s="6">
        <f>Table1[[#This Row],[Cost]]*Table1[[#This Row],[Quantity Sold]]</f>
        <v>1080</v>
      </c>
      <c r="L3499" s="6">
        <v>1800</v>
      </c>
      <c r="M3499">
        <v>10</v>
      </c>
      <c r="N3499" s="6">
        <v>1620</v>
      </c>
      <c r="O3499" s="6">
        <f>Table1[[#This Row],[Revenue]]-Table1[[#This Row],[Total Cost Of Production]]</f>
        <v>540</v>
      </c>
      <c r="P3499" s="6">
        <v>693</v>
      </c>
      <c r="Q3499" s="6">
        <f>Table1[[#This Row],[Revenue]]-Table1[[#This Row],[Marketing Spend]]</f>
        <v>927</v>
      </c>
      <c r="R3499" t="s">
        <v>53</v>
      </c>
      <c r="S3499" s="6">
        <v>348</v>
      </c>
      <c r="T3499"/>
      <c r="U3499"/>
    </row>
    <row r="3500" spans="1:21" hidden="1" x14ac:dyDescent="0.2">
      <c r="A3500" s="1">
        <v>45672</v>
      </c>
      <c r="B3500" s="1" t="str">
        <f>TEXT(Table1[[#This Row],[Date]],"yyyy")</f>
        <v>2025</v>
      </c>
      <c r="C3500" s="1" t="str">
        <f>TEXT(Table1[[#This Row],[Date]],"mmmm")</f>
        <v>January</v>
      </c>
      <c r="D3500" s="1" t="str">
        <f>TEXT(Table1[[#This Row],[Date]],"dddd")</f>
        <v>Wednesday</v>
      </c>
      <c r="E3500" s="5">
        <v>4</v>
      </c>
      <c r="F3500" t="s">
        <v>13</v>
      </c>
      <c r="G3500" t="s">
        <v>12</v>
      </c>
      <c r="H3500" s="6">
        <f>60%*Table1[[#This Row],[Price]]</f>
        <v>42</v>
      </c>
      <c r="I3500" s="6">
        <v>70</v>
      </c>
      <c r="J3500">
        <v>1</v>
      </c>
      <c r="K3500" s="6">
        <f>Table1[[#This Row],[Cost]]*Table1[[#This Row],[Quantity Sold]]</f>
        <v>42</v>
      </c>
      <c r="L3500" s="6">
        <v>70</v>
      </c>
      <c r="M3500">
        <v>15</v>
      </c>
      <c r="N3500" s="6">
        <v>59.5</v>
      </c>
      <c r="O3500" s="6">
        <f>Table1[[#This Row],[Revenue]]-Table1[[#This Row],[Total Cost Of Production]]</f>
        <v>17.5</v>
      </c>
      <c r="P3500" s="6">
        <v>784</v>
      </c>
      <c r="Q3500" s="6">
        <f>Table1[[#This Row],[Revenue]]-Table1[[#This Row],[Marketing Spend]]</f>
        <v>-724.5</v>
      </c>
      <c r="R3500" t="s">
        <v>54</v>
      </c>
      <c r="S3500" s="6">
        <v>71</v>
      </c>
      <c r="T3500"/>
      <c r="U3500"/>
    </row>
    <row r="3501" spans="1:21" hidden="1" x14ac:dyDescent="0.2">
      <c r="A3501" s="1">
        <v>45672</v>
      </c>
      <c r="B3501" s="1" t="str">
        <f>TEXT(Table1[[#This Row],[Date]],"yyyy")</f>
        <v>2025</v>
      </c>
      <c r="C3501" s="1" t="str">
        <f>TEXT(Table1[[#This Row],[Date]],"mmmm")</f>
        <v>January</v>
      </c>
      <c r="D3501" s="1" t="str">
        <f>TEXT(Table1[[#This Row],[Date]],"dddd")</f>
        <v>Wednesday</v>
      </c>
      <c r="E3501" s="5">
        <v>2</v>
      </c>
      <c r="F3501" t="s">
        <v>7</v>
      </c>
      <c r="G3501" t="s">
        <v>10</v>
      </c>
      <c r="H3501" s="6">
        <f>60%*Table1[[#This Row],[Price]]</f>
        <v>300</v>
      </c>
      <c r="I3501" s="6">
        <v>500</v>
      </c>
      <c r="J3501">
        <v>5</v>
      </c>
      <c r="K3501" s="6">
        <f>Table1[[#This Row],[Cost]]*Table1[[#This Row],[Quantity Sold]]</f>
        <v>1500</v>
      </c>
      <c r="L3501" s="6">
        <v>2500</v>
      </c>
      <c r="M3501">
        <v>5</v>
      </c>
      <c r="N3501" s="6">
        <v>2375</v>
      </c>
      <c r="O3501" s="6">
        <f>Table1[[#This Row],[Revenue]]-Table1[[#This Row],[Total Cost Of Production]]</f>
        <v>875</v>
      </c>
      <c r="P3501" s="6">
        <v>437</v>
      </c>
      <c r="Q3501" s="6">
        <f>Table1[[#This Row],[Revenue]]-Table1[[#This Row],[Marketing Spend]]</f>
        <v>1938</v>
      </c>
      <c r="R3501" t="s">
        <v>55</v>
      </c>
      <c r="S3501" s="6">
        <v>530</v>
      </c>
      <c r="T3501"/>
      <c r="U3501"/>
    </row>
    <row r="3502" spans="1:21" x14ac:dyDescent="0.2">
      <c r="A3502" s="1">
        <v>45672</v>
      </c>
      <c r="B3502" s="1" t="str">
        <f>TEXT(Table1[[#This Row],[Date]],"yyyy")</f>
        <v>2025</v>
      </c>
      <c r="C3502" s="1" t="str">
        <f>TEXT(Table1[[#This Row],[Date]],"mmmm")</f>
        <v>January</v>
      </c>
      <c r="D3502" s="1" t="str">
        <f>TEXT(Table1[[#This Row],[Date]],"dddd")</f>
        <v>Wednesday</v>
      </c>
      <c r="E3502" s="5">
        <v>5</v>
      </c>
      <c r="F3502" t="s">
        <v>11</v>
      </c>
      <c r="G3502" t="s">
        <v>12</v>
      </c>
      <c r="H3502" s="6">
        <f>60%*Table1[[#This Row],[Price]]</f>
        <v>90</v>
      </c>
      <c r="I3502" s="6">
        <v>150</v>
      </c>
      <c r="J3502">
        <v>5</v>
      </c>
      <c r="K3502" s="6">
        <f>Table1[[#This Row],[Cost]]*Table1[[#This Row],[Quantity Sold]]</f>
        <v>450</v>
      </c>
      <c r="L3502" s="6">
        <v>750</v>
      </c>
      <c r="M3502">
        <v>20</v>
      </c>
      <c r="N3502" s="6">
        <v>600</v>
      </c>
      <c r="O3502" s="6">
        <f>Table1[[#This Row],[Revenue]]-Table1[[#This Row],[Total Cost Of Production]]</f>
        <v>150</v>
      </c>
      <c r="P3502" s="6">
        <v>443</v>
      </c>
      <c r="Q3502" s="6">
        <f>Table1[[#This Row],[Revenue]]-Table1[[#This Row],[Marketing Spend]]</f>
        <v>157</v>
      </c>
      <c r="R3502" t="s">
        <v>52</v>
      </c>
      <c r="S3502" s="6">
        <v>173</v>
      </c>
      <c r="T3502"/>
      <c r="U3502"/>
    </row>
    <row r="3503" spans="1:21" hidden="1" x14ac:dyDescent="0.2">
      <c r="A3503" s="1">
        <v>45672</v>
      </c>
      <c r="B3503" s="1" t="str">
        <f>TEXT(Table1[[#This Row],[Date]],"yyyy")</f>
        <v>2025</v>
      </c>
      <c r="C3503" s="1" t="str">
        <f>TEXT(Table1[[#This Row],[Date]],"mmmm")</f>
        <v>January</v>
      </c>
      <c r="D3503" s="1" t="str">
        <f>TEXT(Table1[[#This Row],[Date]],"dddd")</f>
        <v>Wednesday</v>
      </c>
      <c r="E3503" s="5">
        <v>6</v>
      </c>
      <c r="F3503" t="s">
        <v>2</v>
      </c>
      <c r="G3503" t="s">
        <v>8</v>
      </c>
      <c r="H3503" s="6">
        <f>60%*Table1[[#This Row],[Price]]</f>
        <v>720</v>
      </c>
      <c r="I3503" s="6">
        <v>1200</v>
      </c>
      <c r="J3503">
        <v>4</v>
      </c>
      <c r="K3503" s="6">
        <f>Table1[[#This Row],[Cost]]*Table1[[#This Row],[Quantity Sold]]</f>
        <v>2880</v>
      </c>
      <c r="L3503" s="6">
        <v>4800</v>
      </c>
      <c r="M3503">
        <v>10</v>
      </c>
      <c r="N3503" s="6">
        <v>4320</v>
      </c>
      <c r="O3503" s="6">
        <f>Table1[[#This Row],[Revenue]]-Table1[[#This Row],[Total Cost Of Production]]</f>
        <v>1440</v>
      </c>
      <c r="P3503" s="6">
        <v>661</v>
      </c>
      <c r="Q3503" s="6">
        <f>Table1[[#This Row],[Revenue]]-Table1[[#This Row],[Marketing Spend]]</f>
        <v>3659</v>
      </c>
      <c r="R3503" t="s">
        <v>53</v>
      </c>
      <c r="S3503" s="6">
        <v>1215</v>
      </c>
      <c r="T3503"/>
      <c r="U3503"/>
    </row>
    <row r="3504" spans="1:21" hidden="1" x14ac:dyDescent="0.2">
      <c r="A3504" s="1">
        <v>45672</v>
      </c>
      <c r="B3504" s="1" t="str">
        <f>TEXT(Table1[[#This Row],[Date]],"yyyy")</f>
        <v>2025</v>
      </c>
      <c r="C3504" s="1" t="str">
        <f>TEXT(Table1[[#This Row],[Date]],"mmmm")</f>
        <v>January</v>
      </c>
      <c r="D3504" s="1" t="str">
        <f>TEXT(Table1[[#This Row],[Date]],"dddd")</f>
        <v>Wednesday</v>
      </c>
      <c r="E3504" s="5">
        <v>3</v>
      </c>
      <c r="F3504" t="s">
        <v>15</v>
      </c>
      <c r="G3504" t="s">
        <v>6</v>
      </c>
      <c r="H3504" s="6">
        <f>60%*Table1[[#This Row],[Price]]</f>
        <v>30</v>
      </c>
      <c r="I3504" s="6">
        <v>50</v>
      </c>
      <c r="J3504">
        <v>9</v>
      </c>
      <c r="K3504" s="6">
        <f>Table1[[#This Row],[Cost]]*Table1[[#This Row],[Quantity Sold]]</f>
        <v>270</v>
      </c>
      <c r="L3504" s="6">
        <v>450</v>
      </c>
      <c r="M3504">
        <v>20</v>
      </c>
      <c r="N3504" s="6">
        <v>360</v>
      </c>
      <c r="O3504" s="6">
        <f>Table1[[#This Row],[Revenue]]-Table1[[#This Row],[Total Cost Of Production]]</f>
        <v>90</v>
      </c>
      <c r="P3504" s="6">
        <v>386</v>
      </c>
      <c r="Q3504" s="6">
        <f>Table1[[#This Row],[Revenue]]-Table1[[#This Row],[Marketing Spend]]</f>
        <v>-26</v>
      </c>
      <c r="R3504" t="s">
        <v>55</v>
      </c>
      <c r="S3504" s="6">
        <v>0</v>
      </c>
      <c r="T3504"/>
      <c r="U3504"/>
    </row>
    <row r="3505" spans="1:21" x14ac:dyDescent="0.2">
      <c r="A3505" s="1">
        <v>45672</v>
      </c>
      <c r="B3505" s="1" t="str">
        <f>TEXT(Table1[[#This Row],[Date]],"yyyy")</f>
        <v>2025</v>
      </c>
      <c r="C3505" s="1" t="str">
        <f>TEXT(Table1[[#This Row],[Date]],"mmmm")</f>
        <v>January</v>
      </c>
      <c r="D3505" s="1" t="str">
        <f>TEXT(Table1[[#This Row],[Date]],"dddd")</f>
        <v>Wednesday</v>
      </c>
      <c r="E3505" s="5">
        <v>1</v>
      </c>
      <c r="F3505" t="s">
        <v>5</v>
      </c>
      <c r="G3505" t="s">
        <v>10</v>
      </c>
      <c r="H3505" s="6">
        <f>60%*Table1[[#This Row],[Price]]</f>
        <v>480</v>
      </c>
      <c r="I3505" s="6">
        <v>800</v>
      </c>
      <c r="J3505">
        <v>2</v>
      </c>
      <c r="K3505" s="6">
        <f>Table1[[#This Row],[Cost]]*Table1[[#This Row],[Quantity Sold]]</f>
        <v>960</v>
      </c>
      <c r="L3505" s="6">
        <v>1600</v>
      </c>
      <c r="M3505">
        <v>5</v>
      </c>
      <c r="N3505" s="6">
        <v>1520</v>
      </c>
      <c r="O3505" s="6">
        <f>Table1[[#This Row],[Revenue]]-Table1[[#This Row],[Total Cost Of Production]]</f>
        <v>560</v>
      </c>
      <c r="P3505" s="6">
        <v>653</v>
      </c>
      <c r="Q3505" s="6">
        <f>Table1[[#This Row],[Revenue]]-Table1[[#This Row],[Marketing Spend]]</f>
        <v>867</v>
      </c>
      <c r="R3505" t="s">
        <v>52</v>
      </c>
      <c r="S3505" s="6">
        <v>782</v>
      </c>
      <c r="T3505"/>
      <c r="U3505"/>
    </row>
    <row r="3506" spans="1:21" hidden="1" x14ac:dyDescent="0.2">
      <c r="A3506" s="1">
        <v>45672</v>
      </c>
      <c r="B3506" s="1" t="str">
        <f>TEXT(Table1[[#This Row],[Date]],"yyyy")</f>
        <v>2025</v>
      </c>
      <c r="C3506" s="1" t="str">
        <f>TEXT(Table1[[#This Row],[Date]],"mmmm")</f>
        <v>January</v>
      </c>
      <c r="D3506" s="1" t="str">
        <f>TEXT(Table1[[#This Row],[Date]],"dddd")</f>
        <v>Wednesday</v>
      </c>
      <c r="E3506" s="5">
        <v>7</v>
      </c>
      <c r="F3506" t="s">
        <v>9</v>
      </c>
      <c r="G3506" t="s">
        <v>8</v>
      </c>
      <c r="H3506" s="6">
        <f>60%*Table1[[#This Row],[Price]]</f>
        <v>180</v>
      </c>
      <c r="I3506" s="6">
        <v>300</v>
      </c>
      <c r="J3506">
        <v>9</v>
      </c>
      <c r="K3506" s="6">
        <f>Table1[[#This Row],[Cost]]*Table1[[#This Row],[Quantity Sold]]</f>
        <v>1620</v>
      </c>
      <c r="L3506" s="6">
        <v>2700</v>
      </c>
      <c r="M3506">
        <v>5</v>
      </c>
      <c r="N3506" s="6">
        <v>2565</v>
      </c>
      <c r="O3506" s="6">
        <f>Table1[[#This Row],[Revenue]]-Table1[[#This Row],[Total Cost Of Production]]</f>
        <v>945</v>
      </c>
      <c r="P3506" s="6">
        <v>504</v>
      </c>
      <c r="Q3506" s="6">
        <f>Table1[[#This Row],[Revenue]]-Table1[[#This Row],[Marketing Spend]]</f>
        <v>2061</v>
      </c>
      <c r="R3506" t="s">
        <v>55</v>
      </c>
      <c r="S3506" s="6">
        <v>342</v>
      </c>
      <c r="T3506"/>
      <c r="U3506"/>
    </row>
    <row r="3507" spans="1:21" hidden="1" x14ac:dyDescent="0.2">
      <c r="A3507" s="1">
        <v>45673</v>
      </c>
      <c r="B3507" s="1" t="str">
        <f>TEXT(Table1[[#This Row],[Date]],"yyyy")</f>
        <v>2025</v>
      </c>
      <c r="C3507" s="1" t="str">
        <f>TEXT(Table1[[#This Row],[Date]],"mmmm")</f>
        <v>January</v>
      </c>
      <c r="D3507" s="1" t="str">
        <f>TEXT(Table1[[#This Row],[Date]],"dddd")</f>
        <v>Thursday</v>
      </c>
      <c r="E3507" s="5">
        <v>4</v>
      </c>
      <c r="F3507" t="s">
        <v>13</v>
      </c>
      <c r="G3507" t="s">
        <v>12</v>
      </c>
      <c r="H3507" s="6">
        <f>60%*Table1[[#This Row],[Price]]</f>
        <v>42</v>
      </c>
      <c r="I3507" s="6">
        <v>70</v>
      </c>
      <c r="J3507">
        <v>1</v>
      </c>
      <c r="K3507" s="6">
        <f>Table1[[#This Row],[Cost]]*Table1[[#This Row],[Quantity Sold]]</f>
        <v>42</v>
      </c>
      <c r="L3507" s="6">
        <v>70</v>
      </c>
      <c r="M3507">
        <v>10</v>
      </c>
      <c r="N3507" s="6">
        <v>63</v>
      </c>
      <c r="O3507" s="6">
        <f>Table1[[#This Row],[Revenue]]-Table1[[#This Row],[Total Cost Of Production]]</f>
        <v>21</v>
      </c>
      <c r="P3507" s="6">
        <v>521</v>
      </c>
      <c r="Q3507" s="6">
        <f>Table1[[#This Row],[Revenue]]-Table1[[#This Row],[Marketing Spend]]</f>
        <v>-458</v>
      </c>
      <c r="R3507" t="s">
        <v>51</v>
      </c>
      <c r="S3507" s="6">
        <v>78</v>
      </c>
      <c r="T3507"/>
      <c r="U3507"/>
    </row>
    <row r="3508" spans="1:21" hidden="1" x14ac:dyDescent="0.2">
      <c r="A3508" s="1">
        <v>45673</v>
      </c>
      <c r="B3508" s="1" t="str">
        <f>TEXT(Table1[[#This Row],[Date]],"yyyy")</f>
        <v>2025</v>
      </c>
      <c r="C3508" s="1" t="str">
        <f>TEXT(Table1[[#This Row],[Date]],"mmmm")</f>
        <v>January</v>
      </c>
      <c r="D3508" s="1" t="str">
        <f>TEXT(Table1[[#This Row],[Date]],"dddd")</f>
        <v>Thursday</v>
      </c>
      <c r="E3508" s="5">
        <v>2</v>
      </c>
      <c r="F3508" t="s">
        <v>7</v>
      </c>
      <c r="G3508" t="s">
        <v>10</v>
      </c>
      <c r="H3508" s="6">
        <f>60%*Table1[[#This Row],[Price]]</f>
        <v>300</v>
      </c>
      <c r="I3508" s="6">
        <v>500</v>
      </c>
      <c r="J3508">
        <v>10</v>
      </c>
      <c r="K3508" s="6">
        <f>Table1[[#This Row],[Cost]]*Table1[[#This Row],[Quantity Sold]]</f>
        <v>3000</v>
      </c>
      <c r="L3508" s="6">
        <v>5000</v>
      </c>
      <c r="M3508">
        <v>20</v>
      </c>
      <c r="N3508" s="6">
        <v>4000</v>
      </c>
      <c r="O3508" s="6">
        <f>Table1[[#This Row],[Revenue]]-Table1[[#This Row],[Total Cost Of Production]]</f>
        <v>1000</v>
      </c>
      <c r="P3508" s="6">
        <v>469</v>
      </c>
      <c r="Q3508" s="6">
        <f>Table1[[#This Row],[Revenue]]-Table1[[#This Row],[Marketing Spend]]</f>
        <v>3531</v>
      </c>
      <c r="R3508" t="s">
        <v>51</v>
      </c>
      <c r="S3508" s="6">
        <v>534</v>
      </c>
      <c r="T3508"/>
      <c r="U3508"/>
    </row>
    <row r="3509" spans="1:21" hidden="1" x14ac:dyDescent="0.2">
      <c r="A3509" s="1">
        <v>45673</v>
      </c>
      <c r="B3509" s="1" t="str">
        <f>TEXT(Table1[[#This Row],[Date]],"yyyy")</f>
        <v>2025</v>
      </c>
      <c r="C3509" s="1" t="str">
        <f>TEXT(Table1[[#This Row],[Date]],"mmmm")</f>
        <v>January</v>
      </c>
      <c r="D3509" s="1" t="str">
        <f>TEXT(Table1[[#This Row],[Date]],"dddd")</f>
        <v>Thursday</v>
      </c>
      <c r="E3509" s="5">
        <v>5</v>
      </c>
      <c r="F3509" t="s">
        <v>11</v>
      </c>
      <c r="G3509" t="s">
        <v>12</v>
      </c>
      <c r="H3509" s="6">
        <f>60%*Table1[[#This Row],[Price]]</f>
        <v>90</v>
      </c>
      <c r="I3509" s="6">
        <v>150</v>
      </c>
      <c r="J3509">
        <v>3</v>
      </c>
      <c r="K3509" s="6">
        <f>Table1[[#This Row],[Cost]]*Table1[[#This Row],[Quantity Sold]]</f>
        <v>270</v>
      </c>
      <c r="L3509" s="6">
        <v>450</v>
      </c>
      <c r="M3509">
        <v>15</v>
      </c>
      <c r="N3509" s="6">
        <v>382.5</v>
      </c>
      <c r="O3509" s="6">
        <f>Table1[[#This Row],[Revenue]]-Table1[[#This Row],[Total Cost Of Production]]</f>
        <v>112.5</v>
      </c>
      <c r="P3509" s="6">
        <v>547</v>
      </c>
      <c r="Q3509" s="6">
        <f>Table1[[#This Row],[Revenue]]-Table1[[#This Row],[Marketing Spend]]</f>
        <v>-164.5</v>
      </c>
      <c r="R3509" t="s">
        <v>55</v>
      </c>
      <c r="S3509" s="6">
        <v>173</v>
      </c>
      <c r="T3509"/>
      <c r="U3509"/>
    </row>
    <row r="3510" spans="1:21" hidden="1" x14ac:dyDescent="0.2">
      <c r="A3510" s="1">
        <v>45673</v>
      </c>
      <c r="B3510" s="1" t="str">
        <f>TEXT(Table1[[#This Row],[Date]],"yyyy")</f>
        <v>2025</v>
      </c>
      <c r="C3510" s="1" t="str">
        <f>TEXT(Table1[[#This Row],[Date]],"mmmm")</f>
        <v>January</v>
      </c>
      <c r="D3510" s="1" t="str">
        <f>TEXT(Table1[[#This Row],[Date]],"dddd")</f>
        <v>Thursday</v>
      </c>
      <c r="E3510" s="5">
        <v>6</v>
      </c>
      <c r="F3510" t="s">
        <v>2</v>
      </c>
      <c r="G3510" t="s">
        <v>8</v>
      </c>
      <c r="H3510" s="6">
        <f>60%*Table1[[#This Row],[Price]]</f>
        <v>720</v>
      </c>
      <c r="I3510" s="6">
        <v>1200</v>
      </c>
      <c r="J3510">
        <v>8</v>
      </c>
      <c r="K3510" s="6">
        <f>Table1[[#This Row],[Cost]]*Table1[[#This Row],[Quantity Sold]]</f>
        <v>5760</v>
      </c>
      <c r="L3510" s="6">
        <v>9600</v>
      </c>
      <c r="M3510">
        <v>15</v>
      </c>
      <c r="N3510" s="6">
        <v>8160</v>
      </c>
      <c r="O3510" s="6">
        <f>Table1[[#This Row],[Revenue]]-Table1[[#This Row],[Total Cost Of Production]]</f>
        <v>2400</v>
      </c>
      <c r="P3510" s="6">
        <v>932</v>
      </c>
      <c r="Q3510" s="6">
        <f>Table1[[#This Row],[Revenue]]-Table1[[#This Row],[Marketing Spend]]</f>
        <v>7228</v>
      </c>
      <c r="R3510" t="s">
        <v>54</v>
      </c>
      <c r="S3510" s="6">
        <v>1244</v>
      </c>
      <c r="T3510"/>
      <c r="U3510"/>
    </row>
    <row r="3511" spans="1:21" hidden="1" x14ac:dyDescent="0.2">
      <c r="A3511" s="1">
        <v>45673</v>
      </c>
      <c r="B3511" s="1" t="str">
        <f>TEXT(Table1[[#This Row],[Date]],"yyyy")</f>
        <v>2025</v>
      </c>
      <c r="C3511" s="1" t="str">
        <f>TEXT(Table1[[#This Row],[Date]],"mmmm")</f>
        <v>January</v>
      </c>
      <c r="D3511" s="1" t="str">
        <f>TEXT(Table1[[#This Row],[Date]],"dddd")</f>
        <v>Thursday</v>
      </c>
      <c r="E3511" s="5">
        <v>3</v>
      </c>
      <c r="F3511" t="s">
        <v>15</v>
      </c>
      <c r="G3511" t="s">
        <v>6</v>
      </c>
      <c r="H3511" s="6">
        <f>60%*Table1[[#This Row],[Price]]</f>
        <v>30</v>
      </c>
      <c r="I3511" s="6">
        <v>50</v>
      </c>
      <c r="J3511">
        <v>6</v>
      </c>
      <c r="K3511" s="6">
        <f>Table1[[#This Row],[Cost]]*Table1[[#This Row],[Quantity Sold]]</f>
        <v>180</v>
      </c>
      <c r="L3511" s="6">
        <v>300</v>
      </c>
      <c r="M3511">
        <v>20</v>
      </c>
      <c r="N3511" s="6">
        <v>240</v>
      </c>
      <c r="O3511" s="6">
        <f>Table1[[#This Row],[Revenue]]-Table1[[#This Row],[Total Cost Of Production]]</f>
        <v>60</v>
      </c>
      <c r="P3511" s="6">
        <v>428</v>
      </c>
      <c r="Q3511" s="6">
        <f>Table1[[#This Row],[Revenue]]-Table1[[#This Row],[Marketing Spend]]</f>
        <v>-188</v>
      </c>
      <c r="R3511" t="s">
        <v>55</v>
      </c>
      <c r="S3511" s="6">
        <v>50</v>
      </c>
      <c r="T3511"/>
      <c r="U3511"/>
    </row>
    <row r="3512" spans="1:21" hidden="1" x14ac:dyDescent="0.2">
      <c r="A3512" s="1">
        <v>45673</v>
      </c>
      <c r="B3512" s="1" t="str">
        <f>TEXT(Table1[[#This Row],[Date]],"yyyy")</f>
        <v>2025</v>
      </c>
      <c r="C3512" s="1" t="str">
        <f>TEXT(Table1[[#This Row],[Date]],"mmmm")</f>
        <v>January</v>
      </c>
      <c r="D3512" s="1" t="str">
        <f>TEXT(Table1[[#This Row],[Date]],"dddd")</f>
        <v>Thursday</v>
      </c>
      <c r="E3512" s="5">
        <v>1</v>
      </c>
      <c r="F3512" t="s">
        <v>5</v>
      </c>
      <c r="G3512" t="s">
        <v>10</v>
      </c>
      <c r="H3512" s="6">
        <f>60%*Table1[[#This Row],[Price]]</f>
        <v>480</v>
      </c>
      <c r="I3512" s="6">
        <v>800</v>
      </c>
      <c r="J3512">
        <v>2</v>
      </c>
      <c r="K3512" s="6">
        <f>Table1[[#This Row],[Cost]]*Table1[[#This Row],[Quantity Sold]]</f>
        <v>960</v>
      </c>
      <c r="L3512" s="6">
        <v>1600</v>
      </c>
      <c r="M3512">
        <v>15</v>
      </c>
      <c r="N3512" s="6">
        <v>1360</v>
      </c>
      <c r="O3512" s="6">
        <f>Table1[[#This Row],[Revenue]]-Table1[[#This Row],[Total Cost Of Production]]</f>
        <v>400</v>
      </c>
      <c r="P3512" s="6">
        <v>446</v>
      </c>
      <c r="Q3512" s="6">
        <f>Table1[[#This Row],[Revenue]]-Table1[[#This Row],[Marketing Spend]]</f>
        <v>914</v>
      </c>
      <c r="R3512" t="s">
        <v>51</v>
      </c>
      <c r="S3512" s="6">
        <v>765</v>
      </c>
      <c r="T3512"/>
      <c r="U3512"/>
    </row>
    <row r="3513" spans="1:21" hidden="1" x14ac:dyDescent="0.2">
      <c r="A3513" s="1">
        <v>45673</v>
      </c>
      <c r="B3513" s="1" t="str">
        <f>TEXT(Table1[[#This Row],[Date]],"yyyy")</f>
        <v>2025</v>
      </c>
      <c r="C3513" s="1" t="str">
        <f>TEXT(Table1[[#This Row],[Date]],"mmmm")</f>
        <v>January</v>
      </c>
      <c r="D3513" s="1" t="str">
        <f>TEXT(Table1[[#This Row],[Date]],"dddd")</f>
        <v>Thursday</v>
      </c>
      <c r="E3513" s="5">
        <v>7</v>
      </c>
      <c r="F3513" t="s">
        <v>9</v>
      </c>
      <c r="G3513" t="s">
        <v>8</v>
      </c>
      <c r="H3513" s="6">
        <f>60%*Table1[[#This Row],[Price]]</f>
        <v>180</v>
      </c>
      <c r="I3513" s="6">
        <v>300</v>
      </c>
      <c r="J3513">
        <v>8</v>
      </c>
      <c r="K3513" s="6">
        <f>Table1[[#This Row],[Cost]]*Table1[[#This Row],[Quantity Sold]]</f>
        <v>1440</v>
      </c>
      <c r="L3513" s="6">
        <v>2400</v>
      </c>
      <c r="M3513">
        <v>10</v>
      </c>
      <c r="N3513" s="6">
        <v>2160</v>
      </c>
      <c r="O3513" s="6">
        <f>Table1[[#This Row],[Revenue]]-Table1[[#This Row],[Total Cost Of Production]]</f>
        <v>720</v>
      </c>
      <c r="P3513" s="6">
        <v>681</v>
      </c>
      <c r="Q3513" s="6">
        <f>Table1[[#This Row],[Revenue]]-Table1[[#This Row],[Marketing Spend]]</f>
        <v>1479</v>
      </c>
      <c r="R3513" t="s">
        <v>54</v>
      </c>
      <c r="S3513" s="6">
        <v>262</v>
      </c>
      <c r="T3513"/>
      <c r="U3513"/>
    </row>
    <row r="3514" spans="1:21" x14ac:dyDescent="0.2">
      <c r="A3514" s="1">
        <v>45674</v>
      </c>
      <c r="B3514" s="1" t="str">
        <f>TEXT(Table1[[#This Row],[Date]],"yyyy")</f>
        <v>2025</v>
      </c>
      <c r="C3514" s="1" t="str">
        <f>TEXT(Table1[[#This Row],[Date]],"mmmm")</f>
        <v>January</v>
      </c>
      <c r="D3514" s="1" t="str">
        <f>TEXT(Table1[[#This Row],[Date]],"dddd")</f>
        <v>Friday</v>
      </c>
      <c r="E3514" s="5">
        <v>4</v>
      </c>
      <c r="F3514" t="s">
        <v>13</v>
      </c>
      <c r="G3514" t="s">
        <v>12</v>
      </c>
      <c r="H3514" s="6">
        <f>60%*Table1[[#This Row],[Price]]</f>
        <v>42</v>
      </c>
      <c r="I3514" s="6">
        <v>70</v>
      </c>
      <c r="J3514">
        <v>6</v>
      </c>
      <c r="K3514" s="6">
        <f>Table1[[#This Row],[Cost]]*Table1[[#This Row],[Quantity Sold]]</f>
        <v>252</v>
      </c>
      <c r="L3514" s="6">
        <v>420</v>
      </c>
      <c r="M3514">
        <v>10</v>
      </c>
      <c r="N3514" s="6">
        <v>378</v>
      </c>
      <c r="O3514" s="6">
        <f>Table1[[#This Row],[Revenue]]-Table1[[#This Row],[Total Cost Of Production]]</f>
        <v>126</v>
      </c>
      <c r="P3514" s="6">
        <v>971</v>
      </c>
      <c r="Q3514" s="6">
        <f>Table1[[#This Row],[Revenue]]-Table1[[#This Row],[Marketing Spend]]</f>
        <v>-593</v>
      </c>
      <c r="R3514" t="s">
        <v>52</v>
      </c>
      <c r="S3514" s="6">
        <v>119</v>
      </c>
      <c r="T3514"/>
      <c r="U3514"/>
    </row>
    <row r="3515" spans="1:21" hidden="1" x14ac:dyDescent="0.2">
      <c r="A3515" s="1">
        <v>45674</v>
      </c>
      <c r="B3515" s="1" t="str">
        <f>TEXT(Table1[[#This Row],[Date]],"yyyy")</f>
        <v>2025</v>
      </c>
      <c r="C3515" s="1" t="str">
        <f>TEXT(Table1[[#This Row],[Date]],"mmmm")</f>
        <v>January</v>
      </c>
      <c r="D3515" s="1" t="str">
        <f>TEXT(Table1[[#This Row],[Date]],"dddd")</f>
        <v>Friday</v>
      </c>
      <c r="E3515" s="5">
        <v>2</v>
      </c>
      <c r="F3515" t="s">
        <v>7</v>
      </c>
      <c r="G3515" t="s">
        <v>10</v>
      </c>
      <c r="H3515" s="6">
        <f>60%*Table1[[#This Row],[Price]]</f>
        <v>300</v>
      </c>
      <c r="I3515" s="6">
        <v>500</v>
      </c>
      <c r="J3515">
        <v>10</v>
      </c>
      <c r="K3515" s="6">
        <f>Table1[[#This Row],[Cost]]*Table1[[#This Row],[Quantity Sold]]</f>
        <v>3000</v>
      </c>
      <c r="L3515" s="6">
        <v>5000</v>
      </c>
      <c r="M3515">
        <v>10</v>
      </c>
      <c r="N3515" s="6">
        <v>4500</v>
      </c>
      <c r="O3515" s="6">
        <f>Table1[[#This Row],[Revenue]]-Table1[[#This Row],[Total Cost Of Production]]</f>
        <v>1500</v>
      </c>
      <c r="P3515" s="6">
        <v>997</v>
      </c>
      <c r="Q3515" s="6">
        <f>Table1[[#This Row],[Revenue]]-Table1[[#This Row],[Marketing Spend]]</f>
        <v>3503</v>
      </c>
      <c r="R3515" t="s">
        <v>51</v>
      </c>
      <c r="S3515" s="6">
        <v>521</v>
      </c>
      <c r="T3515"/>
      <c r="U3515"/>
    </row>
    <row r="3516" spans="1:21" hidden="1" x14ac:dyDescent="0.2">
      <c r="A3516" s="1">
        <v>45674</v>
      </c>
      <c r="B3516" s="1" t="str">
        <f>TEXT(Table1[[#This Row],[Date]],"yyyy")</f>
        <v>2025</v>
      </c>
      <c r="C3516" s="1" t="str">
        <f>TEXT(Table1[[#This Row],[Date]],"mmmm")</f>
        <v>January</v>
      </c>
      <c r="D3516" s="1" t="str">
        <f>TEXT(Table1[[#This Row],[Date]],"dddd")</f>
        <v>Friday</v>
      </c>
      <c r="E3516" s="5">
        <v>5</v>
      </c>
      <c r="F3516" t="s">
        <v>11</v>
      </c>
      <c r="G3516" t="s">
        <v>12</v>
      </c>
      <c r="H3516" s="6">
        <f>60%*Table1[[#This Row],[Price]]</f>
        <v>90</v>
      </c>
      <c r="I3516" s="6">
        <v>150</v>
      </c>
      <c r="J3516">
        <v>10</v>
      </c>
      <c r="K3516" s="6">
        <f>Table1[[#This Row],[Cost]]*Table1[[#This Row],[Quantity Sold]]</f>
        <v>900</v>
      </c>
      <c r="L3516" s="6">
        <v>1500</v>
      </c>
      <c r="M3516">
        <v>5</v>
      </c>
      <c r="N3516" s="6">
        <v>1425</v>
      </c>
      <c r="O3516" s="6">
        <f>Table1[[#This Row],[Revenue]]-Table1[[#This Row],[Total Cost Of Production]]</f>
        <v>525</v>
      </c>
      <c r="P3516" s="6">
        <v>704</v>
      </c>
      <c r="Q3516" s="6">
        <f>Table1[[#This Row],[Revenue]]-Table1[[#This Row],[Marketing Spend]]</f>
        <v>721</v>
      </c>
      <c r="R3516" t="s">
        <v>51</v>
      </c>
      <c r="S3516" s="6">
        <v>136</v>
      </c>
      <c r="T3516"/>
      <c r="U3516"/>
    </row>
    <row r="3517" spans="1:21" hidden="1" x14ac:dyDescent="0.2">
      <c r="A3517" s="1">
        <v>45674</v>
      </c>
      <c r="B3517" s="1" t="str">
        <f>TEXT(Table1[[#This Row],[Date]],"yyyy")</f>
        <v>2025</v>
      </c>
      <c r="C3517" s="1" t="str">
        <f>TEXT(Table1[[#This Row],[Date]],"mmmm")</f>
        <v>January</v>
      </c>
      <c r="D3517" s="1" t="str">
        <f>TEXT(Table1[[#This Row],[Date]],"dddd")</f>
        <v>Friday</v>
      </c>
      <c r="E3517" s="5">
        <v>6</v>
      </c>
      <c r="F3517" t="s">
        <v>2</v>
      </c>
      <c r="G3517" t="s">
        <v>8</v>
      </c>
      <c r="H3517" s="6">
        <f>60%*Table1[[#This Row],[Price]]</f>
        <v>720</v>
      </c>
      <c r="I3517" s="6">
        <v>1200</v>
      </c>
      <c r="J3517">
        <v>9</v>
      </c>
      <c r="K3517" s="6">
        <f>Table1[[#This Row],[Cost]]*Table1[[#This Row],[Quantity Sold]]</f>
        <v>6480</v>
      </c>
      <c r="L3517" s="6">
        <v>10800</v>
      </c>
      <c r="M3517">
        <v>20</v>
      </c>
      <c r="N3517" s="6">
        <v>8640</v>
      </c>
      <c r="O3517" s="6">
        <f>Table1[[#This Row],[Revenue]]-Table1[[#This Row],[Total Cost Of Production]]</f>
        <v>2160</v>
      </c>
      <c r="P3517" s="6">
        <v>874</v>
      </c>
      <c r="Q3517" s="6">
        <f>Table1[[#This Row],[Revenue]]-Table1[[#This Row],[Marketing Spend]]</f>
        <v>7766</v>
      </c>
      <c r="R3517" t="s">
        <v>54</v>
      </c>
      <c r="S3517" s="6">
        <v>1152</v>
      </c>
      <c r="T3517"/>
      <c r="U3517"/>
    </row>
    <row r="3518" spans="1:21" x14ac:dyDescent="0.2">
      <c r="A3518" s="1">
        <v>45674</v>
      </c>
      <c r="B3518" s="1" t="str">
        <f>TEXT(Table1[[#This Row],[Date]],"yyyy")</f>
        <v>2025</v>
      </c>
      <c r="C3518" s="1" t="str">
        <f>TEXT(Table1[[#This Row],[Date]],"mmmm")</f>
        <v>January</v>
      </c>
      <c r="D3518" s="1" t="str">
        <f>TEXT(Table1[[#This Row],[Date]],"dddd")</f>
        <v>Friday</v>
      </c>
      <c r="E3518" s="5">
        <v>3</v>
      </c>
      <c r="F3518" t="s">
        <v>15</v>
      </c>
      <c r="G3518" t="s">
        <v>6</v>
      </c>
      <c r="H3518" s="6">
        <f>60%*Table1[[#This Row],[Price]]</f>
        <v>30</v>
      </c>
      <c r="I3518" s="6">
        <v>50</v>
      </c>
      <c r="J3518">
        <v>9</v>
      </c>
      <c r="K3518" s="6">
        <f>Table1[[#This Row],[Cost]]*Table1[[#This Row],[Quantity Sold]]</f>
        <v>270</v>
      </c>
      <c r="L3518" s="6">
        <v>450</v>
      </c>
      <c r="M3518">
        <v>20</v>
      </c>
      <c r="N3518" s="6">
        <v>360</v>
      </c>
      <c r="O3518" s="6">
        <f>Table1[[#This Row],[Revenue]]-Table1[[#This Row],[Total Cost Of Production]]</f>
        <v>90</v>
      </c>
      <c r="P3518" s="6">
        <v>309</v>
      </c>
      <c r="Q3518" s="6">
        <f>Table1[[#This Row],[Revenue]]-Table1[[#This Row],[Marketing Spend]]</f>
        <v>51</v>
      </c>
      <c r="R3518" t="s">
        <v>52</v>
      </c>
      <c r="S3518" s="6">
        <v>62</v>
      </c>
      <c r="T3518"/>
      <c r="U3518"/>
    </row>
    <row r="3519" spans="1:21" hidden="1" x14ac:dyDescent="0.2">
      <c r="A3519" s="1">
        <v>45674</v>
      </c>
      <c r="B3519" s="1" t="str">
        <f>TEXT(Table1[[#This Row],[Date]],"yyyy")</f>
        <v>2025</v>
      </c>
      <c r="C3519" s="1" t="str">
        <f>TEXT(Table1[[#This Row],[Date]],"mmmm")</f>
        <v>January</v>
      </c>
      <c r="D3519" s="1" t="str">
        <f>TEXT(Table1[[#This Row],[Date]],"dddd")</f>
        <v>Friday</v>
      </c>
      <c r="E3519" s="5">
        <v>1</v>
      </c>
      <c r="F3519" t="s">
        <v>5</v>
      </c>
      <c r="G3519" t="s">
        <v>10</v>
      </c>
      <c r="H3519" s="6">
        <f>60%*Table1[[#This Row],[Price]]</f>
        <v>480</v>
      </c>
      <c r="I3519" s="6">
        <v>800</v>
      </c>
      <c r="J3519">
        <v>5</v>
      </c>
      <c r="K3519" s="6">
        <f>Table1[[#This Row],[Cost]]*Table1[[#This Row],[Quantity Sold]]</f>
        <v>2400</v>
      </c>
      <c r="L3519" s="6">
        <v>4000</v>
      </c>
      <c r="M3519">
        <v>10</v>
      </c>
      <c r="N3519" s="6">
        <v>3600</v>
      </c>
      <c r="O3519" s="6">
        <f>Table1[[#This Row],[Revenue]]-Table1[[#This Row],[Total Cost Of Production]]</f>
        <v>1200</v>
      </c>
      <c r="P3519" s="6">
        <v>750</v>
      </c>
      <c r="Q3519" s="6">
        <f>Table1[[#This Row],[Revenue]]-Table1[[#This Row],[Marketing Spend]]</f>
        <v>2850</v>
      </c>
      <c r="R3519" t="s">
        <v>54</v>
      </c>
      <c r="S3519" s="6">
        <v>759</v>
      </c>
      <c r="T3519"/>
      <c r="U3519"/>
    </row>
    <row r="3520" spans="1:21" hidden="1" x14ac:dyDescent="0.2">
      <c r="A3520" s="1">
        <v>45674</v>
      </c>
      <c r="B3520" s="1" t="str">
        <f>TEXT(Table1[[#This Row],[Date]],"yyyy")</f>
        <v>2025</v>
      </c>
      <c r="C3520" s="1" t="str">
        <f>TEXT(Table1[[#This Row],[Date]],"mmmm")</f>
        <v>January</v>
      </c>
      <c r="D3520" s="1" t="str">
        <f>TEXT(Table1[[#This Row],[Date]],"dddd")</f>
        <v>Friday</v>
      </c>
      <c r="E3520" s="5">
        <v>7</v>
      </c>
      <c r="F3520" t="s">
        <v>9</v>
      </c>
      <c r="G3520" t="s">
        <v>8</v>
      </c>
      <c r="H3520" s="6">
        <f>60%*Table1[[#This Row],[Price]]</f>
        <v>180</v>
      </c>
      <c r="I3520" s="6">
        <v>300</v>
      </c>
      <c r="J3520">
        <v>1</v>
      </c>
      <c r="K3520" s="6">
        <f>Table1[[#This Row],[Cost]]*Table1[[#This Row],[Quantity Sold]]</f>
        <v>180</v>
      </c>
      <c r="L3520" s="6">
        <v>300</v>
      </c>
      <c r="M3520">
        <v>5</v>
      </c>
      <c r="N3520" s="6">
        <v>285</v>
      </c>
      <c r="O3520" s="6">
        <f>Table1[[#This Row],[Revenue]]-Table1[[#This Row],[Total Cost Of Production]]</f>
        <v>105</v>
      </c>
      <c r="P3520" s="6">
        <v>959</v>
      </c>
      <c r="Q3520" s="6">
        <f>Table1[[#This Row],[Revenue]]-Table1[[#This Row],[Marketing Spend]]</f>
        <v>-674</v>
      </c>
      <c r="R3520" t="s">
        <v>53</v>
      </c>
      <c r="S3520" s="6">
        <v>297</v>
      </c>
      <c r="T3520"/>
      <c r="U3520"/>
    </row>
    <row r="3521" spans="1:21" hidden="1" x14ac:dyDescent="0.2">
      <c r="A3521" s="1">
        <v>45675</v>
      </c>
      <c r="B3521" s="1" t="str">
        <f>TEXT(Table1[[#This Row],[Date]],"yyyy")</f>
        <v>2025</v>
      </c>
      <c r="C3521" s="1" t="str">
        <f>TEXT(Table1[[#This Row],[Date]],"mmmm")</f>
        <v>January</v>
      </c>
      <c r="D3521" s="1" t="str">
        <f>TEXT(Table1[[#This Row],[Date]],"dddd")</f>
        <v>Saturday</v>
      </c>
      <c r="E3521" s="5">
        <v>4</v>
      </c>
      <c r="F3521" t="s">
        <v>13</v>
      </c>
      <c r="G3521" t="s">
        <v>12</v>
      </c>
      <c r="H3521" s="6">
        <f>60%*Table1[[#This Row],[Price]]</f>
        <v>42</v>
      </c>
      <c r="I3521" s="6">
        <v>70</v>
      </c>
      <c r="J3521">
        <v>6</v>
      </c>
      <c r="K3521" s="6">
        <f>Table1[[#This Row],[Cost]]*Table1[[#This Row],[Quantity Sold]]</f>
        <v>252</v>
      </c>
      <c r="L3521" s="6">
        <v>420</v>
      </c>
      <c r="M3521">
        <v>10</v>
      </c>
      <c r="N3521" s="6">
        <v>378</v>
      </c>
      <c r="O3521" s="6">
        <f>Table1[[#This Row],[Revenue]]-Table1[[#This Row],[Total Cost Of Production]]</f>
        <v>126</v>
      </c>
      <c r="P3521" s="6">
        <v>611</v>
      </c>
      <c r="Q3521" s="6">
        <f>Table1[[#This Row],[Revenue]]-Table1[[#This Row],[Marketing Spend]]</f>
        <v>-233</v>
      </c>
      <c r="R3521" t="s">
        <v>54</v>
      </c>
      <c r="S3521" s="6">
        <v>47</v>
      </c>
      <c r="T3521"/>
      <c r="U3521"/>
    </row>
    <row r="3522" spans="1:21" hidden="1" x14ac:dyDescent="0.2">
      <c r="A3522" s="1">
        <v>45675</v>
      </c>
      <c r="B3522" s="1" t="str">
        <f>TEXT(Table1[[#This Row],[Date]],"yyyy")</f>
        <v>2025</v>
      </c>
      <c r="C3522" s="1" t="str">
        <f>TEXT(Table1[[#This Row],[Date]],"mmmm")</f>
        <v>January</v>
      </c>
      <c r="D3522" s="1" t="str">
        <f>TEXT(Table1[[#This Row],[Date]],"dddd")</f>
        <v>Saturday</v>
      </c>
      <c r="E3522" s="5">
        <v>2</v>
      </c>
      <c r="F3522" t="s">
        <v>7</v>
      </c>
      <c r="G3522" t="s">
        <v>10</v>
      </c>
      <c r="H3522" s="6">
        <f>60%*Table1[[#This Row],[Price]]</f>
        <v>300</v>
      </c>
      <c r="I3522" s="6">
        <v>500</v>
      </c>
      <c r="J3522">
        <v>5</v>
      </c>
      <c r="K3522" s="6">
        <f>Table1[[#This Row],[Cost]]*Table1[[#This Row],[Quantity Sold]]</f>
        <v>1500</v>
      </c>
      <c r="L3522" s="6">
        <v>2500</v>
      </c>
      <c r="M3522">
        <v>15</v>
      </c>
      <c r="N3522" s="6">
        <v>2125</v>
      </c>
      <c r="O3522" s="6">
        <f>Table1[[#This Row],[Revenue]]-Table1[[#This Row],[Total Cost Of Production]]</f>
        <v>625</v>
      </c>
      <c r="P3522" s="6">
        <v>686</v>
      </c>
      <c r="Q3522" s="6">
        <f>Table1[[#This Row],[Revenue]]-Table1[[#This Row],[Marketing Spend]]</f>
        <v>1439</v>
      </c>
      <c r="R3522" t="s">
        <v>55</v>
      </c>
      <c r="S3522" s="6">
        <v>477</v>
      </c>
      <c r="T3522"/>
      <c r="U3522"/>
    </row>
    <row r="3523" spans="1:21" hidden="1" x14ac:dyDescent="0.2">
      <c r="A3523" s="1">
        <v>45675</v>
      </c>
      <c r="B3523" s="1" t="str">
        <f>TEXT(Table1[[#This Row],[Date]],"yyyy")</f>
        <v>2025</v>
      </c>
      <c r="C3523" s="1" t="str">
        <f>TEXT(Table1[[#This Row],[Date]],"mmmm")</f>
        <v>January</v>
      </c>
      <c r="D3523" s="1" t="str">
        <f>TEXT(Table1[[#This Row],[Date]],"dddd")</f>
        <v>Saturday</v>
      </c>
      <c r="E3523" s="5">
        <v>5</v>
      </c>
      <c r="F3523" t="s">
        <v>11</v>
      </c>
      <c r="G3523" t="s">
        <v>12</v>
      </c>
      <c r="H3523" s="6">
        <f>60%*Table1[[#This Row],[Price]]</f>
        <v>90</v>
      </c>
      <c r="I3523" s="6">
        <v>150</v>
      </c>
      <c r="J3523">
        <v>10</v>
      </c>
      <c r="K3523" s="6">
        <f>Table1[[#This Row],[Cost]]*Table1[[#This Row],[Quantity Sold]]</f>
        <v>900</v>
      </c>
      <c r="L3523" s="6">
        <v>1500</v>
      </c>
      <c r="M3523">
        <v>5</v>
      </c>
      <c r="N3523" s="6">
        <v>1425</v>
      </c>
      <c r="O3523" s="6">
        <f>Table1[[#This Row],[Revenue]]-Table1[[#This Row],[Total Cost Of Production]]</f>
        <v>525</v>
      </c>
      <c r="P3523" s="6">
        <v>619</v>
      </c>
      <c r="Q3523" s="6">
        <f>Table1[[#This Row],[Revenue]]-Table1[[#This Row],[Marketing Spend]]</f>
        <v>806</v>
      </c>
      <c r="R3523" t="s">
        <v>55</v>
      </c>
      <c r="S3523" s="6">
        <v>123</v>
      </c>
      <c r="T3523"/>
      <c r="U3523"/>
    </row>
    <row r="3524" spans="1:21" hidden="1" x14ac:dyDescent="0.2">
      <c r="A3524" s="1">
        <v>45675</v>
      </c>
      <c r="B3524" s="1" t="str">
        <f>TEXT(Table1[[#This Row],[Date]],"yyyy")</f>
        <v>2025</v>
      </c>
      <c r="C3524" s="1" t="str">
        <f>TEXT(Table1[[#This Row],[Date]],"mmmm")</f>
        <v>January</v>
      </c>
      <c r="D3524" s="1" t="str">
        <f>TEXT(Table1[[#This Row],[Date]],"dddd")</f>
        <v>Saturday</v>
      </c>
      <c r="E3524" s="5">
        <v>6</v>
      </c>
      <c r="F3524" t="s">
        <v>2</v>
      </c>
      <c r="G3524" t="s">
        <v>8</v>
      </c>
      <c r="H3524" s="6">
        <f>60%*Table1[[#This Row],[Price]]</f>
        <v>720</v>
      </c>
      <c r="I3524" s="6">
        <v>1200</v>
      </c>
      <c r="J3524">
        <v>8</v>
      </c>
      <c r="K3524" s="6">
        <f>Table1[[#This Row],[Cost]]*Table1[[#This Row],[Quantity Sold]]</f>
        <v>5760</v>
      </c>
      <c r="L3524" s="6">
        <v>9600</v>
      </c>
      <c r="M3524">
        <v>5</v>
      </c>
      <c r="N3524" s="6">
        <v>9120</v>
      </c>
      <c r="O3524" s="6">
        <f>Table1[[#This Row],[Revenue]]-Table1[[#This Row],[Total Cost Of Production]]</f>
        <v>3360</v>
      </c>
      <c r="P3524" s="6">
        <v>483</v>
      </c>
      <c r="Q3524" s="6">
        <f>Table1[[#This Row],[Revenue]]-Table1[[#This Row],[Marketing Spend]]</f>
        <v>8637</v>
      </c>
      <c r="R3524" t="s">
        <v>54</v>
      </c>
      <c r="S3524" s="6">
        <v>1240</v>
      </c>
      <c r="T3524"/>
      <c r="U3524"/>
    </row>
    <row r="3525" spans="1:21" hidden="1" x14ac:dyDescent="0.2">
      <c r="A3525" s="1">
        <v>45675</v>
      </c>
      <c r="B3525" s="1" t="str">
        <f>TEXT(Table1[[#This Row],[Date]],"yyyy")</f>
        <v>2025</v>
      </c>
      <c r="C3525" s="1" t="str">
        <f>TEXT(Table1[[#This Row],[Date]],"mmmm")</f>
        <v>January</v>
      </c>
      <c r="D3525" s="1" t="str">
        <f>TEXT(Table1[[#This Row],[Date]],"dddd")</f>
        <v>Saturday</v>
      </c>
      <c r="E3525" s="5">
        <v>3</v>
      </c>
      <c r="F3525" t="s">
        <v>15</v>
      </c>
      <c r="G3525" t="s">
        <v>6</v>
      </c>
      <c r="H3525" s="6">
        <f>60%*Table1[[#This Row],[Price]]</f>
        <v>30</v>
      </c>
      <c r="I3525" s="6">
        <v>50</v>
      </c>
      <c r="J3525">
        <v>6</v>
      </c>
      <c r="K3525" s="6">
        <f>Table1[[#This Row],[Cost]]*Table1[[#This Row],[Quantity Sold]]</f>
        <v>180</v>
      </c>
      <c r="L3525" s="6">
        <v>300</v>
      </c>
      <c r="M3525">
        <v>15</v>
      </c>
      <c r="N3525" s="6">
        <v>255</v>
      </c>
      <c r="O3525" s="6">
        <f>Table1[[#This Row],[Revenue]]-Table1[[#This Row],[Total Cost Of Production]]</f>
        <v>75</v>
      </c>
      <c r="P3525" s="6">
        <v>383</v>
      </c>
      <c r="Q3525" s="6">
        <f>Table1[[#This Row],[Revenue]]-Table1[[#This Row],[Marketing Spend]]</f>
        <v>-128</v>
      </c>
      <c r="R3525" t="s">
        <v>55</v>
      </c>
      <c r="S3525" s="6">
        <v>41</v>
      </c>
      <c r="T3525"/>
      <c r="U3525"/>
    </row>
    <row r="3526" spans="1:21" hidden="1" x14ac:dyDescent="0.2">
      <c r="A3526" s="1">
        <v>45675</v>
      </c>
      <c r="B3526" s="1" t="str">
        <f>TEXT(Table1[[#This Row],[Date]],"yyyy")</f>
        <v>2025</v>
      </c>
      <c r="C3526" s="1" t="str">
        <f>TEXT(Table1[[#This Row],[Date]],"mmmm")</f>
        <v>January</v>
      </c>
      <c r="D3526" s="1" t="str">
        <f>TEXT(Table1[[#This Row],[Date]],"dddd")</f>
        <v>Saturday</v>
      </c>
      <c r="E3526" s="5">
        <v>1</v>
      </c>
      <c r="F3526" t="s">
        <v>5</v>
      </c>
      <c r="G3526" t="s">
        <v>10</v>
      </c>
      <c r="H3526" s="6">
        <f>60%*Table1[[#This Row],[Price]]</f>
        <v>480</v>
      </c>
      <c r="I3526" s="6">
        <v>800</v>
      </c>
      <c r="J3526">
        <v>2</v>
      </c>
      <c r="K3526" s="6">
        <f>Table1[[#This Row],[Cost]]*Table1[[#This Row],[Quantity Sold]]</f>
        <v>960</v>
      </c>
      <c r="L3526" s="6">
        <v>1600</v>
      </c>
      <c r="M3526">
        <v>20</v>
      </c>
      <c r="N3526" s="6">
        <v>1280</v>
      </c>
      <c r="O3526" s="6">
        <f>Table1[[#This Row],[Revenue]]-Table1[[#This Row],[Total Cost Of Production]]</f>
        <v>320</v>
      </c>
      <c r="P3526" s="6">
        <v>894</v>
      </c>
      <c r="Q3526" s="6">
        <f>Table1[[#This Row],[Revenue]]-Table1[[#This Row],[Marketing Spend]]</f>
        <v>386</v>
      </c>
      <c r="R3526" t="s">
        <v>55</v>
      </c>
      <c r="S3526" s="6">
        <v>845</v>
      </c>
      <c r="T3526"/>
      <c r="U3526"/>
    </row>
    <row r="3527" spans="1:21" x14ac:dyDescent="0.2">
      <c r="A3527" s="1">
        <v>45675</v>
      </c>
      <c r="B3527" s="1" t="str">
        <f>TEXT(Table1[[#This Row],[Date]],"yyyy")</f>
        <v>2025</v>
      </c>
      <c r="C3527" s="1" t="str">
        <f>TEXT(Table1[[#This Row],[Date]],"mmmm")</f>
        <v>January</v>
      </c>
      <c r="D3527" s="1" t="str">
        <f>TEXT(Table1[[#This Row],[Date]],"dddd")</f>
        <v>Saturday</v>
      </c>
      <c r="E3527" s="5">
        <v>7</v>
      </c>
      <c r="F3527" t="s">
        <v>9</v>
      </c>
      <c r="G3527" t="s">
        <v>8</v>
      </c>
      <c r="H3527" s="6">
        <f>60%*Table1[[#This Row],[Price]]</f>
        <v>180</v>
      </c>
      <c r="I3527" s="6">
        <v>300</v>
      </c>
      <c r="J3527">
        <v>9</v>
      </c>
      <c r="K3527" s="6">
        <f>Table1[[#This Row],[Cost]]*Table1[[#This Row],[Quantity Sold]]</f>
        <v>1620</v>
      </c>
      <c r="L3527" s="6">
        <v>2700</v>
      </c>
      <c r="M3527">
        <v>10</v>
      </c>
      <c r="N3527" s="6">
        <v>2430</v>
      </c>
      <c r="O3527" s="6">
        <f>Table1[[#This Row],[Revenue]]-Table1[[#This Row],[Total Cost Of Production]]</f>
        <v>810</v>
      </c>
      <c r="P3527" s="6">
        <v>483</v>
      </c>
      <c r="Q3527" s="6">
        <f>Table1[[#This Row],[Revenue]]-Table1[[#This Row],[Marketing Spend]]</f>
        <v>1947</v>
      </c>
      <c r="R3527" t="s">
        <v>52</v>
      </c>
      <c r="S3527" s="6">
        <v>335</v>
      </c>
      <c r="T3527"/>
      <c r="U3527"/>
    </row>
    <row r="3528" spans="1:21" hidden="1" x14ac:dyDescent="0.2">
      <c r="A3528" s="1">
        <v>45676</v>
      </c>
      <c r="B3528" s="1" t="str">
        <f>TEXT(Table1[[#This Row],[Date]],"yyyy")</f>
        <v>2025</v>
      </c>
      <c r="C3528" s="1" t="str">
        <f>TEXT(Table1[[#This Row],[Date]],"mmmm")</f>
        <v>January</v>
      </c>
      <c r="D3528" s="1" t="str">
        <f>TEXT(Table1[[#This Row],[Date]],"dddd")</f>
        <v>Sunday</v>
      </c>
      <c r="E3528" s="5">
        <v>4</v>
      </c>
      <c r="F3528" t="s">
        <v>13</v>
      </c>
      <c r="G3528" t="s">
        <v>12</v>
      </c>
      <c r="H3528" s="6">
        <f>60%*Table1[[#This Row],[Price]]</f>
        <v>42</v>
      </c>
      <c r="I3528" s="6">
        <v>70</v>
      </c>
      <c r="J3528">
        <v>5</v>
      </c>
      <c r="K3528" s="6">
        <f>Table1[[#This Row],[Cost]]*Table1[[#This Row],[Quantity Sold]]</f>
        <v>210</v>
      </c>
      <c r="L3528" s="6">
        <v>350</v>
      </c>
      <c r="M3528">
        <v>5</v>
      </c>
      <c r="N3528" s="6">
        <v>332.5</v>
      </c>
      <c r="O3528" s="6">
        <f>Table1[[#This Row],[Revenue]]-Table1[[#This Row],[Total Cost Of Production]]</f>
        <v>122.5</v>
      </c>
      <c r="P3528" s="6">
        <v>868</v>
      </c>
      <c r="Q3528" s="6">
        <f>Table1[[#This Row],[Revenue]]-Table1[[#This Row],[Marketing Spend]]</f>
        <v>-535.5</v>
      </c>
      <c r="R3528" t="s">
        <v>53</v>
      </c>
      <c r="S3528" s="6">
        <v>58</v>
      </c>
      <c r="T3528"/>
      <c r="U3528"/>
    </row>
    <row r="3529" spans="1:21" hidden="1" x14ac:dyDescent="0.2">
      <c r="A3529" s="1">
        <v>45676</v>
      </c>
      <c r="B3529" s="1" t="str">
        <f>TEXT(Table1[[#This Row],[Date]],"yyyy")</f>
        <v>2025</v>
      </c>
      <c r="C3529" s="1" t="str">
        <f>TEXT(Table1[[#This Row],[Date]],"mmmm")</f>
        <v>January</v>
      </c>
      <c r="D3529" s="1" t="str">
        <f>TEXT(Table1[[#This Row],[Date]],"dddd")</f>
        <v>Sunday</v>
      </c>
      <c r="E3529" s="5">
        <v>2</v>
      </c>
      <c r="F3529" t="s">
        <v>7</v>
      </c>
      <c r="G3529" t="s">
        <v>10</v>
      </c>
      <c r="H3529" s="6">
        <f>60%*Table1[[#This Row],[Price]]</f>
        <v>300</v>
      </c>
      <c r="I3529" s="6">
        <v>500</v>
      </c>
      <c r="J3529">
        <v>7</v>
      </c>
      <c r="K3529" s="6">
        <f>Table1[[#This Row],[Cost]]*Table1[[#This Row],[Quantity Sold]]</f>
        <v>2100</v>
      </c>
      <c r="L3529" s="6">
        <v>3500</v>
      </c>
      <c r="M3529">
        <v>5</v>
      </c>
      <c r="N3529" s="6">
        <v>3325</v>
      </c>
      <c r="O3529" s="6">
        <f>Table1[[#This Row],[Revenue]]-Table1[[#This Row],[Total Cost Of Production]]</f>
        <v>1225</v>
      </c>
      <c r="P3529" s="6">
        <v>895</v>
      </c>
      <c r="Q3529" s="6">
        <f>Table1[[#This Row],[Revenue]]-Table1[[#This Row],[Marketing Spend]]</f>
        <v>2430</v>
      </c>
      <c r="R3529" t="s">
        <v>51</v>
      </c>
      <c r="S3529" s="6">
        <v>515</v>
      </c>
      <c r="T3529"/>
      <c r="U3529"/>
    </row>
    <row r="3530" spans="1:21" hidden="1" x14ac:dyDescent="0.2">
      <c r="A3530" s="1">
        <v>45676</v>
      </c>
      <c r="B3530" s="1" t="str">
        <f>TEXT(Table1[[#This Row],[Date]],"yyyy")</f>
        <v>2025</v>
      </c>
      <c r="C3530" s="1" t="str">
        <f>TEXT(Table1[[#This Row],[Date]],"mmmm")</f>
        <v>January</v>
      </c>
      <c r="D3530" s="1" t="str">
        <f>TEXT(Table1[[#This Row],[Date]],"dddd")</f>
        <v>Sunday</v>
      </c>
      <c r="E3530" s="5">
        <v>5</v>
      </c>
      <c r="F3530" t="s">
        <v>11</v>
      </c>
      <c r="G3530" t="s">
        <v>12</v>
      </c>
      <c r="H3530" s="6">
        <f>60%*Table1[[#This Row],[Price]]</f>
        <v>90</v>
      </c>
      <c r="I3530" s="6">
        <v>150</v>
      </c>
      <c r="J3530">
        <v>6</v>
      </c>
      <c r="K3530" s="6">
        <f>Table1[[#This Row],[Cost]]*Table1[[#This Row],[Quantity Sold]]</f>
        <v>540</v>
      </c>
      <c r="L3530" s="6">
        <v>900</v>
      </c>
      <c r="M3530">
        <v>10</v>
      </c>
      <c r="N3530" s="6">
        <v>810</v>
      </c>
      <c r="O3530" s="6">
        <f>Table1[[#This Row],[Revenue]]-Table1[[#This Row],[Total Cost Of Production]]</f>
        <v>270</v>
      </c>
      <c r="P3530" s="6">
        <v>427</v>
      </c>
      <c r="Q3530" s="6">
        <f>Table1[[#This Row],[Revenue]]-Table1[[#This Row],[Marketing Spend]]</f>
        <v>383</v>
      </c>
      <c r="R3530" t="s">
        <v>55</v>
      </c>
      <c r="S3530" s="6">
        <v>106</v>
      </c>
      <c r="T3530"/>
      <c r="U3530"/>
    </row>
    <row r="3531" spans="1:21" hidden="1" x14ac:dyDescent="0.2">
      <c r="A3531" s="1">
        <v>45676</v>
      </c>
      <c r="B3531" s="1" t="str">
        <f>TEXT(Table1[[#This Row],[Date]],"yyyy")</f>
        <v>2025</v>
      </c>
      <c r="C3531" s="1" t="str">
        <f>TEXT(Table1[[#This Row],[Date]],"mmmm")</f>
        <v>January</v>
      </c>
      <c r="D3531" s="1" t="str">
        <f>TEXT(Table1[[#This Row],[Date]],"dddd")</f>
        <v>Sunday</v>
      </c>
      <c r="E3531" s="5">
        <v>6</v>
      </c>
      <c r="F3531" t="s">
        <v>2</v>
      </c>
      <c r="G3531" t="s">
        <v>8</v>
      </c>
      <c r="H3531" s="6">
        <f>60%*Table1[[#This Row],[Price]]</f>
        <v>720</v>
      </c>
      <c r="I3531" s="6">
        <v>1200</v>
      </c>
      <c r="J3531">
        <v>10</v>
      </c>
      <c r="K3531" s="6">
        <f>Table1[[#This Row],[Cost]]*Table1[[#This Row],[Quantity Sold]]</f>
        <v>7200</v>
      </c>
      <c r="L3531" s="6">
        <v>12000</v>
      </c>
      <c r="M3531">
        <v>20</v>
      </c>
      <c r="N3531" s="6">
        <v>9600</v>
      </c>
      <c r="O3531" s="6">
        <f>Table1[[#This Row],[Revenue]]-Table1[[#This Row],[Total Cost Of Production]]</f>
        <v>2400</v>
      </c>
      <c r="P3531" s="6">
        <v>690</v>
      </c>
      <c r="Q3531" s="6">
        <f>Table1[[#This Row],[Revenue]]-Table1[[#This Row],[Marketing Spend]]</f>
        <v>8910</v>
      </c>
      <c r="R3531" t="s">
        <v>51</v>
      </c>
      <c r="S3531" s="6">
        <v>1246</v>
      </c>
      <c r="T3531"/>
      <c r="U3531"/>
    </row>
    <row r="3532" spans="1:21" x14ac:dyDescent="0.2">
      <c r="A3532" s="1">
        <v>45676</v>
      </c>
      <c r="B3532" s="1" t="str">
        <f>TEXT(Table1[[#This Row],[Date]],"yyyy")</f>
        <v>2025</v>
      </c>
      <c r="C3532" s="1" t="str">
        <f>TEXT(Table1[[#This Row],[Date]],"mmmm")</f>
        <v>January</v>
      </c>
      <c r="D3532" s="1" t="str">
        <f>TEXT(Table1[[#This Row],[Date]],"dddd")</f>
        <v>Sunday</v>
      </c>
      <c r="E3532" s="5">
        <v>3</v>
      </c>
      <c r="F3532" t="s">
        <v>15</v>
      </c>
      <c r="G3532" t="s">
        <v>6</v>
      </c>
      <c r="H3532" s="6">
        <f>60%*Table1[[#This Row],[Price]]</f>
        <v>30</v>
      </c>
      <c r="I3532" s="6">
        <v>50</v>
      </c>
      <c r="J3532">
        <v>7</v>
      </c>
      <c r="K3532" s="6">
        <f>Table1[[#This Row],[Cost]]*Table1[[#This Row],[Quantity Sold]]</f>
        <v>210</v>
      </c>
      <c r="L3532" s="6">
        <v>350</v>
      </c>
      <c r="M3532">
        <v>5</v>
      </c>
      <c r="N3532" s="6">
        <v>332.5</v>
      </c>
      <c r="O3532" s="6">
        <f>Table1[[#This Row],[Revenue]]-Table1[[#This Row],[Total Cost Of Production]]</f>
        <v>122.5</v>
      </c>
      <c r="P3532" s="6">
        <v>791</v>
      </c>
      <c r="Q3532" s="6">
        <f>Table1[[#This Row],[Revenue]]-Table1[[#This Row],[Marketing Spend]]</f>
        <v>-458.5</v>
      </c>
      <c r="R3532" t="s">
        <v>52</v>
      </c>
      <c r="S3532" s="6">
        <v>83</v>
      </c>
      <c r="T3532"/>
      <c r="U3532"/>
    </row>
    <row r="3533" spans="1:21" hidden="1" x14ac:dyDescent="0.2">
      <c r="A3533" s="1">
        <v>45676</v>
      </c>
      <c r="B3533" s="1" t="str">
        <f>TEXT(Table1[[#This Row],[Date]],"yyyy")</f>
        <v>2025</v>
      </c>
      <c r="C3533" s="1" t="str">
        <f>TEXT(Table1[[#This Row],[Date]],"mmmm")</f>
        <v>January</v>
      </c>
      <c r="D3533" s="1" t="str">
        <f>TEXT(Table1[[#This Row],[Date]],"dddd")</f>
        <v>Sunday</v>
      </c>
      <c r="E3533" s="5">
        <v>1</v>
      </c>
      <c r="F3533" t="s">
        <v>5</v>
      </c>
      <c r="G3533" t="s">
        <v>10</v>
      </c>
      <c r="H3533" s="6">
        <f>60%*Table1[[#This Row],[Price]]</f>
        <v>480</v>
      </c>
      <c r="I3533" s="6">
        <v>800</v>
      </c>
      <c r="J3533">
        <v>1</v>
      </c>
      <c r="K3533" s="6">
        <f>Table1[[#This Row],[Cost]]*Table1[[#This Row],[Quantity Sold]]</f>
        <v>480</v>
      </c>
      <c r="L3533" s="6">
        <v>800</v>
      </c>
      <c r="M3533">
        <v>15</v>
      </c>
      <c r="N3533" s="6">
        <v>680</v>
      </c>
      <c r="O3533" s="6">
        <f>Table1[[#This Row],[Revenue]]-Table1[[#This Row],[Total Cost Of Production]]</f>
        <v>200</v>
      </c>
      <c r="P3533" s="6">
        <v>683</v>
      </c>
      <c r="Q3533" s="6">
        <f>Table1[[#This Row],[Revenue]]-Table1[[#This Row],[Marketing Spend]]</f>
        <v>-3</v>
      </c>
      <c r="R3533" t="s">
        <v>51</v>
      </c>
      <c r="S3533" s="6">
        <v>813</v>
      </c>
      <c r="T3533"/>
      <c r="U3533"/>
    </row>
    <row r="3534" spans="1:21" hidden="1" x14ac:dyDescent="0.2">
      <c r="A3534" s="1">
        <v>45676</v>
      </c>
      <c r="B3534" s="1" t="str">
        <f>TEXT(Table1[[#This Row],[Date]],"yyyy")</f>
        <v>2025</v>
      </c>
      <c r="C3534" s="1" t="str">
        <f>TEXT(Table1[[#This Row],[Date]],"mmmm")</f>
        <v>January</v>
      </c>
      <c r="D3534" s="1" t="str">
        <f>TEXT(Table1[[#This Row],[Date]],"dddd")</f>
        <v>Sunday</v>
      </c>
      <c r="E3534" s="5">
        <v>7</v>
      </c>
      <c r="F3534" t="s">
        <v>9</v>
      </c>
      <c r="G3534" t="s">
        <v>8</v>
      </c>
      <c r="H3534" s="6">
        <f>60%*Table1[[#This Row],[Price]]</f>
        <v>180</v>
      </c>
      <c r="I3534" s="6">
        <v>300</v>
      </c>
      <c r="J3534">
        <v>10</v>
      </c>
      <c r="K3534" s="6">
        <f>Table1[[#This Row],[Cost]]*Table1[[#This Row],[Quantity Sold]]</f>
        <v>1800</v>
      </c>
      <c r="L3534" s="6">
        <v>3000</v>
      </c>
      <c r="M3534">
        <v>5</v>
      </c>
      <c r="N3534" s="6">
        <v>2850</v>
      </c>
      <c r="O3534" s="6">
        <f>Table1[[#This Row],[Revenue]]-Table1[[#This Row],[Total Cost Of Production]]</f>
        <v>1050</v>
      </c>
      <c r="P3534" s="6">
        <v>655</v>
      </c>
      <c r="Q3534" s="6">
        <f>Table1[[#This Row],[Revenue]]-Table1[[#This Row],[Marketing Spend]]</f>
        <v>2195</v>
      </c>
      <c r="R3534" t="s">
        <v>54</v>
      </c>
      <c r="S3534" s="6">
        <v>347</v>
      </c>
      <c r="T3534"/>
      <c r="U3534"/>
    </row>
    <row r="3535" spans="1:21" hidden="1" x14ac:dyDescent="0.2">
      <c r="A3535" s="1">
        <v>45677</v>
      </c>
      <c r="B3535" s="1" t="str">
        <f>TEXT(Table1[[#This Row],[Date]],"yyyy")</f>
        <v>2025</v>
      </c>
      <c r="C3535" s="1" t="str">
        <f>TEXT(Table1[[#This Row],[Date]],"mmmm")</f>
        <v>January</v>
      </c>
      <c r="D3535" s="1" t="str">
        <f>TEXT(Table1[[#This Row],[Date]],"dddd")</f>
        <v>Monday</v>
      </c>
      <c r="E3535" s="5">
        <v>4</v>
      </c>
      <c r="F3535" t="s">
        <v>13</v>
      </c>
      <c r="G3535" t="s">
        <v>12</v>
      </c>
      <c r="H3535" s="6">
        <f>60%*Table1[[#This Row],[Price]]</f>
        <v>42</v>
      </c>
      <c r="I3535" s="6">
        <v>70</v>
      </c>
      <c r="J3535">
        <v>10</v>
      </c>
      <c r="K3535" s="6">
        <f>Table1[[#This Row],[Cost]]*Table1[[#This Row],[Quantity Sold]]</f>
        <v>420</v>
      </c>
      <c r="L3535" s="6">
        <v>700</v>
      </c>
      <c r="M3535">
        <v>5</v>
      </c>
      <c r="N3535" s="6">
        <v>665</v>
      </c>
      <c r="O3535" s="6">
        <f>Table1[[#This Row],[Revenue]]-Table1[[#This Row],[Total Cost Of Production]]</f>
        <v>245</v>
      </c>
      <c r="P3535" s="6">
        <v>655</v>
      </c>
      <c r="Q3535" s="6">
        <f>Table1[[#This Row],[Revenue]]-Table1[[#This Row],[Marketing Spend]]</f>
        <v>10</v>
      </c>
      <c r="R3535" t="s">
        <v>51</v>
      </c>
      <c r="S3535" s="6">
        <v>99</v>
      </c>
      <c r="T3535"/>
      <c r="U3535"/>
    </row>
    <row r="3536" spans="1:21" hidden="1" x14ac:dyDescent="0.2">
      <c r="A3536" s="1">
        <v>45677</v>
      </c>
      <c r="B3536" s="1" t="str">
        <f>TEXT(Table1[[#This Row],[Date]],"yyyy")</f>
        <v>2025</v>
      </c>
      <c r="C3536" s="1" t="str">
        <f>TEXT(Table1[[#This Row],[Date]],"mmmm")</f>
        <v>January</v>
      </c>
      <c r="D3536" s="1" t="str">
        <f>TEXT(Table1[[#This Row],[Date]],"dddd")</f>
        <v>Monday</v>
      </c>
      <c r="E3536" s="5">
        <v>2</v>
      </c>
      <c r="F3536" t="s">
        <v>7</v>
      </c>
      <c r="G3536" t="s">
        <v>10</v>
      </c>
      <c r="H3536" s="6">
        <f>60%*Table1[[#This Row],[Price]]</f>
        <v>300</v>
      </c>
      <c r="I3536" s="6">
        <v>500</v>
      </c>
      <c r="J3536">
        <v>2</v>
      </c>
      <c r="K3536" s="6">
        <f>Table1[[#This Row],[Cost]]*Table1[[#This Row],[Quantity Sold]]</f>
        <v>600</v>
      </c>
      <c r="L3536" s="6">
        <v>1000</v>
      </c>
      <c r="M3536">
        <v>15</v>
      </c>
      <c r="N3536" s="6">
        <v>850</v>
      </c>
      <c r="O3536" s="6">
        <f>Table1[[#This Row],[Revenue]]-Table1[[#This Row],[Total Cost Of Production]]</f>
        <v>250</v>
      </c>
      <c r="P3536" s="6">
        <v>937</v>
      </c>
      <c r="Q3536" s="6">
        <f>Table1[[#This Row],[Revenue]]-Table1[[#This Row],[Marketing Spend]]</f>
        <v>-87</v>
      </c>
      <c r="R3536" t="s">
        <v>54</v>
      </c>
      <c r="S3536" s="6">
        <v>509</v>
      </c>
      <c r="T3536"/>
      <c r="U3536"/>
    </row>
    <row r="3537" spans="1:21" hidden="1" x14ac:dyDescent="0.2">
      <c r="A3537" s="1">
        <v>45677</v>
      </c>
      <c r="B3537" s="1" t="str">
        <f>TEXT(Table1[[#This Row],[Date]],"yyyy")</f>
        <v>2025</v>
      </c>
      <c r="C3537" s="1" t="str">
        <f>TEXT(Table1[[#This Row],[Date]],"mmmm")</f>
        <v>January</v>
      </c>
      <c r="D3537" s="1" t="str">
        <f>TEXT(Table1[[#This Row],[Date]],"dddd")</f>
        <v>Monday</v>
      </c>
      <c r="E3537" s="5">
        <v>5</v>
      </c>
      <c r="F3537" t="s">
        <v>11</v>
      </c>
      <c r="G3537" t="s">
        <v>12</v>
      </c>
      <c r="H3537" s="6">
        <f>60%*Table1[[#This Row],[Price]]</f>
        <v>90</v>
      </c>
      <c r="I3537" s="6">
        <v>150</v>
      </c>
      <c r="J3537">
        <v>6</v>
      </c>
      <c r="K3537" s="6">
        <f>Table1[[#This Row],[Cost]]*Table1[[#This Row],[Quantity Sold]]</f>
        <v>540</v>
      </c>
      <c r="L3537" s="6">
        <v>900</v>
      </c>
      <c r="M3537">
        <v>10</v>
      </c>
      <c r="N3537" s="6">
        <v>810</v>
      </c>
      <c r="O3537" s="6">
        <f>Table1[[#This Row],[Revenue]]-Table1[[#This Row],[Total Cost Of Production]]</f>
        <v>270</v>
      </c>
      <c r="P3537" s="6">
        <v>450</v>
      </c>
      <c r="Q3537" s="6">
        <f>Table1[[#This Row],[Revenue]]-Table1[[#This Row],[Marketing Spend]]</f>
        <v>360</v>
      </c>
      <c r="R3537" t="s">
        <v>53</v>
      </c>
      <c r="S3537" s="6">
        <v>107</v>
      </c>
      <c r="T3537"/>
      <c r="U3537"/>
    </row>
    <row r="3538" spans="1:21" hidden="1" x14ac:dyDescent="0.2">
      <c r="A3538" s="1">
        <v>45677</v>
      </c>
      <c r="B3538" s="1" t="str">
        <f>TEXT(Table1[[#This Row],[Date]],"yyyy")</f>
        <v>2025</v>
      </c>
      <c r="C3538" s="1" t="str">
        <f>TEXT(Table1[[#This Row],[Date]],"mmmm")</f>
        <v>January</v>
      </c>
      <c r="D3538" s="1" t="str">
        <f>TEXT(Table1[[#This Row],[Date]],"dddd")</f>
        <v>Monday</v>
      </c>
      <c r="E3538" s="5">
        <v>6</v>
      </c>
      <c r="F3538" t="s">
        <v>2</v>
      </c>
      <c r="G3538" t="s">
        <v>8</v>
      </c>
      <c r="H3538" s="6">
        <f>60%*Table1[[#This Row],[Price]]</f>
        <v>720</v>
      </c>
      <c r="I3538" s="6">
        <v>1200</v>
      </c>
      <c r="J3538">
        <v>7</v>
      </c>
      <c r="K3538" s="6">
        <f>Table1[[#This Row],[Cost]]*Table1[[#This Row],[Quantity Sold]]</f>
        <v>5040</v>
      </c>
      <c r="L3538" s="6">
        <v>8400</v>
      </c>
      <c r="M3538">
        <v>20</v>
      </c>
      <c r="N3538" s="6">
        <v>6720</v>
      </c>
      <c r="O3538" s="6">
        <f>Table1[[#This Row],[Revenue]]-Table1[[#This Row],[Total Cost Of Production]]</f>
        <v>1680</v>
      </c>
      <c r="P3538" s="6">
        <v>955</v>
      </c>
      <c r="Q3538" s="6">
        <f>Table1[[#This Row],[Revenue]]-Table1[[#This Row],[Marketing Spend]]</f>
        <v>5765</v>
      </c>
      <c r="R3538" t="s">
        <v>54</v>
      </c>
      <c r="S3538" s="6">
        <v>1195</v>
      </c>
      <c r="T3538"/>
      <c r="U3538"/>
    </row>
    <row r="3539" spans="1:21" hidden="1" x14ac:dyDescent="0.2">
      <c r="A3539" s="1">
        <v>45677</v>
      </c>
      <c r="B3539" s="1" t="str">
        <f>TEXT(Table1[[#This Row],[Date]],"yyyy")</f>
        <v>2025</v>
      </c>
      <c r="C3539" s="1" t="str">
        <f>TEXT(Table1[[#This Row],[Date]],"mmmm")</f>
        <v>January</v>
      </c>
      <c r="D3539" s="1" t="str">
        <f>TEXT(Table1[[#This Row],[Date]],"dddd")</f>
        <v>Monday</v>
      </c>
      <c r="E3539" s="5">
        <v>3</v>
      </c>
      <c r="F3539" t="s">
        <v>15</v>
      </c>
      <c r="G3539" t="s">
        <v>6</v>
      </c>
      <c r="H3539" s="6">
        <f>60%*Table1[[#This Row],[Price]]</f>
        <v>30</v>
      </c>
      <c r="I3539" s="6">
        <v>50</v>
      </c>
      <c r="J3539">
        <v>8</v>
      </c>
      <c r="K3539" s="6">
        <f>Table1[[#This Row],[Cost]]*Table1[[#This Row],[Quantity Sold]]</f>
        <v>240</v>
      </c>
      <c r="L3539" s="6">
        <v>400</v>
      </c>
      <c r="M3539">
        <v>10</v>
      </c>
      <c r="N3539" s="6">
        <v>360</v>
      </c>
      <c r="O3539" s="6">
        <f>Table1[[#This Row],[Revenue]]-Table1[[#This Row],[Total Cost Of Production]]</f>
        <v>120</v>
      </c>
      <c r="P3539" s="6">
        <v>386</v>
      </c>
      <c r="Q3539" s="6">
        <f>Table1[[#This Row],[Revenue]]-Table1[[#This Row],[Marketing Spend]]</f>
        <v>-26</v>
      </c>
      <c r="R3539" t="s">
        <v>53</v>
      </c>
      <c r="S3539" s="6">
        <v>24</v>
      </c>
      <c r="T3539"/>
      <c r="U3539"/>
    </row>
    <row r="3540" spans="1:21" hidden="1" x14ac:dyDescent="0.2">
      <c r="A3540" s="1">
        <v>45677</v>
      </c>
      <c r="B3540" s="1" t="str">
        <f>TEXT(Table1[[#This Row],[Date]],"yyyy")</f>
        <v>2025</v>
      </c>
      <c r="C3540" s="1" t="str">
        <f>TEXT(Table1[[#This Row],[Date]],"mmmm")</f>
        <v>January</v>
      </c>
      <c r="D3540" s="1" t="str">
        <f>TEXT(Table1[[#This Row],[Date]],"dddd")</f>
        <v>Monday</v>
      </c>
      <c r="E3540" s="5">
        <v>1</v>
      </c>
      <c r="F3540" t="s">
        <v>5</v>
      </c>
      <c r="G3540" t="s">
        <v>10</v>
      </c>
      <c r="H3540" s="6">
        <f>60%*Table1[[#This Row],[Price]]</f>
        <v>480</v>
      </c>
      <c r="I3540" s="6">
        <v>800</v>
      </c>
      <c r="J3540">
        <v>4</v>
      </c>
      <c r="K3540" s="6">
        <f>Table1[[#This Row],[Cost]]*Table1[[#This Row],[Quantity Sold]]</f>
        <v>1920</v>
      </c>
      <c r="L3540" s="6">
        <v>3200</v>
      </c>
      <c r="M3540">
        <v>15</v>
      </c>
      <c r="N3540" s="6">
        <v>2720</v>
      </c>
      <c r="O3540" s="6">
        <f>Table1[[#This Row],[Revenue]]-Table1[[#This Row],[Total Cost Of Production]]</f>
        <v>800</v>
      </c>
      <c r="P3540" s="6">
        <v>915</v>
      </c>
      <c r="Q3540" s="6">
        <f>Table1[[#This Row],[Revenue]]-Table1[[#This Row],[Marketing Spend]]</f>
        <v>1805</v>
      </c>
      <c r="R3540" t="s">
        <v>51</v>
      </c>
      <c r="S3540" s="6">
        <v>755</v>
      </c>
      <c r="T3540"/>
      <c r="U3540"/>
    </row>
    <row r="3541" spans="1:21" hidden="1" x14ac:dyDescent="0.2">
      <c r="A3541" s="1">
        <v>45677</v>
      </c>
      <c r="B3541" s="1" t="str">
        <f>TEXT(Table1[[#This Row],[Date]],"yyyy")</f>
        <v>2025</v>
      </c>
      <c r="C3541" s="1" t="str">
        <f>TEXT(Table1[[#This Row],[Date]],"mmmm")</f>
        <v>January</v>
      </c>
      <c r="D3541" s="1" t="str">
        <f>TEXT(Table1[[#This Row],[Date]],"dddd")</f>
        <v>Monday</v>
      </c>
      <c r="E3541" s="5">
        <v>7</v>
      </c>
      <c r="F3541" t="s">
        <v>9</v>
      </c>
      <c r="G3541" t="s">
        <v>8</v>
      </c>
      <c r="H3541" s="6">
        <f>60%*Table1[[#This Row],[Price]]</f>
        <v>180</v>
      </c>
      <c r="I3541" s="6">
        <v>300</v>
      </c>
      <c r="J3541">
        <v>3</v>
      </c>
      <c r="K3541" s="6">
        <f>Table1[[#This Row],[Cost]]*Table1[[#This Row],[Quantity Sold]]</f>
        <v>540</v>
      </c>
      <c r="L3541" s="6">
        <v>900</v>
      </c>
      <c r="M3541">
        <v>20</v>
      </c>
      <c r="N3541" s="6">
        <v>720</v>
      </c>
      <c r="O3541" s="6">
        <f>Table1[[#This Row],[Revenue]]-Table1[[#This Row],[Total Cost Of Production]]</f>
        <v>180</v>
      </c>
      <c r="P3541" s="6">
        <v>342</v>
      </c>
      <c r="Q3541" s="6">
        <f>Table1[[#This Row],[Revenue]]-Table1[[#This Row],[Marketing Spend]]</f>
        <v>378</v>
      </c>
      <c r="R3541" t="s">
        <v>51</v>
      </c>
      <c r="S3541" s="6">
        <v>258</v>
      </c>
      <c r="T3541"/>
      <c r="U3541"/>
    </row>
    <row r="3542" spans="1:21" hidden="1" x14ac:dyDescent="0.2">
      <c r="A3542" s="1">
        <v>45678</v>
      </c>
      <c r="B3542" s="1" t="str">
        <f>TEXT(Table1[[#This Row],[Date]],"yyyy")</f>
        <v>2025</v>
      </c>
      <c r="C3542" s="1" t="str">
        <f>TEXT(Table1[[#This Row],[Date]],"mmmm")</f>
        <v>January</v>
      </c>
      <c r="D3542" s="1" t="str">
        <f>TEXT(Table1[[#This Row],[Date]],"dddd")</f>
        <v>Tuesday</v>
      </c>
      <c r="E3542" s="5">
        <v>4</v>
      </c>
      <c r="F3542" t="s">
        <v>13</v>
      </c>
      <c r="G3542" t="s">
        <v>12</v>
      </c>
      <c r="H3542" s="6">
        <f>60%*Table1[[#This Row],[Price]]</f>
        <v>42</v>
      </c>
      <c r="I3542" s="6">
        <v>70</v>
      </c>
      <c r="J3542">
        <v>1</v>
      </c>
      <c r="K3542" s="6">
        <f>Table1[[#This Row],[Cost]]*Table1[[#This Row],[Quantity Sold]]</f>
        <v>42</v>
      </c>
      <c r="L3542" s="6">
        <v>70</v>
      </c>
      <c r="M3542">
        <v>20</v>
      </c>
      <c r="N3542" s="6">
        <v>56</v>
      </c>
      <c r="O3542" s="6">
        <f>Table1[[#This Row],[Revenue]]-Table1[[#This Row],[Total Cost Of Production]]</f>
        <v>14</v>
      </c>
      <c r="P3542" s="6">
        <v>403</v>
      </c>
      <c r="Q3542" s="6">
        <f>Table1[[#This Row],[Revenue]]-Table1[[#This Row],[Marketing Spend]]</f>
        <v>-347</v>
      </c>
      <c r="R3542" t="s">
        <v>54</v>
      </c>
      <c r="S3542" s="6">
        <v>79</v>
      </c>
      <c r="T3542"/>
      <c r="U3542"/>
    </row>
    <row r="3543" spans="1:21" hidden="1" x14ac:dyDescent="0.2">
      <c r="A3543" s="1">
        <v>45678</v>
      </c>
      <c r="B3543" s="1" t="str">
        <f>TEXT(Table1[[#This Row],[Date]],"yyyy")</f>
        <v>2025</v>
      </c>
      <c r="C3543" s="1" t="str">
        <f>TEXT(Table1[[#This Row],[Date]],"mmmm")</f>
        <v>January</v>
      </c>
      <c r="D3543" s="1" t="str">
        <f>TEXT(Table1[[#This Row],[Date]],"dddd")</f>
        <v>Tuesday</v>
      </c>
      <c r="E3543" s="5">
        <v>2</v>
      </c>
      <c r="F3543" t="s">
        <v>7</v>
      </c>
      <c r="G3543" t="s">
        <v>10</v>
      </c>
      <c r="H3543" s="6">
        <f>60%*Table1[[#This Row],[Price]]</f>
        <v>300</v>
      </c>
      <c r="I3543" s="6">
        <v>500</v>
      </c>
      <c r="J3543">
        <v>4</v>
      </c>
      <c r="K3543" s="6">
        <f>Table1[[#This Row],[Cost]]*Table1[[#This Row],[Quantity Sold]]</f>
        <v>1200</v>
      </c>
      <c r="L3543" s="6">
        <v>2000</v>
      </c>
      <c r="M3543">
        <v>5</v>
      </c>
      <c r="N3543" s="6">
        <v>1900</v>
      </c>
      <c r="O3543" s="6">
        <f>Table1[[#This Row],[Revenue]]-Table1[[#This Row],[Total Cost Of Production]]</f>
        <v>700</v>
      </c>
      <c r="P3543" s="6">
        <v>939</v>
      </c>
      <c r="Q3543" s="6">
        <f>Table1[[#This Row],[Revenue]]-Table1[[#This Row],[Marketing Spend]]</f>
        <v>961</v>
      </c>
      <c r="R3543" t="s">
        <v>54</v>
      </c>
      <c r="S3543" s="6">
        <v>464</v>
      </c>
      <c r="T3543"/>
      <c r="U3543"/>
    </row>
    <row r="3544" spans="1:21" hidden="1" x14ac:dyDescent="0.2">
      <c r="A3544" s="1">
        <v>45678</v>
      </c>
      <c r="B3544" s="1" t="str">
        <f>TEXT(Table1[[#This Row],[Date]],"yyyy")</f>
        <v>2025</v>
      </c>
      <c r="C3544" s="1" t="str">
        <f>TEXT(Table1[[#This Row],[Date]],"mmmm")</f>
        <v>January</v>
      </c>
      <c r="D3544" s="1" t="str">
        <f>TEXT(Table1[[#This Row],[Date]],"dddd")</f>
        <v>Tuesday</v>
      </c>
      <c r="E3544" s="5">
        <v>5</v>
      </c>
      <c r="F3544" t="s">
        <v>11</v>
      </c>
      <c r="G3544" t="s">
        <v>12</v>
      </c>
      <c r="H3544" s="6">
        <f>60%*Table1[[#This Row],[Price]]</f>
        <v>90</v>
      </c>
      <c r="I3544" s="6">
        <v>150</v>
      </c>
      <c r="J3544">
        <v>6</v>
      </c>
      <c r="K3544" s="6">
        <f>Table1[[#This Row],[Cost]]*Table1[[#This Row],[Quantity Sold]]</f>
        <v>540</v>
      </c>
      <c r="L3544" s="6">
        <v>900</v>
      </c>
      <c r="M3544">
        <v>20</v>
      </c>
      <c r="N3544" s="6">
        <v>720</v>
      </c>
      <c r="O3544" s="6">
        <f>Table1[[#This Row],[Revenue]]-Table1[[#This Row],[Total Cost Of Production]]</f>
        <v>180</v>
      </c>
      <c r="P3544" s="6">
        <v>743</v>
      </c>
      <c r="Q3544" s="6">
        <f>Table1[[#This Row],[Revenue]]-Table1[[#This Row],[Marketing Spend]]</f>
        <v>-23</v>
      </c>
      <c r="R3544" t="s">
        <v>54</v>
      </c>
      <c r="S3544" s="6">
        <v>171</v>
      </c>
      <c r="T3544"/>
      <c r="U3544"/>
    </row>
    <row r="3545" spans="1:21" hidden="1" x14ac:dyDescent="0.2">
      <c r="A3545" s="1">
        <v>45678</v>
      </c>
      <c r="B3545" s="1" t="str">
        <f>TEXT(Table1[[#This Row],[Date]],"yyyy")</f>
        <v>2025</v>
      </c>
      <c r="C3545" s="1" t="str">
        <f>TEXT(Table1[[#This Row],[Date]],"mmmm")</f>
        <v>January</v>
      </c>
      <c r="D3545" s="1" t="str">
        <f>TEXT(Table1[[#This Row],[Date]],"dddd")</f>
        <v>Tuesday</v>
      </c>
      <c r="E3545" s="5">
        <v>6</v>
      </c>
      <c r="F3545" t="s">
        <v>2</v>
      </c>
      <c r="G3545" t="s">
        <v>8</v>
      </c>
      <c r="H3545" s="6">
        <f>60%*Table1[[#This Row],[Price]]</f>
        <v>720</v>
      </c>
      <c r="I3545" s="6">
        <v>1200</v>
      </c>
      <c r="J3545">
        <v>3</v>
      </c>
      <c r="K3545" s="6">
        <f>Table1[[#This Row],[Cost]]*Table1[[#This Row],[Quantity Sold]]</f>
        <v>2160</v>
      </c>
      <c r="L3545" s="6">
        <v>3600</v>
      </c>
      <c r="M3545">
        <v>5</v>
      </c>
      <c r="N3545" s="6">
        <v>3420</v>
      </c>
      <c r="O3545" s="6">
        <f>Table1[[#This Row],[Revenue]]-Table1[[#This Row],[Total Cost Of Production]]</f>
        <v>1260</v>
      </c>
      <c r="P3545" s="6">
        <v>606</v>
      </c>
      <c r="Q3545" s="6">
        <f>Table1[[#This Row],[Revenue]]-Table1[[#This Row],[Marketing Spend]]</f>
        <v>2814</v>
      </c>
      <c r="R3545" t="s">
        <v>51</v>
      </c>
      <c r="S3545" s="6">
        <v>1188</v>
      </c>
      <c r="T3545"/>
      <c r="U3545"/>
    </row>
    <row r="3546" spans="1:21" hidden="1" x14ac:dyDescent="0.2">
      <c r="A3546" s="1">
        <v>45678</v>
      </c>
      <c r="B3546" s="1" t="str">
        <f>TEXT(Table1[[#This Row],[Date]],"yyyy")</f>
        <v>2025</v>
      </c>
      <c r="C3546" s="1" t="str">
        <f>TEXT(Table1[[#This Row],[Date]],"mmmm")</f>
        <v>January</v>
      </c>
      <c r="D3546" s="1" t="str">
        <f>TEXT(Table1[[#This Row],[Date]],"dddd")</f>
        <v>Tuesday</v>
      </c>
      <c r="E3546" s="5">
        <v>3</v>
      </c>
      <c r="F3546" t="s">
        <v>15</v>
      </c>
      <c r="G3546" t="s">
        <v>6</v>
      </c>
      <c r="H3546" s="6">
        <f>60%*Table1[[#This Row],[Price]]</f>
        <v>30</v>
      </c>
      <c r="I3546" s="6">
        <v>50</v>
      </c>
      <c r="J3546">
        <v>8</v>
      </c>
      <c r="K3546" s="6">
        <f>Table1[[#This Row],[Cost]]*Table1[[#This Row],[Quantity Sold]]</f>
        <v>240</v>
      </c>
      <c r="L3546" s="6">
        <v>400</v>
      </c>
      <c r="M3546">
        <v>5</v>
      </c>
      <c r="N3546" s="6">
        <v>380</v>
      </c>
      <c r="O3546" s="6">
        <f>Table1[[#This Row],[Revenue]]-Table1[[#This Row],[Total Cost Of Production]]</f>
        <v>140</v>
      </c>
      <c r="P3546" s="6">
        <v>886</v>
      </c>
      <c r="Q3546" s="6">
        <f>Table1[[#This Row],[Revenue]]-Table1[[#This Row],[Marketing Spend]]</f>
        <v>-506</v>
      </c>
      <c r="R3546" t="s">
        <v>55</v>
      </c>
      <c r="S3546" s="6">
        <v>87</v>
      </c>
      <c r="T3546"/>
      <c r="U3546"/>
    </row>
    <row r="3547" spans="1:21" hidden="1" x14ac:dyDescent="0.2">
      <c r="A3547" s="1">
        <v>45678</v>
      </c>
      <c r="B3547" s="1" t="str">
        <f>TEXT(Table1[[#This Row],[Date]],"yyyy")</f>
        <v>2025</v>
      </c>
      <c r="C3547" s="1" t="str">
        <f>TEXT(Table1[[#This Row],[Date]],"mmmm")</f>
        <v>January</v>
      </c>
      <c r="D3547" s="1" t="str">
        <f>TEXT(Table1[[#This Row],[Date]],"dddd")</f>
        <v>Tuesday</v>
      </c>
      <c r="E3547" s="5">
        <v>1</v>
      </c>
      <c r="F3547" t="s">
        <v>5</v>
      </c>
      <c r="G3547" t="s">
        <v>10</v>
      </c>
      <c r="H3547" s="6">
        <f>60%*Table1[[#This Row],[Price]]</f>
        <v>480</v>
      </c>
      <c r="I3547" s="6">
        <v>800</v>
      </c>
      <c r="J3547">
        <v>6</v>
      </c>
      <c r="K3547" s="6">
        <f>Table1[[#This Row],[Cost]]*Table1[[#This Row],[Quantity Sold]]</f>
        <v>2880</v>
      </c>
      <c r="L3547" s="6">
        <v>4800</v>
      </c>
      <c r="M3547">
        <v>5</v>
      </c>
      <c r="N3547" s="6">
        <v>4560</v>
      </c>
      <c r="O3547" s="6">
        <f>Table1[[#This Row],[Revenue]]-Table1[[#This Row],[Total Cost Of Production]]</f>
        <v>1680</v>
      </c>
      <c r="P3547" s="6">
        <v>517</v>
      </c>
      <c r="Q3547" s="6">
        <f>Table1[[#This Row],[Revenue]]-Table1[[#This Row],[Marketing Spend]]</f>
        <v>4043</v>
      </c>
      <c r="R3547" t="s">
        <v>54</v>
      </c>
      <c r="S3547" s="6">
        <v>823</v>
      </c>
      <c r="T3547"/>
      <c r="U3547"/>
    </row>
    <row r="3548" spans="1:21" hidden="1" x14ac:dyDescent="0.2">
      <c r="A3548" s="1">
        <v>45678</v>
      </c>
      <c r="B3548" s="1" t="str">
        <f>TEXT(Table1[[#This Row],[Date]],"yyyy")</f>
        <v>2025</v>
      </c>
      <c r="C3548" s="1" t="str">
        <f>TEXT(Table1[[#This Row],[Date]],"mmmm")</f>
        <v>January</v>
      </c>
      <c r="D3548" s="1" t="str">
        <f>TEXT(Table1[[#This Row],[Date]],"dddd")</f>
        <v>Tuesday</v>
      </c>
      <c r="E3548" s="5">
        <v>7</v>
      </c>
      <c r="F3548" t="s">
        <v>9</v>
      </c>
      <c r="G3548" t="s">
        <v>8</v>
      </c>
      <c r="H3548" s="6">
        <f>60%*Table1[[#This Row],[Price]]</f>
        <v>180</v>
      </c>
      <c r="I3548" s="6">
        <v>300</v>
      </c>
      <c r="J3548">
        <v>4</v>
      </c>
      <c r="K3548" s="6">
        <f>Table1[[#This Row],[Cost]]*Table1[[#This Row],[Quantity Sold]]</f>
        <v>720</v>
      </c>
      <c r="L3548" s="6">
        <v>1200</v>
      </c>
      <c r="M3548">
        <v>20</v>
      </c>
      <c r="N3548" s="6">
        <v>960</v>
      </c>
      <c r="O3548" s="6">
        <f>Table1[[#This Row],[Revenue]]-Table1[[#This Row],[Total Cost Of Production]]</f>
        <v>240</v>
      </c>
      <c r="P3548" s="6">
        <v>760</v>
      </c>
      <c r="Q3548" s="6">
        <f>Table1[[#This Row],[Revenue]]-Table1[[#This Row],[Marketing Spend]]</f>
        <v>200</v>
      </c>
      <c r="R3548" t="s">
        <v>55</v>
      </c>
      <c r="S3548" s="6">
        <v>265</v>
      </c>
      <c r="T3548"/>
      <c r="U3548"/>
    </row>
    <row r="3549" spans="1:21" hidden="1" x14ac:dyDescent="0.2">
      <c r="A3549" s="1">
        <v>45679</v>
      </c>
      <c r="B3549" s="1" t="str">
        <f>TEXT(Table1[[#This Row],[Date]],"yyyy")</f>
        <v>2025</v>
      </c>
      <c r="C3549" s="1" t="str">
        <f>TEXT(Table1[[#This Row],[Date]],"mmmm")</f>
        <v>January</v>
      </c>
      <c r="D3549" s="1" t="str">
        <f>TEXT(Table1[[#This Row],[Date]],"dddd")</f>
        <v>Wednesday</v>
      </c>
      <c r="E3549" s="5">
        <v>4</v>
      </c>
      <c r="F3549" t="s">
        <v>13</v>
      </c>
      <c r="G3549" t="s">
        <v>12</v>
      </c>
      <c r="H3549" s="6">
        <f>60%*Table1[[#This Row],[Price]]</f>
        <v>42</v>
      </c>
      <c r="I3549" s="6">
        <v>70</v>
      </c>
      <c r="J3549">
        <v>9</v>
      </c>
      <c r="K3549" s="6">
        <f>Table1[[#This Row],[Cost]]*Table1[[#This Row],[Quantity Sold]]</f>
        <v>378</v>
      </c>
      <c r="L3549" s="6">
        <v>630</v>
      </c>
      <c r="M3549">
        <v>15</v>
      </c>
      <c r="N3549" s="6">
        <v>535.5</v>
      </c>
      <c r="O3549" s="6">
        <f>Table1[[#This Row],[Revenue]]-Table1[[#This Row],[Total Cost Of Production]]</f>
        <v>157.5</v>
      </c>
      <c r="P3549" s="6">
        <v>355</v>
      </c>
      <c r="Q3549" s="6">
        <f>Table1[[#This Row],[Revenue]]-Table1[[#This Row],[Marketing Spend]]</f>
        <v>180.5</v>
      </c>
      <c r="R3549" t="s">
        <v>54</v>
      </c>
      <c r="S3549" s="6">
        <v>73</v>
      </c>
      <c r="T3549"/>
      <c r="U3549"/>
    </row>
    <row r="3550" spans="1:21" hidden="1" x14ac:dyDescent="0.2">
      <c r="A3550" s="1">
        <v>45679</v>
      </c>
      <c r="B3550" s="1" t="str">
        <f>TEXT(Table1[[#This Row],[Date]],"yyyy")</f>
        <v>2025</v>
      </c>
      <c r="C3550" s="1" t="str">
        <f>TEXT(Table1[[#This Row],[Date]],"mmmm")</f>
        <v>January</v>
      </c>
      <c r="D3550" s="1" t="str">
        <f>TEXT(Table1[[#This Row],[Date]],"dddd")</f>
        <v>Wednesday</v>
      </c>
      <c r="E3550" s="5">
        <v>2</v>
      </c>
      <c r="F3550" t="s">
        <v>7</v>
      </c>
      <c r="G3550" t="s">
        <v>10</v>
      </c>
      <c r="H3550" s="6">
        <f>60%*Table1[[#This Row],[Price]]</f>
        <v>300</v>
      </c>
      <c r="I3550" s="6">
        <v>500</v>
      </c>
      <c r="J3550">
        <v>7</v>
      </c>
      <c r="K3550" s="6">
        <f>Table1[[#This Row],[Cost]]*Table1[[#This Row],[Quantity Sold]]</f>
        <v>2100</v>
      </c>
      <c r="L3550" s="6">
        <v>3500</v>
      </c>
      <c r="M3550">
        <v>15</v>
      </c>
      <c r="N3550" s="6">
        <v>2975</v>
      </c>
      <c r="O3550" s="6">
        <f>Table1[[#This Row],[Revenue]]-Table1[[#This Row],[Total Cost Of Production]]</f>
        <v>875</v>
      </c>
      <c r="P3550" s="6">
        <v>624</v>
      </c>
      <c r="Q3550" s="6">
        <f>Table1[[#This Row],[Revenue]]-Table1[[#This Row],[Marketing Spend]]</f>
        <v>2351</v>
      </c>
      <c r="R3550" t="s">
        <v>53</v>
      </c>
      <c r="S3550" s="6">
        <v>526</v>
      </c>
      <c r="T3550"/>
      <c r="U3550"/>
    </row>
    <row r="3551" spans="1:21" hidden="1" x14ac:dyDescent="0.2">
      <c r="A3551" s="1">
        <v>45679</v>
      </c>
      <c r="B3551" s="1" t="str">
        <f>TEXT(Table1[[#This Row],[Date]],"yyyy")</f>
        <v>2025</v>
      </c>
      <c r="C3551" s="1" t="str">
        <f>TEXT(Table1[[#This Row],[Date]],"mmmm")</f>
        <v>January</v>
      </c>
      <c r="D3551" s="1" t="str">
        <f>TEXT(Table1[[#This Row],[Date]],"dddd")</f>
        <v>Wednesday</v>
      </c>
      <c r="E3551" s="5">
        <v>5</v>
      </c>
      <c r="F3551" t="s">
        <v>11</v>
      </c>
      <c r="G3551" t="s">
        <v>12</v>
      </c>
      <c r="H3551" s="6">
        <f>60%*Table1[[#This Row],[Price]]</f>
        <v>90</v>
      </c>
      <c r="I3551" s="6">
        <v>150</v>
      </c>
      <c r="J3551">
        <v>2</v>
      </c>
      <c r="K3551" s="6">
        <f>Table1[[#This Row],[Cost]]*Table1[[#This Row],[Quantity Sold]]</f>
        <v>180</v>
      </c>
      <c r="L3551" s="6">
        <v>300</v>
      </c>
      <c r="M3551">
        <v>5</v>
      </c>
      <c r="N3551" s="6">
        <v>285</v>
      </c>
      <c r="O3551" s="6">
        <f>Table1[[#This Row],[Revenue]]-Table1[[#This Row],[Total Cost Of Production]]</f>
        <v>105</v>
      </c>
      <c r="P3551" s="6">
        <v>989</v>
      </c>
      <c r="Q3551" s="6">
        <f>Table1[[#This Row],[Revenue]]-Table1[[#This Row],[Marketing Spend]]</f>
        <v>-704</v>
      </c>
      <c r="R3551" t="s">
        <v>55</v>
      </c>
      <c r="S3551" s="6">
        <v>119</v>
      </c>
      <c r="T3551"/>
      <c r="U3551"/>
    </row>
    <row r="3552" spans="1:21" hidden="1" x14ac:dyDescent="0.2">
      <c r="A3552" s="1">
        <v>45679</v>
      </c>
      <c r="B3552" s="1" t="str">
        <f>TEXT(Table1[[#This Row],[Date]],"yyyy")</f>
        <v>2025</v>
      </c>
      <c r="C3552" s="1" t="str">
        <f>TEXT(Table1[[#This Row],[Date]],"mmmm")</f>
        <v>January</v>
      </c>
      <c r="D3552" s="1" t="str">
        <f>TEXT(Table1[[#This Row],[Date]],"dddd")</f>
        <v>Wednesday</v>
      </c>
      <c r="E3552" s="5">
        <v>6</v>
      </c>
      <c r="F3552" t="s">
        <v>2</v>
      </c>
      <c r="G3552" t="s">
        <v>8</v>
      </c>
      <c r="H3552" s="6">
        <f>60%*Table1[[#This Row],[Price]]</f>
        <v>720</v>
      </c>
      <c r="I3552" s="6">
        <v>1200</v>
      </c>
      <c r="J3552">
        <v>3</v>
      </c>
      <c r="K3552" s="6">
        <f>Table1[[#This Row],[Cost]]*Table1[[#This Row],[Quantity Sold]]</f>
        <v>2160</v>
      </c>
      <c r="L3552" s="6">
        <v>3600</v>
      </c>
      <c r="M3552">
        <v>20</v>
      </c>
      <c r="N3552" s="6">
        <v>2880</v>
      </c>
      <c r="O3552" s="6">
        <f>Table1[[#This Row],[Revenue]]-Table1[[#This Row],[Total Cost Of Production]]</f>
        <v>720</v>
      </c>
      <c r="P3552" s="6">
        <v>537</v>
      </c>
      <c r="Q3552" s="6">
        <f>Table1[[#This Row],[Revenue]]-Table1[[#This Row],[Marketing Spend]]</f>
        <v>2343</v>
      </c>
      <c r="R3552" t="s">
        <v>53</v>
      </c>
      <c r="S3552" s="6">
        <v>1236</v>
      </c>
      <c r="T3552"/>
      <c r="U3552"/>
    </row>
    <row r="3553" spans="1:21" x14ac:dyDescent="0.2">
      <c r="A3553" s="1">
        <v>45679</v>
      </c>
      <c r="B3553" s="1" t="str">
        <f>TEXT(Table1[[#This Row],[Date]],"yyyy")</f>
        <v>2025</v>
      </c>
      <c r="C3553" s="1" t="str">
        <f>TEXT(Table1[[#This Row],[Date]],"mmmm")</f>
        <v>January</v>
      </c>
      <c r="D3553" s="1" t="str">
        <f>TEXT(Table1[[#This Row],[Date]],"dddd")</f>
        <v>Wednesday</v>
      </c>
      <c r="E3553" s="5">
        <v>3</v>
      </c>
      <c r="F3553" t="s">
        <v>15</v>
      </c>
      <c r="G3553" t="s">
        <v>6</v>
      </c>
      <c r="H3553" s="6">
        <f>60%*Table1[[#This Row],[Price]]</f>
        <v>30</v>
      </c>
      <c r="I3553" s="6">
        <v>50</v>
      </c>
      <c r="J3553">
        <v>10</v>
      </c>
      <c r="K3553" s="6">
        <f>Table1[[#This Row],[Cost]]*Table1[[#This Row],[Quantity Sold]]</f>
        <v>300</v>
      </c>
      <c r="L3553" s="6">
        <v>500</v>
      </c>
      <c r="M3553">
        <v>15</v>
      </c>
      <c r="N3553" s="6">
        <v>425</v>
      </c>
      <c r="O3553" s="6">
        <f>Table1[[#This Row],[Revenue]]-Table1[[#This Row],[Total Cost Of Production]]</f>
        <v>125</v>
      </c>
      <c r="P3553" s="6">
        <v>447</v>
      </c>
      <c r="Q3553" s="6">
        <f>Table1[[#This Row],[Revenue]]-Table1[[#This Row],[Marketing Spend]]</f>
        <v>-22</v>
      </c>
      <c r="R3553" t="s">
        <v>52</v>
      </c>
      <c r="S3553" s="6">
        <v>65</v>
      </c>
      <c r="T3553"/>
      <c r="U3553"/>
    </row>
    <row r="3554" spans="1:21" x14ac:dyDescent="0.2">
      <c r="A3554" s="1">
        <v>45679</v>
      </c>
      <c r="B3554" s="1" t="str">
        <f>TEXT(Table1[[#This Row],[Date]],"yyyy")</f>
        <v>2025</v>
      </c>
      <c r="C3554" s="1" t="str">
        <f>TEXT(Table1[[#This Row],[Date]],"mmmm")</f>
        <v>January</v>
      </c>
      <c r="D3554" s="1" t="str">
        <f>TEXT(Table1[[#This Row],[Date]],"dddd")</f>
        <v>Wednesday</v>
      </c>
      <c r="E3554" s="5">
        <v>1</v>
      </c>
      <c r="F3554" t="s">
        <v>5</v>
      </c>
      <c r="G3554" t="s">
        <v>10</v>
      </c>
      <c r="H3554" s="6">
        <f>60%*Table1[[#This Row],[Price]]</f>
        <v>480</v>
      </c>
      <c r="I3554" s="6">
        <v>800</v>
      </c>
      <c r="J3554">
        <v>9</v>
      </c>
      <c r="K3554" s="6">
        <f>Table1[[#This Row],[Cost]]*Table1[[#This Row],[Quantity Sold]]</f>
        <v>4320</v>
      </c>
      <c r="L3554" s="6">
        <v>7200</v>
      </c>
      <c r="M3554">
        <v>5</v>
      </c>
      <c r="N3554" s="6">
        <v>6840</v>
      </c>
      <c r="O3554" s="6">
        <f>Table1[[#This Row],[Revenue]]-Table1[[#This Row],[Total Cost Of Production]]</f>
        <v>2520</v>
      </c>
      <c r="P3554" s="6">
        <v>768</v>
      </c>
      <c r="Q3554" s="6">
        <f>Table1[[#This Row],[Revenue]]-Table1[[#This Row],[Marketing Spend]]</f>
        <v>6072</v>
      </c>
      <c r="R3554" t="s">
        <v>52</v>
      </c>
      <c r="S3554" s="6">
        <v>781</v>
      </c>
      <c r="T3554"/>
      <c r="U3554"/>
    </row>
    <row r="3555" spans="1:21" hidden="1" x14ac:dyDescent="0.2">
      <c r="A3555" s="1">
        <v>45679</v>
      </c>
      <c r="B3555" s="1" t="str">
        <f>TEXT(Table1[[#This Row],[Date]],"yyyy")</f>
        <v>2025</v>
      </c>
      <c r="C3555" s="1" t="str">
        <f>TEXT(Table1[[#This Row],[Date]],"mmmm")</f>
        <v>January</v>
      </c>
      <c r="D3555" s="1" t="str">
        <f>TEXT(Table1[[#This Row],[Date]],"dddd")</f>
        <v>Wednesday</v>
      </c>
      <c r="E3555" s="5">
        <v>7</v>
      </c>
      <c r="F3555" t="s">
        <v>9</v>
      </c>
      <c r="G3555" t="s">
        <v>8</v>
      </c>
      <c r="H3555" s="6">
        <f>60%*Table1[[#This Row],[Price]]</f>
        <v>180</v>
      </c>
      <c r="I3555" s="6">
        <v>300</v>
      </c>
      <c r="J3555">
        <v>1</v>
      </c>
      <c r="K3555" s="6">
        <f>Table1[[#This Row],[Cost]]*Table1[[#This Row],[Quantity Sold]]</f>
        <v>180</v>
      </c>
      <c r="L3555" s="6">
        <v>300</v>
      </c>
      <c r="M3555">
        <v>5</v>
      </c>
      <c r="N3555" s="6">
        <v>285</v>
      </c>
      <c r="O3555" s="6">
        <f>Table1[[#This Row],[Revenue]]-Table1[[#This Row],[Total Cost Of Production]]</f>
        <v>105</v>
      </c>
      <c r="P3555" s="6">
        <v>406</v>
      </c>
      <c r="Q3555" s="6">
        <f>Table1[[#This Row],[Revenue]]-Table1[[#This Row],[Marketing Spend]]</f>
        <v>-121</v>
      </c>
      <c r="R3555" t="s">
        <v>55</v>
      </c>
      <c r="S3555" s="6">
        <v>333</v>
      </c>
      <c r="T3555"/>
      <c r="U3555"/>
    </row>
    <row r="3556" spans="1:21" hidden="1" x14ac:dyDescent="0.2">
      <c r="A3556" s="1">
        <v>45680</v>
      </c>
      <c r="B3556" s="1" t="str">
        <f>TEXT(Table1[[#This Row],[Date]],"yyyy")</f>
        <v>2025</v>
      </c>
      <c r="C3556" s="1" t="str">
        <f>TEXT(Table1[[#This Row],[Date]],"mmmm")</f>
        <v>January</v>
      </c>
      <c r="D3556" s="1" t="str">
        <f>TEXT(Table1[[#This Row],[Date]],"dddd")</f>
        <v>Thursday</v>
      </c>
      <c r="E3556" s="5">
        <v>4</v>
      </c>
      <c r="F3556" t="s">
        <v>13</v>
      </c>
      <c r="G3556" t="s">
        <v>12</v>
      </c>
      <c r="H3556" s="6">
        <f>60%*Table1[[#This Row],[Price]]</f>
        <v>42</v>
      </c>
      <c r="I3556" s="6">
        <v>70</v>
      </c>
      <c r="J3556">
        <v>2</v>
      </c>
      <c r="K3556" s="6">
        <f>Table1[[#This Row],[Cost]]*Table1[[#This Row],[Quantity Sold]]</f>
        <v>84</v>
      </c>
      <c r="L3556" s="6">
        <v>140</v>
      </c>
      <c r="M3556">
        <v>15</v>
      </c>
      <c r="N3556" s="6">
        <v>119</v>
      </c>
      <c r="O3556" s="6">
        <f>Table1[[#This Row],[Revenue]]-Table1[[#This Row],[Total Cost Of Production]]</f>
        <v>35</v>
      </c>
      <c r="P3556" s="6">
        <v>894</v>
      </c>
      <c r="Q3556" s="6">
        <f>Table1[[#This Row],[Revenue]]-Table1[[#This Row],[Marketing Spend]]</f>
        <v>-775</v>
      </c>
      <c r="R3556" t="s">
        <v>55</v>
      </c>
      <c r="S3556" s="6">
        <v>46</v>
      </c>
      <c r="T3556"/>
      <c r="U3556"/>
    </row>
    <row r="3557" spans="1:21" hidden="1" x14ac:dyDescent="0.2">
      <c r="A3557" s="1">
        <v>45680</v>
      </c>
      <c r="B3557" s="1" t="str">
        <f>TEXT(Table1[[#This Row],[Date]],"yyyy")</f>
        <v>2025</v>
      </c>
      <c r="C3557" s="1" t="str">
        <f>TEXT(Table1[[#This Row],[Date]],"mmmm")</f>
        <v>January</v>
      </c>
      <c r="D3557" s="1" t="str">
        <f>TEXT(Table1[[#This Row],[Date]],"dddd")</f>
        <v>Thursday</v>
      </c>
      <c r="E3557" s="5">
        <v>2</v>
      </c>
      <c r="F3557" t="s">
        <v>7</v>
      </c>
      <c r="G3557" t="s">
        <v>10</v>
      </c>
      <c r="H3557" s="6">
        <f>60%*Table1[[#This Row],[Price]]</f>
        <v>300</v>
      </c>
      <c r="I3557" s="6">
        <v>500</v>
      </c>
      <c r="J3557">
        <v>2</v>
      </c>
      <c r="K3557" s="6">
        <f>Table1[[#This Row],[Cost]]*Table1[[#This Row],[Quantity Sold]]</f>
        <v>600</v>
      </c>
      <c r="L3557" s="6">
        <v>1000</v>
      </c>
      <c r="M3557">
        <v>10</v>
      </c>
      <c r="N3557" s="6">
        <v>900</v>
      </c>
      <c r="O3557" s="6">
        <f>Table1[[#This Row],[Revenue]]-Table1[[#This Row],[Total Cost Of Production]]</f>
        <v>300</v>
      </c>
      <c r="P3557" s="6">
        <v>649</v>
      </c>
      <c r="Q3557" s="6">
        <f>Table1[[#This Row],[Revenue]]-Table1[[#This Row],[Marketing Spend]]</f>
        <v>251</v>
      </c>
      <c r="R3557" t="s">
        <v>53</v>
      </c>
      <c r="S3557" s="6">
        <v>508</v>
      </c>
      <c r="T3557"/>
      <c r="U3557"/>
    </row>
    <row r="3558" spans="1:21" hidden="1" x14ac:dyDescent="0.2">
      <c r="A3558" s="1">
        <v>45680</v>
      </c>
      <c r="B3558" s="1" t="str">
        <f>TEXT(Table1[[#This Row],[Date]],"yyyy")</f>
        <v>2025</v>
      </c>
      <c r="C3558" s="1" t="str">
        <f>TEXT(Table1[[#This Row],[Date]],"mmmm")</f>
        <v>January</v>
      </c>
      <c r="D3558" s="1" t="str">
        <f>TEXT(Table1[[#This Row],[Date]],"dddd")</f>
        <v>Thursday</v>
      </c>
      <c r="E3558" s="5">
        <v>5</v>
      </c>
      <c r="F3558" t="s">
        <v>11</v>
      </c>
      <c r="G3558" t="s">
        <v>12</v>
      </c>
      <c r="H3558" s="6">
        <f>60%*Table1[[#This Row],[Price]]</f>
        <v>90</v>
      </c>
      <c r="I3558" s="6">
        <v>150</v>
      </c>
      <c r="J3558">
        <v>7</v>
      </c>
      <c r="K3558" s="6">
        <f>Table1[[#This Row],[Cost]]*Table1[[#This Row],[Quantity Sold]]</f>
        <v>630</v>
      </c>
      <c r="L3558" s="6">
        <v>1050</v>
      </c>
      <c r="M3558">
        <v>5</v>
      </c>
      <c r="N3558" s="6">
        <v>997.5</v>
      </c>
      <c r="O3558" s="6">
        <f>Table1[[#This Row],[Revenue]]-Table1[[#This Row],[Total Cost Of Production]]</f>
        <v>367.5</v>
      </c>
      <c r="P3558" s="6">
        <v>324</v>
      </c>
      <c r="Q3558" s="6">
        <f>Table1[[#This Row],[Revenue]]-Table1[[#This Row],[Marketing Spend]]</f>
        <v>673.5</v>
      </c>
      <c r="R3558" t="s">
        <v>55</v>
      </c>
      <c r="S3558" s="6">
        <v>170</v>
      </c>
      <c r="T3558"/>
      <c r="U3558"/>
    </row>
    <row r="3559" spans="1:21" hidden="1" x14ac:dyDescent="0.2">
      <c r="A3559" s="1">
        <v>45680</v>
      </c>
      <c r="B3559" s="1" t="str">
        <f>TEXT(Table1[[#This Row],[Date]],"yyyy")</f>
        <v>2025</v>
      </c>
      <c r="C3559" s="1" t="str">
        <f>TEXT(Table1[[#This Row],[Date]],"mmmm")</f>
        <v>January</v>
      </c>
      <c r="D3559" s="1" t="str">
        <f>TEXT(Table1[[#This Row],[Date]],"dddd")</f>
        <v>Thursday</v>
      </c>
      <c r="E3559" s="5">
        <v>6</v>
      </c>
      <c r="F3559" t="s">
        <v>2</v>
      </c>
      <c r="G3559" t="s">
        <v>8</v>
      </c>
      <c r="H3559" s="6">
        <f>60%*Table1[[#This Row],[Price]]</f>
        <v>720</v>
      </c>
      <c r="I3559" s="6">
        <v>1200</v>
      </c>
      <c r="J3559">
        <v>2</v>
      </c>
      <c r="K3559" s="6">
        <f>Table1[[#This Row],[Cost]]*Table1[[#This Row],[Quantity Sold]]</f>
        <v>1440</v>
      </c>
      <c r="L3559" s="6">
        <v>2400</v>
      </c>
      <c r="M3559">
        <v>10</v>
      </c>
      <c r="N3559" s="6">
        <v>2160</v>
      </c>
      <c r="O3559" s="6">
        <f>Table1[[#This Row],[Revenue]]-Table1[[#This Row],[Total Cost Of Production]]</f>
        <v>720</v>
      </c>
      <c r="P3559" s="6">
        <v>916</v>
      </c>
      <c r="Q3559" s="6">
        <f>Table1[[#This Row],[Revenue]]-Table1[[#This Row],[Marketing Spend]]</f>
        <v>1244</v>
      </c>
      <c r="R3559" t="s">
        <v>55</v>
      </c>
      <c r="S3559" s="6">
        <v>1217</v>
      </c>
      <c r="T3559"/>
      <c r="U3559"/>
    </row>
    <row r="3560" spans="1:21" hidden="1" x14ac:dyDescent="0.2">
      <c r="A3560" s="1">
        <v>45680</v>
      </c>
      <c r="B3560" s="1" t="str">
        <f>TEXT(Table1[[#This Row],[Date]],"yyyy")</f>
        <v>2025</v>
      </c>
      <c r="C3560" s="1" t="str">
        <f>TEXT(Table1[[#This Row],[Date]],"mmmm")</f>
        <v>January</v>
      </c>
      <c r="D3560" s="1" t="str">
        <f>TEXT(Table1[[#This Row],[Date]],"dddd")</f>
        <v>Thursday</v>
      </c>
      <c r="E3560" s="5">
        <v>3</v>
      </c>
      <c r="F3560" t="s">
        <v>15</v>
      </c>
      <c r="G3560" t="s">
        <v>6</v>
      </c>
      <c r="H3560" s="6">
        <f>60%*Table1[[#This Row],[Price]]</f>
        <v>30</v>
      </c>
      <c r="I3560" s="6">
        <v>50</v>
      </c>
      <c r="J3560">
        <v>3</v>
      </c>
      <c r="K3560" s="6">
        <f>Table1[[#This Row],[Cost]]*Table1[[#This Row],[Quantity Sold]]</f>
        <v>90</v>
      </c>
      <c r="L3560" s="6">
        <v>150</v>
      </c>
      <c r="M3560">
        <v>15</v>
      </c>
      <c r="N3560" s="6">
        <v>127.5</v>
      </c>
      <c r="O3560" s="6">
        <f>Table1[[#This Row],[Revenue]]-Table1[[#This Row],[Total Cost Of Production]]</f>
        <v>37.5</v>
      </c>
      <c r="P3560" s="6">
        <v>465</v>
      </c>
      <c r="Q3560" s="6">
        <f>Table1[[#This Row],[Revenue]]-Table1[[#This Row],[Marketing Spend]]</f>
        <v>-337.5</v>
      </c>
      <c r="R3560" t="s">
        <v>53</v>
      </c>
      <c r="S3560" s="6">
        <v>69</v>
      </c>
      <c r="T3560"/>
      <c r="U3560"/>
    </row>
    <row r="3561" spans="1:21" x14ac:dyDescent="0.2">
      <c r="A3561" s="1">
        <v>45680</v>
      </c>
      <c r="B3561" s="1" t="str">
        <f>TEXT(Table1[[#This Row],[Date]],"yyyy")</f>
        <v>2025</v>
      </c>
      <c r="C3561" s="1" t="str">
        <f>TEXT(Table1[[#This Row],[Date]],"mmmm")</f>
        <v>January</v>
      </c>
      <c r="D3561" s="1" t="str">
        <f>TEXT(Table1[[#This Row],[Date]],"dddd")</f>
        <v>Thursday</v>
      </c>
      <c r="E3561" s="5">
        <v>1</v>
      </c>
      <c r="F3561" t="s">
        <v>5</v>
      </c>
      <c r="G3561" t="s">
        <v>10</v>
      </c>
      <c r="H3561" s="6">
        <f>60%*Table1[[#This Row],[Price]]</f>
        <v>480</v>
      </c>
      <c r="I3561" s="6">
        <v>800</v>
      </c>
      <c r="J3561">
        <v>3</v>
      </c>
      <c r="K3561" s="6">
        <f>Table1[[#This Row],[Cost]]*Table1[[#This Row],[Quantity Sold]]</f>
        <v>1440</v>
      </c>
      <c r="L3561" s="6">
        <v>2400</v>
      </c>
      <c r="M3561">
        <v>20</v>
      </c>
      <c r="N3561" s="6">
        <v>1920</v>
      </c>
      <c r="O3561" s="6">
        <f>Table1[[#This Row],[Revenue]]-Table1[[#This Row],[Total Cost Of Production]]</f>
        <v>480</v>
      </c>
      <c r="P3561" s="6">
        <v>829</v>
      </c>
      <c r="Q3561" s="6">
        <f>Table1[[#This Row],[Revenue]]-Table1[[#This Row],[Marketing Spend]]</f>
        <v>1091</v>
      </c>
      <c r="R3561" t="s">
        <v>52</v>
      </c>
      <c r="S3561" s="6">
        <v>835</v>
      </c>
      <c r="T3561"/>
      <c r="U3561"/>
    </row>
    <row r="3562" spans="1:21" hidden="1" x14ac:dyDescent="0.2">
      <c r="A3562" s="1">
        <v>45680</v>
      </c>
      <c r="B3562" s="1" t="str">
        <f>TEXT(Table1[[#This Row],[Date]],"yyyy")</f>
        <v>2025</v>
      </c>
      <c r="C3562" s="1" t="str">
        <f>TEXT(Table1[[#This Row],[Date]],"mmmm")</f>
        <v>January</v>
      </c>
      <c r="D3562" s="1" t="str">
        <f>TEXT(Table1[[#This Row],[Date]],"dddd")</f>
        <v>Thursday</v>
      </c>
      <c r="E3562" s="5">
        <v>7</v>
      </c>
      <c r="F3562" t="s">
        <v>9</v>
      </c>
      <c r="G3562" t="s">
        <v>8</v>
      </c>
      <c r="H3562" s="6">
        <f>60%*Table1[[#This Row],[Price]]</f>
        <v>180</v>
      </c>
      <c r="I3562" s="6">
        <v>300</v>
      </c>
      <c r="J3562">
        <v>1</v>
      </c>
      <c r="K3562" s="6">
        <f>Table1[[#This Row],[Cost]]*Table1[[#This Row],[Quantity Sold]]</f>
        <v>180</v>
      </c>
      <c r="L3562" s="6">
        <v>300</v>
      </c>
      <c r="M3562">
        <v>10</v>
      </c>
      <c r="N3562" s="6">
        <v>270</v>
      </c>
      <c r="O3562" s="6">
        <f>Table1[[#This Row],[Revenue]]-Table1[[#This Row],[Total Cost Of Production]]</f>
        <v>90</v>
      </c>
      <c r="P3562" s="6">
        <v>724</v>
      </c>
      <c r="Q3562" s="6">
        <f>Table1[[#This Row],[Revenue]]-Table1[[#This Row],[Marketing Spend]]</f>
        <v>-454</v>
      </c>
      <c r="R3562" t="s">
        <v>55</v>
      </c>
      <c r="S3562" s="6">
        <v>271</v>
      </c>
      <c r="T3562"/>
      <c r="U3562"/>
    </row>
    <row r="3563" spans="1:21" hidden="1" x14ac:dyDescent="0.2">
      <c r="A3563" s="1">
        <v>45681</v>
      </c>
      <c r="B3563" s="1" t="str">
        <f>TEXT(Table1[[#This Row],[Date]],"yyyy")</f>
        <v>2025</v>
      </c>
      <c r="C3563" s="1" t="str">
        <f>TEXT(Table1[[#This Row],[Date]],"mmmm")</f>
        <v>January</v>
      </c>
      <c r="D3563" s="1" t="str">
        <f>TEXT(Table1[[#This Row],[Date]],"dddd")</f>
        <v>Friday</v>
      </c>
      <c r="E3563" s="5">
        <v>4</v>
      </c>
      <c r="F3563" t="s">
        <v>13</v>
      </c>
      <c r="G3563" t="s">
        <v>12</v>
      </c>
      <c r="H3563" s="6">
        <f>60%*Table1[[#This Row],[Price]]</f>
        <v>42</v>
      </c>
      <c r="I3563" s="6">
        <v>70</v>
      </c>
      <c r="J3563">
        <v>3</v>
      </c>
      <c r="K3563" s="6">
        <f>Table1[[#This Row],[Cost]]*Table1[[#This Row],[Quantity Sold]]</f>
        <v>126</v>
      </c>
      <c r="L3563" s="6">
        <v>210</v>
      </c>
      <c r="M3563">
        <v>15</v>
      </c>
      <c r="N3563" s="6">
        <v>178.5</v>
      </c>
      <c r="O3563" s="6">
        <f>Table1[[#This Row],[Revenue]]-Table1[[#This Row],[Total Cost Of Production]]</f>
        <v>52.5</v>
      </c>
      <c r="P3563" s="6">
        <v>516</v>
      </c>
      <c r="Q3563" s="6">
        <f>Table1[[#This Row],[Revenue]]-Table1[[#This Row],[Marketing Spend]]</f>
        <v>-337.5</v>
      </c>
      <c r="R3563" t="s">
        <v>55</v>
      </c>
      <c r="S3563" s="6">
        <v>115</v>
      </c>
      <c r="T3563"/>
      <c r="U3563"/>
    </row>
    <row r="3564" spans="1:21" x14ac:dyDescent="0.2">
      <c r="A3564" s="1">
        <v>45681</v>
      </c>
      <c r="B3564" s="1" t="str">
        <f>TEXT(Table1[[#This Row],[Date]],"yyyy")</f>
        <v>2025</v>
      </c>
      <c r="C3564" s="1" t="str">
        <f>TEXT(Table1[[#This Row],[Date]],"mmmm")</f>
        <v>January</v>
      </c>
      <c r="D3564" s="1" t="str">
        <f>TEXT(Table1[[#This Row],[Date]],"dddd")</f>
        <v>Friday</v>
      </c>
      <c r="E3564" s="5">
        <v>2</v>
      </c>
      <c r="F3564" t="s">
        <v>7</v>
      </c>
      <c r="G3564" t="s">
        <v>10</v>
      </c>
      <c r="H3564" s="6">
        <f>60%*Table1[[#This Row],[Price]]</f>
        <v>300</v>
      </c>
      <c r="I3564" s="6">
        <v>500</v>
      </c>
      <c r="J3564">
        <v>5</v>
      </c>
      <c r="K3564" s="6">
        <f>Table1[[#This Row],[Cost]]*Table1[[#This Row],[Quantity Sold]]</f>
        <v>1500</v>
      </c>
      <c r="L3564" s="6">
        <v>2500</v>
      </c>
      <c r="M3564">
        <v>10</v>
      </c>
      <c r="N3564" s="6">
        <v>2250</v>
      </c>
      <c r="O3564" s="6">
        <f>Table1[[#This Row],[Revenue]]-Table1[[#This Row],[Total Cost Of Production]]</f>
        <v>750</v>
      </c>
      <c r="P3564" s="6">
        <v>318</v>
      </c>
      <c r="Q3564" s="6">
        <f>Table1[[#This Row],[Revenue]]-Table1[[#This Row],[Marketing Spend]]</f>
        <v>1932</v>
      </c>
      <c r="R3564" t="s">
        <v>52</v>
      </c>
      <c r="S3564" s="6">
        <v>467</v>
      </c>
      <c r="T3564"/>
      <c r="U3564"/>
    </row>
    <row r="3565" spans="1:21" hidden="1" x14ac:dyDescent="0.2">
      <c r="A3565" s="1">
        <v>45681</v>
      </c>
      <c r="B3565" s="1" t="str">
        <f>TEXT(Table1[[#This Row],[Date]],"yyyy")</f>
        <v>2025</v>
      </c>
      <c r="C3565" s="1" t="str">
        <f>TEXT(Table1[[#This Row],[Date]],"mmmm")</f>
        <v>January</v>
      </c>
      <c r="D3565" s="1" t="str">
        <f>TEXT(Table1[[#This Row],[Date]],"dddd")</f>
        <v>Friday</v>
      </c>
      <c r="E3565" s="5">
        <v>5</v>
      </c>
      <c r="F3565" t="s">
        <v>11</v>
      </c>
      <c r="G3565" t="s">
        <v>12</v>
      </c>
      <c r="H3565" s="6">
        <f>60%*Table1[[#This Row],[Price]]</f>
        <v>90</v>
      </c>
      <c r="I3565" s="6">
        <v>150</v>
      </c>
      <c r="J3565">
        <v>1</v>
      </c>
      <c r="K3565" s="6">
        <f>Table1[[#This Row],[Cost]]*Table1[[#This Row],[Quantity Sold]]</f>
        <v>90</v>
      </c>
      <c r="L3565" s="6">
        <v>150</v>
      </c>
      <c r="M3565">
        <v>5</v>
      </c>
      <c r="N3565" s="6">
        <v>142.5</v>
      </c>
      <c r="O3565" s="6">
        <f>Table1[[#This Row],[Revenue]]-Table1[[#This Row],[Total Cost Of Production]]</f>
        <v>52.5</v>
      </c>
      <c r="P3565" s="6">
        <v>335</v>
      </c>
      <c r="Q3565" s="6">
        <f>Table1[[#This Row],[Revenue]]-Table1[[#This Row],[Marketing Spend]]</f>
        <v>-192.5</v>
      </c>
      <c r="R3565" t="s">
        <v>51</v>
      </c>
      <c r="S3565" s="6">
        <v>112</v>
      </c>
      <c r="T3565"/>
      <c r="U3565"/>
    </row>
    <row r="3566" spans="1:21" x14ac:dyDescent="0.2">
      <c r="A3566" s="1">
        <v>45681</v>
      </c>
      <c r="B3566" s="1" t="str">
        <f>TEXT(Table1[[#This Row],[Date]],"yyyy")</f>
        <v>2025</v>
      </c>
      <c r="C3566" s="1" t="str">
        <f>TEXT(Table1[[#This Row],[Date]],"mmmm")</f>
        <v>January</v>
      </c>
      <c r="D3566" s="1" t="str">
        <f>TEXT(Table1[[#This Row],[Date]],"dddd")</f>
        <v>Friday</v>
      </c>
      <c r="E3566" s="5">
        <v>6</v>
      </c>
      <c r="F3566" t="s">
        <v>2</v>
      </c>
      <c r="G3566" t="s">
        <v>8</v>
      </c>
      <c r="H3566" s="6">
        <f>60%*Table1[[#This Row],[Price]]</f>
        <v>720</v>
      </c>
      <c r="I3566" s="6">
        <v>1200</v>
      </c>
      <c r="J3566">
        <v>4</v>
      </c>
      <c r="K3566" s="6">
        <f>Table1[[#This Row],[Cost]]*Table1[[#This Row],[Quantity Sold]]</f>
        <v>2880</v>
      </c>
      <c r="L3566" s="6">
        <v>4800</v>
      </c>
      <c r="M3566">
        <v>20</v>
      </c>
      <c r="N3566" s="6">
        <v>3840</v>
      </c>
      <c r="O3566" s="6">
        <f>Table1[[#This Row],[Revenue]]-Table1[[#This Row],[Total Cost Of Production]]</f>
        <v>960</v>
      </c>
      <c r="P3566" s="6">
        <v>830</v>
      </c>
      <c r="Q3566" s="6">
        <f>Table1[[#This Row],[Revenue]]-Table1[[#This Row],[Marketing Spend]]</f>
        <v>3010</v>
      </c>
      <c r="R3566" t="s">
        <v>52</v>
      </c>
      <c r="S3566" s="6">
        <v>1169</v>
      </c>
      <c r="T3566"/>
      <c r="U3566"/>
    </row>
    <row r="3567" spans="1:21" hidden="1" x14ac:dyDescent="0.2">
      <c r="A3567" s="1">
        <v>45681</v>
      </c>
      <c r="B3567" s="1" t="str">
        <f>TEXT(Table1[[#This Row],[Date]],"yyyy")</f>
        <v>2025</v>
      </c>
      <c r="C3567" s="1" t="str">
        <f>TEXT(Table1[[#This Row],[Date]],"mmmm")</f>
        <v>January</v>
      </c>
      <c r="D3567" s="1" t="str">
        <f>TEXT(Table1[[#This Row],[Date]],"dddd")</f>
        <v>Friday</v>
      </c>
      <c r="E3567" s="5">
        <v>3</v>
      </c>
      <c r="F3567" t="s">
        <v>15</v>
      </c>
      <c r="G3567" t="s">
        <v>6</v>
      </c>
      <c r="H3567" s="6">
        <f>60%*Table1[[#This Row],[Price]]</f>
        <v>30</v>
      </c>
      <c r="I3567" s="6">
        <v>50</v>
      </c>
      <c r="J3567">
        <v>3</v>
      </c>
      <c r="K3567" s="6">
        <f>Table1[[#This Row],[Cost]]*Table1[[#This Row],[Quantity Sold]]</f>
        <v>90</v>
      </c>
      <c r="L3567" s="6">
        <v>150</v>
      </c>
      <c r="M3567">
        <v>15</v>
      </c>
      <c r="N3567" s="6">
        <v>127.5</v>
      </c>
      <c r="O3567" s="6">
        <f>Table1[[#This Row],[Revenue]]-Table1[[#This Row],[Total Cost Of Production]]</f>
        <v>37.5</v>
      </c>
      <c r="P3567" s="6">
        <v>829</v>
      </c>
      <c r="Q3567" s="6">
        <f>Table1[[#This Row],[Revenue]]-Table1[[#This Row],[Marketing Spend]]</f>
        <v>-701.5</v>
      </c>
      <c r="R3567" t="s">
        <v>54</v>
      </c>
      <c r="S3567" s="6">
        <v>18</v>
      </c>
      <c r="T3567"/>
      <c r="U3567"/>
    </row>
    <row r="3568" spans="1:21" hidden="1" x14ac:dyDescent="0.2">
      <c r="A3568" s="1">
        <v>45681</v>
      </c>
      <c r="B3568" s="1" t="str">
        <f>TEXT(Table1[[#This Row],[Date]],"yyyy")</f>
        <v>2025</v>
      </c>
      <c r="C3568" s="1" t="str">
        <f>TEXT(Table1[[#This Row],[Date]],"mmmm")</f>
        <v>January</v>
      </c>
      <c r="D3568" s="1" t="str">
        <f>TEXT(Table1[[#This Row],[Date]],"dddd")</f>
        <v>Friday</v>
      </c>
      <c r="E3568" s="5">
        <v>1</v>
      </c>
      <c r="F3568" t="s">
        <v>5</v>
      </c>
      <c r="G3568" t="s">
        <v>10</v>
      </c>
      <c r="H3568" s="6">
        <f>60%*Table1[[#This Row],[Price]]</f>
        <v>480</v>
      </c>
      <c r="I3568" s="6">
        <v>800</v>
      </c>
      <c r="J3568">
        <v>9</v>
      </c>
      <c r="K3568" s="6">
        <f>Table1[[#This Row],[Cost]]*Table1[[#This Row],[Quantity Sold]]</f>
        <v>4320</v>
      </c>
      <c r="L3568" s="6">
        <v>7200</v>
      </c>
      <c r="M3568">
        <v>5</v>
      </c>
      <c r="N3568" s="6">
        <v>6840</v>
      </c>
      <c r="O3568" s="6">
        <f>Table1[[#This Row],[Revenue]]-Table1[[#This Row],[Total Cost Of Production]]</f>
        <v>2520</v>
      </c>
      <c r="P3568" s="6">
        <v>519</v>
      </c>
      <c r="Q3568" s="6">
        <f>Table1[[#This Row],[Revenue]]-Table1[[#This Row],[Marketing Spend]]</f>
        <v>6321</v>
      </c>
      <c r="R3568" t="s">
        <v>54</v>
      </c>
      <c r="S3568" s="6">
        <v>850</v>
      </c>
      <c r="T3568"/>
      <c r="U3568"/>
    </row>
    <row r="3569" spans="1:21" hidden="1" x14ac:dyDescent="0.2">
      <c r="A3569" s="1">
        <v>45681</v>
      </c>
      <c r="B3569" s="1" t="str">
        <f>TEXT(Table1[[#This Row],[Date]],"yyyy")</f>
        <v>2025</v>
      </c>
      <c r="C3569" s="1" t="str">
        <f>TEXT(Table1[[#This Row],[Date]],"mmmm")</f>
        <v>January</v>
      </c>
      <c r="D3569" s="1" t="str">
        <f>TEXT(Table1[[#This Row],[Date]],"dddd")</f>
        <v>Friday</v>
      </c>
      <c r="E3569" s="5">
        <v>7</v>
      </c>
      <c r="F3569" t="s">
        <v>9</v>
      </c>
      <c r="G3569" t="s">
        <v>8</v>
      </c>
      <c r="H3569" s="6">
        <f>60%*Table1[[#This Row],[Price]]</f>
        <v>180</v>
      </c>
      <c r="I3569" s="6">
        <v>300</v>
      </c>
      <c r="J3569">
        <v>10</v>
      </c>
      <c r="K3569" s="6">
        <f>Table1[[#This Row],[Cost]]*Table1[[#This Row],[Quantity Sold]]</f>
        <v>1800</v>
      </c>
      <c r="L3569" s="6">
        <v>3000</v>
      </c>
      <c r="M3569">
        <v>20</v>
      </c>
      <c r="N3569" s="6">
        <v>2400</v>
      </c>
      <c r="O3569" s="6">
        <f>Table1[[#This Row],[Revenue]]-Table1[[#This Row],[Total Cost Of Production]]</f>
        <v>600</v>
      </c>
      <c r="P3569" s="6">
        <v>379</v>
      </c>
      <c r="Q3569" s="6">
        <f>Table1[[#This Row],[Revenue]]-Table1[[#This Row],[Marketing Spend]]</f>
        <v>2021</v>
      </c>
      <c r="R3569" t="s">
        <v>54</v>
      </c>
      <c r="S3569" s="6">
        <v>341</v>
      </c>
      <c r="T3569"/>
      <c r="U3569"/>
    </row>
    <row r="3570" spans="1:21" hidden="1" x14ac:dyDescent="0.2">
      <c r="A3570" s="1">
        <v>45682</v>
      </c>
      <c r="B3570" s="1" t="str">
        <f>TEXT(Table1[[#This Row],[Date]],"yyyy")</f>
        <v>2025</v>
      </c>
      <c r="C3570" s="1" t="str">
        <f>TEXT(Table1[[#This Row],[Date]],"mmmm")</f>
        <v>January</v>
      </c>
      <c r="D3570" s="1" t="str">
        <f>TEXT(Table1[[#This Row],[Date]],"dddd")</f>
        <v>Saturday</v>
      </c>
      <c r="E3570" s="5">
        <v>4</v>
      </c>
      <c r="F3570" t="s">
        <v>13</v>
      </c>
      <c r="G3570" t="s">
        <v>12</v>
      </c>
      <c r="H3570" s="6">
        <f>60%*Table1[[#This Row],[Price]]</f>
        <v>42</v>
      </c>
      <c r="I3570" s="6">
        <v>70</v>
      </c>
      <c r="J3570">
        <v>8</v>
      </c>
      <c r="K3570" s="6">
        <f>Table1[[#This Row],[Cost]]*Table1[[#This Row],[Quantity Sold]]</f>
        <v>336</v>
      </c>
      <c r="L3570" s="6">
        <v>560</v>
      </c>
      <c r="M3570">
        <v>5</v>
      </c>
      <c r="N3570" s="6">
        <v>532</v>
      </c>
      <c r="O3570" s="6">
        <f>Table1[[#This Row],[Revenue]]-Table1[[#This Row],[Total Cost Of Production]]</f>
        <v>196</v>
      </c>
      <c r="P3570" s="6">
        <v>436</v>
      </c>
      <c r="Q3570" s="6">
        <f>Table1[[#This Row],[Revenue]]-Table1[[#This Row],[Marketing Spend]]</f>
        <v>96</v>
      </c>
      <c r="R3570" t="s">
        <v>55</v>
      </c>
      <c r="S3570" s="6">
        <v>23</v>
      </c>
      <c r="T3570"/>
      <c r="U3570"/>
    </row>
    <row r="3571" spans="1:21" hidden="1" x14ac:dyDescent="0.2">
      <c r="A3571" s="1">
        <v>45682</v>
      </c>
      <c r="B3571" s="1" t="str">
        <f>TEXT(Table1[[#This Row],[Date]],"yyyy")</f>
        <v>2025</v>
      </c>
      <c r="C3571" s="1" t="str">
        <f>TEXT(Table1[[#This Row],[Date]],"mmmm")</f>
        <v>January</v>
      </c>
      <c r="D3571" s="1" t="str">
        <f>TEXT(Table1[[#This Row],[Date]],"dddd")</f>
        <v>Saturday</v>
      </c>
      <c r="E3571" s="5">
        <v>2</v>
      </c>
      <c r="F3571" t="s">
        <v>7</v>
      </c>
      <c r="G3571" t="s">
        <v>10</v>
      </c>
      <c r="H3571" s="6">
        <f>60%*Table1[[#This Row],[Price]]</f>
        <v>300</v>
      </c>
      <c r="I3571" s="6">
        <v>500</v>
      </c>
      <c r="J3571">
        <v>8</v>
      </c>
      <c r="K3571" s="6">
        <f>Table1[[#This Row],[Cost]]*Table1[[#This Row],[Quantity Sold]]</f>
        <v>2400</v>
      </c>
      <c r="L3571" s="6">
        <v>4000</v>
      </c>
      <c r="M3571">
        <v>5</v>
      </c>
      <c r="N3571" s="6">
        <v>3800</v>
      </c>
      <c r="O3571" s="6">
        <f>Table1[[#This Row],[Revenue]]-Table1[[#This Row],[Total Cost Of Production]]</f>
        <v>1400</v>
      </c>
      <c r="P3571" s="6">
        <v>738</v>
      </c>
      <c r="Q3571" s="6">
        <f>Table1[[#This Row],[Revenue]]-Table1[[#This Row],[Marketing Spend]]</f>
        <v>3062</v>
      </c>
      <c r="R3571" t="s">
        <v>51</v>
      </c>
      <c r="S3571" s="6">
        <v>520</v>
      </c>
      <c r="T3571"/>
      <c r="U3571"/>
    </row>
    <row r="3572" spans="1:21" hidden="1" x14ac:dyDescent="0.2">
      <c r="A3572" s="1">
        <v>45682</v>
      </c>
      <c r="B3572" s="1" t="str">
        <f>TEXT(Table1[[#This Row],[Date]],"yyyy")</f>
        <v>2025</v>
      </c>
      <c r="C3572" s="1" t="str">
        <f>TEXT(Table1[[#This Row],[Date]],"mmmm")</f>
        <v>January</v>
      </c>
      <c r="D3572" s="1" t="str">
        <f>TEXT(Table1[[#This Row],[Date]],"dddd")</f>
        <v>Saturday</v>
      </c>
      <c r="E3572" s="5">
        <v>5</v>
      </c>
      <c r="F3572" t="s">
        <v>11</v>
      </c>
      <c r="G3572" t="s">
        <v>12</v>
      </c>
      <c r="H3572" s="6">
        <f>60%*Table1[[#This Row],[Price]]</f>
        <v>90</v>
      </c>
      <c r="I3572" s="6">
        <v>150</v>
      </c>
      <c r="J3572">
        <v>2</v>
      </c>
      <c r="K3572" s="6">
        <f>Table1[[#This Row],[Cost]]*Table1[[#This Row],[Quantity Sold]]</f>
        <v>180</v>
      </c>
      <c r="L3572" s="6">
        <v>300</v>
      </c>
      <c r="M3572">
        <v>15</v>
      </c>
      <c r="N3572" s="6">
        <v>255</v>
      </c>
      <c r="O3572" s="6">
        <f>Table1[[#This Row],[Revenue]]-Table1[[#This Row],[Total Cost Of Production]]</f>
        <v>75</v>
      </c>
      <c r="P3572" s="6">
        <v>967</v>
      </c>
      <c r="Q3572" s="6">
        <f>Table1[[#This Row],[Revenue]]-Table1[[#This Row],[Marketing Spend]]</f>
        <v>-712</v>
      </c>
      <c r="R3572" t="s">
        <v>51</v>
      </c>
      <c r="S3572" s="6">
        <v>174</v>
      </c>
      <c r="T3572"/>
      <c r="U3572"/>
    </row>
    <row r="3573" spans="1:21" hidden="1" x14ac:dyDescent="0.2">
      <c r="A3573" s="1">
        <v>45682</v>
      </c>
      <c r="B3573" s="1" t="str">
        <f>TEXT(Table1[[#This Row],[Date]],"yyyy")</f>
        <v>2025</v>
      </c>
      <c r="C3573" s="1" t="str">
        <f>TEXT(Table1[[#This Row],[Date]],"mmmm")</f>
        <v>January</v>
      </c>
      <c r="D3573" s="1" t="str">
        <f>TEXT(Table1[[#This Row],[Date]],"dddd")</f>
        <v>Saturday</v>
      </c>
      <c r="E3573" s="5">
        <v>6</v>
      </c>
      <c r="F3573" t="s">
        <v>2</v>
      </c>
      <c r="G3573" t="s">
        <v>8</v>
      </c>
      <c r="H3573" s="6">
        <f>60%*Table1[[#This Row],[Price]]</f>
        <v>720</v>
      </c>
      <c r="I3573" s="6">
        <v>1200</v>
      </c>
      <c r="J3573">
        <v>2</v>
      </c>
      <c r="K3573" s="6">
        <f>Table1[[#This Row],[Cost]]*Table1[[#This Row],[Quantity Sold]]</f>
        <v>1440</v>
      </c>
      <c r="L3573" s="6">
        <v>2400</v>
      </c>
      <c r="M3573">
        <v>20</v>
      </c>
      <c r="N3573" s="6">
        <v>1920</v>
      </c>
      <c r="O3573" s="6">
        <f>Table1[[#This Row],[Revenue]]-Table1[[#This Row],[Total Cost Of Production]]</f>
        <v>480</v>
      </c>
      <c r="P3573" s="6">
        <v>499</v>
      </c>
      <c r="Q3573" s="6">
        <f>Table1[[#This Row],[Revenue]]-Table1[[#This Row],[Marketing Spend]]</f>
        <v>1421</v>
      </c>
      <c r="R3573" t="s">
        <v>53</v>
      </c>
      <c r="S3573" s="6">
        <v>1239</v>
      </c>
      <c r="T3573"/>
      <c r="U3573"/>
    </row>
    <row r="3574" spans="1:21" hidden="1" x14ac:dyDescent="0.2">
      <c r="A3574" s="1">
        <v>45682</v>
      </c>
      <c r="B3574" s="1" t="str">
        <f>TEXT(Table1[[#This Row],[Date]],"yyyy")</f>
        <v>2025</v>
      </c>
      <c r="C3574" s="1" t="str">
        <f>TEXT(Table1[[#This Row],[Date]],"mmmm")</f>
        <v>January</v>
      </c>
      <c r="D3574" s="1" t="str">
        <f>TEXT(Table1[[#This Row],[Date]],"dddd")</f>
        <v>Saturday</v>
      </c>
      <c r="E3574" s="5">
        <v>3</v>
      </c>
      <c r="F3574" t="s">
        <v>15</v>
      </c>
      <c r="G3574" t="s">
        <v>6</v>
      </c>
      <c r="H3574" s="6">
        <f>60%*Table1[[#This Row],[Price]]</f>
        <v>30</v>
      </c>
      <c r="I3574" s="6">
        <v>50</v>
      </c>
      <c r="J3574">
        <v>1</v>
      </c>
      <c r="K3574" s="6">
        <f>Table1[[#This Row],[Cost]]*Table1[[#This Row],[Quantity Sold]]</f>
        <v>30</v>
      </c>
      <c r="L3574" s="6">
        <v>50</v>
      </c>
      <c r="M3574">
        <v>5</v>
      </c>
      <c r="N3574" s="6">
        <v>47.5</v>
      </c>
      <c r="O3574" s="6">
        <f>Table1[[#This Row],[Revenue]]-Table1[[#This Row],[Total Cost Of Production]]</f>
        <v>17.5</v>
      </c>
      <c r="P3574" s="6">
        <v>928</v>
      </c>
      <c r="Q3574" s="6">
        <f>Table1[[#This Row],[Revenue]]-Table1[[#This Row],[Marketing Spend]]</f>
        <v>-880.5</v>
      </c>
      <c r="R3574" t="s">
        <v>51</v>
      </c>
      <c r="S3574" s="6">
        <v>57</v>
      </c>
      <c r="T3574"/>
      <c r="U3574"/>
    </row>
    <row r="3575" spans="1:21" x14ac:dyDescent="0.2">
      <c r="A3575" s="1">
        <v>45682</v>
      </c>
      <c r="B3575" s="1" t="str">
        <f>TEXT(Table1[[#This Row],[Date]],"yyyy")</f>
        <v>2025</v>
      </c>
      <c r="C3575" s="1" t="str">
        <f>TEXT(Table1[[#This Row],[Date]],"mmmm")</f>
        <v>January</v>
      </c>
      <c r="D3575" s="1" t="str">
        <f>TEXT(Table1[[#This Row],[Date]],"dddd")</f>
        <v>Saturday</v>
      </c>
      <c r="E3575" s="5">
        <v>1</v>
      </c>
      <c r="F3575" t="s">
        <v>5</v>
      </c>
      <c r="G3575" t="s">
        <v>10</v>
      </c>
      <c r="H3575" s="6">
        <f>60%*Table1[[#This Row],[Price]]</f>
        <v>480</v>
      </c>
      <c r="I3575" s="6">
        <v>800</v>
      </c>
      <c r="J3575">
        <v>7</v>
      </c>
      <c r="K3575" s="6">
        <f>Table1[[#This Row],[Cost]]*Table1[[#This Row],[Quantity Sold]]</f>
        <v>3360</v>
      </c>
      <c r="L3575" s="6">
        <v>5600</v>
      </c>
      <c r="M3575">
        <v>15</v>
      </c>
      <c r="N3575" s="6">
        <v>4760</v>
      </c>
      <c r="O3575" s="6">
        <f>Table1[[#This Row],[Revenue]]-Table1[[#This Row],[Total Cost Of Production]]</f>
        <v>1400</v>
      </c>
      <c r="P3575" s="6">
        <v>683</v>
      </c>
      <c r="Q3575" s="6">
        <f>Table1[[#This Row],[Revenue]]-Table1[[#This Row],[Marketing Spend]]</f>
        <v>4077</v>
      </c>
      <c r="R3575" t="s">
        <v>52</v>
      </c>
      <c r="S3575" s="6">
        <v>761</v>
      </c>
      <c r="T3575"/>
      <c r="U3575"/>
    </row>
    <row r="3576" spans="1:21" x14ac:dyDescent="0.2">
      <c r="A3576" s="1">
        <v>45682</v>
      </c>
      <c r="B3576" s="1" t="str">
        <f>TEXT(Table1[[#This Row],[Date]],"yyyy")</f>
        <v>2025</v>
      </c>
      <c r="C3576" s="1" t="str">
        <f>TEXT(Table1[[#This Row],[Date]],"mmmm")</f>
        <v>January</v>
      </c>
      <c r="D3576" s="1" t="str">
        <f>TEXT(Table1[[#This Row],[Date]],"dddd")</f>
        <v>Saturday</v>
      </c>
      <c r="E3576" s="5">
        <v>7</v>
      </c>
      <c r="F3576" t="s">
        <v>9</v>
      </c>
      <c r="G3576" t="s">
        <v>8</v>
      </c>
      <c r="H3576" s="6">
        <f>60%*Table1[[#This Row],[Price]]</f>
        <v>180</v>
      </c>
      <c r="I3576" s="6">
        <v>300</v>
      </c>
      <c r="J3576">
        <v>5</v>
      </c>
      <c r="K3576" s="6">
        <f>Table1[[#This Row],[Cost]]*Table1[[#This Row],[Quantity Sold]]</f>
        <v>900</v>
      </c>
      <c r="L3576" s="6">
        <v>1500</v>
      </c>
      <c r="M3576">
        <v>5</v>
      </c>
      <c r="N3576" s="6">
        <v>1425</v>
      </c>
      <c r="O3576" s="6">
        <f>Table1[[#This Row],[Revenue]]-Table1[[#This Row],[Total Cost Of Production]]</f>
        <v>525</v>
      </c>
      <c r="P3576" s="6">
        <v>874</v>
      </c>
      <c r="Q3576" s="6">
        <f>Table1[[#This Row],[Revenue]]-Table1[[#This Row],[Marketing Spend]]</f>
        <v>551</v>
      </c>
      <c r="R3576" t="s">
        <v>52</v>
      </c>
      <c r="S3576" s="6">
        <v>296</v>
      </c>
      <c r="T3576"/>
      <c r="U3576"/>
    </row>
    <row r="3577" spans="1:21" hidden="1" x14ac:dyDescent="0.2">
      <c r="A3577" s="1">
        <v>45683</v>
      </c>
      <c r="B3577" s="1" t="str">
        <f>TEXT(Table1[[#This Row],[Date]],"yyyy")</f>
        <v>2025</v>
      </c>
      <c r="C3577" s="1" t="str">
        <f>TEXT(Table1[[#This Row],[Date]],"mmmm")</f>
        <v>January</v>
      </c>
      <c r="D3577" s="1" t="str">
        <f>TEXT(Table1[[#This Row],[Date]],"dddd")</f>
        <v>Sunday</v>
      </c>
      <c r="E3577" s="5">
        <v>4</v>
      </c>
      <c r="F3577" t="s">
        <v>13</v>
      </c>
      <c r="G3577" t="s">
        <v>12</v>
      </c>
      <c r="H3577" s="6">
        <f>60%*Table1[[#This Row],[Price]]</f>
        <v>42</v>
      </c>
      <c r="I3577" s="6">
        <v>70</v>
      </c>
      <c r="J3577">
        <v>4</v>
      </c>
      <c r="K3577" s="6">
        <f>Table1[[#This Row],[Cost]]*Table1[[#This Row],[Quantity Sold]]</f>
        <v>168</v>
      </c>
      <c r="L3577" s="6">
        <v>280</v>
      </c>
      <c r="M3577">
        <v>15</v>
      </c>
      <c r="N3577" s="6">
        <v>238</v>
      </c>
      <c r="O3577" s="6">
        <f>Table1[[#This Row],[Revenue]]-Table1[[#This Row],[Total Cost Of Production]]</f>
        <v>70</v>
      </c>
      <c r="P3577" s="6">
        <v>811</v>
      </c>
      <c r="Q3577" s="6">
        <f>Table1[[#This Row],[Revenue]]-Table1[[#This Row],[Marketing Spend]]</f>
        <v>-573</v>
      </c>
      <c r="R3577" t="s">
        <v>55</v>
      </c>
      <c r="S3577" s="6">
        <v>118</v>
      </c>
      <c r="T3577"/>
      <c r="U3577"/>
    </row>
    <row r="3578" spans="1:21" hidden="1" x14ac:dyDescent="0.2">
      <c r="A3578" s="1">
        <v>45683</v>
      </c>
      <c r="B3578" s="1" t="str">
        <f>TEXT(Table1[[#This Row],[Date]],"yyyy")</f>
        <v>2025</v>
      </c>
      <c r="C3578" s="1" t="str">
        <f>TEXT(Table1[[#This Row],[Date]],"mmmm")</f>
        <v>January</v>
      </c>
      <c r="D3578" s="1" t="str">
        <f>TEXT(Table1[[#This Row],[Date]],"dddd")</f>
        <v>Sunday</v>
      </c>
      <c r="E3578" s="5">
        <v>2</v>
      </c>
      <c r="F3578" t="s">
        <v>7</v>
      </c>
      <c r="G3578" t="s">
        <v>10</v>
      </c>
      <c r="H3578" s="6">
        <f>60%*Table1[[#This Row],[Price]]</f>
        <v>300</v>
      </c>
      <c r="I3578" s="6">
        <v>500</v>
      </c>
      <c r="J3578">
        <v>3</v>
      </c>
      <c r="K3578" s="6">
        <f>Table1[[#This Row],[Cost]]*Table1[[#This Row],[Quantity Sold]]</f>
        <v>900</v>
      </c>
      <c r="L3578" s="6">
        <v>1500</v>
      </c>
      <c r="M3578">
        <v>10</v>
      </c>
      <c r="N3578" s="6">
        <v>1350</v>
      </c>
      <c r="O3578" s="6">
        <f>Table1[[#This Row],[Revenue]]-Table1[[#This Row],[Total Cost Of Production]]</f>
        <v>450</v>
      </c>
      <c r="P3578" s="6">
        <v>524</v>
      </c>
      <c r="Q3578" s="6">
        <f>Table1[[#This Row],[Revenue]]-Table1[[#This Row],[Marketing Spend]]</f>
        <v>826</v>
      </c>
      <c r="R3578" t="s">
        <v>54</v>
      </c>
      <c r="S3578" s="6">
        <v>462</v>
      </c>
      <c r="T3578"/>
      <c r="U3578"/>
    </row>
    <row r="3579" spans="1:21" hidden="1" x14ac:dyDescent="0.2">
      <c r="A3579" s="1">
        <v>45683</v>
      </c>
      <c r="B3579" s="1" t="str">
        <f>TEXT(Table1[[#This Row],[Date]],"yyyy")</f>
        <v>2025</v>
      </c>
      <c r="C3579" s="1" t="str">
        <f>TEXT(Table1[[#This Row],[Date]],"mmmm")</f>
        <v>January</v>
      </c>
      <c r="D3579" s="1" t="str">
        <f>TEXT(Table1[[#This Row],[Date]],"dddd")</f>
        <v>Sunday</v>
      </c>
      <c r="E3579" s="5">
        <v>5</v>
      </c>
      <c r="F3579" t="s">
        <v>11</v>
      </c>
      <c r="G3579" t="s">
        <v>12</v>
      </c>
      <c r="H3579" s="6">
        <f>60%*Table1[[#This Row],[Price]]</f>
        <v>90</v>
      </c>
      <c r="I3579" s="6">
        <v>150</v>
      </c>
      <c r="J3579">
        <v>5</v>
      </c>
      <c r="K3579" s="6">
        <f>Table1[[#This Row],[Cost]]*Table1[[#This Row],[Quantity Sold]]</f>
        <v>450</v>
      </c>
      <c r="L3579" s="6">
        <v>750</v>
      </c>
      <c r="M3579">
        <v>5</v>
      </c>
      <c r="N3579" s="6">
        <v>712.5</v>
      </c>
      <c r="O3579" s="6">
        <f>Table1[[#This Row],[Revenue]]-Table1[[#This Row],[Total Cost Of Production]]</f>
        <v>262.5</v>
      </c>
      <c r="P3579" s="6">
        <v>695</v>
      </c>
      <c r="Q3579" s="6">
        <f>Table1[[#This Row],[Revenue]]-Table1[[#This Row],[Marketing Spend]]</f>
        <v>17.5</v>
      </c>
      <c r="R3579" t="s">
        <v>55</v>
      </c>
      <c r="S3579" s="6">
        <v>189</v>
      </c>
      <c r="T3579"/>
      <c r="U3579"/>
    </row>
    <row r="3580" spans="1:21" hidden="1" x14ac:dyDescent="0.2">
      <c r="A3580" s="1">
        <v>45683</v>
      </c>
      <c r="B3580" s="1" t="str">
        <f>TEXT(Table1[[#This Row],[Date]],"yyyy")</f>
        <v>2025</v>
      </c>
      <c r="C3580" s="1" t="str">
        <f>TEXT(Table1[[#This Row],[Date]],"mmmm")</f>
        <v>January</v>
      </c>
      <c r="D3580" s="1" t="str">
        <f>TEXT(Table1[[#This Row],[Date]],"dddd")</f>
        <v>Sunday</v>
      </c>
      <c r="E3580" s="5">
        <v>6</v>
      </c>
      <c r="F3580" t="s">
        <v>2</v>
      </c>
      <c r="G3580" t="s">
        <v>8</v>
      </c>
      <c r="H3580" s="6">
        <f>60%*Table1[[#This Row],[Price]]</f>
        <v>720</v>
      </c>
      <c r="I3580" s="6">
        <v>1200</v>
      </c>
      <c r="J3580">
        <v>1</v>
      </c>
      <c r="K3580" s="6">
        <f>Table1[[#This Row],[Cost]]*Table1[[#This Row],[Quantity Sold]]</f>
        <v>720</v>
      </c>
      <c r="L3580" s="6">
        <v>1200</v>
      </c>
      <c r="M3580">
        <v>5</v>
      </c>
      <c r="N3580" s="6">
        <v>1140</v>
      </c>
      <c r="O3580" s="6">
        <f>Table1[[#This Row],[Revenue]]-Table1[[#This Row],[Total Cost Of Production]]</f>
        <v>420</v>
      </c>
      <c r="P3580" s="6">
        <v>371</v>
      </c>
      <c r="Q3580" s="6">
        <f>Table1[[#This Row],[Revenue]]-Table1[[#This Row],[Marketing Spend]]</f>
        <v>769</v>
      </c>
      <c r="R3580" t="s">
        <v>53</v>
      </c>
      <c r="S3580" s="6">
        <v>1230</v>
      </c>
      <c r="T3580"/>
      <c r="U3580"/>
    </row>
    <row r="3581" spans="1:21" hidden="1" x14ac:dyDescent="0.2">
      <c r="A3581" s="1">
        <v>45683</v>
      </c>
      <c r="B3581" s="1" t="str">
        <f>TEXT(Table1[[#This Row],[Date]],"yyyy")</f>
        <v>2025</v>
      </c>
      <c r="C3581" s="1" t="str">
        <f>TEXT(Table1[[#This Row],[Date]],"mmmm")</f>
        <v>January</v>
      </c>
      <c r="D3581" s="1" t="str">
        <f>TEXT(Table1[[#This Row],[Date]],"dddd")</f>
        <v>Sunday</v>
      </c>
      <c r="E3581" s="5">
        <v>3</v>
      </c>
      <c r="F3581" t="s">
        <v>15</v>
      </c>
      <c r="G3581" t="s">
        <v>6</v>
      </c>
      <c r="H3581" s="6">
        <f>60%*Table1[[#This Row],[Price]]</f>
        <v>30</v>
      </c>
      <c r="I3581" s="6">
        <v>50</v>
      </c>
      <c r="J3581">
        <v>6</v>
      </c>
      <c r="K3581" s="6">
        <f>Table1[[#This Row],[Cost]]*Table1[[#This Row],[Quantity Sold]]</f>
        <v>180</v>
      </c>
      <c r="L3581" s="6">
        <v>300</v>
      </c>
      <c r="M3581">
        <v>5</v>
      </c>
      <c r="N3581" s="6">
        <v>285</v>
      </c>
      <c r="O3581" s="6">
        <f>Table1[[#This Row],[Revenue]]-Table1[[#This Row],[Total Cost Of Production]]</f>
        <v>105</v>
      </c>
      <c r="P3581" s="6">
        <v>564</v>
      </c>
      <c r="Q3581" s="6">
        <f>Table1[[#This Row],[Revenue]]-Table1[[#This Row],[Marketing Spend]]</f>
        <v>-279</v>
      </c>
      <c r="R3581" t="s">
        <v>53</v>
      </c>
      <c r="S3581" s="6">
        <v>30</v>
      </c>
      <c r="T3581"/>
      <c r="U3581"/>
    </row>
    <row r="3582" spans="1:21" x14ac:dyDescent="0.2">
      <c r="A3582" s="1">
        <v>45683</v>
      </c>
      <c r="B3582" s="1" t="str">
        <f>TEXT(Table1[[#This Row],[Date]],"yyyy")</f>
        <v>2025</v>
      </c>
      <c r="C3582" s="1" t="str">
        <f>TEXT(Table1[[#This Row],[Date]],"mmmm")</f>
        <v>January</v>
      </c>
      <c r="D3582" s="1" t="str">
        <f>TEXT(Table1[[#This Row],[Date]],"dddd")</f>
        <v>Sunday</v>
      </c>
      <c r="E3582" s="5">
        <v>1</v>
      </c>
      <c r="F3582" t="s">
        <v>5</v>
      </c>
      <c r="G3582" t="s">
        <v>10</v>
      </c>
      <c r="H3582" s="6">
        <f>60%*Table1[[#This Row],[Price]]</f>
        <v>480</v>
      </c>
      <c r="I3582" s="6">
        <v>800</v>
      </c>
      <c r="J3582">
        <v>9</v>
      </c>
      <c r="K3582" s="6">
        <f>Table1[[#This Row],[Cost]]*Table1[[#This Row],[Quantity Sold]]</f>
        <v>4320</v>
      </c>
      <c r="L3582" s="6">
        <v>7200</v>
      </c>
      <c r="M3582">
        <v>10</v>
      </c>
      <c r="N3582" s="6">
        <v>6480</v>
      </c>
      <c r="O3582" s="6">
        <f>Table1[[#This Row],[Revenue]]-Table1[[#This Row],[Total Cost Of Production]]</f>
        <v>2160</v>
      </c>
      <c r="P3582" s="6">
        <v>580</v>
      </c>
      <c r="Q3582" s="6">
        <f>Table1[[#This Row],[Revenue]]-Table1[[#This Row],[Marketing Spend]]</f>
        <v>5900</v>
      </c>
      <c r="R3582" t="s">
        <v>52</v>
      </c>
      <c r="S3582" s="6">
        <v>777</v>
      </c>
      <c r="T3582"/>
      <c r="U3582"/>
    </row>
    <row r="3583" spans="1:21" hidden="1" x14ac:dyDescent="0.2">
      <c r="A3583" s="1">
        <v>45683</v>
      </c>
      <c r="B3583" s="1" t="str">
        <f>TEXT(Table1[[#This Row],[Date]],"yyyy")</f>
        <v>2025</v>
      </c>
      <c r="C3583" s="1" t="str">
        <f>TEXT(Table1[[#This Row],[Date]],"mmmm")</f>
        <v>January</v>
      </c>
      <c r="D3583" s="1" t="str">
        <f>TEXT(Table1[[#This Row],[Date]],"dddd")</f>
        <v>Sunday</v>
      </c>
      <c r="E3583" s="5">
        <v>7</v>
      </c>
      <c r="F3583" t="s">
        <v>9</v>
      </c>
      <c r="G3583" t="s">
        <v>8</v>
      </c>
      <c r="H3583" s="6">
        <f>60%*Table1[[#This Row],[Price]]</f>
        <v>180</v>
      </c>
      <c r="I3583" s="6">
        <v>300</v>
      </c>
      <c r="J3583">
        <v>5</v>
      </c>
      <c r="K3583" s="6">
        <f>Table1[[#This Row],[Cost]]*Table1[[#This Row],[Quantity Sold]]</f>
        <v>900</v>
      </c>
      <c r="L3583" s="6">
        <v>1500</v>
      </c>
      <c r="M3583">
        <v>10</v>
      </c>
      <c r="N3583" s="6">
        <v>1350</v>
      </c>
      <c r="O3583" s="6">
        <f>Table1[[#This Row],[Revenue]]-Table1[[#This Row],[Total Cost Of Production]]</f>
        <v>450</v>
      </c>
      <c r="P3583" s="6">
        <v>322</v>
      </c>
      <c r="Q3583" s="6">
        <f>Table1[[#This Row],[Revenue]]-Table1[[#This Row],[Marketing Spend]]</f>
        <v>1028</v>
      </c>
      <c r="R3583" t="s">
        <v>53</v>
      </c>
      <c r="S3583" s="6">
        <v>345</v>
      </c>
      <c r="T3583"/>
      <c r="U3583"/>
    </row>
    <row r="3584" spans="1:21" hidden="1" x14ac:dyDescent="0.2">
      <c r="A3584" s="1">
        <v>45684</v>
      </c>
      <c r="B3584" s="1" t="str">
        <f>TEXT(Table1[[#This Row],[Date]],"yyyy")</f>
        <v>2025</v>
      </c>
      <c r="C3584" s="1" t="str">
        <f>TEXT(Table1[[#This Row],[Date]],"mmmm")</f>
        <v>January</v>
      </c>
      <c r="D3584" s="1" t="str">
        <f>TEXT(Table1[[#This Row],[Date]],"dddd")</f>
        <v>Monday</v>
      </c>
      <c r="E3584" s="5">
        <v>4</v>
      </c>
      <c r="F3584" t="s">
        <v>13</v>
      </c>
      <c r="G3584" t="s">
        <v>12</v>
      </c>
      <c r="H3584" s="6">
        <f>60%*Table1[[#This Row],[Price]]</f>
        <v>42</v>
      </c>
      <c r="I3584" s="6">
        <v>70</v>
      </c>
      <c r="J3584">
        <v>10</v>
      </c>
      <c r="K3584" s="6">
        <f>Table1[[#This Row],[Cost]]*Table1[[#This Row],[Quantity Sold]]</f>
        <v>420</v>
      </c>
      <c r="L3584" s="6">
        <v>700</v>
      </c>
      <c r="M3584">
        <v>5</v>
      </c>
      <c r="N3584" s="6">
        <v>665</v>
      </c>
      <c r="O3584" s="6">
        <f>Table1[[#This Row],[Revenue]]-Table1[[#This Row],[Total Cost Of Production]]</f>
        <v>245</v>
      </c>
      <c r="P3584" s="6">
        <v>544</v>
      </c>
      <c r="Q3584" s="6">
        <f>Table1[[#This Row],[Revenue]]-Table1[[#This Row],[Marketing Spend]]</f>
        <v>121</v>
      </c>
      <c r="R3584" t="s">
        <v>55</v>
      </c>
      <c r="S3584" s="6">
        <v>101</v>
      </c>
      <c r="T3584"/>
      <c r="U3584"/>
    </row>
    <row r="3585" spans="1:21" hidden="1" x14ac:dyDescent="0.2">
      <c r="A3585" s="1">
        <v>45684</v>
      </c>
      <c r="B3585" s="1" t="str">
        <f>TEXT(Table1[[#This Row],[Date]],"yyyy")</f>
        <v>2025</v>
      </c>
      <c r="C3585" s="1" t="str">
        <f>TEXT(Table1[[#This Row],[Date]],"mmmm")</f>
        <v>January</v>
      </c>
      <c r="D3585" s="1" t="str">
        <f>TEXT(Table1[[#This Row],[Date]],"dddd")</f>
        <v>Monday</v>
      </c>
      <c r="E3585" s="5">
        <v>2</v>
      </c>
      <c r="F3585" t="s">
        <v>7</v>
      </c>
      <c r="G3585" t="s">
        <v>10</v>
      </c>
      <c r="H3585" s="6">
        <f>60%*Table1[[#This Row],[Price]]</f>
        <v>300</v>
      </c>
      <c r="I3585" s="6">
        <v>500</v>
      </c>
      <c r="J3585">
        <v>7</v>
      </c>
      <c r="K3585" s="6">
        <f>Table1[[#This Row],[Cost]]*Table1[[#This Row],[Quantity Sold]]</f>
        <v>2100</v>
      </c>
      <c r="L3585" s="6">
        <v>3500</v>
      </c>
      <c r="M3585">
        <v>10</v>
      </c>
      <c r="N3585" s="6">
        <v>3150</v>
      </c>
      <c r="O3585" s="6">
        <f>Table1[[#This Row],[Revenue]]-Table1[[#This Row],[Total Cost Of Production]]</f>
        <v>1050</v>
      </c>
      <c r="P3585" s="6">
        <v>941</v>
      </c>
      <c r="Q3585" s="6">
        <f>Table1[[#This Row],[Revenue]]-Table1[[#This Row],[Marketing Spend]]</f>
        <v>2209</v>
      </c>
      <c r="R3585" t="s">
        <v>51</v>
      </c>
      <c r="S3585" s="6">
        <v>514</v>
      </c>
      <c r="T3585"/>
      <c r="U3585"/>
    </row>
    <row r="3586" spans="1:21" hidden="1" x14ac:dyDescent="0.2">
      <c r="A3586" s="1">
        <v>45684</v>
      </c>
      <c r="B3586" s="1" t="str">
        <f>TEXT(Table1[[#This Row],[Date]],"yyyy")</f>
        <v>2025</v>
      </c>
      <c r="C3586" s="1" t="str">
        <f>TEXT(Table1[[#This Row],[Date]],"mmmm")</f>
        <v>January</v>
      </c>
      <c r="D3586" s="1" t="str">
        <f>TEXT(Table1[[#This Row],[Date]],"dddd")</f>
        <v>Monday</v>
      </c>
      <c r="E3586" s="5">
        <v>5</v>
      </c>
      <c r="F3586" t="s">
        <v>11</v>
      </c>
      <c r="G3586" t="s">
        <v>12</v>
      </c>
      <c r="H3586" s="6">
        <f>60%*Table1[[#This Row],[Price]]</f>
        <v>90</v>
      </c>
      <c r="I3586" s="6">
        <v>150</v>
      </c>
      <c r="J3586">
        <v>8</v>
      </c>
      <c r="K3586" s="6">
        <f>Table1[[#This Row],[Cost]]*Table1[[#This Row],[Quantity Sold]]</f>
        <v>720</v>
      </c>
      <c r="L3586" s="6">
        <v>1200</v>
      </c>
      <c r="M3586">
        <v>20</v>
      </c>
      <c r="N3586" s="6">
        <v>960</v>
      </c>
      <c r="O3586" s="6">
        <f>Table1[[#This Row],[Revenue]]-Table1[[#This Row],[Total Cost Of Production]]</f>
        <v>240</v>
      </c>
      <c r="P3586" s="6">
        <v>537</v>
      </c>
      <c r="Q3586" s="6">
        <f>Table1[[#This Row],[Revenue]]-Table1[[#This Row],[Marketing Spend]]</f>
        <v>423</v>
      </c>
      <c r="R3586" t="s">
        <v>55</v>
      </c>
      <c r="S3586" s="6">
        <v>120</v>
      </c>
      <c r="T3586"/>
      <c r="U3586"/>
    </row>
    <row r="3587" spans="1:21" x14ac:dyDescent="0.2">
      <c r="A3587" s="1">
        <v>45684</v>
      </c>
      <c r="B3587" s="1" t="str">
        <f>TEXT(Table1[[#This Row],[Date]],"yyyy")</f>
        <v>2025</v>
      </c>
      <c r="C3587" s="1" t="str">
        <f>TEXT(Table1[[#This Row],[Date]],"mmmm")</f>
        <v>January</v>
      </c>
      <c r="D3587" s="1" t="str">
        <f>TEXT(Table1[[#This Row],[Date]],"dddd")</f>
        <v>Monday</v>
      </c>
      <c r="E3587" s="5">
        <v>6</v>
      </c>
      <c r="F3587" t="s">
        <v>2</v>
      </c>
      <c r="G3587" t="s">
        <v>8</v>
      </c>
      <c r="H3587" s="6">
        <f>60%*Table1[[#This Row],[Price]]</f>
        <v>720</v>
      </c>
      <c r="I3587" s="6">
        <v>1200</v>
      </c>
      <c r="J3587">
        <v>6</v>
      </c>
      <c r="K3587" s="6">
        <f>Table1[[#This Row],[Cost]]*Table1[[#This Row],[Quantity Sold]]</f>
        <v>4320</v>
      </c>
      <c r="L3587" s="6">
        <v>7200</v>
      </c>
      <c r="M3587">
        <v>10</v>
      </c>
      <c r="N3587" s="6">
        <v>6480</v>
      </c>
      <c r="O3587" s="6">
        <f>Table1[[#This Row],[Revenue]]-Table1[[#This Row],[Total Cost Of Production]]</f>
        <v>2160</v>
      </c>
      <c r="P3587" s="6">
        <v>566</v>
      </c>
      <c r="Q3587" s="6">
        <f>Table1[[#This Row],[Revenue]]-Table1[[#This Row],[Marketing Spend]]</f>
        <v>5914</v>
      </c>
      <c r="R3587" t="s">
        <v>52</v>
      </c>
      <c r="S3587" s="6">
        <v>1151</v>
      </c>
      <c r="T3587"/>
      <c r="U3587"/>
    </row>
    <row r="3588" spans="1:21" hidden="1" x14ac:dyDescent="0.2">
      <c r="A3588" s="1">
        <v>45684</v>
      </c>
      <c r="B3588" s="1" t="str">
        <f>TEXT(Table1[[#This Row],[Date]],"yyyy")</f>
        <v>2025</v>
      </c>
      <c r="C3588" s="1" t="str">
        <f>TEXT(Table1[[#This Row],[Date]],"mmmm")</f>
        <v>January</v>
      </c>
      <c r="D3588" s="1" t="str">
        <f>TEXT(Table1[[#This Row],[Date]],"dddd")</f>
        <v>Monday</v>
      </c>
      <c r="E3588" s="5">
        <v>3</v>
      </c>
      <c r="F3588" t="s">
        <v>15</v>
      </c>
      <c r="G3588" t="s">
        <v>6</v>
      </c>
      <c r="H3588" s="6">
        <f>60%*Table1[[#This Row],[Price]]</f>
        <v>30</v>
      </c>
      <c r="I3588" s="6">
        <v>50</v>
      </c>
      <c r="J3588">
        <v>2</v>
      </c>
      <c r="K3588" s="6">
        <f>Table1[[#This Row],[Cost]]*Table1[[#This Row],[Quantity Sold]]</f>
        <v>60</v>
      </c>
      <c r="L3588" s="6">
        <v>100</v>
      </c>
      <c r="M3588">
        <v>15</v>
      </c>
      <c r="N3588" s="6">
        <v>85</v>
      </c>
      <c r="O3588" s="6">
        <f>Table1[[#This Row],[Revenue]]-Table1[[#This Row],[Total Cost Of Production]]</f>
        <v>25</v>
      </c>
      <c r="P3588" s="6">
        <v>865</v>
      </c>
      <c r="Q3588" s="6">
        <f>Table1[[#This Row],[Revenue]]-Table1[[#This Row],[Marketing Spend]]</f>
        <v>-780</v>
      </c>
      <c r="R3588" t="s">
        <v>51</v>
      </c>
      <c r="S3588" s="6">
        <v>46</v>
      </c>
      <c r="T3588"/>
      <c r="U3588"/>
    </row>
    <row r="3589" spans="1:21" hidden="1" x14ac:dyDescent="0.2">
      <c r="A3589" s="1">
        <v>45684</v>
      </c>
      <c r="B3589" s="1" t="str">
        <f>TEXT(Table1[[#This Row],[Date]],"yyyy")</f>
        <v>2025</v>
      </c>
      <c r="C3589" s="1" t="str">
        <f>TEXT(Table1[[#This Row],[Date]],"mmmm")</f>
        <v>January</v>
      </c>
      <c r="D3589" s="1" t="str">
        <f>TEXT(Table1[[#This Row],[Date]],"dddd")</f>
        <v>Monday</v>
      </c>
      <c r="E3589" s="5">
        <v>1</v>
      </c>
      <c r="F3589" t="s">
        <v>5</v>
      </c>
      <c r="G3589" t="s">
        <v>10</v>
      </c>
      <c r="H3589" s="6">
        <f>60%*Table1[[#This Row],[Price]]</f>
        <v>480</v>
      </c>
      <c r="I3589" s="6">
        <v>800</v>
      </c>
      <c r="J3589">
        <v>10</v>
      </c>
      <c r="K3589" s="6">
        <f>Table1[[#This Row],[Cost]]*Table1[[#This Row],[Quantity Sold]]</f>
        <v>4800</v>
      </c>
      <c r="L3589" s="6">
        <v>8000</v>
      </c>
      <c r="M3589">
        <v>10</v>
      </c>
      <c r="N3589" s="6">
        <v>7200</v>
      </c>
      <c r="O3589" s="6">
        <f>Table1[[#This Row],[Revenue]]-Table1[[#This Row],[Total Cost Of Production]]</f>
        <v>2400</v>
      </c>
      <c r="P3589" s="6">
        <v>718</v>
      </c>
      <c r="Q3589" s="6">
        <f>Table1[[#This Row],[Revenue]]-Table1[[#This Row],[Marketing Spend]]</f>
        <v>6482</v>
      </c>
      <c r="R3589" t="s">
        <v>55</v>
      </c>
      <c r="S3589" s="6">
        <v>847</v>
      </c>
      <c r="T3589"/>
      <c r="U3589"/>
    </row>
    <row r="3590" spans="1:21" hidden="1" x14ac:dyDescent="0.2">
      <c r="A3590" s="1">
        <v>45684</v>
      </c>
      <c r="B3590" s="1" t="str">
        <f>TEXT(Table1[[#This Row],[Date]],"yyyy")</f>
        <v>2025</v>
      </c>
      <c r="C3590" s="1" t="str">
        <f>TEXT(Table1[[#This Row],[Date]],"mmmm")</f>
        <v>January</v>
      </c>
      <c r="D3590" s="1" t="str">
        <f>TEXT(Table1[[#This Row],[Date]],"dddd")</f>
        <v>Monday</v>
      </c>
      <c r="E3590" s="5">
        <v>7</v>
      </c>
      <c r="F3590" t="s">
        <v>9</v>
      </c>
      <c r="G3590" t="s">
        <v>8</v>
      </c>
      <c r="H3590" s="6">
        <f>60%*Table1[[#This Row],[Price]]</f>
        <v>180</v>
      </c>
      <c r="I3590" s="6">
        <v>300</v>
      </c>
      <c r="J3590">
        <v>8</v>
      </c>
      <c r="K3590" s="6">
        <f>Table1[[#This Row],[Cost]]*Table1[[#This Row],[Quantity Sold]]</f>
        <v>1440</v>
      </c>
      <c r="L3590" s="6">
        <v>2400</v>
      </c>
      <c r="M3590">
        <v>15</v>
      </c>
      <c r="N3590" s="6">
        <v>2040</v>
      </c>
      <c r="O3590" s="6">
        <f>Table1[[#This Row],[Revenue]]-Table1[[#This Row],[Total Cost Of Production]]</f>
        <v>600</v>
      </c>
      <c r="P3590" s="6">
        <v>379</v>
      </c>
      <c r="Q3590" s="6">
        <f>Table1[[#This Row],[Revenue]]-Table1[[#This Row],[Marketing Spend]]</f>
        <v>1661</v>
      </c>
      <c r="R3590" t="s">
        <v>53</v>
      </c>
      <c r="S3590" s="6">
        <v>297</v>
      </c>
      <c r="T3590"/>
      <c r="U3590"/>
    </row>
    <row r="3591" spans="1:21" hidden="1" x14ac:dyDescent="0.2">
      <c r="A3591" s="1">
        <v>45685</v>
      </c>
      <c r="B3591" s="1" t="str">
        <f>TEXT(Table1[[#This Row],[Date]],"yyyy")</f>
        <v>2025</v>
      </c>
      <c r="C3591" s="1" t="str">
        <f>TEXT(Table1[[#This Row],[Date]],"mmmm")</f>
        <v>January</v>
      </c>
      <c r="D3591" s="1" t="str">
        <f>TEXT(Table1[[#This Row],[Date]],"dddd")</f>
        <v>Tuesday</v>
      </c>
      <c r="E3591" s="5">
        <v>4</v>
      </c>
      <c r="F3591" t="s">
        <v>13</v>
      </c>
      <c r="G3591" t="s">
        <v>12</v>
      </c>
      <c r="H3591" s="6">
        <f>60%*Table1[[#This Row],[Price]]</f>
        <v>42</v>
      </c>
      <c r="I3591" s="6">
        <v>70</v>
      </c>
      <c r="J3591">
        <v>6</v>
      </c>
      <c r="K3591" s="6">
        <f>Table1[[#This Row],[Cost]]*Table1[[#This Row],[Quantity Sold]]</f>
        <v>252</v>
      </c>
      <c r="L3591" s="6">
        <v>420</v>
      </c>
      <c r="M3591">
        <v>20</v>
      </c>
      <c r="N3591" s="6">
        <v>336</v>
      </c>
      <c r="O3591" s="6">
        <f>Table1[[#This Row],[Revenue]]-Table1[[#This Row],[Total Cost Of Production]]</f>
        <v>84</v>
      </c>
      <c r="P3591" s="6">
        <v>691</v>
      </c>
      <c r="Q3591" s="6">
        <f>Table1[[#This Row],[Revenue]]-Table1[[#This Row],[Marketing Spend]]</f>
        <v>-355</v>
      </c>
      <c r="R3591" t="s">
        <v>55</v>
      </c>
      <c r="S3591" s="6">
        <v>27</v>
      </c>
      <c r="T3591"/>
      <c r="U3591"/>
    </row>
    <row r="3592" spans="1:21" hidden="1" x14ac:dyDescent="0.2">
      <c r="A3592" s="1">
        <v>45685</v>
      </c>
      <c r="B3592" s="1" t="str">
        <f>TEXT(Table1[[#This Row],[Date]],"yyyy")</f>
        <v>2025</v>
      </c>
      <c r="C3592" s="1" t="str">
        <f>TEXT(Table1[[#This Row],[Date]],"mmmm")</f>
        <v>January</v>
      </c>
      <c r="D3592" s="1" t="str">
        <f>TEXT(Table1[[#This Row],[Date]],"dddd")</f>
        <v>Tuesday</v>
      </c>
      <c r="E3592" s="5">
        <v>2</v>
      </c>
      <c r="F3592" t="s">
        <v>7</v>
      </c>
      <c r="G3592" t="s">
        <v>10</v>
      </c>
      <c r="H3592" s="6">
        <f>60%*Table1[[#This Row],[Price]]</f>
        <v>300</v>
      </c>
      <c r="I3592" s="6">
        <v>500</v>
      </c>
      <c r="J3592">
        <v>5</v>
      </c>
      <c r="K3592" s="6">
        <f>Table1[[#This Row],[Cost]]*Table1[[#This Row],[Quantity Sold]]</f>
        <v>1500</v>
      </c>
      <c r="L3592" s="6">
        <v>2500</v>
      </c>
      <c r="M3592">
        <v>5</v>
      </c>
      <c r="N3592" s="6">
        <v>2375</v>
      </c>
      <c r="O3592" s="6">
        <f>Table1[[#This Row],[Revenue]]-Table1[[#This Row],[Total Cost Of Production]]</f>
        <v>875</v>
      </c>
      <c r="P3592" s="6">
        <v>958</v>
      </c>
      <c r="Q3592" s="6">
        <f>Table1[[#This Row],[Revenue]]-Table1[[#This Row],[Marketing Spend]]</f>
        <v>1417</v>
      </c>
      <c r="R3592" t="s">
        <v>51</v>
      </c>
      <c r="S3592" s="6">
        <v>450</v>
      </c>
      <c r="T3592"/>
      <c r="U3592"/>
    </row>
    <row r="3593" spans="1:21" hidden="1" x14ac:dyDescent="0.2">
      <c r="A3593" s="1">
        <v>45685</v>
      </c>
      <c r="B3593" s="1" t="str">
        <f>TEXT(Table1[[#This Row],[Date]],"yyyy")</f>
        <v>2025</v>
      </c>
      <c r="C3593" s="1" t="str">
        <f>TEXT(Table1[[#This Row],[Date]],"mmmm")</f>
        <v>January</v>
      </c>
      <c r="D3593" s="1" t="str">
        <f>TEXT(Table1[[#This Row],[Date]],"dddd")</f>
        <v>Tuesday</v>
      </c>
      <c r="E3593" s="5">
        <v>5</v>
      </c>
      <c r="F3593" t="s">
        <v>11</v>
      </c>
      <c r="G3593" t="s">
        <v>12</v>
      </c>
      <c r="H3593" s="6">
        <f>60%*Table1[[#This Row],[Price]]</f>
        <v>90</v>
      </c>
      <c r="I3593" s="6">
        <v>150</v>
      </c>
      <c r="J3593">
        <v>4</v>
      </c>
      <c r="K3593" s="6">
        <f>Table1[[#This Row],[Cost]]*Table1[[#This Row],[Quantity Sold]]</f>
        <v>360</v>
      </c>
      <c r="L3593" s="6">
        <v>600</v>
      </c>
      <c r="M3593">
        <v>20</v>
      </c>
      <c r="N3593" s="6">
        <v>480</v>
      </c>
      <c r="O3593" s="6">
        <f>Table1[[#This Row],[Revenue]]-Table1[[#This Row],[Total Cost Of Production]]</f>
        <v>120</v>
      </c>
      <c r="P3593" s="6">
        <v>396</v>
      </c>
      <c r="Q3593" s="6">
        <f>Table1[[#This Row],[Revenue]]-Table1[[#This Row],[Marketing Spend]]</f>
        <v>84</v>
      </c>
      <c r="R3593" t="s">
        <v>51</v>
      </c>
      <c r="S3593" s="6">
        <v>110</v>
      </c>
      <c r="T3593"/>
      <c r="U3593"/>
    </row>
    <row r="3594" spans="1:21" hidden="1" x14ac:dyDescent="0.2">
      <c r="A3594" s="1">
        <v>45685</v>
      </c>
      <c r="B3594" s="1" t="str">
        <f>TEXT(Table1[[#This Row],[Date]],"yyyy")</f>
        <v>2025</v>
      </c>
      <c r="C3594" s="1" t="str">
        <f>TEXT(Table1[[#This Row],[Date]],"mmmm")</f>
        <v>January</v>
      </c>
      <c r="D3594" s="1" t="str">
        <f>TEXT(Table1[[#This Row],[Date]],"dddd")</f>
        <v>Tuesday</v>
      </c>
      <c r="E3594" s="5">
        <v>6</v>
      </c>
      <c r="F3594" t="s">
        <v>2</v>
      </c>
      <c r="G3594" t="s">
        <v>8</v>
      </c>
      <c r="H3594" s="6">
        <f>60%*Table1[[#This Row],[Price]]</f>
        <v>720</v>
      </c>
      <c r="I3594" s="6">
        <v>1200</v>
      </c>
      <c r="J3594">
        <v>3</v>
      </c>
      <c r="K3594" s="6">
        <f>Table1[[#This Row],[Cost]]*Table1[[#This Row],[Quantity Sold]]</f>
        <v>2160</v>
      </c>
      <c r="L3594" s="6">
        <v>3600</v>
      </c>
      <c r="M3594">
        <v>15</v>
      </c>
      <c r="N3594" s="6">
        <v>3060</v>
      </c>
      <c r="O3594" s="6">
        <f>Table1[[#This Row],[Revenue]]-Table1[[#This Row],[Total Cost Of Production]]</f>
        <v>900</v>
      </c>
      <c r="P3594" s="6">
        <v>897</v>
      </c>
      <c r="Q3594" s="6">
        <f>Table1[[#This Row],[Revenue]]-Table1[[#This Row],[Marketing Spend]]</f>
        <v>2163</v>
      </c>
      <c r="R3594" t="s">
        <v>55</v>
      </c>
      <c r="S3594" s="6">
        <v>1176</v>
      </c>
      <c r="T3594"/>
      <c r="U3594"/>
    </row>
    <row r="3595" spans="1:21" hidden="1" x14ac:dyDescent="0.2">
      <c r="A3595" s="1">
        <v>45685</v>
      </c>
      <c r="B3595" s="1" t="str">
        <f>TEXT(Table1[[#This Row],[Date]],"yyyy")</f>
        <v>2025</v>
      </c>
      <c r="C3595" s="1" t="str">
        <f>TEXT(Table1[[#This Row],[Date]],"mmmm")</f>
        <v>January</v>
      </c>
      <c r="D3595" s="1" t="str">
        <f>TEXT(Table1[[#This Row],[Date]],"dddd")</f>
        <v>Tuesday</v>
      </c>
      <c r="E3595" s="5">
        <v>3</v>
      </c>
      <c r="F3595" t="s">
        <v>15</v>
      </c>
      <c r="G3595" t="s">
        <v>6</v>
      </c>
      <c r="H3595" s="6">
        <f>60%*Table1[[#This Row],[Price]]</f>
        <v>30</v>
      </c>
      <c r="I3595" s="6">
        <v>50</v>
      </c>
      <c r="J3595">
        <v>7</v>
      </c>
      <c r="K3595" s="6">
        <f>Table1[[#This Row],[Cost]]*Table1[[#This Row],[Quantity Sold]]</f>
        <v>210</v>
      </c>
      <c r="L3595" s="6">
        <v>350</v>
      </c>
      <c r="M3595">
        <v>10</v>
      </c>
      <c r="N3595" s="6">
        <v>315</v>
      </c>
      <c r="O3595" s="6">
        <f>Table1[[#This Row],[Revenue]]-Table1[[#This Row],[Total Cost Of Production]]</f>
        <v>105</v>
      </c>
      <c r="P3595" s="6">
        <v>833</v>
      </c>
      <c r="Q3595" s="6">
        <f>Table1[[#This Row],[Revenue]]-Table1[[#This Row],[Marketing Spend]]</f>
        <v>-518</v>
      </c>
      <c r="R3595" t="s">
        <v>53</v>
      </c>
      <c r="S3595" s="6">
        <v>60</v>
      </c>
      <c r="T3595"/>
      <c r="U3595"/>
    </row>
    <row r="3596" spans="1:21" hidden="1" x14ac:dyDescent="0.2">
      <c r="A3596" s="1">
        <v>45685</v>
      </c>
      <c r="B3596" s="1" t="str">
        <f>TEXT(Table1[[#This Row],[Date]],"yyyy")</f>
        <v>2025</v>
      </c>
      <c r="C3596" s="1" t="str">
        <f>TEXT(Table1[[#This Row],[Date]],"mmmm")</f>
        <v>January</v>
      </c>
      <c r="D3596" s="1" t="str">
        <f>TEXT(Table1[[#This Row],[Date]],"dddd")</f>
        <v>Tuesday</v>
      </c>
      <c r="E3596" s="5">
        <v>1</v>
      </c>
      <c r="F3596" t="s">
        <v>5</v>
      </c>
      <c r="G3596" t="s">
        <v>10</v>
      </c>
      <c r="H3596" s="6">
        <f>60%*Table1[[#This Row],[Price]]</f>
        <v>480</v>
      </c>
      <c r="I3596" s="6">
        <v>800</v>
      </c>
      <c r="J3596">
        <v>9</v>
      </c>
      <c r="K3596" s="6">
        <f>Table1[[#This Row],[Cost]]*Table1[[#This Row],[Quantity Sold]]</f>
        <v>4320</v>
      </c>
      <c r="L3596" s="6">
        <v>7200</v>
      </c>
      <c r="M3596">
        <v>10</v>
      </c>
      <c r="N3596" s="6">
        <v>6480</v>
      </c>
      <c r="O3596" s="6">
        <f>Table1[[#This Row],[Revenue]]-Table1[[#This Row],[Total Cost Of Production]]</f>
        <v>2160</v>
      </c>
      <c r="P3596" s="6">
        <v>572</v>
      </c>
      <c r="Q3596" s="6">
        <f>Table1[[#This Row],[Revenue]]-Table1[[#This Row],[Marketing Spend]]</f>
        <v>5908</v>
      </c>
      <c r="R3596" t="s">
        <v>55</v>
      </c>
      <c r="S3596" s="6">
        <v>845</v>
      </c>
      <c r="T3596"/>
      <c r="U3596"/>
    </row>
    <row r="3597" spans="1:21" hidden="1" x14ac:dyDescent="0.2">
      <c r="A3597" s="1">
        <v>45685</v>
      </c>
      <c r="B3597" s="1" t="str">
        <f>TEXT(Table1[[#This Row],[Date]],"yyyy")</f>
        <v>2025</v>
      </c>
      <c r="C3597" s="1" t="str">
        <f>TEXT(Table1[[#This Row],[Date]],"mmmm")</f>
        <v>January</v>
      </c>
      <c r="D3597" s="1" t="str">
        <f>TEXT(Table1[[#This Row],[Date]],"dddd")</f>
        <v>Tuesday</v>
      </c>
      <c r="E3597" s="5">
        <v>7</v>
      </c>
      <c r="F3597" t="s">
        <v>9</v>
      </c>
      <c r="G3597" t="s">
        <v>8</v>
      </c>
      <c r="H3597" s="6">
        <f>60%*Table1[[#This Row],[Price]]</f>
        <v>180</v>
      </c>
      <c r="I3597" s="6">
        <v>300</v>
      </c>
      <c r="J3597">
        <v>3</v>
      </c>
      <c r="K3597" s="6">
        <f>Table1[[#This Row],[Cost]]*Table1[[#This Row],[Quantity Sold]]</f>
        <v>540</v>
      </c>
      <c r="L3597" s="6">
        <v>900</v>
      </c>
      <c r="M3597">
        <v>10</v>
      </c>
      <c r="N3597" s="6">
        <v>810</v>
      </c>
      <c r="O3597" s="6">
        <f>Table1[[#This Row],[Revenue]]-Table1[[#This Row],[Total Cost Of Production]]</f>
        <v>270</v>
      </c>
      <c r="P3597" s="6">
        <v>986</v>
      </c>
      <c r="Q3597" s="6">
        <f>Table1[[#This Row],[Revenue]]-Table1[[#This Row],[Marketing Spend]]</f>
        <v>-176</v>
      </c>
      <c r="R3597" t="s">
        <v>55</v>
      </c>
      <c r="S3597" s="6">
        <v>267</v>
      </c>
      <c r="T3597"/>
      <c r="U3597"/>
    </row>
    <row r="3598" spans="1:21" hidden="1" x14ac:dyDescent="0.2">
      <c r="A3598" s="1">
        <v>45686</v>
      </c>
      <c r="B3598" s="1" t="str">
        <f>TEXT(Table1[[#This Row],[Date]],"yyyy")</f>
        <v>2025</v>
      </c>
      <c r="C3598" s="1" t="str">
        <f>TEXT(Table1[[#This Row],[Date]],"mmmm")</f>
        <v>January</v>
      </c>
      <c r="D3598" s="1" t="str">
        <f>TEXT(Table1[[#This Row],[Date]],"dddd")</f>
        <v>Wednesday</v>
      </c>
      <c r="E3598" s="5">
        <v>4</v>
      </c>
      <c r="F3598" t="s">
        <v>13</v>
      </c>
      <c r="G3598" t="s">
        <v>12</v>
      </c>
      <c r="H3598" s="6">
        <f>60%*Table1[[#This Row],[Price]]</f>
        <v>42</v>
      </c>
      <c r="I3598" s="6">
        <v>70</v>
      </c>
      <c r="J3598">
        <v>1</v>
      </c>
      <c r="K3598" s="6">
        <f>Table1[[#This Row],[Cost]]*Table1[[#This Row],[Quantity Sold]]</f>
        <v>42</v>
      </c>
      <c r="L3598" s="6">
        <v>70</v>
      </c>
      <c r="M3598">
        <v>10</v>
      </c>
      <c r="N3598" s="6">
        <v>63</v>
      </c>
      <c r="O3598" s="6">
        <f>Table1[[#This Row],[Revenue]]-Table1[[#This Row],[Total Cost Of Production]]</f>
        <v>21</v>
      </c>
      <c r="P3598" s="6">
        <v>777</v>
      </c>
      <c r="Q3598" s="6">
        <f>Table1[[#This Row],[Revenue]]-Table1[[#This Row],[Marketing Spend]]</f>
        <v>-714</v>
      </c>
      <c r="R3598" t="s">
        <v>54</v>
      </c>
      <c r="S3598" s="6">
        <v>28</v>
      </c>
      <c r="T3598"/>
      <c r="U3598"/>
    </row>
    <row r="3599" spans="1:21" hidden="1" x14ac:dyDescent="0.2">
      <c r="A3599" s="1">
        <v>45686</v>
      </c>
      <c r="B3599" s="1" t="str">
        <f>TEXT(Table1[[#This Row],[Date]],"yyyy")</f>
        <v>2025</v>
      </c>
      <c r="C3599" s="1" t="str">
        <f>TEXT(Table1[[#This Row],[Date]],"mmmm")</f>
        <v>January</v>
      </c>
      <c r="D3599" s="1" t="str">
        <f>TEXT(Table1[[#This Row],[Date]],"dddd")</f>
        <v>Wednesday</v>
      </c>
      <c r="E3599" s="5">
        <v>2</v>
      </c>
      <c r="F3599" t="s">
        <v>7</v>
      </c>
      <c r="G3599" t="s">
        <v>10</v>
      </c>
      <c r="H3599" s="6">
        <f>60%*Table1[[#This Row],[Price]]</f>
        <v>300</v>
      </c>
      <c r="I3599" s="6">
        <v>500</v>
      </c>
      <c r="J3599">
        <v>10</v>
      </c>
      <c r="K3599" s="6">
        <f>Table1[[#This Row],[Cost]]*Table1[[#This Row],[Quantity Sold]]</f>
        <v>3000</v>
      </c>
      <c r="L3599" s="6">
        <v>5000</v>
      </c>
      <c r="M3599">
        <v>15</v>
      </c>
      <c r="N3599" s="6">
        <v>4250</v>
      </c>
      <c r="O3599" s="6">
        <f>Table1[[#This Row],[Revenue]]-Table1[[#This Row],[Total Cost Of Production]]</f>
        <v>1250</v>
      </c>
      <c r="P3599" s="6">
        <v>383</v>
      </c>
      <c r="Q3599" s="6">
        <f>Table1[[#This Row],[Revenue]]-Table1[[#This Row],[Marketing Spend]]</f>
        <v>3867</v>
      </c>
      <c r="R3599" t="s">
        <v>51</v>
      </c>
      <c r="S3599" s="6">
        <v>494</v>
      </c>
      <c r="T3599"/>
      <c r="U3599"/>
    </row>
    <row r="3600" spans="1:21" hidden="1" x14ac:dyDescent="0.2">
      <c r="A3600" s="1">
        <v>45686</v>
      </c>
      <c r="B3600" s="1" t="str">
        <f>TEXT(Table1[[#This Row],[Date]],"yyyy")</f>
        <v>2025</v>
      </c>
      <c r="C3600" s="1" t="str">
        <f>TEXT(Table1[[#This Row],[Date]],"mmmm")</f>
        <v>January</v>
      </c>
      <c r="D3600" s="1" t="str">
        <f>TEXT(Table1[[#This Row],[Date]],"dddd")</f>
        <v>Wednesday</v>
      </c>
      <c r="E3600" s="5">
        <v>5</v>
      </c>
      <c r="F3600" t="s">
        <v>11</v>
      </c>
      <c r="G3600" t="s">
        <v>12</v>
      </c>
      <c r="H3600" s="6">
        <f>60%*Table1[[#This Row],[Price]]</f>
        <v>90</v>
      </c>
      <c r="I3600" s="6">
        <v>150</v>
      </c>
      <c r="J3600">
        <v>3</v>
      </c>
      <c r="K3600" s="6">
        <f>Table1[[#This Row],[Cost]]*Table1[[#This Row],[Quantity Sold]]</f>
        <v>270</v>
      </c>
      <c r="L3600" s="6">
        <v>450</v>
      </c>
      <c r="M3600">
        <v>20</v>
      </c>
      <c r="N3600" s="6">
        <v>360</v>
      </c>
      <c r="O3600" s="6">
        <f>Table1[[#This Row],[Revenue]]-Table1[[#This Row],[Total Cost Of Production]]</f>
        <v>90</v>
      </c>
      <c r="P3600" s="6">
        <v>829</v>
      </c>
      <c r="Q3600" s="6">
        <f>Table1[[#This Row],[Revenue]]-Table1[[#This Row],[Marketing Spend]]</f>
        <v>-469</v>
      </c>
      <c r="R3600" t="s">
        <v>53</v>
      </c>
      <c r="S3600" s="6">
        <v>162</v>
      </c>
      <c r="T3600"/>
      <c r="U3600"/>
    </row>
    <row r="3601" spans="1:21" hidden="1" x14ac:dyDescent="0.2">
      <c r="A3601" s="1">
        <v>45686</v>
      </c>
      <c r="B3601" s="1" t="str">
        <f>TEXT(Table1[[#This Row],[Date]],"yyyy")</f>
        <v>2025</v>
      </c>
      <c r="C3601" s="1" t="str">
        <f>TEXT(Table1[[#This Row],[Date]],"mmmm")</f>
        <v>January</v>
      </c>
      <c r="D3601" s="1" t="str">
        <f>TEXT(Table1[[#This Row],[Date]],"dddd")</f>
        <v>Wednesday</v>
      </c>
      <c r="E3601" s="5">
        <v>6</v>
      </c>
      <c r="F3601" t="s">
        <v>2</v>
      </c>
      <c r="G3601" t="s">
        <v>8</v>
      </c>
      <c r="H3601" s="6">
        <f>60%*Table1[[#This Row],[Price]]</f>
        <v>720</v>
      </c>
      <c r="I3601" s="6">
        <v>1200</v>
      </c>
      <c r="J3601">
        <v>6</v>
      </c>
      <c r="K3601" s="6">
        <f>Table1[[#This Row],[Cost]]*Table1[[#This Row],[Quantity Sold]]</f>
        <v>4320</v>
      </c>
      <c r="L3601" s="6">
        <v>7200</v>
      </c>
      <c r="M3601">
        <v>5</v>
      </c>
      <c r="N3601" s="6">
        <v>6840</v>
      </c>
      <c r="O3601" s="6">
        <f>Table1[[#This Row],[Revenue]]-Table1[[#This Row],[Total Cost Of Production]]</f>
        <v>2520</v>
      </c>
      <c r="P3601" s="6">
        <v>480</v>
      </c>
      <c r="Q3601" s="6">
        <f>Table1[[#This Row],[Revenue]]-Table1[[#This Row],[Marketing Spend]]</f>
        <v>6360</v>
      </c>
      <c r="R3601" t="s">
        <v>53</v>
      </c>
      <c r="S3601" s="6">
        <v>1179</v>
      </c>
      <c r="T3601"/>
      <c r="U3601"/>
    </row>
    <row r="3602" spans="1:21" hidden="1" x14ac:dyDescent="0.2">
      <c r="A3602" s="1">
        <v>45686</v>
      </c>
      <c r="B3602" s="1" t="str">
        <f>TEXT(Table1[[#This Row],[Date]],"yyyy")</f>
        <v>2025</v>
      </c>
      <c r="C3602" s="1" t="str">
        <f>TEXT(Table1[[#This Row],[Date]],"mmmm")</f>
        <v>January</v>
      </c>
      <c r="D3602" s="1" t="str">
        <f>TEXT(Table1[[#This Row],[Date]],"dddd")</f>
        <v>Wednesday</v>
      </c>
      <c r="E3602" s="5">
        <v>3</v>
      </c>
      <c r="F3602" t="s">
        <v>15</v>
      </c>
      <c r="G3602" t="s">
        <v>6</v>
      </c>
      <c r="H3602" s="6">
        <f>60%*Table1[[#This Row],[Price]]</f>
        <v>30</v>
      </c>
      <c r="I3602" s="6">
        <v>50</v>
      </c>
      <c r="J3602">
        <v>6</v>
      </c>
      <c r="K3602" s="6">
        <f>Table1[[#This Row],[Cost]]*Table1[[#This Row],[Quantity Sold]]</f>
        <v>180</v>
      </c>
      <c r="L3602" s="6">
        <v>300</v>
      </c>
      <c r="M3602">
        <v>10</v>
      </c>
      <c r="N3602" s="6">
        <v>270</v>
      </c>
      <c r="O3602" s="6">
        <f>Table1[[#This Row],[Revenue]]-Table1[[#This Row],[Total Cost Of Production]]</f>
        <v>90</v>
      </c>
      <c r="P3602" s="6">
        <v>457</v>
      </c>
      <c r="Q3602" s="6">
        <f>Table1[[#This Row],[Revenue]]-Table1[[#This Row],[Marketing Spend]]</f>
        <v>-187</v>
      </c>
      <c r="R3602" t="s">
        <v>51</v>
      </c>
      <c r="S3602" s="6">
        <v>84</v>
      </c>
      <c r="T3602"/>
      <c r="U3602"/>
    </row>
    <row r="3603" spans="1:21" hidden="1" x14ac:dyDescent="0.2">
      <c r="A3603" s="1">
        <v>45686</v>
      </c>
      <c r="B3603" s="1" t="str">
        <f>TEXT(Table1[[#This Row],[Date]],"yyyy")</f>
        <v>2025</v>
      </c>
      <c r="C3603" s="1" t="str">
        <f>TEXT(Table1[[#This Row],[Date]],"mmmm")</f>
        <v>January</v>
      </c>
      <c r="D3603" s="1" t="str">
        <f>TEXT(Table1[[#This Row],[Date]],"dddd")</f>
        <v>Wednesday</v>
      </c>
      <c r="E3603" s="5">
        <v>1</v>
      </c>
      <c r="F3603" t="s">
        <v>5</v>
      </c>
      <c r="G3603" t="s">
        <v>10</v>
      </c>
      <c r="H3603" s="6">
        <f>60%*Table1[[#This Row],[Price]]</f>
        <v>480</v>
      </c>
      <c r="I3603" s="6">
        <v>800</v>
      </c>
      <c r="J3603">
        <v>5</v>
      </c>
      <c r="K3603" s="6">
        <f>Table1[[#This Row],[Cost]]*Table1[[#This Row],[Quantity Sold]]</f>
        <v>2400</v>
      </c>
      <c r="L3603" s="6">
        <v>4000</v>
      </c>
      <c r="M3603">
        <v>5</v>
      </c>
      <c r="N3603" s="6">
        <v>3800</v>
      </c>
      <c r="O3603" s="6">
        <f>Table1[[#This Row],[Revenue]]-Table1[[#This Row],[Total Cost Of Production]]</f>
        <v>1400</v>
      </c>
      <c r="P3603" s="6">
        <v>608</v>
      </c>
      <c r="Q3603" s="6">
        <f>Table1[[#This Row],[Revenue]]-Table1[[#This Row],[Marketing Spend]]</f>
        <v>3192</v>
      </c>
      <c r="R3603" t="s">
        <v>53</v>
      </c>
      <c r="S3603" s="6">
        <v>832</v>
      </c>
      <c r="T3603"/>
      <c r="U3603"/>
    </row>
    <row r="3604" spans="1:21" x14ac:dyDescent="0.2">
      <c r="A3604" s="1">
        <v>45686</v>
      </c>
      <c r="B3604" s="1" t="str">
        <f>TEXT(Table1[[#This Row],[Date]],"yyyy")</f>
        <v>2025</v>
      </c>
      <c r="C3604" s="1" t="str">
        <f>TEXT(Table1[[#This Row],[Date]],"mmmm")</f>
        <v>January</v>
      </c>
      <c r="D3604" s="1" t="str">
        <f>TEXT(Table1[[#This Row],[Date]],"dddd")</f>
        <v>Wednesday</v>
      </c>
      <c r="E3604" s="5">
        <v>7</v>
      </c>
      <c r="F3604" t="s">
        <v>9</v>
      </c>
      <c r="G3604" t="s">
        <v>8</v>
      </c>
      <c r="H3604" s="6">
        <f>60%*Table1[[#This Row],[Price]]</f>
        <v>180</v>
      </c>
      <c r="I3604" s="6">
        <v>300</v>
      </c>
      <c r="J3604">
        <v>2</v>
      </c>
      <c r="K3604" s="6">
        <f>Table1[[#This Row],[Cost]]*Table1[[#This Row],[Quantity Sold]]</f>
        <v>360</v>
      </c>
      <c r="L3604" s="6">
        <v>600</v>
      </c>
      <c r="M3604">
        <v>5</v>
      </c>
      <c r="N3604" s="6">
        <v>570</v>
      </c>
      <c r="O3604" s="6">
        <f>Table1[[#This Row],[Revenue]]-Table1[[#This Row],[Total Cost Of Production]]</f>
        <v>210</v>
      </c>
      <c r="P3604" s="6">
        <v>472</v>
      </c>
      <c r="Q3604" s="6">
        <f>Table1[[#This Row],[Revenue]]-Table1[[#This Row],[Marketing Spend]]</f>
        <v>98</v>
      </c>
      <c r="R3604" t="s">
        <v>52</v>
      </c>
      <c r="S3604" s="6">
        <v>250</v>
      </c>
      <c r="T3604"/>
      <c r="U3604"/>
    </row>
    <row r="3605" spans="1:21" hidden="1" x14ac:dyDescent="0.2">
      <c r="A3605" s="1">
        <v>45687</v>
      </c>
      <c r="B3605" s="1" t="str">
        <f>TEXT(Table1[[#This Row],[Date]],"yyyy")</f>
        <v>2025</v>
      </c>
      <c r="C3605" s="1" t="str">
        <f>TEXT(Table1[[#This Row],[Date]],"mmmm")</f>
        <v>January</v>
      </c>
      <c r="D3605" s="1" t="str">
        <f>TEXT(Table1[[#This Row],[Date]],"dddd")</f>
        <v>Thursday</v>
      </c>
      <c r="E3605" s="5">
        <v>4</v>
      </c>
      <c r="F3605" t="s">
        <v>13</v>
      </c>
      <c r="G3605" t="s">
        <v>12</v>
      </c>
      <c r="H3605" s="6">
        <f>60%*Table1[[#This Row],[Price]]</f>
        <v>42</v>
      </c>
      <c r="I3605" s="6">
        <v>70</v>
      </c>
      <c r="J3605">
        <v>8</v>
      </c>
      <c r="K3605" s="6">
        <f>Table1[[#This Row],[Cost]]*Table1[[#This Row],[Quantity Sold]]</f>
        <v>336</v>
      </c>
      <c r="L3605" s="6">
        <v>560</v>
      </c>
      <c r="M3605">
        <v>15</v>
      </c>
      <c r="N3605" s="6">
        <v>476</v>
      </c>
      <c r="O3605" s="6">
        <f>Table1[[#This Row],[Revenue]]-Table1[[#This Row],[Total Cost Of Production]]</f>
        <v>140</v>
      </c>
      <c r="P3605" s="6">
        <v>802</v>
      </c>
      <c r="Q3605" s="6">
        <f>Table1[[#This Row],[Revenue]]-Table1[[#This Row],[Marketing Spend]]</f>
        <v>-326</v>
      </c>
      <c r="R3605" t="s">
        <v>51</v>
      </c>
      <c r="S3605" s="6">
        <v>49</v>
      </c>
      <c r="T3605"/>
      <c r="U3605"/>
    </row>
    <row r="3606" spans="1:21" hidden="1" x14ac:dyDescent="0.2">
      <c r="A3606" s="1">
        <v>45687</v>
      </c>
      <c r="B3606" s="1" t="str">
        <f>TEXT(Table1[[#This Row],[Date]],"yyyy")</f>
        <v>2025</v>
      </c>
      <c r="C3606" s="1" t="str">
        <f>TEXT(Table1[[#This Row],[Date]],"mmmm")</f>
        <v>January</v>
      </c>
      <c r="D3606" s="1" t="str">
        <f>TEXT(Table1[[#This Row],[Date]],"dddd")</f>
        <v>Thursday</v>
      </c>
      <c r="E3606" s="5">
        <v>2</v>
      </c>
      <c r="F3606" t="s">
        <v>7</v>
      </c>
      <c r="G3606" t="s">
        <v>10</v>
      </c>
      <c r="H3606" s="6">
        <f>60%*Table1[[#This Row],[Price]]</f>
        <v>300</v>
      </c>
      <c r="I3606" s="6">
        <v>500</v>
      </c>
      <c r="J3606">
        <v>7</v>
      </c>
      <c r="K3606" s="6">
        <f>Table1[[#This Row],[Cost]]*Table1[[#This Row],[Quantity Sold]]</f>
        <v>2100</v>
      </c>
      <c r="L3606" s="6">
        <v>3500</v>
      </c>
      <c r="M3606">
        <v>20</v>
      </c>
      <c r="N3606" s="6">
        <v>2800</v>
      </c>
      <c r="O3606" s="6">
        <f>Table1[[#This Row],[Revenue]]-Table1[[#This Row],[Total Cost Of Production]]</f>
        <v>700</v>
      </c>
      <c r="P3606" s="6">
        <v>600</v>
      </c>
      <c r="Q3606" s="6">
        <f>Table1[[#This Row],[Revenue]]-Table1[[#This Row],[Marketing Spend]]</f>
        <v>2200</v>
      </c>
      <c r="R3606" t="s">
        <v>53</v>
      </c>
      <c r="S3606" s="6">
        <v>476</v>
      </c>
      <c r="T3606"/>
      <c r="U3606"/>
    </row>
    <row r="3607" spans="1:21" hidden="1" x14ac:dyDescent="0.2">
      <c r="A3607" s="1">
        <v>45687</v>
      </c>
      <c r="B3607" s="1" t="str">
        <f>TEXT(Table1[[#This Row],[Date]],"yyyy")</f>
        <v>2025</v>
      </c>
      <c r="C3607" s="1" t="str">
        <f>TEXT(Table1[[#This Row],[Date]],"mmmm")</f>
        <v>January</v>
      </c>
      <c r="D3607" s="1" t="str">
        <f>TEXT(Table1[[#This Row],[Date]],"dddd")</f>
        <v>Thursday</v>
      </c>
      <c r="E3607" s="5">
        <v>5</v>
      </c>
      <c r="F3607" t="s">
        <v>11</v>
      </c>
      <c r="G3607" t="s">
        <v>12</v>
      </c>
      <c r="H3607" s="6">
        <f>60%*Table1[[#This Row],[Price]]</f>
        <v>90</v>
      </c>
      <c r="I3607" s="6">
        <v>150</v>
      </c>
      <c r="J3607">
        <v>5</v>
      </c>
      <c r="K3607" s="6">
        <f>Table1[[#This Row],[Cost]]*Table1[[#This Row],[Quantity Sold]]</f>
        <v>450</v>
      </c>
      <c r="L3607" s="6">
        <v>750</v>
      </c>
      <c r="M3607">
        <v>5</v>
      </c>
      <c r="N3607" s="6">
        <v>712.5</v>
      </c>
      <c r="O3607" s="6">
        <f>Table1[[#This Row],[Revenue]]-Table1[[#This Row],[Total Cost Of Production]]</f>
        <v>262.5</v>
      </c>
      <c r="P3607" s="6">
        <v>840</v>
      </c>
      <c r="Q3607" s="6">
        <f>Table1[[#This Row],[Revenue]]-Table1[[#This Row],[Marketing Spend]]</f>
        <v>-127.5</v>
      </c>
      <c r="R3607" t="s">
        <v>54</v>
      </c>
      <c r="S3607" s="6">
        <v>101</v>
      </c>
      <c r="T3607"/>
      <c r="U3607"/>
    </row>
    <row r="3608" spans="1:21" x14ac:dyDescent="0.2">
      <c r="A3608" s="1">
        <v>45687</v>
      </c>
      <c r="B3608" s="1" t="str">
        <f>TEXT(Table1[[#This Row],[Date]],"yyyy")</f>
        <v>2025</v>
      </c>
      <c r="C3608" s="1" t="str">
        <f>TEXT(Table1[[#This Row],[Date]],"mmmm")</f>
        <v>January</v>
      </c>
      <c r="D3608" s="1" t="str">
        <f>TEXT(Table1[[#This Row],[Date]],"dddd")</f>
        <v>Thursday</v>
      </c>
      <c r="E3608" s="5">
        <v>6</v>
      </c>
      <c r="F3608" t="s">
        <v>2</v>
      </c>
      <c r="G3608" t="s">
        <v>8</v>
      </c>
      <c r="H3608" s="6">
        <f>60%*Table1[[#This Row],[Price]]</f>
        <v>720</v>
      </c>
      <c r="I3608" s="6">
        <v>1200</v>
      </c>
      <c r="J3608">
        <v>10</v>
      </c>
      <c r="K3608" s="6">
        <f>Table1[[#This Row],[Cost]]*Table1[[#This Row],[Quantity Sold]]</f>
        <v>7200</v>
      </c>
      <c r="L3608" s="6">
        <v>12000</v>
      </c>
      <c r="M3608">
        <v>15</v>
      </c>
      <c r="N3608" s="6">
        <v>10200</v>
      </c>
      <c r="O3608" s="6">
        <f>Table1[[#This Row],[Revenue]]-Table1[[#This Row],[Total Cost Of Production]]</f>
        <v>3000</v>
      </c>
      <c r="P3608" s="6">
        <v>428</v>
      </c>
      <c r="Q3608" s="6">
        <f>Table1[[#This Row],[Revenue]]-Table1[[#This Row],[Marketing Spend]]</f>
        <v>9772</v>
      </c>
      <c r="R3608" t="s">
        <v>52</v>
      </c>
      <c r="S3608" s="6">
        <v>1248</v>
      </c>
      <c r="T3608"/>
      <c r="U3608"/>
    </row>
    <row r="3609" spans="1:21" hidden="1" x14ac:dyDescent="0.2">
      <c r="A3609" s="1">
        <v>45687</v>
      </c>
      <c r="B3609" s="1" t="str">
        <f>TEXT(Table1[[#This Row],[Date]],"yyyy")</f>
        <v>2025</v>
      </c>
      <c r="C3609" s="1" t="str">
        <f>TEXT(Table1[[#This Row],[Date]],"mmmm")</f>
        <v>January</v>
      </c>
      <c r="D3609" s="1" t="str">
        <f>TEXT(Table1[[#This Row],[Date]],"dddd")</f>
        <v>Thursday</v>
      </c>
      <c r="E3609" s="5">
        <v>3</v>
      </c>
      <c r="F3609" t="s">
        <v>15</v>
      </c>
      <c r="G3609" t="s">
        <v>6</v>
      </c>
      <c r="H3609" s="6">
        <f>60%*Table1[[#This Row],[Price]]</f>
        <v>30</v>
      </c>
      <c r="I3609" s="6">
        <v>50</v>
      </c>
      <c r="J3609">
        <v>2</v>
      </c>
      <c r="K3609" s="6">
        <f>Table1[[#This Row],[Cost]]*Table1[[#This Row],[Quantity Sold]]</f>
        <v>60</v>
      </c>
      <c r="L3609" s="6">
        <v>100</v>
      </c>
      <c r="M3609">
        <v>10</v>
      </c>
      <c r="N3609" s="6">
        <v>90</v>
      </c>
      <c r="O3609" s="6">
        <f>Table1[[#This Row],[Revenue]]-Table1[[#This Row],[Total Cost Of Production]]</f>
        <v>30</v>
      </c>
      <c r="P3609" s="6">
        <v>897</v>
      </c>
      <c r="Q3609" s="6">
        <f>Table1[[#This Row],[Revenue]]-Table1[[#This Row],[Marketing Spend]]</f>
        <v>-807</v>
      </c>
      <c r="R3609" t="s">
        <v>51</v>
      </c>
      <c r="S3609" s="6">
        <v>20</v>
      </c>
      <c r="T3609"/>
      <c r="U3609"/>
    </row>
    <row r="3610" spans="1:21" x14ac:dyDescent="0.2">
      <c r="A3610" s="1">
        <v>45687</v>
      </c>
      <c r="B3610" s="1" t="str">
        <f>TEXT(Table1[[#This Row],[Date]],"yyyy")</f>
        <v>2025</v>
      </c>
      <c r="C3610" s="1" t="str">
        <f>TEXT(Table1[[#This Row],[Date]],"mmmm")</f>
        <v>January</v>
      </c>
      <c r="D3610" s="1" t="str">
        <f>TEXT(Table1[[#This Row],[Date]],"dddd")</f>
        <v>Thursday</v>
      </c>
      <c r="E3610" s="5">
        <v>1</v>
      </c>
      <c r="F3610" t="s">
        <v>5</v>
      </c>
      <c r="G3610" t="s">
        <v>10</v>
      </c>
      <c r="H3610" s="6">
        <f>60%*Table1[[#This Row],[Price]]</f>
        <v>480</v>
      </c>
      <c r="I3610" s="6">
        <v>800</v>
      </c>
      <c r="J3610">
        <v>6</v>
      </c>
      <c r="K3610" s="6">
        <f>Table1[[#This Row],[Cost]]*Table1[[#This Row],[Quantity Sold]]</f>
        <v>2880</v>
      </c>
      <c r="L3610" s="6">
        <v>4800</v>
      </c>
      <c r="M3610">
        <v>10</v>
      </c>
      <c r="N3610" s="6">
        <v>4320</v>
      </c>
      <c r="O3610" s="6">
        <f>Table1[[#This Row],[Revenue]]-Table1[[#This Row],[Total Cost Of Production]]</f>
        <v>1440</v>
      </c>
      <c r="P3610" s="6">
        <v>920</v>
      </c>
      <c r="Q3610" s="6">
        <f>Table1[[#This Row],[Revenue]]-Table1[[#This Row],[Marketing Spend]]</f>
        <v>3400</v>
      </c>
      <c r="R3610" t="s">
        <v>52</v>
      </c>
      <c r="S3610" s="6">
        <v>780</v>
      </c>
      <c r="T3610"/>
      <c r="U3610"/>
    </row>
    <row r="3611" spans="1:21" hidden="1" x14ac:dyDescent="0.2">
      <c r="A3611" s="1">
        <v>45687</v>
      </c>
      <c r="B3611" s="1" t="str">
        <f>TEXT(Table1[[#This Row],[Date]],"yyyy")</f>
        <v>2025</v>
      </c>
      <c r="C3611" s="1" t="str">
        <f>TEXT(Table1[[#This Row],[Date]],"mmmm")</f>
        <v>January</v>
      </c>
      <c r="D3611" s="1" t="str">
        <f>TEXT(Table1[[#This Row],[Date]],"dddd")</f>
        <v>Thursday</v>
      </c>
      <c r="E3611" s="5">
        <v>7</v>
      </c>
      <c r="F3611" t="s">
        <v>9</v>
      </c>
      <c r="G3611" t="s">
        <v>8</v>
      </c>
      <c r="H3611" s="6">
        <f>60%*Table1[[#This Row],[Price]]</f>
        <v>180</v>
      </c>
      <c r="I3611" s="6">
        <v>300</v>
      </c>
      <c r="J3611">
        <v>3</v>
      </c>
      <c r="K3611" s="6">
        <f>Table1[[#This Row],[Cost]]*Table1[[#This Row],[Quantity Sold]]</f>
        <v>540</v>
      </c>
      <c r="L3611" s="6">
        <v>900</v>
      </c>
      <c r="M3611">
        <v>15</v>
      </c>
      <c r="N3611" s="6">
        <v>765</v>
      </c>
      <c r="O3611" s="6">
        <f>Table1[[#This Row],[Revenue]]-Table1[[#This Row],[Total Cost Of Production]]</f>
        <v>225</v>
      </c>
      <c r="P3611" s="6">
        <v>589</v>
      </c>
      <c r="Q3611" s="6">
        <f>Table1[[#This Row],[Revenue]]-Table1[[#This Row],[Marketing Spend]]</f>
        <v>176</v>
      </c>
      <c r="R3611" t="s">
        <v>53</v>
      </c>
      <c r="S3611" s="6">
        <v>270</v>
      </c>
      <c r="T3611"/>
      <c r="U3611"/>
    </row>
    <row r="3612" spans="1:21" hidden="1" x14ac:dyDescent="0.2">
      <c r="A3612" s="1">
        <v>45688</v>
      </c>
      <c r="B3612" s="1" t="str">
        <f>TEXT(Table1[[#This Row],[Date]],"yyyy")</f>
        <v>2025</v>
      </c>
      <c r="C3612" s="1" t="str">
        <f>TEXT(Table1[[#This Row],[Date]],"mmmm")</f>
        <v>January</v>
      </c>
      <c r="D3612" s="1" t="str">
        <f>TEXT(Table1[[#This Row],[Date]],"dddd")</f>
        <v>Friday</v>
      </c>
      <c r="E3612" s="5">
        <v>4</v>
      </c>
      <c r="F3612" t="s">
        <v>13</v>
      </c>
      <c r="G3612" t="s">
        <v>12</v>
      </c>
      <c r="H3612" s="6">
        <f>60%*Table1[[#This Row],[Price]]</f>
        <v>42</v>
      </c>
      <c r="I3612" s="6">
        <v>70</v>
      </c>
      <c r="J3612">
        <v>3</v>
      </c>
      <c r="K3612" s="6">
        <f>Table1[[#This Row],[Cost]]*Table1[[#This Row],[Quantity Sold]]</f>
        <v>126</v>
      </c>
      <c r="L3612" s="6">
        <v>210</v>
      </c>
      <c r="M3612">
        <v>10</v>
      </c>
      <c r="N3612" s="6">
        <v>189</v>
      </c>
      <c r="O3612" s="6">
        <f>Table1[[#This Row],[Revenue]]-Table1[[#This Row],[Total Cost Of Production]]</f>
        <v>63</v>
      </c>
      <c r="P3612" s="6">
        <v>349</v>
      </c>
      <c r="Q3612" s="6">
        <f>Table1[[#This Row],[Revenue]]-Table1[[#This Row],[Marketing Spend]]</f>
        <v>-160</v>
      </c>
      <c r="R3612" t="s">
        <v>54</v>
      </c>
      <c r="S3612" s="6">
        <v>72</v>
      </c>
      <c r="T3612"/>
      <c r="U3612"/>
    </row>
    <row r="3613" spans="1:21" x14ac:dyDescent="0.2">
      <c r="A3613" s="1">
        <v>45688</v>
      </c>
      <c r="B3613" s="1" t="str">
        <f>TEXT(Table1[[#This Row],[Date]],"yyyy")</f>
        <v>2025</v>
      </c>
      <c r="C3613" s="1" t="str">
        <f>TEXT(Table1[[#This Row],[Date]],"mmmm")</f>
        <v>January</v>
      </c>
      <c r="D3613" s="1" t="str">
        <f>TEXT(Table1[[#This Row],[Date]],"dddd")</f>
        <v>Friday</v>
      </c>
      <c r="E3613" s="5">
        <v>2</v>
      </c>
      <c r="F3613" t="s">
        <v>7</v>
      </c>
      <c r="G3613" t="s">
        <v>10</v>
      </c>
      <c r="H3613" s="6">
        <f>60%*Table1[[#This Row],[Price]]</f>
        <v>300</v>
      </c>
      <c r="I3613" s="6">
        <v>500</v>
      </c>
      <c r="J3613">
        <v>1</v>
      </c>
      <c r="K3613" s="6">
        <f>Table1[[#This Row],[Cost]]*Table1[[#This Row],[Quantity Sold]]</f>
        <v>300</v>
      </c>
      <c r="L3613" s="6">
        <v>500</v>
      </c>
      <c r="M3613">
        <v>10</v>
      </c>
      <c r="N3613" s="6">
        <v>450</v>
      </c>
      <c r="O3613" s="6">
        <f>Table1[[#This Row],[Revenue]]-Table1[[#This Row],[Total Cost Of Production]]</f>
        <v>150</v>
      </c>
      <c r="P3613" s="6">
        <v>692</v>
      </c>
      <c r="Q3613" s="6">
        <f>Table1[[#This Row],[Revenue]]-Table1[[#This Row],[Marketing Spend]]</f>
        <v>-242</v>
      </c>
      <c r="R3613" t="s">
        <v>52</v>
      </c>
      <c r="S3613" s="6">
        <v>509</v>
      </c>
      <c r="T3613"/>
      <c r="U3613"/>
    </row>
    <row r="3614" spans="1:21" hidden="1" x14ac:dyDescent="0.2">
      <c r="A3614" s="1">
        <v>45688</v>
      </c>
      <c r="B3614" s="1" t="str">
        <f>TEXT(Table1[[#This Row],[Date]],"yyyy")</f>
        <v>2025</v>
      </c>
      <c r="C3614" s="1" t="str">
        <f>TEXT(Table1[[#This Row],[Date]],"mmmm")</f>
        <v>January</v>
      </c>
      <c r="D3614" s="1" t="str">
        <f>TEXT(Table1[[#This Row],[Date]],"dddd")</f>
        <v>Friday</v>
      </c>
      <c r="E3614" s="5">
        <v>5</v>
      </c>
      <c r="F3614" t="s">
        <v>11</v>
      </c>
      <c r="G3614" t="s">
        <v>12</v>
      </c>
      <c r="H3614" s="6">
        <f>60%*Table1[[#This Row],[Price]]</f>
        <v>90</v>
      </c>
      <c r="I3614" s="6">
        <v>150</v>
      </c>
      <c r="J3614">
        <v>7</v>
      </c>
      <c r="K3614" s="6">
        <f>Table1[[#This Row],[Cost]]*Table1[[#This Row],[Quantity Sold]]</f>
        <v>630</v>
      </c>
      <c r="L3614" s="6">
        <v>1050</v>
      </c>
      <c r="M3614">
        <v>10</v>
      </c>
      <c r="N3614" s="6">
        <v>945</v>
      </c>
      <c r="O3614" s="6">
        <f>Table1[[#This Row],[Revenue]]-Table1[[#This Row],[Total Cost Of Production]]</f>
        <v>315</v>
      </c>
      <c r="P3614" s="6">
        <v>431</v>
      </c>
      <c r="Q3614" s="6">
        <f>Table1[[#This Row],[Revenue]]-Table1[[#This Row],[Marketing Spend]]</f>
        <v>514</v>
      </c>
      <c r="R3614" t="s">
        <v>55</v>
      </c>
      <c r="S3614" s="6">
        <v>150</v>
      </c>
      <c r="T3614"/>
      <c r="U3614"/>
    </row>
    <row r="3615" spans="1:21" x14ac:dyDescent="0.2">
      <c r="A3615" s="1">
        <v>45688</v>
      </c>
      <c r="B3615" s="1" t="str">
        <f>TEXT(Table1[[#This Row],[Date]],"yyyy")</f>
        <v>2025</v>
      </c>
      <c r="C3615" s="1" t="str">
        <f>TEXT(Table1[[#This Row],[Date]],"mmmm")</f>
        <v>January</v>
      </c>
      <c r="D3615" s="1" t="str">
        <f>TEXT(Table1[[#This Row],[Date]],"dddd")</f>
        <v>Friday</v>
      </c>
      <c r="E3615" s="5">
        <v>6</v>
      </c>
      <c r="F3615" t="s">
        <v>2</v>
      </c>
      <c r="G3615" t="s">
        <v>8</v>
      </c>
      <c r="H3615" s="6">
        <f>60%*Table1[[#This Row],[Price]]</f>
        <v>720</v>
      </c>
      <c r="I3615" s="6">
        <v>1200</v>
      </c>
      <c r="J3615">
        <v>2</v>
      </c>
      <c r="K3615" s="6">
        <f>Table1[[#This Row],[Cost]]*Table1[[#This Row],[Quantity Sold]]</f>
        <v>1440</v>
      </c>
      <c r="L3615" s="6">
        <v>2400</v>
      </c>
      <c r="M3615">
        <v>20</v>
      </c>
      <c r="N3615" s="6">
        <v>1920</v>
      </c>
      <c r="O3615" s="6">
        <f>Table1[[#This Row],[Revenue]]-Table1[[#This Row],[Total Cost Of Production]]</f>
        <v>480</v>
      </c>
      <c r="P3615" s="6">
        <v>353</v>
      </c>
      <c r="Q3615" s="6">
        <f>Table1[[#This Row],[Revenue]]-Table1[[#This Row],[Marketing Spend]]</f>
        <v>1567</v>
      </c>
      <c r="R3615" t="s">
        <v>52</v>
      </c>
      <c r="S3615" s="6">
        <v>1209</v>
      </c>
      <c r="T3615"/>
      <c r="U3615"/>
    </row>
    <row r="3616" spans="1:21" hidden="1" x14ac:dyDescent="0.2">
      <c r="A3616" s="1">
        <v>45688</v>
      </c>
      <c r="B3616" s="1" t="str">
        <f>TEXT(Table1[[#This Row],[Date]],"yyyy")</f>
        <v>2025</v>
      </c>
      <c r="C3616" s="1" t="str">
        <f>TEXT(Table1[[#This Row],[Date]],"mmmm")</f>
        <v>January</v>
      </c>
      <c r="D3616" s="1" t="str">
        <f>TEXT(Table1[[#This Row],[Date]],"dddd")</f>
        <v>Friday</v>
      </c>
      <c r="E3616" s="5">
        <v>3</v>
      </c>
      <c r="F3616" t="s">
        <v>15</v>
      </c>
      <c r="G3616" t="s">
        <v>6</v>
      </c>
      <c r="H3616" s="6">
        <f>60%*Table1[[#This Row],[Price]]</f>
        <v>30</v>
      </c>
      <c r="I3616" s="6">
        <v>50</v>
      </c>
      <c r="J3616">
        <v>1</v>
      </c>
      <c r="K3616" s="6">
        <f>Table1[[#This Row],[Cost]]*Table1[[#This Row],[Quantity Sold]]</f>
        <v>30</v>
      </c>
      <c r="L3616" s="6">
        <v>50</v>
      </c>
      <c r="M3616">
        <v>15</v>
      </c>
      <c r="N3616" s="6">
        <v>42.5</v>
      </c>
      <c r="O3616" s="6">
        <f>Table1[[#This Row],[Revenue]]-Table1[[#This Row],[Total Cost Of Production]]</f>
        <v>12.5</v>
      </c>
      <c r="P3616" s="6">
        <v>530</v>
      </c>
      <c r="Q3616" s="6">
        <f>Table1[[#This Row],[Revenue]]-Table1[[#This Row],[Marketing Spend]]</f>
        <v>-487.5</v>
      </c>
      <c r="R3616" t="s">
        <v>55</v>
      </c>
      <c r="S3616" s="6">
        <v>98</v>
      </c>
      <c r="T3616"/>
      <c r="U3616"/>
    </row>
    <row r="3617" spans="1:21" x14ac:dyDescent="0.2">
      <c r="A3617" s="1">
        <v>45688</v>
      </c>
      <c r="B3617" s="1" t="str">
        <f>TEXT(Table1[[#This Row],[Date]],"yyyy")</f>
        <v>2025</v>
      </c>
      <c r="C3617" s="1" t="str">
        <f>TEXT(Table1[[#This Row],[Date]],"mmmm")</f>
        <v>January</v>
      </c>
      <c r="D3617" s="1" t="str">
        <f>TEXT(Table1[[#This Row],[Date]],"dddd")</f>
        <v>Friday</v>
      </c>
      <c r="E3617" s="5">
        <v>1</v>
      </c>
      <c r="F3617" t="s">
        <v>5</v>
      </c>
      <c r="G3617" t="s">
        <v>10</v>
      </c>
      <c r="H3617" s="6">
        <f>60%*Table1[[#This Row],[Price]]</f>
        <v>480</v>
      </c>
      <c r="I3617" s="6">
        <v>800</v>
      </c>
      <c r="J3617">
        <v>8</v>
      </c>
      <c r="K3617" s="6">
        <f>Table1[[#This Row],[Cost]]*Table1[[#This Row],[Quantity Sold]]</f>
        <v>3840</v>
      </c>
      <c r="L3617" s="6">
        <v>6400</v>
      </c>
      <c r="M3617">
        <v>5</v>
      </c>
      <c r="N3617" s="6">
        <v>6080</v>
      </c>
      <c r="O3617" s="6">
        <f>Table1[[#This Row],[Revenue]]-Table1[[#This Row],[Total Cost Of Production]]</f>
        <v>2240</v>
      </c>
      <c r="P3617" s="6">
        <v>500</v>
      </c>
      <c r="Q3617" s="6">
        <f>Table1[[#This Row],[Revenue]]-Table1[[#This Row],[Marketing Spend]]</f>
        <v>5580</v>
      </c>
      <c r="R3617" t="s">
        <v>52</v>
      </c>
      <c r="S3617" s="6">
        <v>754</v>
      </c>
      <c r="T3617"/>
      <c r="U3617"/>
    </row>
    <row r="3618" spans="1:21" hidden="1" x14ac:dyDescent="0.2">
      <c r="A3618" s="1">
        <v>45688</v>
      </c>
      <c r="B3618" s="1" t="str">
        <f>TEXT(Table1[[#This Row],[Date]],"yyyy")</f>
        <v>2025</v>
      </c>
      <c r="C3618" s="1" t="str">
        <f>TEXT(Table1[[#This Row],[Date]],"mmmm")</f>
        <v>January</v>
      </c>
      <c r="D3618" s="1" t="str">
        <f>TEXT(Table1[[#This Row],[Date]],"dddd")</f>
        <v>Friday</v>
      </c>
      <c r="E3618" s="5">
        <v>7</v>
      </c>
      <c r="F3618" t="s">
        <v>9</v>
      </c>
      <c r="G3618" t="s">
        <v>8</v>
      </c>
      <c r="H3618" s="6">
        <f>60%*Table1[[#This Row],[Price]]</f>
        <v>180</v>
      </c>
      <c r="I3618" s="6">
        <v>300</v>
      </c>
      <c r="J3618">
        <v>2</v>
      </c>
      <c r="K3618" s="6">
        <f>Table1[[#This Row],[Cost]]*Table1[[#This Row],[Quantity Sold]]</f>
        <v>360</v>
      </c>
      <c r="L3618" s="6">
        <v>600</v>
      </c>
      <c r="M3618">
        <v>20</v>
      </c>
      <c r="N3618" s="6">
        <v>480</v>
      </c>
      <c r="O3618" s="6">
        <f>Table1[[#This Row],[Revenue]]-Table1[[#This Row],[Total Cost Of Production]]</f>
        <v>120</v>
      </c>
      <c r="P3618" s="6">
        <v>405</v>
      </c>
      <c r="Q3618" s="6">
        <f>Table1[[#This Row],[Revenue]]-Table1[[#This Row],[Marketing Spend]]</f>
        <v>75</v>
      </c>
      <c r="R3618" t="s">
        <v>53</v>
      </c>
      <c r="S3618" s="6">
        <v>270</v>
      </c>
      <c r="T3618"/>
      <c r="U3618"/>
    </row>
    <row r="3619" spans="1:21" hidden="1" x14ac:dyDescent="0.2">
      <c r="A3619" s="1">
        <v>45689</v>
      </c>
      <c r="B3619" s="1" t="str">
        <f>TEXT(Table1[[#This Row],[Date]],"yyyy")</f>
        <v>2025</v>
      </c>
      <c r="C3619" s="1" t="str">
        <f>TEXT(Table1[[#This Row],[Date]],"mmmm")</f>
        <v>February</v>
      </c>
      <c r="D3619" s="1" t="str">
        <f>TEXT(Table1[[#This Row],[Date]],"dddd")</f>
        <v>Saturday</v>
      </c>
      <c r="E3619" s="5">
        <v>4</v>
      </c>
      <c r="F3619" t="s">
        <v>13</v>
      </c>
      <c r="G3619" t="s">
        <v>12</v>
      </c>
      <c r="H3619" s="6">
        <f>60%*Table1[[#This Row],[Price]]</f>
        <v>42</v>
      </c>
      <c r="I3619" s="6">
        <v>70</v>
      </c>
      <c r="J3619">
        <v>9</v>
      </c>
      <c r="K3619" s="6">
        <f>Table1[[#This Row],[Cost]]*Table1[[#This Row],[Quantity Sold]]</f>
        <v>378</v>
      </c>
      <c r="L3619" s="6">
        <v>630</v>
      </c>
      <c r="M3619">
        <v>20</v>
      </c>
      <c r="N3619" s="6">
        <v>504</v>
      </c>
      <c r="O3619" s="6">
        <f>Table1[[#This Row],[Revenue]]-Table1[[#This Row],[Total Cost Of Production]]</f>
        <v>126</v>
      </c>
      <c r="P3619" s="6">
        <v>660</v>
      </c>
      <c r="Q3619" s="6">
        <f>Table1[[#This Row],[Revenue]]-Table1[[#This Row],[Marketing Spend]]</f>
        <v>-156</v>
      </c>
      <c r="R3619" t="s">
        <v>51</v>
      </c>
      <c r="S3619" s="6">
        <v>105</v>
      </c>
      <c r="T3619"/>
      <c r="U3619"/>
    </row>
    <row r="3620" spans="1:21" x14ac:dyDescent="0.2">
      <c r="A3620" s="1">
        <v>45689</v>
      </c>
      <c r="B3620" s="1" t="str">
        <f>TEXT(Table1[[#This Row],[Date]],"yyyy")</f>
        <v>2025</v>
      </c>
      <c r="C3620" s="1" t="str">
        <f>TEXT(Table1[[#This Row],[Date]],"mmmm")</f>
        <v>February</v>
      </c>
      <c r="D3620" s="1" t="str">
        <f>TEXT(Table1[[#This Row],[Date]],"dddd")</f>
        <v>Saturday</v>
      </c>
      <c r="E3620" s="5">
        <v>2</v>
      </c>
      <c r="F3620" t="s">
        <v>7</v>
      </c>
      <c r="G3620" t="s">
        <v>10</v>
      </c>
      <c r="H3620" s="6">
        <f>60%*Table1[[#This Row],[Price]]</f>
        <v>300</v>
      </c>
      <c r="I3620" s="6">
        <v>500</v>
      </c>
      <c r="J3620">
        <v>10</v>
      </c>
      <c r="K3620" s="6">
        <f>Table1[[#This Row],[Cost]]*Table1[[#This Row],[Quantity Sold]]</f>
        <v>3000</v>
      </c>
      <c r="L3620" s="6">
        <v>5000</v>
      </c>
      <c r="M3620">
        <v>5</v>
      </c>
      <c r="N3620" s="6">
        <v>4750</v>
      </c>
      <c r="O3620" s="6">
        <f>Table1[[#This Row],[Revenue]]-Table1[[#This Row],[Total Cost Of Production]]</f>
        <v>1750</v>
      </c>
      <c r="P3620" s="6">
        <v>631</v>
      </c>
      <c r="Q3620" s="6">
        <f>Table1[[#This Row],[Revenue]]-Table1[[#This Row],[Marketing Spend]]</f>
        <v>4119</v>
      </c>
      <c r="R3620" t="s">
        <v>52</v>
      </c>
      <c r="S3620" s="6">
        <v>518</v>
      </c>
      <c r="T3620"/>
      <c r="U3620"/>
    </row>
    <row r="3621" spans="1:21" hidden="1" x14ac:dyDescent="0.2">
      <c r="A3621" s="1">
        <v>45689</v>
      </c>
      <c r="B3621" s="1" t="str">
        <f>TEXT(Table1[[#This Row],[Date]],"yyyy")</f>
        <v>2025</v>
      </c>
      <c r="C3621" s="1" t="str">
        <f>TEXT(Table1[[#This Row],[Date]],"mmmm")</f>
        <v>February</v>
      </c>
      <c r="D3621" s="1" t="str">
        <f>TEXT(Table1[[#This Row],[Date]],"dddd")</f>
        <v>Saturday</v>
      </c>
      <c r="E3621" s="5">
        <v>5</v>
      </c>
      <c r="F3621" t="s">
        <v>11</v>
      </c>
      <c r="G3621" t="s">
        <v>12</v>
      </c>
      <c r="H3621" s="6">
        <f>60%*Table1[[#This Row],[Price]]</f>
        <v>90</v>
      </c>
      <c r="I3621" s="6">
        <v>150</v>
      </c>
      <c r="J3621">
        <v>9</v>
      </c>
      <c r="K3621" s="6">
        <f>Table1[[#This Row],[Cost]]*Table1[[#This Row],[Quantity Sold]]</f>
        <v>810</v>
      </c>
      <c r="L3621" s="6">
        <v>1350</v>
      </c>
      <c r="M3621">
        <v>5</v>
      </c>
      <c r="N3621" s="6">
        <v>1282.5</v>
      </c>
      <c r="O3621" s="6">
        <f>Table1[[#This Row],[Revenue]]-Table1[[#This Row],[Total Cost Of Production]]</f>
        <v>472.5</v>
      </c>
      <c r="P3621" s="6">
        <v>948</v>
      </c>
      <c r="Q3621" s="6">
        <f>Table1[[#This Row],[Revenue]]-Table1[[#This Row],[Marketing Spend]]</f>
        <v>334.5</v>
      </c>
      <c r="R3621" t="s">
        <v>53</v>
      </c>
      <c r="S3621" s="6">
        <v>175</v>
      </c>
      <c r="T3621"/>
      <c r="U3621"/>
    </row>
    <row r="3622" spans="1:21" hidden="1" x14ac:dyDescent="0.2">
      <c r="A3622" s="1">
        <v>45689</v>
      </c>
      <c r="B3622" s="1" t="str">
        <f>TEXT(Table1[[#This Row],[Date]],"yyyy")</f>
        <v>2025</v>
      </c>
      <c r="C3622" s="1" t="str">
        <f>TEXT(Table1[[#This Row],[Date]],"mmmm")</f>
        <v>February</v>
      </c>
      <c r="D3622" s="1" t="str">
        <f>TEXT(Table1[[#This Row],[Date]],"dddd")</f>
        <v>Saturday</v>
      </c>
      <c r="E3622" s="5">
        <v>6</v>
      </c>
      <c r="F3622" t="s">
        <v>2</v>
      </c>
      <c r="G3622" t="s">
        <v>8</v>
      </c>
      <c r="H3622" s="6">
        <f>60%*Table1[[#This Row],[Price]]</f>
        <v>720</v>
      </c>
      <c r="I3622" s="6">
        <v>1200</v>
      </c>
      <c r="J3622">
        <v>10</v>
      </c>
      <c r="K3622" s="6">
        <f>Table1[[#This Row],[Cost]]*Table1[[#This Row],[Quantity Sold]]</f>
        <v>7200</v>
      </c>
      <c r="L3622" s="6">
        <v>12000</v>
      </c>
      <c r="M3622">
        <v>5</v>
      </c>
      <c r="N3622" s="6">
        <v>11400</v>
      </c>
      <c r="O3622" s="6">
        <f>Table1[[#This Row],[Revenue]]-Table1[[#This Row],[Total Cost Of Production]]</f>
        <v>4200</v>
      </c>
      <c r="P3622" s="6">
        <v>985</v>
      </c>
      <c r="Q3622" s="6">
        <f>Table1[[#This Row],[Revenue]]-Table1[[#This Row],[Marketing Spend]]</f>
        <v>10415</v>
      </c>
      <c r="R3622" t="s">
        <v>55</v>
      </c>
      <c r="S3622" s="6">
        <v>1247</v>
      </c>
      <c r="T3622"/>
      <c r="U3622"/>
    </row>
    <row r="3623" spans="1:21" x14ac:dyDescent="0.2">
      <c r="A3623" s="1">
        <v>45689</v>
      </c>
      <c r="B3623" s="1" t="str">
        <f>TEXT(Table1[[#This Row],[Date]],"yyyy")</f>
        <v>2025</v>
      </c>
      <c r="C3623" s="1" t="str">
        <f>TEXT(Table1[[#This Row],[Date]],"mmmm")</f>
        <v>February</v>
      </c>
      <c r="D3623" s="1" t="str">
        <f>TEXT(Table1[[#This Row],[Date]],"dddd")</f>
        <v>Saturday</v>
      </c>
      <c r="E3623" s="5">
        <v>3</v>
      </c>
      <c r="F3623" t="s">
        <v>15</v>
      </c>
      <c r="G3623" t="s">
        <v>6</v>
      </c>
      <c r="H3623" s="6">
        <f>60%*Table1[[#This Row],[Price]]</f>
        <v>30</v>
      </c>
      <c r="I3623" s="6">
        <v>50</v>
      </c>
      <c r="J3623">
        <v>8</v>
      </c>
      <c r="K3623" s="6">
        <f>Table1[[#This Row],[Cost]]*Table1[[#This Row],[Quantity Sold]]</f>
        <v>240</v>
      </c>
      <c r="L3623" s="6">
        <v>400</v>
      </c>
      <c r="M3623">
        <v>10</v>
      </c>
      <c r="N3623" s="6">
        <v>360</v>
      </c>
      <c r="O3623" s="6">
        <f>Table1[[#This Row],[Revenue]]-Table1[[#This Row],[Total Cost Of Production]]</f>
        <v>120</v>
      </c>
      <c r="P3623" s="6">
        <v>860</v>
      </c>
      <c r="Q3623" s="6">
        <f>Table1[[#This Row],[Revenue]]-Table1[[#This Row],[Marketing Spend]]</f>
        <v>-500</v>
      </c>
      <c r="R3623" t="s">
        <v>52</v>
      </c>
      <c r="S3623" s="6">
        <v>91</v>
      </c>
      <c r="T3623"/>
      <c r="U3623"/>
    </row>
    <row r="3624" spans="1:21" x14ac:dyDescent="0.2">
      <c r="A3624" s="1">
        <v>45689</v>
      </c>
      <c r="B3624" s="1" t="str">
        <f>TEXT(Table1[[#This Row],[Date]],"yyyy")</f>
        <v>2025</v>
      </c>
      <c r="C3624" s="1" t="str">
        <f>TEXT(Table1[[#This Row],[Date]],"mmmm")</f>
        <v>February</v>
      </c>
      <c r="D3624" s="1" t="str">
        <f>TEXT(Table1[[#This Row],[Date]],"dddd")</f>
        <v>Saturday</v>
      </c>
      <c r="E3624" s="5">
        <v>1</v>
      </c>
      <c r="F3624" t="s">
        <v>5</v>
      </c>
      <c r="G3624" t="s">
        <v>10</v>
      </c>
      <c r="H3624" s="6">
        <f>60%*Table1[[#This Row],[Price]]</f>
        <v>480</v>
      </c>
      <c r="I3624" s="6">
        <v>800</v>
      </c>
      <c r="J3624">
        <v>8</v>
      </c>
      <c r="K3624" s="6">
        <f>Table1[[#This Row],[Cost]]*Table1[[#This Row],[Quantity Sold]]</f>
        <v>3840</v>
      </c>
      <c r="L3624" s="6">
        <v>6400</v>
      </c>
      <c r="M3624">
        <v>15</v>
      </c>
      <c r="N3624" s="6">
        <v>5440</v>
      </c>
      <c r="O3624" s="6">
        <f>Table1[[#This Row],[Revenue]]-Table1[[#This Row],[Total Cost Of Production]]</f>
        <v>1600</v>
      </c>
      <c r="P3624" s="6">
        <v>965</v>
      </c>
      <c r="Q3624" s="6">
        <f>Table1[[#This Row],[Revenue]]-Table1[[#This Row],[Marketing Spend]]</f>
        <v>4475</v>
      </c>
      <c r="R3624" t="s">
        <v>52</v>
      </c>
      <c r="S3624" s="6">
        <v>768</v>
      </c>
      <c r="T3624"/>
      <c r="U3624"/>
    </row>
    <row r="3625" spans="1:21" hidden="1" x14ac:dyDescent="0.2">
      <c r="A3625" s="1">
        <v>45689</v>
      </c>
      <c r="B3625" s="1" t="str">
        <f>TEXT(Table1[[#This Row],[Date]],"yyyy")</f>
        <v>2025</v>
      </c>
      <c r="C3625" s="1" t="str">
        <f>TEXT(Table1[[#This Row],[Date]],"mmmm")</f>
        <v>February</v>
      </c>
      <c r="D3625" s="1" t="str">
        <f>TEXT(Table1[[#This Row],[Date]],"dddd")</f>
        <v>Saturday</v>
      </c>
      <c r="E3625" s="5">
        <v>7</v>
      </c>
      <c r="F3625" t="s">
        <v>9</v>
      </c>
      <c r="G3625" t="s">
        <v>8</v>
      </c>
      <c r="H3625" s="6">
        <f>60%*Table1[[#This Row],[Price]]</f>
        <v>180</v>
      </c>
      <c r="I3625" s="6">
        <v>300</v>
      </c>
      <c r="J3625">
        <v>8</v>
      </c>
      <c r="K3625" s="6">
        <f>Table1[[#This Row],[Cost]]*Table1[[#This Row],[Quantity Sold]]</f>
        <v>1440</v>
      </c>
      <c r="L3625" s="6">
        <v>2400</v>
      </c>
      <c r="M3625">
        <v>10</v>
      </c>
      <c r="N3625" s="6">
        <v>2160</v>
      </c>
      <c r="O3625" s="6">
        <f>Table1[[#This Row],[Revenue]]-Table1[[#This Row],[Total Cost Of Production]]</f>
        <v>720</v>
      </c>
      <c r="P3625" s="6">
        <v>580</v>
      </c>
      <c r="Q3625" s="6">
        <f>Table1[[#This Row],[Revenue]]-Table1[[#This Row],[Marketing Spend]]</f>
        <v>1580</v>
      </c>
      <c r="R3625" t="s">
        <v>53</v>
      </c>
      <c r="S3625" s="6">
        <v>292</v>
      </c>
      <c r="T3625"/>
      <c r="U3625"/>
    </row>
    <row r="3626" spans="1:21" hidden="1" x14ac:dyDescent="0.2">
      <c r="A3626" s="1">
        <v>45690</v>
      </c>
      <c r="B3626" s="1" t="str">
        <f>TEXT(Table1[[#This Row],[Date]],"yyyy")</f>
        <v>2025</v>
      </c>
      <c r="C3626" s="1" t="str">
        <f>TEXT(Table1[[#This Row],[Date]],"mmmm")</f>
        <v>February</v>
      </c>
      <c r="D3626" s="1" t="str">
        <f>TEXT(Table1[[#This Row],[Date]],"dddd")</f>
        <v>Sunday</v>
      </c>
      <c r="E3626" s="5">
        <v>4</v>
      </c>
      <c r="F3626" t="s">
        <v>13</v>
      </c>
      <c r="G3626" t="s">
        <v>12</v>
      </c>
      <c r="H3626" s="6">
        <f>60%*Table1[[#This Row],[Price]]</f>
        <v>42</v>
      </c>
      <c r="I3626" s="6">
        <v>70</v>
      </c>
      <c r="J3626">
        <v>5</v>
      </c>
      <c r="K3626" s="6">
        <f>Table1[[#This Row],[Cost]]*Table1[[#This Row],[Quantity Sold]]</f>
        <v>210</v>
      </c>
      <c r="L3626" s="6">
        <v>350</v>
      </c>
      <c r="M3626">
        <v>10</v>
      </c>
      <c r="N3626" s="6">
        <v>315</v>
      </c>
      <c r="O3626" s="6">
        <f>Table1[[#This Row],[Revenue]]-Table1[[#This Row],[Total Cost Of Production]]</f>
        <v>105</v>
      </c>
      <c r="P3626" s="6">
        <v>813</v>
      </c>
      <c r="Q3626" s="6">
        <f>Table1[[#This Row],[Revenue]]-Table1[[#This Row],[Marketing Spend]]</f>
        <v>-498</v>
      </c>
      <c r="R3626" t="s">
        <v>53</v>
      </c>
      <c r="S3626" s="6">
        <v>92</v>
      </c>
      <c r="T3626"/>
      <c r="U3626"/>
    </row>
    <row r="3627" spans="1:21" hidden="1" x14ac:dyDescent="0.2">
      <c r="A3627" s="1">
        <v>45690</v>
      </c>
      <c r="B3627" s="1" t="str">
        <f>TEXT(Table1[[#This Row],[Date]],"yyyy")</f>
        <v>2025</v>
      </c>
      <c r="C3627" s="1" t="str">
        <f>TEXT(Table1[[#This Row],[Date]],"mmmm")</f>
        <v>February</v>
      </c>
      <c r="D3627" s="1" t="str">
        <f>TEXT(Table1[[#This Row],[Date]],"dddd")</f>
        <v>Sunday</v>
      </c>
      <c r="E3627" s="5">
        <v>2</v>
      </c>
      <c r="F3627" t="s">
        <v>7</v>
      </c>
      <c r="G3627" t="s">
        <v>10</v>
      </c>
      <c r="H3627" s="6">
        <f>60%*Table1[[#This Row],[Price]]</f>
        <v>300</v>
      </c>
      <c r="I3627" s="6">
        <v>500</v>
      </c>
      <c r="J3627">
        <v>4</v>
      </c>
      <c r="K3627" s="6">
        <f>Table1[[#This Row],[Cost]]*Table1[[#This Row],[Quantity Sold]]</f>
        <v>1200</v>
      </c>
      <c r="L3627" s="6">
        <v>2000</v>
      </c>
      <c r="M3627">
        <v>20</v>
      </c>
      <c r="N3627" s="6">
        <v>1600</v>
      </c>
      <c r="O3627" s="6">
        <f>Table1[[#This Row],[Revenue]]-Table1[[#This Row],[Total Cost Of Production]]</f>
        <v>400</v>
      </c>
      <c r="P3627" s="6">
        <v>577</v>
      </c>
      <c r="Q3627" s="6">
        <f>Table1[[#This Row],[Revenue]]-Table1[[#This Row],[Marketing Spend]]</f>
        <v>1023</v>
      </c>
      <c r="R3627" t="s">
        <v>55</v>
      </c>
      <c r="S3627" s="6">
        <v>543</v>
      </c>
      <c r="T3627"/>
      <c r="U3627"/>
    </row>
    <row r="3628" spans="1:21" hidden="1" x14ac:dyDescent="0.2">
      <c r="A3628" s="1">
        <v>45690</v>
      </c>
      <c r="B3628" s="1" t="str">
        <f>TEXT(Table1[[#This Row],[Date]],"yyyy")</f>
        <v>2025</v>
      </c>
      <c r="C3628" s="1" t="str">
        <f>TEXT(Table1[[#This Row],[Date]],"mmmm")</f>
        <v>February</v>
      </c>
      <c r="D3628" s="1" t="str">
        <f>TEXT(Table1[[#This Row],[Date]],"dddd")</f>
        <v>Sunday</v>
      </c>
      <c r="E3628" s="5">
        <v>5</v>
      </c>
      <c r="F3628" t="s">
        <v>11</v>
      </c>
      <c r="G3628" t="s">
        <v>12</v>
      </c>
      <c r="H3628" s="6">
        <f>60%*Table1[[#This Row],[Price]]</f>
        <v>90</v>
      </c>
      <c r="I3628" s="6">
        <v>150</v>
      </c>
      <c r="J3628">
        <v>10</v>
      </c>
      <c r="K3628" s="6">
        <f>Table1[[#This Row],[Cost]]*Table1[[#This Row],[Quantity Sold]]</f>
        <v>900</v>
      </c>
      <c r="L3628" s="6">
        <v>1500</v>
      </c>
      <c r="M3628">
        <v>15</v>
      </c>
      <c r="N3628" s="6">
        <v>1275</v>
      </c>
      <c r="O3628" s="6">
        <f>Table1[[#This Row],[Revenue]]-Table1[[#This Row],[Total Cost Of Production]]</f>
        <v>375</v>
      </c>
      <c r="P3628" s="6">
        <v>716</v>
      </c>
      <c r="Q3628" s="6">
        <f>Table1[[#This Row],[Revenue]]-Table1[[#This Row],[Marketing Spend]]</f>
        <v>559</v>
      </c>
      <c r="R3628" t="s">
        <v>53</v>
      </c>
      <c r="S3628" s="6">
        <v>165</v>
      </c>
      <c r="T3628"/>
      <c r="U3628"/>
    </row>
    <row r="3629" spans="1:21" hidden="1" x14ac:dyDescent="0.2">
      <c r="A3629" s="1">
        <v>45690</v>
      </c>
      <c r="B3629" s="1" t="str">
        <f>TEXT(Table1[[#This Row],[Date]],"yyyy")</f>
        <v>2025</v>
      </c>
      <c r="C3629" s="1" t="str">
        <f>TEXT(Table1[[#This Row],[Date]],"mmmm")</f>
        <v>February</v>
      </c>
      <c r="D3629" s="1" t="str">
        <f>TEXT(Table1[[#This Row],[Date]],"dddd")</f>
        <v>Sunday</v>
      </c>
      <c r="E3629" s="5">
        <v>6</v>
      </c>
      <c r="F3629" t="s">
        <v>2</v>
      </c>
      <c r="G3629" t="s">
        <v>8</v>
      </c>
      <c r="H3629" s="6">
        <f>60%*Table1[[#This Row],[Price]]</f>
        <v>720</v>
      </c>
      <c r="I3629" s="6">
        <v>1200</v>
      </c>
      <c r="J3629">
        <v>3</v>
      </c>
      <c r="K3629" s="6">
        <f>Table1[[#This Row],[Cost]]*Table1[[#This Row],[Quantity Sold]]</f>
        <v>2160</v>
      </c>
      <c r="L3629" s="6">
        <v>3600</v>
      </c>
      <c r="M3629">
        <v>10</v>
      </c>
      <c r="N3629" s="6">
        <v>3240</v>
      </c>
      <c r="O3629" s="6">
        <f>Table1[[#This Row],[Revenue]]-Table1[[#This Row],[Total Cost Of Production]]</f>
        <v>1080</v>
      </c>
      <c r="P3629" s="6">
        <v>677</v>
      </c>
      <c r="Q3629" s="6">
        <f>Table1[[#This Row],[Revenue]]-Table1[[#This Row],[Marketing Spend]]</f>
        <v>2563</v>
      </c>
      <c r="R3629" t="s">
        <v>54</v>
      </c>
      <c r="S3629" s="6">
        <v>1169</v>
      </c>
      <c r="T3629"/>
      <c r="U3629"/>
    </row>
    <row r="3630" spans="1:21" hidden="1" x14ac:dyDescent="0.2">
      <c r="A3630" s="1">
        <v>45690</v>
      </c>
      <c r="B3630" s="1" t="str">
        <f>TEXT(Table1[[#This Row],[Date]],"yyyy")</f>
        <v>2025</v>
      </c>
      <c r="C3630" s="1" t="str">
        <f>TEXT(Table1[[#This Row],[Date]],"mmmm")</f>
        <v>February</v>
      </c>
      <c r="D3630" s="1" t="str">
        <f>TEXT(Table1[[#This Row],[Date]],"dddd")</f>
        <v>Sunday</v>
      </c>
      <c r="E3630" s="5">
        <v>3</v>
      </c>
      <c r="F3630" t="s">
        <v>15</v>
      </c>
      <c r="G3630" t="s">
        <v>6</v>
      </c>
      <c r="H3630" s="6">
        <f>60%*Table1[[#This Row],[Price]]</f>
        <v>30</v>
      </c>
      <c r="I3630" s="6">
        <v>50</v>
      </c>
      <c r="J3630">
        <v>1</v>
      </c>
      <c r="K3630" s="6">
        <f>Table1[[#This Row],[Cost]]*Table1[[#This Row],[Quantity Sold]]</f>
        <v>30</v>
      </c>
      <c r="L3630" s="6">
        <v>50</v>
      </c>
      <c r="M3630">
        <v>15</v>
      </c>
      <c r="N3630" s="6">
        <v>42.5</v>
      </c>
      <c r="O3630" s="6">
        <f>Table1[[#This Row],[Revenue]]-Table1[[#This Row],[Total Cost Of Production]]</f>
        <v>12.5</v>
      </c>
      <c r="P3630" s="6">
        <v>661</v>
      </c>
      <c r="Q3630" s="6">
        <f>Table1[[#This Row],[Revenue]]-Table1[[#This Row],[Marketing Spend]]</f>
        <v>-618.5</v>
      </c>
      <c r="R3630" t="s">
        <v>53</v>
      </c>
      <c r="S3630" s="6">
        <v>76</v>
      </c>
      <c r="T3630"/>
      <c r="U3630"/>
    </row>
    <row r="3631" spans="1:21" hidden="1" x14ac:dyDescent="0.2">
      <c r="A3631" s="1">
        <v>45690</v>
      </c>
      <c r="B3631" s="1" t="str">
        <f>TEXT(Table1[[#This Row],[Date]],"yyyy")</f>
        <v>2025</v>
      </c>
      <c r="C3631" s="1" t="str">
        <f>TEXT(Table1[[#This Row],[Date]],"mmmm")</f>
        <v>February</v>
      </c>
      <c r="D3631" s="1" t="str">
        <f>TEXT(Table1[[#This Row],[Date]],"dddd")</f>
        <v>Sunday</v>
      </c>
      <c r="E3631" s="5">
        <v>1</v>
      </c>
      <c r="F3631" t="s">
        <v>5</v>
      </c>
      <c r="G3631" t="s">
        <v>10</v>
      </c>
      <c r="H3631" s="6">
        <f>60%*Table1[[#This Row],[Price]]</f>
        <v>480</v>
      </c>
      <c r="I3631" s="6">
        <v>800</v>
      </c>
      <c r="J3631">
        <v>1</v>
      </c>
      <c r="K3631" s="6">
        <f>Table1[[#This Row],[Cost]]*Table1[[#This Row],[Quantity Sold]]</f>
        <v>480</v>
      </c>
      <c r="L3631" s="6">
        <v>800</v>
      </c>
      <c r="M3631">
        <v>5</v>
      </c>
      <c r="N3631" s="6">
        <v>760</v>
      </c>
      <c r="O3631" s="6">
        <f>Table1[[#This Row],[Revenue]]-Table1[[#This Row],[Total Cost Of Production]]</f>
        <v>280</v>
      </c>
      <c r="P3631" s="6">
        <v>503</v>
      </c>
      <c r="Q3631" s="6">
        <f>Table1[[#This Row],[Revenue]]-Table1[[#This Row],[Marketing Spend]]</f>
        <v>257</v>
      </c>
      <c r="R3631" t="s">
        <v>55</v>
      </c>
      <c r="S3631" s="6">
        <v>796</v>
      </c>
      <c r="T3631"/>
      <c r="U3631"/>
    </row>
    <row r="3632" spans="1:21" hidden="1" x14ac:dyDescent="0.2">
      <c r="A3632" s="1">
        <v>45690</v>
      </c>
      <c r="B3632" s="1" t="str">
        <f>TEXT(Table1[[#This Row],[Date]],"yyyy")</f>
        <v>2025</v>
      </c>
      <c r="C3632" s="1" t="str">
        <f>TEXT(Table1[[#This Row],[Date]],"mmmm")</f>
        <v>February</v>
      </c>
      <c r="D3632" s="1" t="str">
        <f>TEXT(Table1[[#This Row],[Date]],"dddd")</f>
        <v>Sunday</v>
      </c>
      <c r="E3632" s="5">
        <v>7</v>
      </c>
      <c r="F3632" t="s">
        <v>9</v>
      </c>
      <c r="G3632" t="s">
        <v>8</v>
      </c>
      <c r="H3632" s="6">
        <f>60%*Table1[[#This Row],[Price]]</f>
        <v>180</v>
      </c>
      <c r="I3632" s="6">
        <v>300</v>
      </c>
      <c r="J3632">
        <v>2</v>
      </c>
      <c r="K3632" s="6">
        <f>Table1[[#This Row],[Cost]]*Table1[[#This Row],[Quantity Sold]]</f>
        <v>360</v>
      </c>
      <c r="L3632" s="6">
        <v>600</v>
      </c>
      <c r="M3632">
        <v>15</v>
      </c>
      <c r="N3632" s="6">
        <v>510</v>
      </c>
      <c r="O3632" s="6">
        <f>Table1[[#This Row],[Revenue]]-Table1[[#This Row],[Total Cost Of Production]]</f>
        <v>150</v>
      </c>
      <c r="P3632" s="6">
        <v>627</v>
      </c>
      <c r="Q3632" s="6">
        <f>Table1[[#This Row],[Revenue]]-Table1[[#This Row],[Marketing Spend]]</f>
        <v>-117</v>
      </c>
      <c r="R3632" t="s">
        <v>54</v>
      </c>
      <c r="S3632" s="6">
        <v>277</v>
      </c>
      <c r="T3632"/>
      <c r="U3632"/>
    </row>
    <row r="3633" spans="1:21" hidden="1" x14ac:dyDescent="0.2">
      <c r="A3633" s="1">
        <v>45691</v>
      </c>
      <c r="B3633" s="1" t="str">
        <f>TEXT(Table1[[#This Row],[Date]],"yyyy")</f>
        <v>2025</v>
      </c>
      <c r="C3633" s="1" t="str">
        <f>TEXT(Table1[[#This Row],[Date]],"mmmm")</f>
        <v>February</v>
      </c>
      <c r="D3633" s="1" t="str">
        <f>TEXT(Table1[[#This Row],[Date]],"dddd")</f>
        <v>Monday</v>
      </c>
      <c r="E3633" s="5">
        <v>4</v>
      </c>
      <c r="F3633" t="s">
        <v>13</v>
      </c>
      <c r="G3633" t="s">
        <v>12</v>
      </c>
      <c r="H3633" s="6">
        <f>60%*Table1[[#This Row],[Price]]</f>
        <v>42</v>
      </c>
      <c r="I3633" s="6">
        <v>70</v>
      </c>
      <c r="J3633">
        <v>1</v>
      </c>
      <c r="K3633" s="6">
        <f>Table1[[#This Row],[Cost]]*Table1[[#This Row],[Quantity Sold]]</f>
        <v>42</v>
      </c>
      <c r="L3633" s="6">
        <v>70</v>
      </c>
      <c r="M3633">
        <v>5</v>
      </c>
      <c r="N3633" s="6">
        <v>66.5</v>
      </c>
      <c r="O3633" s="6">
        <f>Table1[[#This Row],[Revenue]]-Table1[[#This Row],[Total Cost Of Production]]</f>
        <v>24.5</v>
      </c>
      <c r="P3633" s="6">
        <v>911</v>
      </c>
      <c r="Q3633" s="6">
        <f>Table1[[#This Row],[Revenue]]-Table1[[#This Row],[Marketing Spend]]</f>
        <v>-844.5</v>
      </c>
      <c r="R3633" t="s">
        <v>55</v>
      </c>
      <c r="S3633" s="6">
        <v>96</v>
      </c>
      <c r="T3633"/>
      <c r="U3633"/>
    </row>
    <row r="3634" spans="1:21" hidden="1" x14ac:dyDescent="0.2">
      <c r="A3634" s="1">
        <v>45691</v>
      </c>
      <c r="B3634" s="1" t="str">
        <f>TEXT(Table1[[#This Row],[Date]],"yyyy")</f>
        <v>2025</v>
      </c>
      <c r="C3634" s="1" t="str">
        <f>TEXT(Table1[[#This Row],[Date]],"mmmm")</f>
        <v>February</v>
      </c>
      <c r="D3634" s="1" t="str">
        <f>TEXT(Table1[[#This Row],[Date]],"dddd")</f>
        <v>Monday</v>
      </c>
      <c r="E3634" s="5">
        <v>2</v>
      </c>
      <c r="F3634" t="s">
        <v>7</v>
      </c>
      <c r="G3634" t="s">
        <v>10</v>
      </c>
      <c r="H3634" s="6">
        <f>60%*Table1[[#This Row],[Price]]</f>
        <v>300</v>
      </c>
      <c r="I3634" s="6">
        <v>500</v>
      </c>
      <c r="J3634">
        <v>7</v>
      </c>
      <c r="K3634" s="6">
        <f>Table1[[#This Row],[Cost]]*Table1[[#This Row],[Quantity Sold]]</f>
        <v>2100</v>
      </c>
      <c r="L3634" s="6">
        <v>3500</v>
      </c>
      <c r="M3634">
        <v>5</v>
      </c>
      <c r="N3634" s="6">
        <v>3325</v>
      </c>
      <c r="O3634" s="6">
        <f>Table1[[#This Row],[Revenue]]-Table1[[#This Row],[Total Cost Of Production]]</f>
        <v>1225</v>
      </c>
      <c r="P3634" s="6">
        <v>873</v>
      </c>
      <c r="Q3634" s="6">
        <f>Table1[[#This Row],[Revenue]]-Table1[[#This Row],[Marketing Spend]]</f>
        <v>2452</v>
      </c>
      <c r="R3634" t="s">
        <v>53</v>
      </c>
      <c r="S3634" s="6">
        <v>477</v>
      </c>
      <c r="T3634"/>
      <c r="U3634"/>
    </row>
    <row r="3635" spans="1:21" hidden="1" x14ac:dyDescent="0.2">
      <c r="A3635" s="1">
        <v>45691</v>
      </c>
      <c r="B3635" s="1" t="str">
        <f>TEXT(Table1[[#This Row],[Date]],"yyyy")</f>
        <v>2025</v>
      </c>
      <c r="C3635" s="1" t="str">
        <f>TEXT(Table1[[#This Row],[Date]],"mmmm")</f>
        <v>February</v>
      </c>
      <c r="D3635" s="1" t="str">
        <f>TEXT(Table1[[#This Row],[Date]],"dddd")</f>
        <v>Monday</v>
      </c>
      <c r="E3635" s="5">
        <v>5</v>
      </c>
      <c r="F3635" t="s">
        <v>11</v>
      </c>
      <c r="G3635" t="s">
        <v>12</v>
      </c>
      <c r="H3635" s="6">
        <f>60%*Table1[[#This Row],[Price]]</f>
        <v>90</v>
      </c>
      <c r="I3635" s="6">
        <v>150</v>
      </c>
      <c r="J3635">
        <v>9</v>
      </c>
      <c r="K3635" s="6">
        <f>Table1[[#This Row],[Cost]]*Table1[[#This Row],[Quantity Sold]]</f>
        <v>810</v>
      </c>
      <c r="L3635" s="6">
        <v>1350</v>
      </c>
      <c r="M3635">
        <v>5</v>
      </c>
      <c r="N3635" s="6">
        <v>1282.5</v>
      </c>
      <c r="O3635" s="6">
        <f>Table1[[#This Row],[Revenue]]-Table1[[#This Row],[Total Cost Of Production]]</f>
        <v>472.5</v>
      </c>
      <c r="P3635" s="6">
        <v>903</v>
      </c>
      <c r="Q3635" s="6">
        <f>Table1[[#This Row],[Revenue]]-Table1[[#This Row],[Marketing Spend]]</f>
        <v>379.5</v>
      </c>
      <c r="R3635" t="s">
        <v>54</v>
      </c>
      <c r="S3635" s="6">
        <v>160</v>
      </c>
      <c r="T3635"/>
      <c r="U3635"/>
    </row>
    <row r="3636" spans="1:21" hidden="1" x14ac:dyDescent="0.2">
      <c r="A3636" s="1">
        <v>45691</v>
      </c>
      <c r="B3636" s="1" t="str">
        <f>TEXT(Table1[[#This Row],[Date]],"yyyy")</f>
        <v>2025</v>
      </c>
      <c r="C3636" s="1" t="str">
        <f>TEXT(Table1[[#This Row],[Date]],"mmmm")</f>
        <v>February</v>
      </c>
      <c r="D3636" s="1" t="str">
        <f>TEXT(Table1[[#This Row],[Date]],"dddd")</f>
        <v>Monday</v>
      </c>
      <c r="E3636" s="5">
        <v>6</v>
      </c>
      <c r="F3636" t="s">
        <v>2</v>
      </c>
      <c r="G3636" t="s">
        <v>8</v>
      </c>
      <c r="H3636" s="6">
        <f>60%*Table1[[#This Row],[Price]]</f>
        <v>720</v>
      </c>
      <c r="I3636" s="6">
        <v>1200</v>
      </c>
      <c r="J3636">
        <v>6</v>
      </c>
      <c r="K3636" s="6">
        <f>Table1[[#This Row],[Cost]]*Table1[[#This Row],[Quantity Sold]]</f>
        <v>4320</v>
      </c>
      <c r="L3636" s="6">
        <v>7200</v>
      </c>
      <c r="M3636">
        <v>20</v>
      </c>
      <c r="N3636" s="6">
        <v>5760</v>
      </c>
      <c r="O3636" s="6">
        <f>Table1[[#This Row],[Revenue]]-Table1[[#This Row],[Total Cost Of Production]]</f>
        <v>1440</v>
      </c>
      <c r="P3636" s="6">
        <v>779</v>
      </c>
      <c r="Q3636" s="6">
        <f>Table1[[#This Row],[Revenue]]-Table1[[#This Row],[Marketing Spend]]</f>
        <v>4981</v>
      </c>
      <c r="R3636" t="s">
        <v>55</v>
      </c>
      <c r="S3636" s="6">
        <v>1249</v>
      </c>
      <c r="T3636"/>
      <c r="U3636"/>
    </row>
    <row r="3637" spans="1:21" hidden="1" x14ac:dyDescent="0.2">
      <c r="A3637" s="1">
        <v>45691</v>
      </c>
      <c r="B3637" s="1" t="str">
        <f>TEXT(Table1[[#This Row],[Date]],"yyyy")</f>
        <v>2025</v>
      </c>
      <c r="C3637" s="1" t="str">
        <f>TEXT(Table1[[#This Row],[Date]],"mmmm")</f>
        <v>February</v>
      </c>
      <c r="D3637" s="1" t="str">
        <f>TEXT(Table1[[#This Row],[Date]],"dddd")</f>
        <v>Monday</v>
      </c>
      <c r="E3637" s="5">
        <v>3</v>
      </c>
      <c r="F3637" t="s">
        <v>15</v>
      </c>
      <c r="G3637" t="s">
        <v>6</v>
      </c>
      <c r="H3637" s="6">
        <f>60%*Table1[[#This Row],[Price]]</f>
        <v>30</v>
      </c>
      <c r="I3637" s="6">
        <v>50</v>
      </c>
      <c r="J3637">
        <v>8</v>
      </c>
      <c r="K3637" s="6">
        <f>Table1[[#This Row],[Cost]]*Table1[[#This Row],[Quantity Sold]]</f>
        <v>240</v>
      </c>
      <c r="L3637" s="6">
        <v>400</v>
      </c>
      <c r="M3637">
        <v>15</v>
      </c>
      <c r="N3637" s="6">
        <v>340</v>
      </c>
      <c r="O3637" s="6">
        <f>Table1[[#This Row],[Revenue]]-Table1[[#This Row],[Total Cost Of Production]]</f>
        <v>100</v>
      </c>
      <c r="P3637" s="6">
        <v>323</v>
      </c>
      <c r="Q3637" s="6">
        <f>Table1[[#This Row],[Revenue]]-Table1[[#This Row],[Marketing Spend]]</f>
        <v>17</v>
      </c>
      <c r="R3637" t="s">
        <v>51</v>
      </c>
      <c r="S3637" s="6">
        <v>15</v>
      </c>
      <c r="T3637"/>
      <c r="U3637"/>
    </row>
    <row r="3638" spans="1:21" hidden="1" x14ac:dyDescent="0.2">
      <c r="A3638" s="1">
        <v>45691</v>
      </c>
      <c r="B3638" s="1" t="str">
        <f>TEXT(Table1[[#This Row],[Date]],"yyyy")</f>
        <v>2025</v>
      </c>
      <c r="C3638" s="1" t="str">
        <f>TEXT(Table1[[#This Row],[Date]],"mmmm")</f>
        <v>February</v>
      </c>
      <c r="D3638" s="1" t="str">
        <f>TEXT(Table1[[#This Row],[Date]],"dddd")</f>
        <v>Monday</v>
      </c>
      <c r="E3638" s="5">
        <v>1</v>
      </c>
      <c r="F3638" t="s">
        <v>5</v>
      </c>
      <c r="G3638" t="s">
        <v>10</v>
      </c>
      <c r="H3638" s="6">
        <f>60%*Table1[[#This Row],[Price]]</f>
        <v>480</v>
      </c>
      <c r="I3638" s="6">
        <v>800</v>
      </c>
      <c r="J3638">
        <v>10</v>
      </c>
      <c r="K3638" s="6">
        <f>Table1[[#This Row],[Cost]]*Table1[[#This Row],[Quantity Sold]]</f>
        <v>4800</v>
      </c>
      <c r="L3638" s="6">
        <v>8000</v>
      </c>
      <c r="M3638">
        <v>15</v>
      </c>
      <c r="N3638" s="6">
        <v>6800</v>
      </c>
      <c r="O3638" s="6">
        <f>Table1[[#This Row],[Revenue]]-Table1[[#This Row],[Total Cost Of Production]]</f>
        <v>2000</v>
      </c>
      <c r="P3638" s="6">
        <v>945</v>
      </c>
      <c r="Q3638" s="6">
        <f>Table1[[#This Row],[Revenue]]-Table1[[#This Row],[Marketing Spend]]</f>
        <v>5855</v>
      </c>
      <c r="R3638" t="s">
        <v>54</v>
      </c>
      <c r="S3638" s="6">
        <v>780</v>
      </c>
      <c r="T3638"/>
      <c r="U3638"/>
    </row>
    <row r="3639" spans="1:21" hidden="1" x14ac:dyDescent="0.2">
      <c r="A3639" s="1">
        <v>45691</v>
      </c>
      <c r="B3639" s="1" t="str">
        <f>TEXT(Table1[[#This Row],[Date]],"yyyy")</f>
        <v>2025</v>
      </c>
      <c r="C3639" s="1" t="str">
        <f>TEXT(Table1[[#This Row],[Date]],"mmmm")</f>
        <v>February</v>
      </c>
      <c r="D3639" s="1" t="str">
        <f>TEXT(Table1[[#This Row],[Date]],"dddd")</f>
        <v>Monday</v>
      </c>
      <c r="E3639" s="5">
        <v>7</v>
      </c>
      <c r="F3639" t="s">
        <v>9</v>
      </c>
      <c r="G3639" t="s">
        <v>8</v>
      </c>
      <c r="H3639" s="6">
        <f>60%*Table1[[#This Row],[Price]]</f>
        <v>180</v>
      </c>
      <c r="I3639" s="6">
        <v>300</v>
      </c>
      <c r="J3639">
        <v>5</v>
      </c>
      <c r="K3639" s="6">
        <f>Table1[[#This Row],[Cost]]*Table1[[#This Row],[Quantity Sold]]</f>
        <v>900</v>
      </c>
      <c r="L3639" s="6">
        <v>1500</v>
      </c>
      <c r="M3639">
        <v>20</v>
      </c>
      <c r="N3639" s="6">
        <v>1200</v>
      </c>
      <c r="O3639" s="6">
        <f>Table1[[#This Row],[Revenue]]-Table1[[#This Row],[Total Cost Of Production]]</f>
        <v>300</v>
      </c>
      <c r="P3639" s="6">
        <v>698</v>
      </c>
      <c r="Q3639" s="6">
        <f>Table1[[#This Row],[Revenue]]-Table1[[#This Row],[Marketing Spend]]</f>
        <v>502</v>
      </c>
      <c r="R3639" t="s">
        <v>55</v>
      </c>
      <c r="S3639" s="6">
        <v>268</v>
      </c>
      <c r="T3639"/>
      <c r="U3639"/>
    </row>
    <row r="3640" spans="1:21" hidden="1" x14ac:dyDescent="0.2">
      <c r="A3640" s="1">
        <v>45692</v>
      </c>
      <c r="B3640" s="1" t="str">
        <f>TEXT(Table1[[#This Row],[Date]],"yyyy")</f>
        <v>2025</v>
      </c>
      <c r="C3640" s="1" t="str">
        <f>TEXT(Table1[[#This Row],[Date]],"mmmm")</f>
        <v>February</v>
      </c>
      <c r="D3640" s="1" t="str">
        <f>TEXT(Table1[[#This Row],[Date]],"dddd")</f>
        <v>Tuesday</v>
      </c>
      <c r="E3640" s="5">
        <v>4</v>
      </c>
      <c r="F3640" t="s">
        <v>13</v>
      </c>
      <c r="G3640" t="s">
        <v>12</v>
      </c>
      <c r="H3640" s="6">
        <f>60%*Table1[[#This Row],[Price]]</f>
        <v>42</v>
      </c>
      <c r="I3640" s="6">
        <v>70</v>
      </c>
      <c r="J3640">
        <v>2</v>
      </c>
      <c r="K3640" s="6">
        <f>Table1[[#This Row],[Cost]]*Table1[[#This Row],[Quantity Sold]]</f>
        <v>84</v>
      </c>
      <c r="L3640" s="6">
        <v>140</v>
      </c>
      <c r="M3640">
        <v>15</v>
      </c>
      <c r="N3640" s="6">
        <v>119</v>
      </c>
      <c r="O3640" s="6">
        <f>Table1[[#This Row],[Revenue]]-Table1[[#This Row],[Total Cost Of Production]]</f>
        <v>35</v>
      </c>
      <c r="P3640" s="6">
        <v>925</v>
      </c>
      <c r="Q3640" s="6">
        <f>Table1[[#This Row],[Revenue]]-Table1[[#This Row],[Marketing Spend]]</f>
        <v>-806</v>
      </c>
      <c r="R3640" t="s">
        <v>54</v>
      </c>
      <c r="S3640" s="6">
        <v>41</v>
      </c>
      <c r="T3640"/>
      <c r="U3640"/>
    </row>
    <row r="3641" spans="1:21" x14ac:dyDescent="0.2">
      <c r="A3641" s="1">
        <v>45692</v>
      </c>
      <c r="B3641" s="1" t="str">
        <f>TEXT(Table1[[#This Row],[Date]],"yyyy")</f>
        <v>2025</v>
      </c>
      <c r="C3641" s="1" t="str">
        <f>TEXT(Table1[[#This Row],[Date]],"mmmm")</f>
        <v>February</v>
      </c>
      <c r="D3641" s="1" t="str">
        <f>TEXT(Table1[[#This Row],[Date]],"dddd")</f>
        <v>Tuesday</v>
      </c>
      <c r="E3641" s="5">
        <v>2</v>
      </c>
      <c r="F3641" t="s">
        <v>7</v>
      </c>
      <c r="G3641" t="s">
        <v>10</v>
      </c>
      <c r="H3641" s="6">
        <f>60%*Table1[[#This Row],[Price]]</f>
        <v>300</v>
      </c>
      <c r="I3641" s="6">
        <v>500</v>
      </c>
      <c r="J3641">
        <v>2</v>
      </c>
      <c r="K3641" s="6">
        <f>Table1[[#This Row],[Cost]]*Table1[[#This Row],[Quantity Sold]]</f>
        <v>600</v>
      </c>
      <c r="L3641" s="6">
        <v>1000</v>
      </c>
      <c r="M3641">
        <v>20</v>
      </c>
      <c r="N3641" s="6">
        <v>800</v>
      </c>
      <c r="O3641" s="6">
        <f>Table1[[#This Row],[Revenue]]-Table1[[#This Row],[Total Cost Of Production]]</f>
        <v>200</v>
      </c>
      <c r="P3641" s="6">
        <v>871</v>
      </c>
      <c r="Q3641" s="6">
        <f>Table1[[#This Row],[Revenue]]-Table1[[#This Row],[Marketing Spend]]</f>
        <v>-71</v>
      </c>
      <c r="R3641" t="s">
        <v>52</v>
      </c>
      <c r="S3641" s="6">
        <v>491</v>
      </c>
      <c r="T3641"/>
      <c r="U3641"/>
    </row>
    <row r="3642" spans="1:21" hidden="1" x14ac:dyDescent="0.2">
      <c r="A3642" s="1">
        <v>45692</v>
      </c>
      <c r="B3642" s="1" t="str">
        <f>TEXT(Table1[[#This Row],[Date]],"yyyy")</f>
        <v>2025</v>
      </c>
      <c r="C3642" s="1" t="str">
        <f>TEXT(Table1[[#This Row],[Date]],"mmmm")</f>
        <v>February</v>
      </c>
      <c r="D3642" s="1" t="str">
        <f>TEXT(Table1[[#This Row],[Date]],"dddd")</f>
        <v>Tuesday</v>
      </c>
      <c r="E3642" s="5">
        <v>5</v>
      </c>
      <c r="F3642" t="s">
        <v>11</v>
      </c>
      <c r="G3642" t="s">
        <v>12</v>
      </c>
      <c r="H3642" s="6">
        <f>60%*Table1[[#This Row],[Price]]</f>
        <v>90</v>
      </c>
      <c r="I3642" s="6">
        <v>150</v>
      </c>
      <c r="J3642">
        <v>10</v>
      </c>
      <c r="K3642" s="6">
        <f>Table1[[#This Row],[Cost]]*Table1[[#This Row],[Quantity Sold]]</f>
        <v>900</v>
      </c>
      <c r="L3642" s="6">
        <v>1500</v>
      </c>
      <c r="M3642">
        <v>20</v>
      </c>
      <c r="N3642" s="6">
        <v>1200</v>
      </c>
      <c r="O3642" s="6">
        <f>Table1[[#This Row],[Revenue]]-Table1[[#This Row],[Total Cost Of Production]]</f>
        <v>300</v>
      </c>
      <c r="P3642" s="6">
        <v>759</v>
      </c>
      <c r="Q3642" s="6">
        <f>Table1[[#This Row],[Revenue]]-Table1[[#This Row],[Marketing Spend]]</f>
        <v>441</v>
      </c>
      <c r="R3642" t="s">
        <v>51</v>
      </c>
      <c r="S3642" s="6">
        <v>181</v>
      </c>
      <c r="T3642"/>
      <c r="U3642"/>
    </row>
    <row r="3643" spans="1:21" hidden="1" x14ac:dyDescent="0.2">
      <c r="A3643" s="1">
        <v>45692</v>
      </c>
      <c r="B3643" s="1" t="str">
        <f>TEXT(Table1[[#This Row],[Date]],"yyyy")</f>
        <v>2025</v>
      </c>
      <c r="C3643" s="1" t="str">
        <f>TEXT(Table1[[#This Row],[Date]],"mmmm")</f>
        <v>February</v>
      </c>
      <c r="D3643" s="1" t="str">
        <f>TEXT(Table1[[#This Row],[Date]],"dddd")</f>
        <v>Tuesday</v>
      </c>
      <c r="E3643" s="5">
        <v>6</v>
      </c>
      <c r="F3643" t="s">
        <v>2</v>
      </c>
      <c r="G3643" t="s">
        <v>8</v>
      </c>
      <c r="H3643" s="6">
        <f>60%*Table1[[#This Row],[Price]]</f>
        <v>720</v>
      </c>
      <c r="I3643" s="6">
        <v>1200</v>
      </c>
      <c r="J3643">
        <v>7</v>
      </c>
      <c r="K3643" s="6">
        <f>Table1[[#This Row],[Cost]]*Table1[[#This Row],[Quantity Sold]]</f>
        <v>5040</v>
      </c>
      <c r="L3643" s="6">
        <v>8400</v>
      </c>
      <c r="M3643">
        <v>5</v>
      </c>
      <c r="N3643" s="6">
        <v>7980</v>
      </c>
      <c r="O3643" s="6">
        <f>Table1[[#This Row],[Revenue]]-Table1[[#This Row],[Total Cost Of Production]]</f>
        <v>2940</v>
      </c>
      <c r="P3643" s="6">
        <v>998</v>
      </c>
      <c r="Q3643" s="6">
        <f>Table1[[#This Row],[Revenue]]-Table1[[#This Row],[Marketing Spend]]</f>
        <v>6982</v>
      </c>
      <c r="R3643" t="s">
        <v>51</v>
      </c>
      <c r="S3643" s="6">
        <v>1234</v>
      </c>
      <c r="T3643"/>
      <c r="U3643"/>
    </row>
    <row r="3644" spans="1:21" x14ac:dyDescent="0.2">
      <c r="A3644" s="1">
        <v>45692</v>
      </c>
      <c r="B3644" s="1" t="str">
        <f>TEXT(Table1[[#This Row],[Date]],"yyyy")</f>
        <v>2025</v>
      </c>
      <c r="C3644" s="1" t="str">
        <f>TEXT(Table1[[#This Row],[Date]],"mmmm")</f>
        <v>February</v>
      </c>
      <c r="D3644" s="1" t="str">
        <f>TEXT(Table1[[#This Row],[Date]],"dddd")</f>
        <v>Tuesday</v>
      </c>
      <c r="E3644" s="5">
        <v>3</v>
      </c>
      <c r="F3644" t="s">
        <v>15</v>
      </c>
      <c r="G3644" t="s">
        <v>6</v>
      </c>
      <c r="H3644" s="6">
        <f>60%*Table1[[#This Row],[Price]]</f>
        <v>30</v>
      </c>
      <c r="I3644" s="6">
        <v>50</v>
      </c>
      <c r="J3644">
        <v>2</v>
      </c>
      <c r="K3644" s="6">
        <f>Table1[[#This Row],[Cost]]*Table1[[#This Row],[Quantity Sold]]</f>
        <v>60</v>
      </c>
      <c r="L3644" s="6">
        <v>100</v>
      </c>
      <c r="M3644">
        <v>10</v>
      </c>
      <c r="N3644" s="6">
        <v>90</v>
      </c>
      <c r="O3644" s="6">
        <f>Table1[[#This Row],[Revenue]]-Table1[[#This Row],[Total Cost Of Production]]</f>
        <v>30</v>
      </c>
      <c r="P3644" s="6">
        <v>920</v>
      </c>
      <c r="Q3644" s="6">
        <f>Table1[[#This Row],[Revenue]]-Table1[[#This Row],[Marketing Spend]]</f>
        <v>-830</v>
      </c>
      <c r="R3644" t="s">
        <v>52</v>
      </c>
      <c r="S3644" s="6">
        <v>67</v>
      </c>
      <c r="T3644"/>
      <c r="U3644"/>
    </row>
    <row r="3645" spans="1:21" hidden="1" x14ac:dyDescent="0.2">
      <c r="A3645" s="1">
        <v>45692</v>
      </c>
      <c r="B3645" s="1" t="str">
        <f>TEXT(Table1[[#This Row],[Date]],"yyyy")</f>
        <v>2025</v>
      </c>
      <c r="C3645" s="1" t="str">
        <f>TEXT(Table1[[#This Row],[Date]],"mmmm")</f>
        <v>February</v>
      </c>
      <c r="D3645" s="1" t="str">
        <f>TEXT(Table1[[#This Row],[Date]],"dddd")</f>
        <v>Tuesday</v>
      </c>
      <c r="E3645" s="5">
        <v>1</v>
      </c>
      <c r="F3645" t="s">
        <v>5</v>
      </c>
      <c r="G3645" t="s">
        <v>10</v>
      </c>
      <c r="H3645" s="6">
        <f>60%*Table1[[#This Row],[Price]]</f>
        <v>480</v>
      </c>
      <c r="I3645" s="6">
        <v>800</v>
      </c>
      <c r="J3645">
        <v>8</v>
      </c>
      <c r="K3645" s="6">
        <f>Table1[[#This Row],[Cost]]*Table1[[#This Row],[Quantity Sold]]</f>
        <v>3840</v>
      </c>
      <c r="L3645" s="6">
        <v>6400</v>
      </c>
      <c r="M3645">
        <v>20</v>
      </c>
      <c r="N3645" s="6">
        <v>5120</v>
      </c>
      <c r="O3645" s="6">
        <f>Table1[[#This Row],[Revenue]]-Table1[[#This Row],[Total Cost Of Production]]</f>
        <v>1280</v>
      </c>
      <c r="P3645" s="6">
        <v>351</v>
      </c>
      <c r="Q3645" s="6">
        <f>Table1[[#This Row],[Revenue]]-Table1[[#This Row],[Marketing Spend]]</f>
        <v>4769</v>
      </c>
      <c r="R3645" t="s">
        <v>55</v>
      </c>
      <c r="S3645" s="6">
        <v>844</v>
      </c>
      <c r="T3645"/>
      <c r="U3645"/>
    </row>
    <row r="3646" spans="1:21" x14ac:dyDescent="0.2">
      <c r="A3646" s="1">
        <v>45692</v>
      </c>
      <c r="B3646" s="1" t="str">
        <f>TEXT(Table1[[#This Row],[Date]],"yyyy")</f>
        <v>2025</v>
      </c>
      <c r="C3646" s="1" t="str">
        <f>TEXT(Table1[[#This Row],[Date]],"mmmm")</f>
        <v>February</v>
      </c>
      <c r="D3646" s="1" t="str">
        <f>TEXT(Table1[[#This Row],[Date]],"dddd")</f>
        <v>Tuesday</v>
      </c>
      <c r="E3646" s="5">
        <v>7</v>
      </c>
      <c r="F3646" t="s">
        <v>9</v>
      </c>
      <c r="G3646" t="s">
        <v>8</v>
      </c>
      <c r="H3646" s="6">
        <f>60%*Table1[[#This Row],[Price]]</f>
        <v>180</v>
      </c>
      <c r="I3646" s="6">
        <v>300</v>
      </c>
      <c r="J3646">
        <v>10</v>
      </c>
      <c r="K3646" s="6">
        <f>Table1[[#This Row],[Cost]]*Table1[[#This Row],[Quantity Sold]]</f>
        <v>1800</v>
      </c>
      <c r="L3646" s="6">
        <v>3000</v>
      </c>
      <c r="M3646">
        <v>10</v>
      </c>
      <c r="N3646" s="6">
        <v>2700</v>
      </c>
      <c r="O3646" s="6">
        <f>Table1[[#This Row],[Revenue]]-Table1[[#This Row],[Total Cost Of Production]]</f>
        <v>900</v>
      </c>
      <c r="P3646" s="6">
        <v>462</v>
      </c>
      <c r="Q3646" s="6">
        <f>Table1[[#This Row],[Revenue]]-Table1[[#This Row],[Marketing Spend]]</f>
        <v>2238</v>
      </c>
      <c r="R3646" t="s">
        <v>52</v>
      </c>
      <c r="S3646" s="6">
        <v>310</v>
      </c>
      <c r="T3646"/>
      <c r="U3646"/>
    </row>
    <row r="3647" spans="1:21" hidden="1" x14ac:dyDescent="0.2">
      <c r="A3647" s="1">
        <v>45693</v>
      </c>
      <c r="B3647" s="1" t="str">
        <f>TEXT(Table1[[#This Row],[Date]],"yyyy")</f>
        <v>2025</v>
      </c>
      <c r="C3647" s="1" t="str">
        <f>TEXT(Table1[[#This Row],[Date]],"mmmm")</f>
        <v>February</v>
      </c>
      <c r="D3647" s="1" t="str">
        <f>TEXT(Table1[[#This Row],[Date]],"dddd")</f>
        <v>Wednesday</v>
      </c>
      <c r="E3647" s="5">
        <v>4</v>
      </c>
      <c r="F3647" t="s">
        <v>13</v>
      </c>
      <c r="G3647" t="s">
        <v>12</v>
      </c>
      <c r="H3647" s="6">
        <f>60%*Table1[[#This Row],[Price]]</f>
        <v>42</v>
      </c>
      <c r="I3647" s="6">
        <v>70</v>
      </c>
      <c r="J3647">
        <v>4</v>
      </c>
      <c r="K3647" s="6">
        <f>Table1[[#This Row],[Cost]]*Table1[[#This Row],[Quantity Sold]]</f>
        <v>168</v>
      </c>
      <c r="L3647" s="6">
        <v>280</v>
      </c>
      <c r="M3647">
        <v>10</v>
      </c>
      <c r="N3647" s="6">
        <v>252</v>
      </c>
      <c r="O3647" s="6">
        <f>Table1[[#This Row],[Revenue]]-Table1[[#This Row],[Total Cost Of Production]]</f>
        <v>84</v>
      </c>
      <c r="P3647" s="6">
        <v>788</v>
      </c>
      <c r="Q3647" s="6">
        <f>Table1[[#This Row],[Revenue]]-Table1[[#This Row],[Marketing Spend]]</f>
        <v>-536</v>
      </c>
      <c r="R3647" t="s">
        <v>53</v>
      </c>
      <c r="S3647" s="6">
        <v>117</v>
      </c>
      <c r="T3647"/>
      <c r="U3647"/>
    </row>
    <row r="3648" spans="1:21" hidden="1" x14ac:dyDescent="0.2">
      <c r="A3648" s="1">
        <v>45693</v>
      </c>
      <c r="B3648" s="1" t="str">
        <f>TEXT(Table1[[#This Row],[Date]],"yyyy")</f>
        <v>2025</v>
      </c>
      <c r="C3648" s="1" t="str">
        <f>TEXT(Table1[[#This Row],[Date]],"mmmm")</f>
        <v>February</v>
      </c>
      <c r="D3648" s="1" t="str">
        <f>TEXT(Table1[[#This Row],[Date]],"dddd")</f>
        <v>Wednesday</v>
      </c>
      <c r="E3648" s="5">
        <v>2</v>
      </c>
      <c r="F3648" t="s">
        <v>7</v>
      </c>
      <c r="G3648" t="s">
        <v>10</v>
      </c>
      <c r="H3648" s="6">
        <f>60%*Table1[[#This Row],[Price]]</f>
        <v>300</v>
      </c>
      <c r="I3648" s="6">
        <v>500</v>
      </c>
      <c r="J3648">
        <v>9</v>
      </c>
      <c r="K3648" s="6">
        <f>Table1[[#This Row],[Cost]]*Table1[[#This Row],[Quantity Sold]]</f>
        <v>2700</v>
      </c>
      <c r="L3648" s="6">
        <v>4500</v>
      </c>
      <c r="M3648">
        <v>5</v>
      </c>
      <c r="N3648" s="6">
        <v>4275</v>
      </c>
      <c r="O3648" s="6">
        <f>Table1[[#This Row],[Revenue]]-Table1[[#This Row],[Total Cost Of Production]]</f>
        <v>1575</v>
      </c>
      <c r="P3648" s="6">
        <v>998</v>
      </c>
      <c r="Q3648" s="6">
        <f>Table1[[#This Row],[Revenue]]-Table1[[#This Row],[Marketing Spend]]</f>
        <v>3277</v>
      </c>
      <c r="R3648" t="s">
        <v>55</v>
      </c>
      <c r="S3648" s="6">
        <v>495</v>
      </c>
      <c r="T3648"/>
      <c r="U3648"/>
    </row>
    <row r="3649" spans="1:21" hidden="1" x14ac:dyDescent="0.2">
      <c r="A3649" s="1">
        <v>45693</v>
      </c>
      <c r="B3649" s="1" t="str">
        <f>TEXT(Table1[[#This Row],[Date]],"yyyy")</f>
        <v>2025</v>
      </c>
      <c r="C3649" s="1" t="str">
        <f>TEXT(Table1[[#This Row],[Date]],"mmmm")</f>
        <v>February</v>
      </c>
      <c r="D3649" s="1" t="str">
        <f>TEXT(Table1[[#This Row],[Date]],"dddd")</f>
        <v>Wednesday</v>
      </c>
      <c r="E3649" s="5">
        <v>5</v>
      </c>
      <c r="F3649" t="s">
        <v>11</v>
      </c>
      <c r="G3649" t="s">
        <v>12</v>
      </c>
      <c r="H3649" s="6">
        <f>60%*Table1[[#This Row],[Price]]</f>
        <v>90</v>
      </c>
      <c r="I3649" s="6">
        <v>150</v>
      </c>
      <c r="J3649">
        <v>5</v>
      </c>
      <c r="K3649" s="6">
        <f>Table1[[#This Row],[Cost]]*Table1[[#This Row],[Quantity Sold]]</f>
        <v>450</v>
      </c>
      <c r="L3649" s="6">
        <v>750</v>
      </c>
      <c r="M3649">
        <v>10</v>
      </c>
      <c r="N3649" s="6">
        <v>675</v>
      </c>
      <c r="O3649" s="6">
        <f>Table1[[#This Row],[Revenue]]-Table1[[#This Row],[Total Cost Of Production]]</f>
        <v>225</v>
      </c>
      <c r="P3649" s="6">
        <v>496</v>
      </c>
      <c r="Q3649" s="6">
        <f>Table1[[#This Row],[Revenue]]-Table1[[#This Row],[Marketing Spend]]</f>
        <v>179</v>
      </c>
      <c r="R3649" t="s">
        <v>54</v>
      </c>
      <c r="S3649" s="6">
        <v>190</v>
      </c>
      <c r="T3649"/>
      <c r="U3649"/>
    </row>
    <row r="3650" spans="1:21" hidden="1" x14ac:dyDescent="0.2">
      <c r="A3650" s="1">
        <v>45693</v>
      </c>
      <c r="B3650" s="1" t="str">
        <f>TEXT(Table1[[#This Row],[Date]],"yyyy")</f>
        <v>2025</v>
      </c>
      <c r="C3650" s="1" t="str">
        <f>TEXT(Table1[[#This Row],[Date]],"mmmm")</f>
        <v>February</v>
      </c>
      <c r="D3650" s="1" t="str">
        <f>TEXT(Table1[[#This Row],[Date]],"dddd")</f>
        <v>Wednesday</v>
      </c>
      <c r="E3650" s="5">
        <v>6</v>
      </c>
      <c r="F3650" t="s">
        <v>2</v>
      </c>
      <c r="G3650" t="s">
        <v>8</v>
      </c>
      <c r="H3650" s="6">
        <f>60%*Table1[[#This Row],[Price]]</f>
        <v>720</v>
      </c>
      <c r="I3650" s="6">
        <v>1200</v>
      </c>
      <c r="J3650">
        <v>4</v>
      </c>
      <c r="K3650" s="6">
        <f>Table1[[#This Row],[Cost]]*Table1[[#This Row],[Quantity Sold]]</f>
        <v>2880</v>
      </c>
      <c r="L3650" s="6">
        <v>4800</v>
      </c>
      <c r="M3650">
        <v>20</v>
      </c>
      <c r="N3650" s="6">
        <v>3840</v>
      </c>
      <c r="O3650" s="6">
        <f>Table1[[#This Row],[Revenue]]-Table1[[#This Row],[Total Cost Of Production]]</f>
        <v>960</v>
      </c>
      <c r="P3650" s="6">
        <v>563</v>
      </c>
      <c r="Q3650" s="6">
        <f>Table1[[#This Row],[Revenue]]-Table1[[#This Row],[Marketing Spend]]</f>
        <v>3277</v>
      </c>
      <c r="R3650" t="s">
        <v>51</v>
      </c>
      <c r="S3650" s="6">
        <v>1233</v>
      </c>
      <c r="T3650"/>
      <c r="U3650"/>
    </row>
    <row r="3651" spans="1:21" hidden="1" x14ac:dyDescent="0.2">
      <c r="A3651" s="1">
        <v>45693</v>
      </c>
      <c r="B3651" s="1" t="str">
        <f>TEXT(Table1[[#This Row],[Date]],"yyyy")</f>
        <v>2025</v>
      </c>
      <c r="C3651" s="1" t="str">
        <f>TEXT(Table1[[#This Row],[Date]],"mmmm")</f>
        <v>February</v>
      </c>
      <c r="D3651" s="1" t="str">
        <f>TEXT(Table1[[#This Row],[Date]],"dddd")</f>
        <v>Wednesday</v>
      </c>
      <c r="E3651" s="5">
        <v>3</v>
      </c>
      <c r="F3651" t="s">
        <v>15</v>
      </c>
      <c r="G3651" t="s">
        <v>6</v>
      </c>
      <c r="H3651" s="6">
        <f>60%*Table1[[#This Row],[Price]]</f>
        <v>30</v>
      </c>
      <c r="I3651" s="6">
        <v>50</v>
      </c>
      <c r="J3651">
        <v>7</v>
      </c>
      <c r="K3651" s="6">
        <f>Table1[[#This Row],[Cost]]*Table1[[#This Row],[Quantity Sold]]</f>
        <v>210</v>
      </c>
      <c r="L3651" s="6">
        <v>350</v>
      </c>
      <c r="M3651">
        <v>15</v>
      </c>
      <c r="N3651" s="6">
        <v>297.5</v>
      </c>
      <c r="O3651" s="6">
        <f>Table1[[#This Row],[Revenue]]-Table1[[#This Row],[Total Cost Of Production]]</f>
        <v>87.5</v>
      </c>
      <c r="P3651" s="6">
        <v>807</v>
      </c>
      <c r="Q3651" s="6">
        <f>Table1[[#This Row],[Revenue]]-Table1[[#This Row],[Marketing Spend]]</f>
        <v>-509.5</v>
      </c>
      <c r="R3651" t="s">
        <v>53</v>
      </c>
      <c r="S3651" s="6">
        <v>42</v>
      </c>
      <c r="T3651"/>
      <c r="U3651"/>
    </row>
    <row r="3652" spans="1:21" hidden="1" x14ac:dyDescent="0.2">
      <c r="A3652" s="1">
        <v>45693</v>
      </c>
      <c r="B3652" s="1" t="str">
        <f>TEXT(Table1[[#This Row],[Date]],"yyyy")</f>
        <v>2025</v>
      </c>
      <c r="C3652" s="1" t="str">
        <f>TEXT(Table1[[#This Row],[Date]],"mmmm")</f>
        <v>February</v>
      </c>
      <c r="D3652" s="1" t="str">
        <f>TEXT(Table1[[#This Row],[Date]],"dddd")</f>
        <v>Wednesday</v>
      </c>
      <c r="E3652" s="5">
        <v>1</v>
      </c>
      <c r="F3652" t="s">
        <v>5</v>
      </c>
      <c r="G3652" t="s">
        <v>10</v>
      </c>
      <c r="H3652" s="6">
        <f>60%*Table1[[#This Row],[Price]]</f>
        <v>480</v>
      </c>
      <c r="I3652" s="6">
        <v>800</v>
      </c>
      <c r="J3652">
        <v>10</v>
      </c>
      <c r="K3652" s="6">
        <f>Table1[[#This Row],[Cost]]*Table1[[#This Row],[Quantity Sold]]</f>
        <v>4800</v>
      </c>
      <c r="L3652" s="6">
        <v>8000</v>
      </c>
      <c r="M3652">
        <v>20</v>
      </c>
      <c r="N3652" s="6">
        <v>6400</v>
      </c>
      <c r="O3652" s="6">
        <f>Table1[[#This Row],[Revenue]]-Table1[[#This Row],[Total Cost Of Production]]</f>
        <v>1600</v>
      </c>
      <c r="P3652" s="6">
        <v>906</v>
      </c>
      <c r="Q3652" s="6">
        <f>Table1[[#This Row],[Revenue]]-Table1[[#This Row],[Marketing Spend]]</f>
        <v>5494</v>
      </c>
      <c r="R3652" t="s">
        <v>55</v>
      </c>
      <c r="S3652" s="6">
        <v>810</v>
      </c>
      <c r="T3652"/>
      <c r="U3652"/>
    </row>
    <row r="3653" spans="1:21" hidden="1" x14ac:dyDescent="0.2">
      <c r="A3653" s="1">
        <v>45693</v>
      </c>
      <c r="B3653" s="1" t="str">
        <f>TEXT(Table1[[#This Row],[Date]],"yyyy")</f>
        <v>2025</v>
      </c>
      <c r="C3653" s="1" t="str">
        <f>TEXT(Table1[[#This Row],[Date]],"mmmm")</f>
        <v>February</v>
      </c>
      <c r="D3653" s="1" t="str">
        <f>TEXT(Table1[[#This Row],[Date]],"dddd")</f>
        <v>Wednesday</v>
      </c>
      <c r="E3653" s="5">
        <v>7</v>
      </c>
      <c r="F3653" t="s">
        <v>9</v>
      </c>
      <c r="G3653" t="s">
        <v>8</v>
      </c>
      <c r="H3653" s="6">
        <f>60%*Table1[[#This Row],[Price]]</f>
        <v>180</v>
      </c>
      <c r="I3653" s="6">
        <v>300</v>
      </c>
      <c r="J3653">
        <v>6</v>
      </c>
      <c r="K3653" s="6">
        <f>Table1[[#This Row],[Cost]]*Table1[[#This Row],[Quantity Sold]]</f>
        <v>1080</v>
      </c>
      <c r="L3653" s="6">
        <v>1800</v>
      </c>
      <c r="M3653">
        <v>10</v>
      </c>
      <c r="N3653" s="6">
        <v>1620</v>
      </c>
      <c r="O3653" s="6">
        <f>Table1[[#This Row],[Revenue]]-Table1[[#This Row],[Total Cost Of Production]]</f>
        <v>540</v>
      </c>
      <c r="P3653" s="6">
        <v>776</v>
      </c>
      <c r="Q3653" s="6">
        <f>Table1[[#This Row],[Revenue]]-Table1[[#This Row],[Marketing Spend]]</f>
        <v>844</v>
      </c>
      <c r="R3653" t="s">
        <v>54</v>
      </c>
      <c r="S3653" s="6">
        <v>314</v>
      </c>
      <c r="T3653"/>
      <c r="U3653"/>
    </row>
    <row r="3654" spans="1:21" hidden="1" x14ac:dyDescent="0.2">
      <c r="A3654" s="1">
        <v>45694</v>
      </c>
      <c r="B3654" s="1" t="str">
        <f>TEXT(Table1[[#This Row],[Date]],"yyyy")</f>
        <v>2025</v>
      </c>
      <c r="C3654" s="1" t="str">
        <f>TEXT(Table1[[#This Row],[Date]],"mmmm")</f>
        <v>February</v>
      </c>
      <c r="D3654" s="1" t="str">
        <f>TEXT(Table1[[#This Row],[Date]],"dddd")</f>
        <v>Thursday</v>
      </c>
      <c r="E3654" s="5">
        <v>4</v>
      </c>
      <c r="F3654" t="s">
        <v>13</v>
      </c>
      <c r="G3654" t="s">
        <v>12</v>
      </c>
      <c r="H3654" s="6">
        <f>60%*Table1[[#This Row],[Price]]</f>
        <v>42</v>
      </c>
      <c r="I3654" s="6">
        <v>70</v>
      </c>
      <c r="J3654">
        <v>10</v>
      </c>
      <c r="K3654" s="6">
        <f>Table1[[#This Row],[Cost]]*Table1[[#This Row],[Quantity Sold]]</f>
        <v>420</v>
      </c>
      <c r="L3654" s="6">
        <v>700</v>
      </c>
      <c r="M3654">
        <v>20</v>
      </c>
      <c r="N3654" s="6">
        <v>560</v>
      </c>
      <c r="O3654" s="6">
        <f>Table1[[#This Row],[Revenue]]-Table1[[#This Row],[Total Cost Of Production]]</f>
        <v>140</v>
      </c>
      <c r="P3654" s="6">
        <v>455</v>
      </c>
      <c r="Q3654" s="6">
        <f>Table1[[#This Row],[Revenue]]-Table1[[#This Row],[Marketing Spend]]</f>
        <v>105</v>
      </c>
      <c r="R3654" t="s">
        <v>54</v>
      </c>
      <c r="S3654" s="6">
        <v>56</v>
      </c>
      <c r="T3654"/>
      <c r="U3654"/>
    </row>
    <row r="3655" spans="1:21" hidden="1" x14ac:dyDescent="0.2">
      <c r="A3655" s="1">
        <v>45694</v>
      </c>
      <c r="B3655" s="1" t="str">
        <f>TEXT(Table1[[#This Row],[Date]],"yyyy")</f>
        <v>2025</v>
      </c>
      <c r="C3655" s="1" t="str">
        <f>TEXT(Table1[[#This Row],[Date]],"mmmm")</f>
        <v>February</v>
      </c>
      <c r="D3655" s="1" t="str">
        <f>TEXT(Table1[[#This Row],[Date]],"dddd")</f>
        <v>Thursday</v>
      </c>
      <c r="E3655" s="5">
        <v>2</v>
      </c>
      <c r="F3655" t="s">
        <v>7</v>
      </c>
      <c r="G3655" t="s">
        <v>10</v>
      </c>
      <c r="H3655" s="6">
        <f>60%*Table1[[#This Row],[Price]]</f>
        <v>300</v>
      </c>
      <c r="I3655" s="6">
        <v>500</v>
      </c>
      <c r="J3655">
        <v>7</v>
      </c>
      <c r="K3655" s="6">
        <f>Table1[[#This Row],[Cost]]*Table1[[#This Row],[Quantity Sold]]</f>
        <v>2100</v>
      </c>
      <c r="L3655" s="6">
        <v>3500</v>
      </c>
      <c r="M3655">
        <v>10</v>
      </c>
      <c r="N3655" s="6">
        <v>3150</v>
      </c>
      <c r="O3655" s="6">
        <f>Table1[[#This Row],[Revenue]]-Table1[[#This Row],[Total Cost Of Production]]</f>
        <v>1050</v>
      </c>
      <c r="P3655" s="6">
        <v>883</v>
      </c>
      <c r="Q3655" s="6">
        <f>Table1[[#This Row],[Revenue]]-Table1[[#This Row],[Marketing Spend]]</f>
        <v>2267</v>
      </c>
      <c r="R3655" t="s">
        <v>51</v>
      </c>
      <c r="S3655" s="6">
        <v>535</v>
      </c>
      <c r="T3655"/>
      <c r="U3655"/>
    </row>
    <row r="3656" spans="1:21" hidden="1" x14ac:dyDescent="0.2">
      <c r="A3656" s="1">
        <v>45694</v>
      </c>
      <c r="B3656" s="1" t="str">
        <f>TEXT(Table1[[#This Row],[Date]],"yyyy")</f>
        <v>2025</v>
      </c>
      <c r="C3656" s="1" t="str">
        <f>TEXT(Table1[[#This Row],[Date]],"mmmm")</f>
        <v>February</v>
      </c>
      <c r="D3656" s="1" t="str">
        <f>TEXT(Table1[[#This Row],[Date]],"dddd")</f>
        <v>Thursday</v>
      </c>
      <c r="E3656" s="5">
        <v>5</v>
      </c>
      <c r="F3656" t="s">
        <v>11</v>
      </c>
      <c r="G3656" t="s">
        <v>12</v>
      </c>
      <c r="H3656" s="6">
        <f>60%*Table1[[#This Row],[Price]]</f>
        <v>90</v>
      </c>
      <c r="I3656" s="6">
        <v>150</v>
      </c>
      <c r="J3656">
        <v>5</v>
      </c>
      <c r="K3656" s="6">
        <f>Table1[[#This Row],[Cost]]*Table1[[#This Row],[Quantity Sold]]</f>
        <v>450</v>
      </c>
      <c r="L3656" s="6">
        <v>750</v>
      </c>
      <c r="M3656">
        <v>20</v>
      </c>
      <c r="N3656" s="6">
        <v>600</v>
      </c>
      <c r="O3656" s="6">
        <f>Table1[[#This Row],[Revenue]]-Table1[[#This Row],[Total Cost Of Production]]</f>
        <v>150</v>
      </c>
      <c r="P3656" s="6">
        <v>726</v>
      </c>
      <c r="Q3656" s="6">
        <f>Table1[[#This Row],[Revenue]]-Table1[[#This Row],[Marketing Spend]]</f>
        <v>-126</v>
      </c>
      <c r="R3656" t="s">
        <v>55</v>
      </c>
      <c r="S3656" s="6">
        <v>107</v>
      </c>
      <c r="T3656"/>
      <c r="U3656"/>
    </row>
    <row r="3657" spans="1:21" x14ac:dyDescent="0.2">
      <c r="A3657" s="1">
        <v>45694</v>
      </c>
      <c r="B3657" s="1" t="str">
        <f>TEXT(Table1[[#This Row],[Date]],"yyyy")</f>
        <v>2025</v>
      </c>
      <c r="C3657" s="1" t="str">
        <f>TEXT(Table1[[#This Row],[Date]],"mmmm")</f>
        <v>February</v>
      </c>
      <c r="D3657" s="1" t="str">
        <f>TEXT(Table1[[#This Row],[Date]],"dddd")</f>
        <v>Thursday</v>
      </c>
      <c r="E3657" s="5">
        <v>6</v>
      </c>
      <c r="F3657" t="s">
        <v>2</v>
      </c>
      <c r="G3657" t="s">
        <v>8</v>
      </c>
      <c r="H3657" s="6">
        <f>60%*Table1[[#This Row],[Price]]</f>
        <v>720</v>
      </c>
      <c r="I3657" s="6">
        <v>1200</v>
      </c>
      <c r="J3657">
        <v>6</v>
      </c>
      <c r="K3657" s="6">
        <f>Table1[[#This Row],[Cost]]*Table1[[#This Row],[Quantity Sold]]</f>
        <v>4320</v>
      </c>
      <c r="L3657" s="6">
        <v>7200</v>
      </c>
      <c r="M3657">
        <v>10</v>
      </c>
      <c r="N3657" s="6">
        <v>6480</v>
      </c>
      <c r="O3657" s="6">
        <f>Table1[[#This Row],[Revenue]]-Table1[[#This Row],[Total Cost Of Production]]</f>
        <v>2160</v>
      </c>
      <c r="P3657" s="6">
        <v>439</v>
      </c>
      <c r="Q3657" s="6">
        <f>Table1[[#This Row],[Revenue]]-Table1[[#This Row],[Marketing Spend]]</f>
        <v>6041</v>
      </c>
      <c r="R3657" t="s">
        <v>52</v>
      </c>
      <c r="S3657" s="6">
        <v>1190</v>
      </c>
      <c r="T3657"/>
      <c r="U3657"/>
    </row>
    <row r="3658" spans="1:21" x14ac:dyDescent="0.2">
      <c r="A3658" s="1">
        <v>45694</v>
      </c>
      <c r="B3658" s="1" t="str">
        <f>TEXT(Table1[[#This Row],[Date]],"yyyy")</f>
        <v>2025</v>
      </c>
      <c r="C3658" s="1" t="str">
        <f>TEXT(Table1[[#This Row],[Date]],"mmmm")</f>
        <v>February</v>
      </c>
      <c r="D3658" s="1" t="str">
        <f>TEXT(Table1[[#This Row],[Date]],"dddd")</f>
        <v>Thursday</v>
      </c>
      <c r="E3658" s="5">
        <v>3</v>
      </c>
      <c r="F3658" t="s">
        <v>15</v>
      </c>
      <c r="G3658" t="s">
        <v>6</v>
      </c>
      <c r="H3658" s="6">
        <f>60%*Table1[[#This Row],[Price]]</f>
        <v>30</v>
      </c>
      <c r="I3658" s="6">
        <v>50</v>
      </c>
      <c r="J3658">
        <v>6</v>
      </c>
      <c r="K3658" s="6">
        <f>Table1[[#This Row],[Cost]]*Table1[[#This Row],[Quantity Sold]]</f>
        <v>180</v>
      </c>
      <c r="L3658" s="6">
        <v>300</v>
      </c>
      <c r="M3658">
        <v>15</v>
      </c>
      <c r="N3658" s="6">
        <v>255</v>
      </c>
      <c r="O3658" s="6">
        <f>Table1[[#This Row],[Revenue]]-Table1[[#This Row],[Total Cost Of Production]]</f>
        <v>75</v>
      </c>
      <c r="P3658" s="6">
        <v>597</v>
      </c>
      <c r="Q3658" s="6">
        <f>Table1[[#This Row],[Revenue]]-Table1[[#This Row],[Marketing Spend]]</f>
        <v>-342</v>
      </c>
      <c r="R3658" t="s">
        <v>52</v>
      </c>
      <c r="S3658" s="6">
        <v>71</v>
      </c>
      <c r="T3658"/>
      <c r="U3658"/>
    </row>
    <row r="3659" spans="1:21" hidden="1" x14ac:dyDescent="0.2">
      <c r="A3659" s="1">
        <v>45694</v>
      </c>
      <c r="B3659" s="1" t="str">
        <f>TEXT(Table1[[#This Row],[Date]],"yyyy")</f>
        <v>2025</v>
      </c>
      <c r="C3659" s="1" t="str">
        <f>TEXT(Table1[[#This Row],[Date]],"mmmm")</f>
        <v>February</v>
      </c>
      <c r="D3659" s="1" t="str">
        <f>TEXT(Table1[[#This Row],[Date]],"dddd")</f>
        <v>Thursday</v>
      </c>
      <c r="E3659" s="5">
        <v>1</v>
      </c>
      <c r="F3659" t="s">
        <v>5</v>
      </c>
      <c r="G3659" t="s">
        <v>10</v>
      </c>
      <c r="H3659" s="6">
        <f>60%*Table1[[#This Row],[Price]]</f>
        <v>480</v>
      </c>
      <c r="I3659" s="6">
        <v>800</v>
      </c>
      <c r="J3659">
        <v>6</v>
      </c>
      <c r="K3659" s="6">
        <f>Table1[[#This Row],[Cost]]*Table1[[#This Row],[Quantity Sold]]</f>
        <v>2880</v>
      </c>
      <c r="L3659" s="6">
        <v>4800</v>
      </c>
      <c r="M3659">
        <v>15</v>
      </c>
      <c r="N3659" s="6">
        <v>4080</v>
      </c>
      <c r="O3659" s="6">
        <f>Table1[[#This Row],[Revenue]]-Table1[[#This Row],[Total Cost Of Production]]</f>
        <v>1200</v>
      </c>
      <c r="P3659" s="6">
        <v>648</v>
      </c>
      <c r="Q3659" s="6">
        <f>Table1[[#This Row],[Revenue]]-Table1[[#This Row],[Marketing Spend]]</f>
        <v>3432</v>
      </c>
      <c r="R3659" t="s">
        <v>51</v>
      </c>
      <c r="S3659" s="6">
        <v>769</v>
      </c>
      <c r="T3659"/>
      <c r="U3659"/>
    </row>
    <row r="3660" spans="1:21" hidden="1" x14ac:dyDescent="0.2">
      <c r="A3660" s="1">
        <v>45694</v>
      </c>
      <c r="B3660" s="1" t="str">
        <f>TEXT(Table1[[#This Row],[Date]],"yyyy")</f>
        <v>2025</v>
      </c>
      <c r="C3660" s="1" t="str">
        <f>TEXT(Table1[[#This Row],[Date]],"mmmm")</f>
        <v>February</v>
      </c>
      <c r="D3660" s="1" t="str">
        <f>TEXT(Table1[[#This Row],[Date]],"dddd")</f>
        <v>Thursday</v>
      </c>
      <c r="E3660" s="5">
        <v>7</v>
      </c>
      <c r="F3660" t="s">
        <v>9</v>
      </c>
      <c r="G3660" t="s">
        <v>8</v>
      </c>
      <c r="H3660" s="6">
        <f>60%*Table1[[#This Row],[Price]]</f>
        <v>180</v>
      </c>
      <c r="I3660" s="6">
        <v>300</v>
      </c>
      <c r="J3660">
        <v>6</v>
      </c>
      <c r="K3660" s="6">
        <f>Table1[[#This Row],[Cost]]*Table1[[#This Row],[Quantity Sold]]</f>
        <v>1080</v>
      </c>
      <c r="L3660" s="6">
        <v>1800</v>
      </c>
      <c r="M3660">
        <v>5</v>
      </c>
      <c r="N3660" s="6">
        <v>1710</v>
      </c>
      <c r="O3660" s="6">
        <f>Table1[[#This Row],[Revenue]]-Table1[[#This Row],[Total Cost Of Production]]</f>
        <v>630</v>
      </c>
      <c r="P3660" s="6">
        <v>818</v>
      </c>
      <c r="Q3660" s="6">
        <f>Table1[[#This Row],[Revenue]]-Table1[[#This Row],[Marketing Spend]]</f>
        <v>892</v>
      </c>
      <c r="R3660" t="s">
        <v>55</v>
      </c>
      <c r="S3660" s="6">
        <v>345</v>
      </c>
      <c r="T3660"/>
      <c r="U3660"/>
    </row>
    <row r="3661" spans="1:21" hidden="1" x14ac:dyDescent="0.2">
      <c r="A3661" s="1">
        <v>45695</v>
      </c>
      <c r="B3661" s="1" t="str">
        <f>TEXT(Table1[[#This Row],[Date]],"yyyy")</f>
        <v>2025</v>
      </c>
      <c r="C3661" s="1" t="str">
        <f>TEXT(Table1[[#This Row],[Date]],"mmmm")</f>
        <v>February</v>
      </c>
      <c r="D3661" s="1" t="str">
        <f>TEXT(Table1[[#This Row],[Date]],"dddd")</f>
        <v>Friday</v>
      </c>
      <c r="E3661" s="5">
        <v>4</v>
      </c>
      <c r="F3661" t="s">
        <v>13</v>
      </c>
      <c r="G3661" t="s">
        <v>12</v>
      </c>
      <c r="H3661" s="6">
        <f>60%*Table1[[#This Row],[Price]]</f>
        <v>42</v>
      </c>
      <c r="I3661" s="6">
        <v>70</v>
      </c>
      <c r="J3661">
        <v>9</v>
      </c>
      <c r="K3661" s="6">
        <f>Table1[[#This Row],[Cost]]*Table1[[#This Row],[Quantity Sold]]</f>
        <v>378</v>
      </c>
      <c r="L3661" s="6">
        <v>630</v>
      </c>
      <c r="M3661">
        <v>10</v>
      </c>
      <c r="N3661" s="6">
        <v>567</v>
      </c>
      <c r="O3661" s="6">
        <f>Table1[[#This Row],[Revenue]]-Table1[[#This Row],[Total Cost Of Production]]</f>
        <v>189</v>
      </c>
      <c r="P3661" s="6">
        <v>547</v>
      </c>
      <c r="Q3661" s="6">
        <f>Table1[[#This Row],[Revenue]]-Table1[[#This Row],[Marketing Spend]]</f>
        <v>20</v>
      </c>
      <c r="R3661" t="s">
        <v>54</v>
      </c>
      <c r="S3661" s="6">
        <v>87</v>
      </c>
      <c r="T3661"/>
      <c r="U3661"/>
    </row>
    <row r="3662" spans="1:21" hidden="1" x14ac:dyDescent="0.2">
      <c r="A3662" s="1">
        <v>45695</v>
      </c>
      <c r="B3662" s="1" t="str">
        <f>TEXT(Table1[[#This Row],[Date]],"yyyy")</f>
        <v>2025</v>
      </c>
      <c r="C3662" s="1" t="str">
        <f>TEXT(Table1[[#This Row],[Date]],"mmmm")</f>
        <v>February</v>
      </c>
      <c r="D3662" s="1" t="str">
        <f>TEXT(Table1[[#This Row],[Date]],"dddd")</f>
        <v>Friday</v>
      </c>
      <c r="E3662" s="5">
        <v>2</v>
      </c>
      <c r="F3662" t="s">
        <v>7</v>
      </c>
      <c r="G3662" t="s">
        <v>10</v>
      </c>
      <c r="H3662" s="6">
        <f>60%*Table1[[#This Row],[Price]]</f>
        <v>300</v>
      </c>
      <c r="I3662" s="6">
        <v>500</v>
      </c>
      <c r="J3662">
        <v>6</v>
      </c>
      <c r="K3662" s="6">
        <f>Table1[[#This Row],[Cost]]*Table1[[#This Row],[Quantity Sold]]</f>
        <v>1800</v>
      </c>
      <c r="L3662" s="6">
        <v>3000</v>
      </c>
      <c r="M3662">
        <v>5</v>
      </c>
      <c r="N3662" s="6">
        <v>2850</v>
      </c>
      <c r="O3662" s="6">
        <f>Table1[[#This Row],[Revenue]]-Table1[[#This Row],[Total Cost Of Production]]</f>
        <v>1050</v>
      </c>
      <c r="P3662" s="6">
        <v>379</v>
      </c>
      <c r="Q3662" s="6">
        <f>Table1[[#This Row],[Revenue]]-Table1[[#This Row],[Marketing Spend]]</f>
        <v>2471</v>
      </c>
      <c r="R3662" t="s">
        <v>51</v>
      </c>
      <c r="S3662" s="6">
        <v>483</v>
      </c>
      <c r="T3662"/>
      <c r="U3662"/>
    </row>
    <row r="3663" spans="1:21" hidden="1" x14ac:dyDescent="0.2">
      <c r="A3663" s="1">
        <v>45695</v>
      </c>
      <c r="B3663" s="1" t="str">
        <f>TEXT(Table1[[#This Row],[Date]],"yyyy")</f>
        <v>2025</v>
      </c>
      <c r="C3663" s="1" t="str">
        <f>TEXT(Table1[[#This Row],[Date]],"mmmm")</f>
        <v>February</v>
      </c>
      <c r="D3663" s="1" t="str">
        <f>TEXT(Table1[[#This Row],[Date]],"dddd")</f>
        <v>Friday</v>
      </c>
      <c r="E3663" s="5">
        <v>5</v>
      </c>
      <c r="F3663" t="s">
        <v>11</v>
      </c>
      <c r="G3663" t="s">
        <v>12</v>
      </c>
      <c r="H3663" s="6">
        <f>60%*Table1[[#This Row],[Price]]</f>
        <v>90</v>
      </c>
      <c r="I3663" s="6">
        <v>150</v>
      </c>
      <c r="J3663">
        <v>4</v>
      </c>
      <c r="K3663" s="6">
        <f>Table1[[#This Row],[Cost]]*Table1[[#This Row],[Quantity Sold]]</f>
        <v>360</v>
      </c>
      <c r="L3663" s="6">
        <v>600</v>
      </c>
      <c r="M3663">
        <v>15</v>
      </c>
      <c r="N3663" s="6">
        <v>510</v>
      </c>
      <c r="O3663" s="6">
        <f>Table1[[#This Row],[Revenue]]-Table1[[#This Row],[Total Cost Of Production]]</f>
        <v>150</v>
      </c>
      <c r="P3663" s="6">
        <v>742</v>
      </c>
      <c r="Q3663" s="6">
        <f>Table1[[#This Row],[Revenue]]-Table1[[#This Row],[Marketing Spend]]</f>
        <v>-232</v>
      </c>
      <c r="R3663" t="s">
        <v>53</v>
      </c>
      <c r="S3663" s="6">
        <v>126</v>
      </c>
      <c r="T3663"/>
      <c r="U3663"/>
    </row>
    <row r="3664" spans="1:21" hidden="1" x14ac:dyDescent="0.2">
      <c r="A3664" s="1">
        <v>45695</v>
      </c>
      <c r="B3664" s="1" t="str">
        <f>TEXT(Table1[[#This Row],[Date]],"yyyy")</f>
        <v>2025</v>
      </c>
      <c r="C3664" s="1" t="str">
        <f>TEXT(Table1[[#This Row],[Date]],"mmmm")</f>
        <v>February</v>
      </c>
      <c r="D3664" s="1" t="str">
        <f>TEXT(Table1[[#This Row],[Date]],"dddd")</f>
        <v>Friday</v>
      </c>
      <c r="E3664" s="5">
        <v>6</v>
      </c>
      <c r="F3664" t="s">
        <v>2</v>
      </c>
      <c r="G3664" t="s">
        <v>8</v>
      </c>
      <c r="H3664" s="6">
        <f>60%*Table1[[#This Row],[Price]]</f>
        <v>720</v>
      </c>
      <c r="I3664" s="6">
        <v>1200</v>
      </c>
      <c r="J3664">
        <v>4</v>
      </c>
      <c r="K3664" s="6">
        <f>Table1[[#This Row],[Cost]]*Table1[[#This Row],[Quantity Sold]]</f>
        <v>2880</v>
      </c>
      <c r="L3664" s="6">
        <v>4800</v>
      </c>
      <c r="M3664">
        <v>5</v>
      </c>
      <c r="N3664" s="6">
        <v>4560</v>
      </c>
      <c r="O3664" s="6">
        <f>Table1[[#This Row],[Revenue]]-Table1[[#This Row],[Total Cost Of Production]]</f>
        <v>1680</v>
      </c>
      <c r="P3664" s="6">
        <v>647</v>
      </c>
      <c r="Q3664" s="6">
        <f>Table1[[#This Row],[Revenue]]-Table1[[#This Row],[Marketing Spend]]</f>
        <v>3913</v>
      </c>
      <c r="R3664" t="s">
        <v>54</v>
      </c>
      <c r="S3664" s="6">
        <v>1176</v>
      </c>
      <c r="T3664"/>
      <c r="U3664"/>
    </row>
    <row r="3665" spans="1:21" hidden="1" x14ac:dyDescent="0.2">
      <c r="A3665" s="1">
        <v>45695</v>
      </c>
      <c r="B3665" s="1" t="str">
        <f>TEXT(Table1[[#This Row],[Date]],"yyyy")</f>
        <v>2025</v>
      </c>
      <c r="C3665" s="1" t="str">
        <f>TEXT(Table1[[#This Row],[Date]],"mmmm")</f>
        <v>February</v>
      </c>
      <c r="D3665" s="1" t="str">
        <f>TEXT(Table1[[#This Row],[Date]],"dddd")</f>
        <v>Friday</v>
      </c>
      <c r="E3665" s="5">
        <v>3</v>
      </c>
      <c r="F3665" t="s">
        <v>15</v>
      </c>
      <c r="G3665" t="s">
        <v>6</v>
      </c>
      <c r="H3665" s="6">
        <f>60%*Table1[[#This Row],[Price]]</f>
        <v>30</v>
      </c>
      <c r="I3665" s="6">
        <v>50</v>
      </c>
      <c r="J3665">
        <v>5</v>
      </c>
      <c r="K3665" s="6">
        <f>Table1[[#This Row],[Cost]]*Table1[[#This Row],[Quantity Sold]]</f>
        <v>150</v>
      </c>
      <c r="L3665" s="6">
        <v>250</v>
      </c>
      <c r="M3665">
        <v>5</v>
      </c>
      <c r="N3665" s="6">
        <v>237.5</v>
      </c>
      <c r="O3665" s="6">
        <f>Table1[[#This Row],[Revenue]]-Table1[[#This Row],[Total Cost Of Production]]</f>
        <v>87.5</v>
      </c>
      <c r="P3665" s="6">
        <v>658</v>
      </c>
      <c r="Q3665" s="6">
        <f>Table1[[#This Row],[Revenue]]-Table1[[#This Row],[Marketing Spend]]</f>
        <v>-420.5</v>
      </c>
      <c r="R3665" t="s">
        <v>55</v>
      </c>
      <c r="S3665" s="6">
        <v>77</v>
      </c>
      <c r="T3665"/>
      <c r="U3665"/>
    </row>
    <row r="3666" spans="1:21" hidden="1" x14ac:dyDescent="0.2">
      <c r="A3666" s="1">
        <v>45695</v>
      </c>
      <c r="B3666" s="1" t="str">
        <f>TEXT(Table1[[#This Row],[Date]],"yyyy")</f>
        <v>2025</v>
      </c>
      <c r="C3666" s="1" t="str">
        <f>TEXT(Table1[[#This Row],[Date]],"mmmm")</f>
        <v>February</v>
      </c>
      <c r="D3666" s="1" t="str">
        <f>TEXT(Table1[[#This Row],[Date]],"dddd")</f>
        <v>Friday</v>
      </c>
      <c r="E3666" s="5">
        <v>1</v>
      </c>
      <c r="F3666" t="s">
        <v>5</v>
      </c>
      <c r="G3666" t="s">
        <v>10</v>
      </c>
      <c r="H3666" s="6">
        <f>60%*Table1[[#This Row],[Price]]</f>
        <v>480</v>
      </c>
      <c r="I3666" s="6">
        <v>800</v>
      </c>
      <c r="J3666">
        <v>1</v>
      </c>
      <c r="K3666" s="6">
        <f>Table1[[#This Row],[Cost]]*Table1[[#This Row],[Quantity Sold]]</f>
        <v>480</v>
      </c>
      <c r="L3666" s="6">
        <v>800</v>
      </c>
      <c r="M3666">
        <v>15</v>
      </c>
      <c r="N3666" s="6">
        <v>680</v>
      </c>
      <c r="O3666" s="6">
        <f>Table1[[#This Row],[Revenue]]-Table1[[#This Row],[Total Cost Of Production]]</f>
        <v>200</v>
      </c>
      <c r="P3666" s="6">
        <v>999</v>
      </c>
      <c r="Q3666" s="6">
        <f>Table1[[#This Row],[Revenue]]-Table1[[#This Row],[Marketing Spend]]</f>
        <v>-319</v>
      </c>
      <c r="R3666" t="s">
        <v>53</v>
      </c>
      <c r="S3666" s="6">
        <v>763</v>
      </c>
      <c r="T3666"/>
      <c r="U3666"/>
    </row>
    <row r="3667" spans="1:21" x14ac:dyDescent="0.2">
      <c r="A3667" s="1">
        <v>45695</v>
      </c>
      <c r="B3667" s="1" t="str">
        <f>TEXT(Table1[[#This Row],[Date]],"yyyy")</f>
        <v>2025</v>
      </c>
      <c r="C3667" s="1" t="str">
        <f>TEXT(Table1[[#This Row],[Date]],"mmmm")</f>
        <v>February</v>
      </c>
      <c r="D3667" s="1" t="str">
        <f>TEXT(Table1[[#This Row],[Date]],"dddd")</f>
        <v>Friday</v>
      </c>
      <c r="E3667" s="5">
        <v>7</v>
      </c>
      <c r="F3667" t="s">
        <v>9</v>
      </c>
      <c r="G3667" t="s">
        <v>8</v>
      </c>
      <c r="H3667" s="6">
        <f>60%*Table1[[#This Row],[Price]]</f>
        <v>180</v>
      </c>
      <c r="I3667" s="6">
        <v>300</v>
      </c>
      <c r="J3667">
        <v>9</v>
      </c>
      <c r="K3667" s="6">
        <f>Table1[[#This Row],[Cost]]*Table1[[#This Row],[Quantity Sold]]</f>
        <v>1620</v>
      </c>
      <c r="L3667" s="6">
        <v>2700</v>
      </c>
      <c r="M3667">
        <v>5</v>
      </c>
      <c r="N3667" s="6">
        <v>2565</v>
      </c>
      <c r="O3667" s="6">
        <f>Table1[[#This Row],[Revenue]]-Table1[[#This Row],[Total Cost Of Production]]</f>
        <v>945</v>
      </c>
      <c r="P3667" s="6">
        <v>529</v>
      </c>
      <c r="Q3667" s="6">
        <f>Table1[[#This Row],[Revenue]]-Table1[[#This Row],[Marketing Spend]]</f>
        <v>2036</v>
      </c>
      <c r="R3667" t="s">
        <v>52</v>
      </c>
      <c r="S3667" s="6">
        <v>272</v>
      </c>
      <c r="T3667"/>
      <c r="U3667"/>
    </row>
    <row r="3668" spans="1:21" hidden="1" x14ac:dyDescent="0.2">
      <c r="A3668" s="1">
        <v>45696</v>
      </c>
      <c r="B3668" s="1" t="str">
        <f>TEXT(Table1[[#This Row],[Date]],"yyyy")</f>
        <v>2025</v>
      </c>
      <c r="C3668" s="1" t="str">
        <f>TEXT(Table1[[#This Row],[Date]],"mmmm")</f>
        <v>February</v>
      </c>
      <c r="D3668" s="1" t="str">
        <f>TEXT(Table1[[#This Row],[Date]],"dddd")</f>
        <v>Saturday</v>
      </c>
      <c r="E3668" s="5">
        <v>4</v>
      </c>
      <c r="F3668" t="s">
        <v>13</v>
      </c>
      <c r="G3668" t="s">
        <v>12</v>
      </c>
      <c r="H3668" s="6">
        <f>60%*Table1[[#This Row],[Price]]</f>
        <v>42</v>
      </c>
      <c r="I3668" s="6">
        <v>70</v>
      </c>
      <c r="J3668">
        <v>3</v>
      </c>
      <c r="K3668" s="6">
        <f>Table1[[#This Row],[Cost]]*Table1[[#This Row],[Quantity Sold]]</f>
        <v>126</v>
      </c>
      <c r="L3668" s="6">
        <v>210</v>
      </c>
      <c r="M3668">
        <v>15</v>
      </c>
      <c r="N3668" s="6">
        <v>178.5</v>
      </c>
      <c r="O3668" s="6">
        <f>Table1[[#This Row],[Revenue]]-Table1[[#This Row],[Total Cost Of Production]]</f>
        <v>52.5</v>
      </c>
      <c r="P3668" s="6">
        <v>661</v>
      </c>
      <c r="Q3668" s="6">
        <f>Table1[[#This Row],[Revenue]]-Table1[[#This Row],[Marketing Spend]]</f>
        <v>-482.5</v>
      </c>
      <c r="R3668" t="s">
        <v>55</v>
      </c>
      <c r="S3668" s="6">
        <v>51</v>
      </c>
      <c r="T3668"/>
      <c r="U3668"/>
    </row>
    <row r="3669" spans="1:21" x14ac:dyDescent="0.2">
      <c r="A3669" s="1">
        <v>45696</v>
      </c>
      <c r="B3669" s="1" t="str">
        <f>TEXT(Table1[[#This Row],[Date]],"yyyy")</f>
        <v>2025</v>
      </c>
      <c r="C3669" s="1" t="str">
        <f>TEXT(Table1[[#This Row],[Date]],"mmmm")</f>
        <v>February</v>
      </c>
      <c r="D3669" s="1" t="str">
        <f>TEXT(Table1[[#This Row],[Date]],"dddd")</f>
        <v>Saturday</v>
      </c>
      <c r="E3669" s="5">
        <v>2</v>
      </c>
      <c r="F3669" t="s">
        <v>7</v>
      </c>
      <c r="G3669" t="s">
        <v>10</v>
      </c>
      <c r="H3669" s="6">
        <f>60%*Table1[[#This Row],[Price]]</f>
        <v>300</v>
      </c>
      <c r="I3669" s="6">
        <v>500</v>
      </c>
      <c r="J3669">
        <v>6</v>
      </c>
      <c r="K3669" s="6">
        <f>Table1[[#This Row],[Cost]]*Table1[[#This Row],[Quantity Sold]]</f>
        <v>1800</v>
      </c>
      <c r="L3669" s="6">
        <v>3000</v>
      </c>
      <c r="M3669">
        <v>10</v>
      </c>
      <c r="N3669" s="6">
        <v>2700</v>
      </c>
      <c r="O3669" s="6">
        <f>Table1[[#This Row],[Revenue]]-Table1[[#This Row],[Total Cost Of Production]]</f>
        <v>900</v>
      </c>
      <c r="P3669" s="6">
        <v>919</v>
      </c>
      <c r="Q3669" s="6">
        <f>Table1[[#This Row],[Revenue]]-Table1[[#This Row],[Marketing Spend]]</f>
        <v>1781</v>
      </c>
      <c r="R3669" t="s">
        <v>52</v>
      </c>
      <c r="S3669" s="6">
        <v>477</v>
      </c>
      <c r="T3669"/>
      <c r="U3669"/>
    </row>
    <row r="3670" spans="1:21" hidden="1" x14ac:dyDescent="0.2">
      <c r="A3670" s="1">
        <v>45696</v>
      </c>
      <c r="B3670" s="1" t="str">
        <f>TEXT(Table1[[#This Row],[Date]],"yyyy")</f>
        <v>2025</v>
      </c>
      <c r="C3670" s="1" t="str">
        <f>TEXT(Table1[[#This Row],[Date]],"mmmm")</f>
        <v>February</v>
      </c>
      <c r="D3670" s="1" t="str">
        <f>TEXT(Table1[[#This Row],[Date]],"dddd")</f>
        <v>Saturday</v>
      </c>
      <c r="E3670" s="5">
        <v>5</v>
      </c>
      <c r="F3670" t="s">
        <v>11</v>
      </c>
      <c r="G3670" t="s">
        <v>12</v>
      </c>
      <c r="H3670" s="6">
        <f>60%*Table1[[#This Row],[Price]]</f>
        <v>90</v>
      </c>
      <c r="I3670" s="6">
        <v>150</v>
      </c>
      <c r="J3670">
        <v>5</v>
      </c>
      <c r="K3670" s="6">
        <f>Table1[[#This Row],[Cost]]*Table1[[#This Row],[Quantity Sold]]</f>
        <v>450</v>
      </c>
      <c r="L3670" s="6">
        <v>750</v>
      </c>
      <c r="M3670">
        <v>10</v>
      </c>
      <c r="N3670" s="6">
        <v>675</v>
      </c>
      <c r="O3670" s="6">
        <f>Table1[[#This Row],[Revenue]]-Table1[[#This Row],[Total Cost Of Production]]</f>
        <v>225</v>
      </c>
      <c r="P3670" s="6">
        <v>757</v>
      </c>
      <c r="Q3670" s="6">
        <f>Table1[[#This Row],[Revenue]]-Table1[[#This Row],[Marketing Spend]]</f>
        <v>-82</v>
      </c>
      <c r="R3670" t="s">
        <v>55</v>
      </c>
      <c r="S3670" s="6">
        <v>140</v>
      </c>
      <c r="T3670"/>
      <c r="U3670"/>
    </row>
    <row r="3671" spans="1:21" hidden="1" x14ac:dyDescent="0.2">
      <c r="A3671" s="1">
        <v>45696</v>
      </c>
      <c r="B3671" s="1" t="str">
        <f>TEXT(Table1[[#This Row],[Date]],"yyyy")</f>
        <v>2025</v>
      </c>
      <c r="C3671" s="1" t="str">
        <f>TEXT(Table1[[#This Row],[Date]],"mmmm")</f>
        <v>February</v>
      </c>
      <c r="D3671" s="1" t="str">
        <f>TEXT(Table1[[#This Row],[Date]],"dddd")</f>
        <v>Saturday</v>
      </c>
      <c r="E3671" s="5">
        <v>6</v>
      </c>
      <c r="F3671" t="s">
        <v>2</v>
      </c>
      <c r="G3671" t="s">
        <v>8</v>
      </c>
      <c r="H3671" s="6">
        <f>60%*Table1[[#This Row],[Price]]</f>
        <v>720</v>
      </c>
      <c r="I3671" s="6">
        <v>1200</v>
      </c>
      <c r="J3671">
        <v>6</v>
      </c>
      <c r="K3671" s="6">
        <f>Table1[[#This Row],[Cost]]*Table1[[#This Row],[Quantity Sold]]</f>
        <v>4320</v>
      </c>
      <c r="L3671" s="6">
        <v>7200</v>
      </c>
      <c r="M3671">
        <v>20</v>
      </c>
      <c r="N3671" s="6">
        <v>5760</v>
      </c>
      <c r="O3671" s="6">
        <f>Table1[[#This Row],[Revenue]]-Table1[[#This Row],[Total Cost Of Production]]</f>
        <v>1440</v>
      </c>
      <c r="P3671" s="6">
        <v>388</v>
      </c>
      <c r="Q3671" s="6">
        <f>Table1[[#This Row],[Revenue]]-Table1[[#This Row],[Marketing Spend]]</f>
        <v>5372</v>
      </c>
      <c r="R3671" t="s">
        <v>55</v>
      </c>
      <c r="S3671" s="6">
        <v>1199</v>
      </c>
      <c r="T3671"/>
      <c r="U3671"/>
    </row>
    <row r="3672" spans="1:21" hidden="1" x14ac:dyDescent="0.2">
      <c r="A3672" s="1">
        <v>45696</v>
      </c>
      <c r="B3672" s="1" t="str">
        <f>TEXT(Table1[[#This Row],[Date]],"yyyy")</f>
        <v>2025</v>
      </c>
      <c r="C3672" s="1" t="str">
        <f>TEXT(Table1[[#This Row],[Date]],"mmmm")</f>
        <v>February</v>
      </c>
      <c r="D3672" s="1" t="str">
        <f>TEXT(Table1[[#This Row],[Date]],"dddd")</f>
        <v>Saturday</v>
      </c>
      <c r="E3672" s="5">
        <v>3</v>
      </c>
      <c r="F3672" t="s">
        <v>15</v>
      </c>
      <c r="G3672" t="s">
        <v>6</v>
      </c>
      <c r="H3672" s="6">
        <f>60%*Table1[[#This Row],[Price]]</f>
        <v>30</v>
      </c>
      <c r="I3672" s="6">
        <v>50</v>
      </c>
      <c r="J3672">
        <v>2</v>
      </c>
      <c r="K3672" s="6">
        <f>Table1[[#This Row],[Cost]]*Table1[[#This Row],[Quantity Sold]]</f>
        <v>60</v>
      </c>
      <c r="L3672" s="6">
        <v>100</v>
      </c>
      <c r="M3672">
        <v>10</v>
      </c>
      <c r="N3672" s="6">
        <v>90</v>
      </c>
      <c r="O3672" s="6">
        <f>Table1[[#This Row],[Revenue]]-Table1[[#This Row],[Total Cost Of Production]]</f>
        <v>30</v>
      </c>
      <c r="P3672" s="6">
        <v>862</v>
      </c>
      <c r="Q3672" s="6">
        <f>Table1[[#This Row],[Revenue]]-Table1[[#This Row],[Marketing Spend]]</f>
        <v>-772</v>
      </c>
      <c r="R3672" t="s">
        <v>51</v>
      </c>
      <c r="S3672" s="6">
        <v>91</v>
      </c>
      <c r="T3672"/>
      <c r="U3672"/>
    </row>
    <row r="3673" spans="1:21" hidden="1" x14ac:dyDescent="0.2">
      <c r="A3673" s="1">
        <v>45696</v>
      </c>
      <c r="B3673" s="1" t="str">
        <f>TEXT(Table1[[#This Row],[Date]],"yyyy")</f>
        <v>2025</v>
      </c>
      <c r="C3673" s="1" t="str">
        <f>TEXT(Table1[[#This Row],[Date]],"mmmm")</f>
        <v>February</v>
      </c>
      <c r="D3673" s="1" t="str">
        <f>TEXT(Table1[[#This Row],[Date]],"dddd")</f>
        <v>Saturday</v>
      </c>
      <c r="E3673" s="5">
        <v>1</v>
      </c>
      <c r="F3673" t="s">
        <v>5</v>
      </c>
      <c r="G3673" t="s">
        <v>10</v>
      </c>
      <c r="H3673" s="6">
        <f>60%*Table1[[#This Row],[Price]]</f>
        <v>480</v>
      </c>
      <c r="I3673" s="6">
        <v>800</v>
      </c>
      <c r="J3673">
        <v>10</v>
      </c>
      <c r="K3673" s="6">
        <f>Table1[[#This Row],[Cost]]*Table1[[#This Row],[Quantity Sold]]</f>
        <v>4800</v>
      </c>
      <c r="L3673" s="6">
        <v>8000</v>
      </c>
      <c r="M3673">
        <v>5</v>
      </c>
      <c r="N3673" s="6">
        <v>7600</v>
      </c>
      <c r="O3673" s="6">
        <f>Table1[[#This Row],[Revenue]]-Table1[[#This Row],[Total Cost Of Production]]</f>
        <v>2800</v>
      </c>
      <c r="P3673" s="6">
        <v>790</v>
      </c>
      <c r="Q3673" s="6">
        <f>Table1[[#This Row],[Revenue]]-Table1[[#This Row],[Marketing Spend]]</f>
        <v>6810</v>
      </c>
      <c r="R3673" t="s">
        <v>54</v>
      </c>
      <c r="S3673" s="6">
        <v>766</v>
      </c>
      <c r="T3673"/>
      <c r="U3673"/>
    </row>
    <row r="3674" spans="1:21" hidden="1" x14ac:dyDescent="0.2">
      <c r="A3674" s="1">
        <v>45696</v>
      </c>
      <c r="B3674" s="1" t="str">
        <f>TEXT(Table1[[#This Row],[Date]],"yyyy")</f>
        <v>2025</v>
      </c>
      <c r="C3674" s="1" t="str">
        <f>TEXT(Table1[[#This Row],[Date]],"mmmm")</f>
        <v>February</v>
      </c>
      <c r="D3674" s="1" t="str">
        <f>TEXT(Table1[[#This Row],[Date]],"dddd")</f>
        <v>Saturday</v>
      </c>
      <c r="E3674" s="5">
        <v>7</v>
      </c>
      <c r="F3674" t="s">
        <v>9</v>
      </c>
      <c r="G3674" t="s">
        <v>8</v>
      </c>
      <c r="H3674" s="6">
        <f>60%*Table1[[#This Row],[Price]]</f>
        <v>180</v>
      </c>
      <c r="I3674" s="6">
        <v>300</v>
      </c>
      <c r="J3674">
        <v>3</v>
      </c>
      <c r="K3674" s="6">
        <f>Table1[[#This Row],[Cost]]*Table1[[#This Row],[Quantity Sold]]</f>
        <v>540</v>
      </c>
      <c r="L3674" s="6">
        <v>900</v>
      </c>
      <c r="M3674">
        <v>20</v>
      </c>
      <c r="N3674" s="6">
        <v>720</v>
      </c>
      <c r="O3674" s="6">
        <f>Table1[[#This Row],[Revenue]]-Table1[[#This Row],[Total Cost Of Production]]</f>
        <v>180</v>
      </c>
      <c r="P3674" s="6">
        <v>443</v>
      </c>
      <c r="Q3674" s="6">
        <f>Table1[[#This Row],[Revenue]]-Table1[[#This Row],[Marketing Spend]]</f>
        <v>277</v>
      </c>
      <c r="R3674" t="s">
        <v>53</v>
      </c>
      <c r="S3674" s="6">
        <v>258</v>
      </c>
      <c r="T3674"/>
      <c r="U3674"/>
    </row>
    <row r="3675" spans="1:21" hidden="1" x14ac:dyDescent="0.2">
      <c r="A3675" s="1">
        <v>45697</v>
      </c>
      <c r="B3675" s="1" t="str">
        <f>TEXT(Table1[[#This Row],[Date]],"yyyy")</f>
        <v>2025</v>
      </c>
      <c r="C3675" s="1" t="str">
        <f>TEXT(Table1[[#This Row],[Date]],"mmmm")</f>
        <v>February</v>
      </c>
      <c r="D3675" s="1" t="str">
        <f>TEXT(Table1[[#This Row],[Date]],"dddd")</f>
        <v>Sunday</v>
      </c>
      <c r="E3675" s="5">
        <v>4</v>
      </c>
      <c r="F3675" t="s">
        <v>13</v>
      </c>
      <c r="G3675" t="s">
        <v>12</v>
      </c>
      <c r="H3675" s="6">
        <f>60%*Table1[[#This Row],[Price]]</f>
        <v>42</v>
      </c>
      <c r="I3675" s="6">
        <v>70</v>
      </c>
      <c r="J3675">
        <v>8</v>
      </c>
      <c r="K3675" s="6">
        <f>Table1[[#This Row],[Cost]]*Table1[[#This Row],[Quantity Sold]]</f>
        <v>336</v>
      </c>
      <c r="L3675" s="6">
        <v>560</v>
      </c>
      <c r="M3675">
        <v>15</v>
      </c>
      <c r="N3675" s="6">
        <v>476</v>
      </c>
      <c r="O3675" s="6">
        <f>Table1[[#This Row],[Revenue]]-Table1[[#This Row],[Total Cost Of Production]]</f>
        <v>140</v>
      </c>
      <c r="P3675" s="6">
        <v>512</v>
      </c>
      <c r="Q3675" s="6">
        <f>Table1[[#This Row],[Revenue]]-Table1[[#This Row],[Marketing Spend]]</f>
        <v>-36</v>
      </c>
      <c r="R3675" t="s">
        <v>54</v>
      </c>
      <c r="S3675" s="6">
        <v>77</v>
      </c>
      <c r="T3675"/>
      <c r="U3675"/>
    </row>
    <row r="3676" spans="1:21" hidden="1" x14ac:dyDescent="0.2">
      <c r="A3676" s="1">
        <v>45697</v>
      </c>
      <c r="B3676" s="1" t="str">
        <f>TEXT(Table1[[#This Row],[Date]],"yyyy")</f>
        <v>2025</v>
      </c>
      <c r="C3676" s="1" t="str">
        <f>TEXT(Table1[[#This Row],[Date]],"mmmm")</f>
        <v>February</v>
      </c>
      <c r="D3676" s="1" t="str">
        <f>TEXT(Table1[[#This Row],[Date]],"dddd")</f>
        <v>Sunday</v>
      </c>
      <c r="E3676" s="5">
        <v>2</v>
      </c>
      <c r="F3676" t="s">
        <v>7</v>
      </c>
      <c r="G3676" t="s">
        <v>10</v>
      </c>
      <c r="H3676" s="6">
        <f>60%*Table1[[#This Row],[Price]]</f>
        <v>300</v>
      </c>
      <c r="I3676" s="6">
        <v>500</v>
      </c>
      <c r="J3676">
        <v>3</v>
      </c>
      <c r="K3676" s="6">
        <f>Table1[[#This Row],[Cost]]*Table1[[#This Row],[Quantity Sold]]</f>
        <v>900</v>
      </c>
      <c r="L3676" s="6">
        <v>1500</v>
      </c>
      <c r="M3676">
        <v>20</v>
      </c>
      <c r="N3676" s="6">
        <v>1200</v>
      </c>
      <c r="O3676" s="6">
        <f>Table1[[#This Row],[Revenue]]-Table1[[#This Row],[Total Cost Of Production]]</f>
        <v>300</v>
      </c>
      <c r="P3676" s="6">
        <v>644</v>
      </c>
      <c r="Q3676" s="6">
        <f>Table1[[#This Row],[Revenue]]-Table1[[#This Row],[Marketing Spend]]</f>
        <v>556</v>
      </c>
      <c r="R3676" t="s">
        <v>55</v>
      </c>
      <c r="S3676" s="6">
        <v>510</v>
      </c>
      <c r="T3676"/>
      <c r="U3676"/>
    </row>
    <row r="3677" spans="1:21" hidden="1" x14ac:dyDescent="0.2">
      <c r="A3677" s="1">
        <v>45697</v>
      </c>
      <c r="B3677" s="1" t="str">
        <f>TEXT(Table1[[#This Row],[Date]],"yyyy")</f>
        <v>2025</v>
      </c>
      <c r="C3677" s="1" t="str">
        <f>TEXT(Table1[[#This Row],[Date]],"mmmm")</f>
        <v>February</v>
      </c>
      <c r="D3677" s="1" t="str">
        <f>TEXT(Table1[[#This Row],[Date]],"dddd")</f>
        <v>Sunday</v>
      </c>
      <c r="E3677" s="5">
        <v>5</v>
      </c>
      <c r="F3677" t="s">
        <v>11</v>
      </c>
      <c r="G3677" t="s">
        <v>12</v>
      </c>
      <c r="H3677" s="6">
        <f>60%*Table1[[#This Row],[Price]]</f>
        <v>90</v>
      </c>
      <c r="I3677" s="6">
        <v>150</v>
      </c>
      <c r="J3677">
        <v>2</v>
      </c>
      <c r="K3677" s="6">
        <f>Table1[[#This Row],[Cost]]*Table1[[#This Row],[Quantity Sold]]</f>
        <v>180</v>
      </c>
      <c r="L3677" s="6">
        <v>300</v>
      </c>
      <c r="M3677">
        <v>5</v>
      </c>
      <c r="N3677" s="6">
        <v>285</v>
      </c>
      <c r="O3677" s="6">
        <f>Table1[[#This Row],[Revenue]]-Table1[[#This Row],[Total Cost Of Production]]</f>
        <v>105</v>
      </c>
      <c r="P3677" s="6">
        <v>993</v>
      </c>
      <c r="Q3677" s="6">
        <f>Table1[[#This Row],[Revenue]]-Table1[[#This Row],[Marketing Spend]]</f>
        <v>-708</v>
      </c>
      <c r="R3677" t="s">
        <v>53</v>
      </c>
      <c r="S3677" s="6">
        <v>168</v>
      </c>
      <c r="T3677"/>
      <c r="U3677"/>
    </row>
    <row r="3678" spans="1:21" hidden="1" x14ac:dyDescent="0.2">
      <c r="A3678" s="1">
        <v>45697</v>
      </c>
      <c r="B3678" s="1" t="str">
        <f>TEXT(Table1[[#This Row],[Date]],"yyyy")</f>
        <v>2025</v>
      </c>
      <c r="C3678" s="1" t="str">
        <f>TEXT(Table1[[#This Row],[Date]],"mmmm")</f>
        <v>February</v>
      </c>
      <c r="D3678" s="1" t="str">
        <f>TEXT(Table1[[#This Row],[Date]],"dddd")</f>
        <v>Sunday</v>
      </c>
      <c r="E3678" s="5">
        <v>6</v>
      </c>
      <c r="F3678" t="s">
        <v>2</v>
      </c>
      <c r="G3678" t="s">
        <v>8</v>
      </c>
      <c r="H3678" s="6">
        <f>60%*Table1[[#This Row],[Price]]</f>
        <v>720</v>
      </c>
      <c r="I3678" s="6">
        <v>1200</v>
      </c>
      <c r="J3678">
        <v>7</v>
      </c>
      <c r="K3678" s="6">
        <f>Table1[[#This Row],[Cost]]*Table1[[#This Row],[Quantity Sold]]</f>
        <v>5040</v>
      </c>
      <c r="L3678" s="6">
        <v>8400</v>
      </c>
      <c r="M3678">
        <v>5</v>
      </c>
      <c r="N3678" s="6">
        <v>7980</v>
      </c>
      <c r="O3678" s="6">
        <f>Table1[[#This Row],[Revenue]]-Table1[[#This Row],[Total Cost Of Production]]</f>
        <v>2940</v>
      </c>
      <c r="P3678" s="6">
        <v>398</v>
      </c>
      <c r="Q3678" s="6">
        <f>Table1[[#This Row],[Revenue]]-Table1[[#This Row],[Marketing Spend]]</f>
        <v>7582</v>
      </c>
      <c r="R3678" t="s">
        <v>54</v>
      </c>
      <c r="S3678" s="6">
        <v>1225</v>
      </c>
      <c r="T3678"/>
      <c r="U3678"/>
    </row>
    <row r="3679" spans="1:21" hidden="1" x14ac:dyDescent="0.2">
      <c r="A3679" s="1">
        <v>45697</v>
      </c>
      <c r="B3679" s="1" t="str">
        <f>TEXT(Table1[[#This Row],[Date]],"yyyy")</f>
        <v>2025</v>
      </c>
      <c r="C3679" s="1" t="str">
        <f>TEXT(Table1[[#This Row],[Date]],"mmmm")</f>
        <v>February</v>
      </c>
      <c r="D3679" s="1" t="str">
        <f>TEXT(Table1[[#This Row],[Date]],"dddd")</f>
        <v>Sunday</v>
      </c>
      <c r="E3679" s="5">
        <v>3</v>
      </c>
      <c r="F3679" t="s">
        <v>15</v>
      </c>
      <c r="G3679" t="s">
        <v>6</v>
      </c>
      <c r="H3679" s="6">
        <f>60%*Table1[[#This Row],[Price]]</f>
        <v>30</v>
      </c>
      <c r="I3679" s="6">
        <v>50</v>
      </c>
      <c r="J3679">
        <v>2</v>
      </c>
      <c r="K3679" s="6">
        <f>Table1[[#This Row],[Cost]]*Table1[[#This Row],[Quantity Sold]]</f>
        <v>60</v>
      </c>
      <c r="L3679" s="6">
        <v>100</v>
      </c>
      <c r="M3679">
        <v>10</v>
      </c>
      <c r="N3679" s="6">
        <v>90</v>
      </c>
      <c r="O3679" s="6">
        <f>Table1[[#This Row],[Revenue]]-Table1[[#This Row],[Total Cost Of Production]]</f>
        <v>30</v>
      </c>
      <c r="P3679" s="6">
        <v>666</v>
      </c>
      <c r="Q3679" s="6">
        <f>Table1[[#This Row],[Revenue]]-Table1[[#This Row],[Marketing Spend]]</f>
        <v>-576</v>
      </c>
      <c r="R3679" t="s">
        <v>53</v>
      </c>
      <c r="S3679" s="6">
        <v>35</v>
      </c>
      <c r="T3679"/>
      <c r="U3679"/>
    </row>
    <row r="3680" spans="1:21" hidden="1" x14ac:dyDescent="0.2">
      <c r="A3680" s="1">
        <v>45697</v>
      </c>
      <c r="B3680" s="1" t="str">
        <f>TEXT(Table1[[#This Row],[Date]],"yyyy")</f>
        <v>2025</v>
      </c>
      <c r="C3680" s="1" t="str">
        <f>TEXT(Table1[[#This Row],[Date]],"mmmm")</f>
        <v>February</v>
      </c>
      <c r="D3680" s="1" t="str">
        <f>TEXT(Table1[[#This Row],[Date]],"dddd")</f>
        <v>Sunday</v>
      </c>
      <c r="E3680" s="5">
        <v>1</v>
      </c>
      <c r="F3680" t="s">
        <v>5</v>
      </c>
      <c r="G3680" t="s">
        <v>10</v>
      </c>
      <c r="H3680" s="6">
        <f>60%*Table1[[#This Row],[Price]]</f>
        <v>480</v>
      </c>
      <c r="I3680" s="6">
        <v>800</v>
      </c>
      <c r="J3680">
        <v>8</v>
      </c>
      <c r="K3680" s="6">
        <f>Table1[[#This Row],[Cost]]*Table1[[#This Row],[Quantity Sold]]</f>
        <v>3840</v>
      </c>
      <c r="L3680" s="6">
        <v>6400</v>
      </c>
      <c r="M3680">
        <v>15</v>
      </c>
      <c r="N3680" s="6">
        <v>5440</v>
      </c>
      <c r="O3680" s="6">
        <f>Table1[[#This Row],[Revenue]]-Table1[[#This Row],[Total Cost Of Production]]</f>
        <v>1600</v>
      </c>
      <c r="P3680" s="6">
        <v>515</v>
      </c>
      <c r="Q3680" s="6">
        <f>Table1[[#This Row],[Revenue]]-Table1[[#This Row],[Marketing Spend]]</f>
        <v>4925</v>
      </c>
      <c r="R3680" t="s">
        <v>51</v>
      </c>
      <c r="S3680" s="6">
        <v>782</v>
      </c>
      <c r="T3680"/>
      <c r="U3680"/>
    </row>
    <row r="3681" spans="1:21" hidden="1" x14ac:dyDescent="0.2">
      <c r="A3681" s="1">
        <v>45697</v>
      </c>
      <c r="B3681" s="1" t="str">
        <f>TEXT(Table1[[#This Row],[Date]],"yyyy")</f>
        <v>2025</v>
      </c>
      <c r="C3681" s="1" t="str">
        <f>TEXT(Table1[[#This Row],[Date]],"mmmm")</f>
        <v>February</v>
      </c>
      <c r="D3681" s="1" t="str">
        <f>TEXT(Table1[[#This Row],[Date]],"dddd")</f>
        <v>Sunday</v>
      </c>
      <c r="E3681" s="5">
        <v>7</v>
      </c>
      <c r="F3681" t="s">
        <v>9</v>
      </c>
      <c r="G3681" t="s">
        <v>8</v>
      </c>
      <c r="H3681" s="6">
        <f>60%*Table1[[#This Row],[Price]]</f>
        <v>180</v>
      </c>
      <c r="I3681" s="6">
        <v>300</v>
      </c>
      <c r="J3681">
        <v>10</v>
      </c>
      <c r="K3681" s="6">
        <f>Table1[[#This Row],[Cost]]*Table1[[#This Row],[Quantity Sold]]</f>
        <v>1800</v>
      </c>
      <c r="L3681" s="6">
        <v>3000</v>
      </c>
      <c r="M3681">
        <v>20</v>
      </c>
      <c r="N3681" s="6">
        <v>2400</v>
      </c>
      <c r="O3681" s="6">
        <f>Table1[[#This Row],[Revenue]]-Table1[[#This Row],[Total Cost Of Production]]</f>
        <v>600</v>
      </c>
      <c r="P3681" s="6">
        <v>841</v>
      </c>
      <c r="Q3681" s="6">
        <f>Table1[[#This Row],[Revenue]]-Table1[[#This Row],[Marketing Spend]]</f>
        <v>1559</v>
      </c>
      <c r="R3681" t="s">
        <v>54</v>
      </c>
      <c r="S3681" s="6">
        <v>333</v>
      </c>
      <c r="T3681"/>
      <c r="U3681"/>
    </row>
    <row r="3682" spans="1:21" hidden="1" x14ac:dyDescent="0.2">
      <c r="A3682" s="1">
        <v>45698</v>
      </c>
      <c r="B3682" s="1" t="str">
        <f>TEXT(Table1[[#This Row],[Date]],"yyyy")</f>
        <v>2025</v>
      </c>
      <c r="C3682" s="1" t="str">
        <f>TEXT(Table1[[#This Row],[Date]],"mmmm")</f>
        <v>February</v>
      </c>
      <c r="D3682" s="1" t="str">
        <f>TEXT(Table1[[#This Row],[Date]],"dddd")</f>
        <v>Monday</v>
      </c>
      <c r="E3682" s="5">
        <v>4</v>
      </c>
      <c r="F3682" t="s">
        <v>13</v>
      </c>
      <c r="G3682" t="s">
        <v>12</v>
      </c>
      <c r="H3682" s="6">
        <f>60%*Table1[[#This Row],[Price]]</f>
        <v>42</v>
      </c>
      <c r="I3682" s="6">
        <v>70</v>
      </c>
      <c r="J3682">
        <v>1</v>
      </c>
      <c r="K3682" s="6">
        <f>Table1[[#This Row],[Cost]]*Table1[[#This Row],[Quantity Sold]]</f>
        <v>42</v>
      </c>
      <c r="L3682" s="6">
        <v>70</v>
      </c>
      <c r="M3682">
        <v>15</v>
      </c>
      <c r="N3682" s="6">
        <v>59.5</v>
      </c>
      <c r="O3682" s="6">
        <f>Table1[[#This Row],[Revenue]]-Table1[[#This Row],[Total Cost Of Production]]</f>
        <v>17.5</v>
      </c>
      <c r="P3682" s="6">
        <v>582</v>
      </c>
      <c r="Q3682" s="6">
        <f>Table1[[#This Row],[Revenue]]-Table1[[#This Row],[Marketing Spend]]</f>
        <v>-522.5</v>
      </c>
      <c r="R3682" t="s">
        <v>53</v>
      </c>
      <c r="S3682" s="6">
        <v>90</v>
      </c>
      <c r="T3682"/>
      <c r="U3682"/>
    </row>
    <row r="3683" spans="1:21" hidden="1" x14ac:dyDescent="0.2">
      <c r="A3683" s="1">
        <v>45698</v>
      </c>
      <c r="B3683" s="1" t="str">
        <f>TEXT(Table1[[#This Row],[Date]],"yyyy")</f>
        <v>2025</v>
      </c>
      <c r="C3683" s="1" t="str">
        <f>TEXT(Table1[[#This Row],[Date]],"mmmm")</f>
        <v>February</v>
      </c>
      <c r="D3683" s="1" t="str">
        <f>TEXT(Table1[[#This Row],[Date]],"dddd")</f>
        <v>Monday</v>
      </c>
      <c r="E3683" s="5">
        <v>2</v>
      </c>
      <c r="F3683" t="s">
        <v>7</v>
      </c>
      <c r="G3683" t="s">
        <v>10</v>
      </c>
      <c r="H3683" s="6">
        <f>60%*Table1[[#This Row],[Price]]</f>
        <v>300</v>
      </c>
      <c r="I3683" s="6">
        <v>500</v>
      </c>
      <c r="J3683">
        <v>7</v>
      </c>
      <c r="K3683" s="6">
        <f>Table1[[#This Row],[Cost]]*Table1[[#This Row],[Quantity Sold]]</f>
        <v>2100</v>
      </c>
      <c r="L3683" s="6">
        <v>3500</v>
      </c>
      <c r="M3683">
        <v>20</v>
      </c>
      <c r="N3683" s="6">
        <v>2800</v>
      </c>
      <c r="O3683" s="6">
        <f>Table1[[#This Row],[Revenue]]-Table1[[#This Row],[Total Cost Of Production]]</f>
        <v>700</v>
      </c>
      <c r="P3683" s="6">
        <v>997</v>
      </c>
      <c r="Q3683" s="6">
        <f>Table1[[#This Row],[Revenue]]-Table1[[#This Row],[Marketing Spend]]</f>
        <v>1803</v>
      </c>
      <c r="R3683" t="s">
        <v>55</v>
      </c>
      <c r="S3683" s="6">
        <v>490</v>
      </c>
      <c r="T3683"/>
      <c r="U3683"/>
    </row>
    <row r="3684" spans="1:21" x14ac:dyDescent="0.2">
      <c r="A3684" s="1">
        <v>45698</v>
      </c>
      <c r="B3684" s="1" t="str">
        <f>TEXT(Table1[[#This Row],[Date]],"yyyy")</f>
        <v>2025</v>
      </c>
      <c r="C3684" s="1" t="str">
        <f>TEXT(Table1[[#This Row],[Date]],"mmmm")</f>
        <v>February</v>
      </c>
      <c r="D3684" s="1" t="str">
        <f>TEXT(Table1[[#This Row],[Date]],"dddd")</f>
        <v>Monday</v>
      </c>
      <c r="E3684" s="5">
        <v>5</v>
      </c>
      <c r="F3684" t="s">
        <v>11</v>
      </c>
      <c r="G3684" t="s">
        <v>12</v>
      </c>
      <c r="H3684" s="6">
        <f>60%*Table1[[#This Row],[Price]]</f>
        <v>90</v>
      </c>
      <c r="I3684" s="6">
        <v>150</v>
      </c>
      <c r="J3684">
        <v>6</v>
      </c>
      <c r="K3684" s="6">
        <f>Table1[[#This Row],[Cost]]*Table1[[#This Row],[Quantity Sold]]</f>
        <v>540</v>
      </c>
      <c r="L3684" s="6">
        <v>900</v>
      </c>
      <c r="M3684">
        <v>10</v>
      </c>
      <c r="N3684" s="6">
        <v>810</v>
      </c>
      <c r="O3684" s="6">
        <f>Table1[[#This Row],[Revenue]]-Table1[[#This Row],[Total Cost Of Production]]</f>
        <v>270</v>
      </c>
      <c r="P3684" s="6">
        <v>825</v>
      </c>
      <c r="Q3684" s="6">
        <f>Table1[[#This Row],[Revenue]]-Table1[[#This Row],[Marketing Spend]]</f>
        <v>-15</v>
      </c>
      <c r="R3684" t="s">
        <v>52</v>
      </c>
      <c r="S3684" s="6">
        <v>125</v>
      </c>
      <c r="T3684"/>
      <c r="U3684"/>
    </row>
    <row r="3685" spans="1:21" hidden="1" x14ac:dyDescent="0.2">
      <c r="A3685" s="1">
        <v>45698</v>
      </c>
      <c r="B3685" s="1" t="str">
        <f>TEXT(Table1[[#This Row],[Date]],"yyyy")</f>
        <v>2025</v>
      </c>
      <c r="C3685" s="1" t="str">
        <f>TEXT(Table1[[#This Row],[Date]],"mmmm")</f>
        <v>February</v>
      </c>
      <c r="D3685" s="1" t="str">
        <f>TEXT(Table1[[#This Row],[Date]],"dddd")</f>
        <v>Monday</v>
      </c>
      <c r="E3685" s="5">
        <v>6</v>
      </c>
      <c r="F3685" t="s">
        <v>2</v>
      </c>
      <c r="G3685" t="s">
        <v>8</v>
      </c>
      <c r="H3685" s="6">
        <f>60%*Table1[[#This Row],[Price]]</f>
        <v>720</v>
      </c>
      <c r="I3685" s="6">
        <v>1200</v>
      </c>
      <c r="J3685">
        <v>9</v>
      </c>
      <c r="K3685" s="6">
        <f>Table1[[#This Row],[Cost]]*Table1[[#This Row],[Quantity Sold]]</f>
        <v>6480</v>
      </c>
      <c r="L3685" s="6">
        <v>10800</v>
      </c>
      <c r="M3685">
        <v>20</v>
      </c>
      <c r="N3685" s="6">
        <v>8640</v>
      </c>
      <c r="O3685" s="6">
        <f>Table1[[#This Row],[Revenue]]-Table1[[#This Row],[Total Cost Of Production]]</f>
        <v>2160</v>
      </c>
      <c r="P3685" s="6">
        <v>660</v>
      </c>
      <c r="Q3685" s="6">
        <f>Table1[[#This Row],[Revenue]]-Table1[[#This Row],[Marketing Spend]]</f>
        <v>7980</v>
      </c>
      <c r="R3685" t="s">
        <v>51</v>
      </c>
      <c r="S3685" s="6">
        <v>1241</v>
      </c>
      <c r="T3685"/>
      <c r="U3685"/>
    </row>
    <row r="3686" spans="1:21" hidden="1" x14ac:dyDescent="0.2">
      <c r="A3686" s="1">
        <v>45698</v>
      </c>
      <c r="B3686" s="1" t="str">
        <f>TEXT(Table1[[#This Row],[Date]],"yyyy")</f>
        <v>2025</v>
      </c>
      <c r="C3686" s="1" t="str">
        <f>TEXT(Table1[[#This Row],[Date]],"mmmm")</f>
        <v>February</v>
      </c>
      <c r="D3686" s="1" t="str">
        <f>TEXT(Table1[[#This Row],[Date]],"dddd")</f>
        <v>Monday</v>
      </c>
      <c r="E3686" s="5">
        <v>3</v>
      </c>
      <c r="F3686" t="s">
        <v>15</v>
      </c>
      <c r="G3686" t="s">
        <v>6</v>
      </c>
      <c r="H3686" s="6">
        <f>60%*Table1[[#This Row],[Price]]</f>
        <v>30</v>
      </c>
      <c r="I3686" s="6">
        <v>50</v>
      </c>
      <c r="J3686">
        <v>2</v>
      </c>
      <c r="K3686" s="6">
        <f>Table1[[#This Row],[Cost]]*Table1[[#This Row],[Quantity Sold]]</f>
        <v>60</v>
      </c>
      <c r="L3686" s="6">
        <v>100</v>
      </c>
      <c r="M3686">
        <v>5</v>
      </c>
      <c r="N3686" s="6">
        <v>95</v>
      </c>
      <c r="O3686" s="6">
        <f>Table1[[#This Row],[Revenue]]-Table1[[#This Row],[Total Cost Of Production]]</f>
        <v>35</v>
      </c>
      <c r="P3686" s="6">
        <v>739</v>
      </c>
      <c r="Q3686" s="6">
        <f>Table1[[#This Row],[Revenue]]-Table1[[#This Row],[Marketing Spend]]</f>
        <v>-644</v>
      </c>
      <c r="R3686" t="s">
        <v>55</v>
      </c>
      <c r="S3686" s="6">
        <v>78</v>
      </c>
      <c r="T3686"/>
      <c r="U3686"/>
    </row>
    <row r="3687" spans="1:21" hidden="1" x14ac:dyDescent="0.2">
      <c r="A3687" s="1">
        <v>45698</v>
      </c>
      <c r="B3687" s="1" t="str">
        <f>TEXT(Table1[[#This Row],[Date]],"yyyy")</f>
        <v>2025</v>
      </c>
      <c r="C3687" s="1" t="str">
        <f>TEXT(Table1[[#This Row],[Date]],"mmmm")</f>
        <v>February</v>
      </c>
      <c r="D3687" s="1" t="str">
        <f>TEXT(Table1[[#This Row],[Date]],"dddd")</f>
        <v>Monday</v>
      </c>
      <c r="E3687" s="5">
        <v>1</v>
      </c>
      <c r="F3687" t="s">
        <v>5</v>
      </c>
      <c r="G3687" t="s">
        <v>10</v>
      </c>
      <c r="H3687" s="6">
        <f>60%*Table1[[#This Row],[Price]]</f>
        <v>480</v>
      </c>
      <c r="I3687" s="6">
        <v>800</v>
      </c>
      <c r="J3687">
        <v>4</v>
      </c>
      <c r="K3687" s="6">
        <f>Table1[[#This Row],[Cost]]*Table1[[#This Row],[Quantity Sold]]</f>
        <v>1920</v>
      </c>
      <c r="L3687" s="6">
        <v>3200</v>
      </c>
      <c r="M3687">
        <v>20</v>
      </c>
      <c r="N3687" s="6">
        <v>2560</v>
      </c>
      <c r="O3687" s="6">
        <f>Table1[[#This Row],[Revenue]]-Table1[[#This Row],[Total Cost Of Production]]</f>
        <v>640</v>
      </c>
      <c r="P3687" s="6">
        <v>419</v>
      </c>
      <c r="Q3687" s="6">
        <f>Table1[[#This Row],[Revenue]]-Table1[[#This Row],[Marketing Spend]]</f>
        <v>2141</v>
      </c>
      <c r="R3687" t="s">
        <v>54</v>
      </c>
      <c r="S3687" s="6">
        <v>795</v>
      </c>
      <c r="T3687"/>
      <c r="U3687"/>
    </row>
    <row r="3688" spans="1:21" hidden="1" x14ac:dyDescent="0.2">
      <c r="A3688" s="1">
        <v>45698</v>
      </c>
      <c r="B3688" s="1" t="str">
        <f>TEXT(Table1[[#This Row],[Date]],"yyyy")</f>
        <v>2025</v>
      </c>
      <c r="C3688" s="1" t="str">
        <f>TEXT(Table1[[#This Row],[Date]],"mmmm")</f>
        <v>February</v>
      </c>
      <c r="D3688" s="1" t="str">
        <f>TEXT(Table1[[#This Row],[Date]],"dddd")</f>
        <v>Monday</v>
      </c>
      <c r="E3688" s="5">
        <v>7</v>
      </c>
      <c r="F3688" t="s">
        <v>9</v>
      </c>
      <c r="G3688" t="s">
        <v>8</v>
      </c>
      <c r="H3688" s="6">
        <f>60%*Table1[[#This Row],[Price]]</f>
        <v>180</v>
      </c>
      <c r="I3688" s="6">
        <v>300</v>
      </c>
      <c r="J3688">
        <v>5</v>
      </c>
      <c r="K3688" s="6">
        <f>Table1[[#This Row],[Cost]]*Table1[[#This Row],[Quantity Sold]]</f>
        <v>900</v>
      </c>
      <c r="L3688" s="6">
        <v>1500</v>
      </c>
      <c r="M3688">
        <v>5</v>
      </c>
      <c r="N3688" s="6">
        <v>1425</v>
      </c>
      <c r="O3688" s="6">
        <f>Table1[[#This Row],[Revenue]]-Table1[[#This Row],[Total Cost Of Production]]</f>
        <v>525</v>
      </c>
      <c r="P3688" s="6">
        <v>364</v>
      </c>
      <c r="Q3688" s="6">
        <f>Table1[[#This Row],[Revenue]]-Table1[[#This Row],[Marketing Spend]]</f>
        <v>1061</v>
      </c>
      <c r="R3688" t="s">
        <v>51</v>
      </c>
      <c r="S3688" s="6">
        <v>303</v>
      </c>
      <c r="T3688"/>
      <c r="U3688"/>
    </row>
    <row r="3689" spans="1:21" x14ac:dyDescent="0.2">
      <c r="A3689" s="1">
        <v>45699</v>
      </c>
      <c r="B3689" s="1" t="str">
        <f>TEXT(Table1[[#This Row],[Date]],"yyyy")</f>
        <v>2025</v>
      </c>
      <c r="C3689" s="1" t="str">
        <f>TEXT(Table1[[#This Row],[Date]],"mmmm")</f>
        <v>February</v>
      </c>
      <c r="D3689" s="1" t="str">
        <f>TEXT(Table1[[#This Row],[Date]],"dddd")</f>
        <v>Tuesday</v>
      </c>
      <c r="E3689" s="5">
        <v>4</v>
      </c>
      <c r="F3689" t="s">
        <v>13</v>
      </c>
      <c r="G3689" t="s">
        <v>12</v>
      </c>
      <c r="H3689" s="6">
        <f>60%*Table1[[#This Row],[Price]]</f>
        <v>42</v>
      </c>
      <c r="I3689" s="6">
        <v>70</v>
      </c>
      <c r="J3689">
        <v>8</v>
      </c>
      <c r="K3689" s="6">
        <f>Table1[[#This Row],[Cost]]*Table1[[#This Row],[Quantity Sold]]</f>
        <v>336</v>
      </c>
      <c r="L3689" s="6">
        <v>560</v>
      </c>
      <c r="M3689">
        <v>5</v>
      </c>
      <c r="N3689" s="6">
        <v>532</v>
      </c>
      <c r="O3689" s="6">
        <f>Table1[[#This Row],[Revenue]]-Table1[[#This Row],[Total Cost Of Production]]</f>
        <v>196</v>
      </c>
      <c r="P3689" s="6">
        <v>798</v>
      </c>
      <c r="Q3689" s="6">
        <f>Table1[[#This Row],[Revenue]]-Table1[[#This Row],[Marketing Spend]]</f>
        <v>-266</v>
      </c>
      <c r="R3689" t="s">
        <v>52</v>
      </c>
      <c r="S3689" s="6">
        <v>41</v>
      </c>
      <c r="T3689"/>
      <c r="U3689"/>
    </row>
    <row r="3690" spans="1:21" hidden="1" x14ac:dyDescent="0.2">
      <c r="A3690" s="1">
        <v>45699</v>
      </c>
      <c r="B3690" s="1" t="str">
        <f>TEXT(Table1[[#This Row],[Date]],"yyyy")</f>
        <v>2025</v>
      </c>
      <c r="C3690" s="1" t="str">
        <f>TEXT(Table1[[#This Row],[Date]],"mmmm")</f>
        <v>February</v>
      </c>
      <c r="D3690" s="1" t="str">
        <f>TEXT(Table1[[#This Row],[Date]],"dddd")</f>
        <v>Tuesday</v>
      </c>
      <c r="E3690" s="5">
        <v>2</v>
      </c>
      <c r="F3690" t="s">
        <v>7</v>
      </c>
      <c r="G3690" t="s">
        <v>10</v>
      </c>
      <c r="H3690" s="6">
        <f>60%*Table1[[#This Row],[Price]]</f>
        <v>300</v>
      </c>
      <c r="I3690" s="6">
        <v>500</v>
      </c>
      <c r="J3690">
        <v>3</v>
      </c>
      <c r="K3690" s="6">
        <f>Table1[[#This Row],[Cost]]*Table1[[#This Row],[Quantity Sold]]</f>
        <v>900</v>
      </c>
      <c r="L3690" s="6">
        <v>1500</v>
      </c>
      <c r="M3690">
        <v>20</v>
      </c>
      <c r="N3690" s="6">
        <v>1200</v>
      </c>
      <c r="O3690" s="6">
        <f>Table1[[#This Row],[Revenue]]-Table1[[#This Row],[Total Cost Of Production]]</f>
        <v>300</v>
      </c>
      <c r="P3690" s="6">
        <v>322</v>
      </c>
      <c r="Q3690" s="6">
        <f>Table1[[#This Row],[Revenue]]-Table1[[#This Row],[Marketing Spend]]</f>
        <v>878</v>
      </c>
      <c r="R3690" t="s">
        <v>53</v>
      </c>
      <c r="S3690" s="6">
        <v>474</v>
      </c>
      <c r="T3690"/>
      <c r="U3690"/>
    </row>
    <row r="3691" spans="1:21" x14ac:dyDescent="0.2">
      <c r="A3691" s="1">
        <v>45699</v>
      </c>
      <c r="B3691" s="1" t="str">
        <f>TEXT(Table1[[#This Row],[Date]],"yyyy")</f>
        <v>2025</v>
      </c>
      <c r="C3691" s="1" t="str">
        <f>TEXT(Table1[[#This Row],[Date]],"mmmm")</f>
        <v>February</v>
      </c>
      <c r="D3691" s="1" t="str">
        <f>TEXT(Table1[[#This Row],[Date]],"dddd")</f>
        <v>Tuesday</v>
      </c>
      <c r="E3691" s="5">
        <v>5</v>
      </c>
      <c r="F3691" t="s">
        <v>11</v>
      </c>
      <c r="G3691" t="s">
        <v>12</v>
      </c>
      <c r="H3691" s="6">
        <f>60%*Table1[[#This Row],[Price]]</f>
        <v>90</v>
      </c>
      <c r="I3691" s="6">
        <v>150</v>
      </c>
      <c r="J3691">
        <v>7</v>
      </c>
      <c r="K3691" s="6">
        <f>Table1[[#This Row],[Cost]]*Table1[[#This Row],[Quantity Sold]]</f>
        <v>630</v>
      </c>
      <c r="L3691" s="6">
        <v>1050</v>
      </c>
      <c r="M3691">
        <v>15</v>
      </c>
      <c r="N3691" s="6">
        <v>892.5</v>
      </c>
      <c r="O3691" s="6">
        <f>Table1[[#This Row],[Revenue]]-Table1[[#This Row],[Total Cost Of Production]]</f>
        <v>262.5</v>
      </c>
      <c r="P3691" s="6">
        <v>364</v>
      </c>
      <c r="Q3691" s="6">
        <f>Table1[[#This Row],[Revenue]]-Table1[[#This Row],[Marketing Spend]]</f>
        <v>528.5</v>
      </c>
      <c r="R3691" t="s">
        <v>52</v>
      </c>
      <c r="S3691" s="6">
        <v>110</v>
      </c>
      <c r="T3691"/>
      <c r="U3691"/>
    </row>
    <row r="3692" spans="1:21" hidden="1" x14ac:dyDescent="0.2">
      <c r="A3692" s="1">
        <v>45699</v>
      </c>
      <c r="B3692" s="1" t="str">
        <f>TEXT(Table1[[#This Row],[Date]],"yyyy")</f>
        <v>2025</v>
      </c>
      <c r="C3692" s="1" t="str">
        <f>TEXT(Table1[[#This Row],[Date]],"mmmm")</f>
        <v>February</v>
      </c>
      <c r="D3692" s="1" t="str">
        <f>TEXT(Table1[[#This Row],[Date]],"dddd")</f>
        <v>Tuesday</v>
      </c>
      <c r="E3692" s="5">
        <v>6</v>
      </c>
      <c r="F3692" t="s">
        <v>2</v>
      </c>
      <c r="G3692" t="s">
        <v>8</v>
      </c>
      <c r="H3692" s="6">
        <f>60%*Table1[[#This Row],[Price]]</f>
        <v>720</v>
      </c>
      <c r="I3692" s="6">
        <v>1200</v>
      </c>
      <c r="J3692">
        <v>8</v>
      </c>
      <c r="K3692" s="6">
        <f>Table1[[#This Row],[Cost]]*Table1[[#This Row],[Quantity Sold]]</f>
        <v>5760</v>
      </c>
      <c r="L3692" s="6">
        <v>9600</v>
      </c>
      <c r="M3692">
        <v>15</v>
      </c>
      <c r="N3692" s="6">
        <v>8160</v>
      </c>
      <c r="O3692" s="6">
        <f>Table1[[#This Row],[Revenue]]-Table1[[#This Row],[Total Cost Of Production]]</f>
        <v>2400</v>
      </c>
      <c r="P3692" s="6">
        <v>733</v>
      </c>
      <c r="Q3692" s="6">
        <f>Table1[[#This Row],[Revenue]]-Table1[[#This Row],[Marketing Spend]]</f>
        <v>7427</v>
      </c>
      <c r="R3692" t="s">
        <v>55</v>
      </c>
      <c r="S3692" s="6">
        <v>1153</v>
      </c>
      <c r="T3692"/>
      <c r="U3692"/>
    </row>
    <row r="3693" spans="1:21" x14ac:dyDescent="0.2">
      <c r="A3693" s="1">
        <v>45699</v>
      </c>
      <c r="B3693" s="1" t="str">
        <f>TEXT(Table1[[#This Row],[Date]],"yyyy")</f>
        <v>2025</v>
      </c>
      <c r="C3693" s="1" t="str">
        <f>TEXT(Table1[[#This Row],[Date]],"mmmm")</f>
        <v>February</v>
      </c>
      <c r="D3693" s="1" t="str">
        <f>TEXT(Table1[[#This Row],[Date]],"dddd")</f>
        <v>Tuesday</v>
      </c>
      <c r="E3693" s="5">
        <v>3</v>
      </c>
      <c r="F3693" t="s">
        <v>15</v>
      </c>
      <c r="G3693" t="s">
        <v>6</v>
      </c>
      <c r="H3693" s="6">
        <f>60%*Table1[[#This Row],[Price]]</f>
        <v>30</v>
      </c>
      <c r="I3693" s="6">
        <v>50</v>
      </c>
      <c r="J3693">
        <v>2</v>
      </c>
      <c r="K3693" s="6">
        <f>Table1[[#This Row],[Cost]]*Table1[[#This Row],[Quantity Sold]]</f>
        <v>60</v>
      </c>
      <c r="L3693" s="6">
        <v>100</v>
      </c>
      <c r="M3693">
        <v>10</v>
      </c>
      <c r="N3693" s="6">
        <v>90</v>
      </c>
      <c r="O3693" s="6">
        <f>Table1[[#This Row],[Revenue]]-Table1[[#This Row],[Total Cost Of Production]]</f>
        <v>30</v>
      </c>
      <c r="P3693" s="6">
        <v>422</v>
      </c>
      <c r="Q3693" s="6">
        <f>Table1[[#This Row],[Revenue]]-Table1[[#This Row],[Marketing Spend]]</f>
        <v>-332</v>
      </c>
      <c r="R3693" t="s">
        <v>52</v>
      </c>
      <c r="S3693" s="6">
        <v>42</v>
      </c>
      <c r="T3693"/>
      <c r="U3693"/>
    </row>
    <row r="3694" spans="1:21" hidden="1" x14ac:dyDescent="0.2">
      <c r="A3694" s="1">
        <v>45699</v>
      </c>
      <c r="B3694" s="1" t="str">
        <f>TEXT(Table1[[#This Row],[Date]],"yyyy")</f>
        <v>2025</v>
      </c>
      <c r="C3694" s="1" t="str">
        <f>TEXT(Table1[[#This Row],[Date]],"mmmm")</f>
        <v>February</v>
      </c>
      <c r="D3694" s="1" t="str">
        <f>TEXT(Table1[[#This Row],[Date]],"dddd")</f>
        <v>Tuesday</v>
      </c>
      <c r="E3694" s="5">
        <v>1</v>
      </c>
      <c r="F3694" t="s">
        <v>5</v>
      </c>
      <c r="G3694" t="s">
        <v>10</v>
      </c>
      <c r="H3694" s="6">
        <f>60%*Table1[[#This Row],[Price]]</f>
        <v>480</v>
      </c>
      <c r="I3694" s="6">
        <v>800</v>
      </c>
      <c r="J3694">
        <v>3</v>
      </c>
      <c r="K3694" s="6">
        <f>Table1[[#This Row],[Cost]]*Table1[[#This Row],[Quantity Sold]]</f>
        <v>1440</v>
      </c>
      <c r="L3694" s="6">
        <v>2400</v>
      </c>
      <c r="M3694">
        <v>20</v>
      </c>
      <c r="N3694" s="6">
        <v>1920</v>
      </c>
      <c r="O3694" s="6">
        <f>Table1[[#This Row],[Revenue]]-Table1[[#This Row],[Total Cost Of Production]]</f>
        <v>480</v>
      </c>
      <c r="P3694" s="6">
        <v>734</v>
      </c>
      <c r="Q3694" s="6">
        <f>Table1[[#This Row],[Revenue]]-Table1[[#This Row],[Marketing Spend]]</f>
        <v>1186</v>
      </c>
      <c r="R3694" t="s">
        <v>54</v>
      </c>
      <c r="S3694" s="6">
        <v>818</v>
      </c>
      <c r="T3694"/>
      <c r="U3694"/>
    </row>
    <row r="3695" spans="1:21" hidden="1" x14ac:dyDescent="0.2">
      <c r="A3695" s="1">
        <v>45699</v>
      </c>
      <c r="B3695" s="1" t="str">
        <f>TEXT(Table1[[#This Row],[Date]],"yyyy")</f>
        <v>2025</v>
      </c>
      <c r="C3695" s="1" t="str">
        <f>TEXT(Table1[[#This Row],[Date]],"mmmm")</f>
        <v>February</v>
      </c>
      <c r="D3695" s="1" t="str">
        <f>TEXT(Table1[[#This Row],[Date]],"dddd")</f>
        <v>Tuesday</v>
      </c>
      <c r="E3695" s="5">
        <v>7</v>
      </c>
      <c r="F3695" t="s">
        <v>9</v>
      </c>
      <c r="G3695" t="s">
        <v>8</v>
      </c>
      <c r="H3695" s="6">
        <f>60%*Table1[[#This Row],[Price]]</f>
        <v>180</v>
      </c>
      <c r="I3695" s="6">
        <v>300</v>
      </c>
      <c r="J3695">
        <v>5</v>
      </c>
      <c r="K3695" s="6">
        <f>Table1[[#This Row],[Cost]]*Table1[[#This Row],[Quantity Sold]]</f>
        <v>900</v>
      </c>
      <c r="L3695" s="6">
        <v>1500</v>
      </c>
      <c r="M3695">
        <v>20</v>
      </c>
      <c r="N3695" s="6">
        <v>1200</v>
      </c>
      <c r="O3695" s="6">
        <f>Table1[[#This Row],[Revenue]]-Table1[[#This Row],[Total Cost Of Production]]</f>
        <v>300</v>
      </c>
      <c r="P3695" s="6">
        <v>807</v>
      </c>
      <c r="Q3695" s="6">
        <f>Table1[[#This Row],[Revenue]]-Table1[[#This Row],[Marketing Spend]]</f>
        <v>393</v>
      </c>
      <c r="R3695" t="s">
        <v>55</v>
      </c>
      <c r="S3695" s="6">
        <v>255</v>
      </c>
      <c r="T3695"/>
      <c r="U3695"/>
    </row>
    <row r="3696" spans="1:21" hidden="1" x14ac:dyDescent="0.2">
      <c r="A3696" s="1">
        <v>45700</v>
      </c>
      <c r="B3696" s="1" t="str">
        <f>TEXT(Table1[[#This Row],[Date]],"yyyy")</f>
        <v>2025</v>
      </c>
      <c r="C3696" s="1" t="str">
        <f>TEXT(Table1[[#This Row],[Date]],"mmmm")</f>
        <v>February</v>
      </c>
      <c r="D3696" s="1" t="str">
        <f>TEXT(Table1[[#This Row],[Date]],"dddd")</f>
        <v>Wednesday</v>
      </c>
      <c r="E3696" s="5">
        <v>4</v>
      </c>
      <c r="F3696" t="s">
        <v>13</v>
      </c>
      <c r="G3696" t="s">
        <v>12</v>
      </c>
      <c r="H3696" s="6">
        <f>60%*Table1[[#This Row],[Price]]</f>
        <v>42</v>
      </c>
      <c r="I3696" s="6">
        <v>70</v>
      </c>
      <c r="J3696">
        <v>7</v>
      </c>
      <c r="K3696" s="6">
        <f>Table1[[#This Row],[Cost]]*Table1[[#This Row],[Quantity Sold]]</f>
        <v>294</v>
      </c>
      <c r="L3696" s="6">
        <v>490</v>
      </c>
      <c r="M3696">
        <v>15</v>
      </c>
      <c r="N3696" s="6">
        <v>416.5</v>
      </c>
      <c r="O3696" s="6">
        <f>Table1[[#This Row],[Revenue]]-Table1[[#This Row],[Total Cost Of Production]]</f>
        <v>122.5</v>
      </c>
      <c r="P3696" s="6">
        <v>957</v>
      </c>
      <c r="Q3696" s="6">
        <f>Table1[[#This Row],[Revenue]]-Table1[[#This Row],[Marketing Spend]]</f>
        <v>-540.5</v>
      </c>
      <c r="R3696" t="s">
        <v>55</v>
      </c>
      <c r="S3696" s="6">
        <v>78</v>
      </c>
      <c r="T3696"/>
      <c r="U3696"/>
    </row>
    <row r="3697" spans="1:21" x14ac:dyDescent="0.2">
      <c r="A3697" s="1">
        <v>45700</v>
      </c>
      <c r="B3697" s="1" t="str">
        <f>TEXT(Table1[[#This Row],[Date]],"yyyy")</f>
        <v>2025</v>
      </c>
      <c r="C3697" s="1" t="str">
        <f>TEXT(Table1[[#This Row],[Date]],"mmmm")</f>
        <v>February</v>
      </c>
      <c r="D3697" s="1" t="str">
        <f>TEXT(Table1[[#This Row],[Date]],"dddd")</f>
        <v>Wednesday</v>
      </c>
      <c r="E3697" s="5">
        <v>2</v>
      </c>
      <c r="F3697" t="s">
        <v>7</v>
      </c>
      <c r="G3697" t="s">
        <v>10</v>
      </c>
      <c r="H3697" s="6">
        <f>60%*Table1[[#This Row],[Price]]</f>
        <v>300</v>
      </c>
      <c r="I3697" s="6">
        <v>500</v>
      </c>
      <c r="J3697">
        <v>9</v>
      </c>
      <c r="K3697" s="6">
        <f>Table1[[#This Row],[Cost]]*Table1[[#This Row],[Quantity Sold]]</f>
        <v>2700</v>
      </c>
      <c r="L3697" s="6">
        <v>4500</v>
      </c>
      <c r="M3697">
        <v>20</v>
      </c>
      <c r="N3697" s="6">
        <v>3600</v>
      </c>
      <c r="O3697" s="6">
        <f>Table1[[#This Row],[Revenue]]-Table1[[#This Row],[Total Cost Of Production]]</f>
        <v>900</v>
      </c>
      <c r="P3697" s="6">
        <v>677</v>
      </c>
      <c r="Q3697" s="6">
        <f>Table1[[#This Row],[Revenue]]-Table1[[#This Row],[Marketing Spend]]</f>
        <v>2923</v>
      </c>
      <c r="R3697" t="s">
        <v>52</v>
      </c>
      <c r="S3697" s="6">
        <v>472</v>
      </c>
      <c r="T3697"/>
      <c r="U3697"/>
    </row>
    <row r="3698" spans="1:21" hidden="1" x14ac:dyDescent="0.2">
      <c r="A3698" s="1">
        <v>45700</v>
      </c>
      <c r="B3698" s="1" t="str">
        <f>TEXT(Table1[[#This Row],[Date]],"yyyy")</f>
        <v>2025</v>
      </c>
      <c r="C3698" s="1" t="str">
        <f>TEXT(Table1[[#This Row],[Date]],"mmmm")</f>
        <v>February</v>
      </c>
      <c r="D3698" s="1" t="str">
        <f>TEXT(Table1[[#This Row],[Date]],"dddd")</f>
        <v>Wednesday</v>
      </c>
      <c r="E3698" s="5">
        <v>5</v>
      </c>
      <c r="F3698" t="s">
        <v>11</v>
      </c>
      <c r="G3698" t="s">
        <v>12</v>
      </c>
      <c r="H3698" s="6">
        <f>60%*Table1[[#This Row],[Price]]</f>
        <v>90</v>
      </c>
      <c r="I3698" s="6">
        <v>150</v>
      </c>
      <c r="J3698">
        <v>2</v>
      </c>
      <c r="K3698" s="6">
        <f>Table1[[#This Row],[Cost]]*Table1[[#This Row],[Quantity Sold]]</f>
        <v>180</v>
      </c>
      <c r="L3698" s="6">
        <v>300</v>
      </c>
      <c r="M3698">
        <v>10</v>
      </c>
      <c r="N3698" s="6">
        <v>270</v>
      </c>
      <c r="O3698" s="6">
        <f>Table1[[#This Row],[Revenue]]-Table1[[#This Row],[Total Cost Of Production]]</f>
        <v>90</v>
      </c>
      <c r="P3698" s="6">
        <v>338</v>
      </c>
      <c r="Q3698" s="6">
        <f>Table1[[#This Row],[Revenue]]-Table1[[#This Row],[Marketing Spend]]</f>
        <v>-68</v>
      </c>
      <c r="R3698" t="s">
        <v>51</v>
      </c>
      <c r="S3698" s="6">
        <v>141</v>
      </c>
      <c r="T3698"/>
      <c r="U3698"/>
    </row>
    <row r="3699" spans="1:21" hidden="1" x14ac:dyDescent="0.2">
      <c r="A3699" s="1">
        <v>45700</v>
      </c>
      <c r="B3699" s="1" t="str">
        <f>TEXT(Table1[[#This Row],[Date]],"yyyy")</f>
        <v>2025</v>
      </c>
      <c r="C3699" s="1" t="str">
        <f>TEXT(Table1[[#This Row],[Date]],"mmmm")</f>
        <v>February</v>
      </c>
      <c r="D3699" s="1" t="str">
        <f>TEXT(Table1[[#This Row],[Date]],"dddd")</f>
        <v>Wednesday</v>
      </c>
      <c r="E3699" s="5">
        <v>6</v>
      </c>
      <c r="F3699" t="s">
        <v>2</v>
      </c>
      <c r="G3699" t="s">
        <v>8</v>
      </c>
      <c r="H3699" s="6">
        <f>60%*Table1[[#This Row],[Price]]</f>
        <v>720</v>
      </c>
      <c r="I3699" s="6">
        <v>1200</v>
      </c>
      <c r="J3699">
        <v>8</v>
      </c>
      <c r="K3699" s="6">
        <f>Table1[[#This Row],[Cost]]*Table1[[#This Row],[Quantity Sold]]</f>
        <v>5760</v>
      </c>
      <c r="L3699" s="6">
        <v>9600</v>
      </c>
      <c r="M3699">
        <v>10</v>
      </c>
      <c r="N3699" s="6">
        <v>8640</v>
      </c>
      <c r="O3699" s="6">
        <f>Table1[[#This Row],[Revenue]]-Table1[[#This Row],[Total Cost Of Production]]</f>
        <v>2880</v>
      </c>
      <c r="P3699" s="6">
        <v>416</v>
      </c>
      <c r="Q3699" s="6">
        <f>Table1[[#This Row],[Revenue]]-Table1[[#This Row],[Marketing Spend]]</f>
        <v>8224</v>
      </c>
      <c r="R3699" t="s">
        <v>53</v>
      </c>
      <c r="S3699" s="6">
        <v>1152</v>
      </c>
      <c r="T3699"/>
      <c r="U3699"/>
    </row>
    <row r="3700" spans="1:21" x14ac:dyDescent="0.2">
      <c r="A3700" s="1">
        <v>45700</v>
      </c>
      <c r="B3700" s="1" t="str">
        <f>TEXT(Table1[[#This Row],[Date]],"yyyy")</f>
        <v>2025</v>
      </c>
      <c r="C3700" s="1" t="str">
        <f>TEXT(Table1[[#This Row],[Date]],"mmmm")</f>
        <v>February</v>
      </c>
      <c r="D3700" s="1" t="str">
        <f>TEXT(Table1[[#This Row],[Date]],"dddd")</f>
        <v>Wednesday</v>
      </c>
      <c r="E3700" s="5">
        <v>3</v>
      </c>
      <c r="F3700" t="s">
        <v>15</v>
      </c>
      <c r="G3700" t="s">
        <v>6</v>
      </c>
      <c r="H3700" s="6">
        <f>60%*Table1[[#This Row],[Price]]</f>
        <v>30</v>
      </c>
      <c r="I3700" s="6">
        <v>50</v>
      </c>
      <c r="J3700">
        <v>3</v>
      </c>
      <c r="K3700" s="6">
        <f>Table1[[#This Row],[Cost]]*Table1[[#This Row],[Quantity Sold]]</f>
        <v>90</v>
      </c>
      <c r="L3700" s="6">
        <v>150</v>
      </c>
      <c r="M3700">
        <v>20</v>
      </c>
      <c r="N3700" s="6">
        <v>120</v>
      </c>
      <c r="O3700" s="6">
        <f>Table1[[#This Row],[Revenue]]-Table1[[#This Row],[Total Cost Of Production]]</f>
        <v>30</v>
      </c>
      <c r="P3700" s="6">
        <v>626</v>
      </c>
      <c r="Q3700" s="6">
        <f>Table1[[#This Row],[Revenue]]-Table1[[#This Row],[Marketing Spend]]</f>
        <v>-506</v>
      </c>
      <c r="R3700" t="s">
        <v>52</v>
      </c>
      <c r="S3700" s="6">
        <v>82</v>
      </c>
      <c r="T3700"/>
      <c r="U3700"/>
    </row>
    <row r="3701" spans="1:21" hidden="1" x14ac:dyDescent="0.2">
      <c r="A3701" s="1">
        <v>45700</v>
      </c>
      <c r="B3701" s="1" t="str">
        <f>TEXT(Table1[[#This Row],[Date]],"yyyy")</f>
        <v>2025</v>
      </c>
      <c r="C3701" s="1" t="str">
        <f>TEXT(Table1[[#This Row],[Date]],"mmmm")</f>
        <v>February</v>
      </c>
      <c r="D3701" s="1" t="str">
        <f>TEXT(Table1[[#This Row],[Date]],"dddd")</f>
        <v>Wednesday</v>
      </c>
      <c r="E3701" s="5">
        <v>1</v>
      </c>
      <c r="F3701" t="s">
        <v>5</v>
      </c>
      <c r="G3701" t="s">
        <v>10</v>
      </c>
      <c r="H3701" s="6">
        <f>60%*Table1[[#This Row],[Price]]</f>
        <v>480</v>
      </c>
      <c r="I3701" s="6">
        <v>800</v>
      </c>
      <c r="J3701">
        <v>2</v>
      </c>
      <c r="K3701" s="6">
        <f>Table1[[#This Row],[Cost]]*Table1[[#This Row],[Quantity Sold]]</f>
        <v>960</v>
      </c>
      <c r="L3701" s="6">
        <v>1600</v>
      </c>
      <c r="M3701">
        <v>15</v>
      </c>
      <c r="N3701" s="6">
        <v>1360</v>
      </c>
      <c r="O3701" s="6">
        <f>Table1[[#This Row],[Revenue]]-Table1[[#This Row],[Total Cost Of Production]]</f>
        <v>400</v>
      </c>
      <c r="P3701" s="6">
        <v>734</v>
      </c>
      <c r="Q3701" s="6">
        <f>Table1[[#This Row],[Revenue]]-Table1[[#This Row],[Marketing Spend]]</f>
        <v>626</v>
      </c>
      <c r="R3701" t="s">
        <v>53</v>
      </c>
      <c r="S3701" s="6">
        <v>800</v>
      </c>
      <c r="T3701"/>
      <c r="U3701"/>
    </row>
    <row r="3702" spans="1:21" hidden="1" x14ac:dyDescent="0.2">
      <c r="A3702" s="1">
        <v>45700</v>
      </c>
      <c r="B3702" s="1" t="str">
        <f>TEXT(Table1[[#This Row],[Date]],"yyyy")</f>
        <v>2025</v>
      </c>
      <c r="C3702" s="1" t="str">
        <f>TEXT(Table1[[#This Row],[Date]],"mmmm")</f>
        <v>February</v>
      </c>
      <c r="D3702" s="1" t="str">
        <f>TEXT(Table1[[#This Row],[Date]],"dddd")</f>
        <v>Wednesday</v>
      </c>
      <c r="E3702" s="5">
        <v>7</v>
      </c>
      <c r="F3702" t="s">
        <v>9</v>
      </c>
      <c r="G3702" t="s">
        <v>8</v>
      </c>
      <c r="H3702" s="6">
        <f>60%*Table1[[#This Row],[Price]]</f>
        <v>180</v>
      </c>
      <c r="I3702" s="6">
        <v>300</v>
      </c>
      <c r="J3702">
        <v>4</v>
      </c>
      <c r="K3702" s="6">
        <f>Table1[[#This Row],[Cost]]*Table1[[#This Row],[Quantity Sold]]</f>
        <v>720</v>
      </c>
      <c r="L3702" s="6">
        <v>1200</v>
      </c>
      <c r="M3702">
        <v>15</v>
      </c>
      <c r="N3702" s="6">
        <v>1020</v>
      </c>
      <c r="O3702" s="6">
        <f>Table1[[#This Row],[Revenue]]-Table1[[#This Row],[Total Cost Of Production]]</f>
        <v>300</v>
      </c>
      <c r="P3702" s="6">
        <v>386</v>
      </c>
      <c r="Q3702" s="6">
        <f>Table1[[#This Row],[Revenue]]-Table1[[#This Row],[Marketing Spend]]</f>
        <v>634</v>
      </c>
      <c r="R3702" t="s">
        <v>54</v>
      </c>
      <c r="S3702" s="6">
        <v>323</v>
      </c>
      <c r="T3702"/>
      <c r="U3702"/>
    </row>
    <row r="3703" spans="1:21" hidden="1" x14ac:dyDescent="0.2">
      <c r="A3703" s="1">
        <v>45701</v>
      </c>
      <c r="B3703" s="1" t="str">
        <f>TEXT(Table1[[#This Row],[Date]],"yyyy")</f>
        <v>2025</v>
      </c>
      <c r="C3703" s="1" t="str">
        <f>TEXT(Table1[[#This Row],[Date]],"mmmm")</f>
        <v>February</v>
      </c>
      <c r="D3703" s="1" t="str">
        <f>TEXT(Table1[[#This Row],[Date]],"dddd")</f>
        <v>Thursday</v>
      </c>
      <c r="E3703" s="5">
        <v>4</v>
      </c>
      <c r="F3703" t="s">
        <v>13</v>
      </c>
      <c r="G3703" t="s">
        <v>12</v>
      </c>
      <c r="H3703" s="6">
        <f>60%*Table1[[#This Row],[Price]]</f>
        <v>42</v>
      </c>
      <c r="I3703" s="6">
        <v>70</v>
      </c>
      <c r="J3703">
        <v>2</v>
      </c>
      <c r="K3703" s="6">
        <f>Table1[[#This Row],[Cost]]*Table1[[#This Row],[Quantity Sold]]</f>
        <v>84</v>
      </c>
      <c r="L3703" s="6">
        <v>140</v>
      </c>
      <c r="M3703">
        <v>20</v>
      </c>
      <c r="N3703" s="6">
        <v>112</v>
      </c>
      <c r="O3703" s="6">
        <f>Table1[[#This Row],[Revenue]]-Table1[[#This Row],[Total Cost Of Production]]</f>
        <v>28</v>
      </c>
      <c r="P3703" s="6">
        <v>791</v>
      </c>
      <c r="Q3703" s="6">
        <f>Table1[[#This Row],[Revenue]]-Table1[[#This Row],[Marketing Spend]]</f>
        <v>-679</v>
      </c>
      <c r="R3703" t="s">
        <v>53</v>
      </c>
      <c r="S3703" s="6">
        <v>94</v>
      </c>
      <c r="T3703"/>
      <c r="U3703"/>
    </row>
    <row r="3704" spans="1:21" hidden="1" x14ac:dyDescent="0.2">
      <c r="A3704" s="1">
        <v>45701</v>
      </c>
      <c r="B3704" s="1" t="str">
        <f>TEXT(Table1[[#This Row],[Date]],"yyyy")</f>
        <v>2025</v>
      </c>
      <c r="C3704" s="1" t="str">
        <f>TEXT(Table1[[#This Row],[Date]],"mmmm")</f>
        <v>February</v>
      </c>
      <c r="D3704" s="1" t="str">
        <f>TEXT(Table1[[#This Row],[Date]],"dddd")</f>
        <v>Thursday</v>
      </c>
      <c r="E3704" s="5">
        <v>2</v>
      </c>
      <c r="F3704" t="s">
        <v>7</v>
      </c>
      <c r="G3704" t="s">
        <v>10</v>
      </c>
      <c r="H3704" s="6">
        <f>60%*Table1[[#This Row],[Price]]</f>
        <v>300</v>
      </c>
      <c r="I3704" s="6">
        <v>500</v>
      </c>
      <c r="J3704">
        <v>5</v>
      </c>
      <c r="K3704" s="6">
        <f>Table1[[#This Row],[Cost]]*Table1[[#This Row],[Quantity Sold]]</f>
        <v>1500</v>
      </c>
      <c r="L3704" s="6">
        <v>2500</v>
      </c>
      <c r="M3704">
        <v>15</v>
      </c>
      <c r="N3704" s="6">
        <v>2125</v>
      </c>
      <c r="O3704" s="6">
        <f>Table1[[#This Row],[Revenue]]-Table1[[#This Row],[Total Cost Of Production]]</f>
        <v>625</v>
      </c>
      <c r="P3704" s="6">
        <v>743</v>
      </c>
      <c r="Q3704" s="6">
        <f>Table1[[#This Row],[Revenue]]-Table1[[#This Row],[Marketing Spend]]</f>
        <v>1382</v>
      </c>
      <c r="R3704" t="s">
        <v>51</v>
      </c>
      <c r="S3704" s="6">
        <v>466</v>
      </c>
      <c r="T3704"/>
      <c r="U3704"/>
    </row>
    <row r="3705" spans="1:21" hidden="1" x14ac:dyDescent="0.2">
      <c r="A3705" s="1">
        <v>45701</v>
      </c>
      <c r="B3705" s="1" t="str">
        <f>TEXT(Table1[[#This Row],[Date]],"yyyy")</f>
        <v>2025</v>
      </c>
      <c r="C3705" s="1" t="str">
        <f>TEXT(Table1[[#This Row],[Date]],"mmmm")</f>
        <v>February</v>
      </c>
      <c r="D3705" s="1" t="str">
        <f>TEXT(Table1[[#This Row],[Date]],"dddd")</f>
        <v>Thursday</v>
      </c>
      <c r="E3705" s="5">
        <v>5</v>
      </c>
      <c r="F3705" t="s">
        <v>11</v>
      </c>
      <c r="G3705" t="s">
        <v>12</v>
      </c>
      <c r="H3705" s="6">
        <f>60%*Table1[[#This Row],[Price]]</f>
        <v>90</v>
      </c>
      <c r="I3705" s="6">
        <v>150</v>
      </c>
      <c r="J3705">
        <v>10</v>
      </c>
      <c r="K3705" s="6">
        <f>Table1[[#This Row],[Cost]]*Table1[[#This Row],[Quantity Sold]]</f>
        <v>900</v>
      </c>
      <c r="L3705" s="6">
        <v>1500</v>
      </c>
      <c r="M3705">
        <v>10</v>
      </c>
      <c r="N3705" s="6">
        <v>1350</v>
      </c>
      <c r="O3705" s="6">
        <f>Table1[[#This Row],[Revenue]]-Table1[[#This Row],[Total Cost Of Production]]</f>
        <v>450</v>
      </c>
      <c r="P3705" s="6">
        <v>367</v>
      </c>
      <c r="Q3705" s="6">
        <f>Table1[[#This Row],[Revenue]]-Table1[[#This Row],[Marketing Spend]]</f>
        <v>983</v>
      </c>
      <c r="R3705" t="s">
        <v>51</v>
      </c>
      <c r="S3705" s="6">
        <v>163</v>
      </c>
      <c r="T3705"/>
      <c r="U3705"/>
    </row>
    <row r="3706" spans="1:21" hidden="1" x14ac:dyDescent="0.2">
      <c r="A3706" s="1">
        <v>45701</v>
      </c>
      <c r="B3706" s="1" t="str">
        <f>TEXT(Table1[[#This Row],[Date]],"yyyy")</f>
        <v>2025</v>
      </c>
      <c r="C3706" s="1" t="str">
        <f>TEXT(Table1[[#This Row],[Date]],"mmmm")</f>
        <v>February</v>
      </c>
      <c r="D3706" s="1" t="str">
        <f>TEXT(Table1[[#This Row],[Date]],"dddd")</f>
        <v>Thursday</v>
      </c>
      <c r="E3706" s="5">
        <v>6</v>
      </c>
      <c r="F3706" t="s">
        <v>2</v>
      </c>
      <c r="G3706" t="s">
        <v>8</v>
      </c>
      <c r="H3706" s="6">
        <f>60%*Table1[[#This Row],[Price]]</f>
        <v>720</v>
      </c>
      <c r="I3706" s="6">
        <v>1200</v>
      </c>
      <c r="J3706">
        <v>9</v>
      </c>
      <c r="K3706" s="6">
        <f>Table1[[#This Row],[Cost]]*Table1[[#This Row],[Quantity Sold]]</f>
        <v>6480</v>
      </c>
      <c r="L3706" s="6">
        <v>10800</v>
      </c>
      <c r="M3706">
        <v>10</v>
      </c>
      <c r="N3706" s="6">
        <v>9720</v>
      </c>
      <c r="O3706" s="6">
        <f>Table1[[#This Row],[Revenue]]-Table1[[#This Row],[Total Cost Of Production]]</f>
        <v>3240</v>
      </c>
      <c r="P3706" s="6">
        <v>762</v>
      </c>
      <c r="Q3706" s="6">
        <f>Table1[[#This Row],[Revenue]]-Table1[[#This Row],[Marketing Spend]]</f>
        <v>8958</v>
      </c>
      <c r="R3706" t="s">
        <v>53</v>
      </c>
      <c r="S3706" s="6">
        <v>1152</v>
      </c>
      <c r="T3706"/>
      <c r="U3706"/>
    </row>
    <row r="3707" spans="1:21" hidden="1" x14ac:dyDescent="0.2">
      <c r="A3707" s="1">
        <v>45701</v>
      </c>
      <c r="B3707" s="1" t="str">
        <f>TEXT(Table1[[#This Row],[Date]],"yyyy")</f>
        <v>2025</v>
      </c>
      <c r="C3707" s="1" t="str">
        <f>TEXT(Table1[[#This Row],[Date]],"mmmm")</f>
        <v>February</v>
      </c>
      <c r="D3707" s="1" t="str">
        <f>TEXT(Table1[[#This Row],[Date]],"dddd")</f>
        <v>Thursday</v>
      </c>
      <c r="E3707" s="5">
        <v>3</v>
      </c>
      <c r="F3707" t="s">
        <v>15</v>
      </c>
      <c r="G3707" t="s">
        <v>6</v>
      </c>
      <c r="H3707" s="6">
        <f>60%*Table1[[#This Row],[Price]]</f>
        <v>30</v>
      </c>
      <c r="I3707" s="6">
        <v>50</v>
      </c>
      <c r="J3707">
        <v>8</v>
      </c>
      <c r="K3707" s="6">
        <f>Table1[[#This Row],[Cost]]*Table1[[#This Row],[Quantity Sold]]</f>
        <v>240</v>
      </c>
      <c r="L3707" s="6">
        <v>400</v>
      </c>
      <c r="M3707">
        <v>10</v>
      </c>
      <c r="N3707" s="6">
        <v>360</v>
      </c>
      <c r="O3707" s="6">
        <f>Table1[[#This Row],[Revenue]]-Table1[[#This Row],[Total Cost Of Production]]</f>
        <v>120</v>
      </c>
      <c r="P3707" s="6">
        <v>627</v>
      </c>
      <c r="Q3707" s="6">
        <f>Table1[[#This Row],[Revenue]]-Table1[[#This Row],[Marketing Spend]]</f>
        <v>-267</v>
      </c>
      <c r="R3707" t="s">
        <v>51</v>
      </c>
      <c r="S3707" s="6">
        <v>71</v>
      </c>
      <c r="T3707"/>
      <c r="U3707"/>
    </row>
    <row r="3708" spans="1:21" hidden="1" x14ac:dyDescent="0.2">
      <c r="A3708" s="1">
        <v>45701</v>
      </c>
      <c r="B3708" s="1" t="str">
        <f>TEXT(Table1[[#This Row],[Date]],"yyyy")</f>
        <v>2025</v>
      </c>
      <c r="C3708" s="1" t="str">
        <f>TEXT(Table1[[#This Row],[Date]],"mmmm")</f>
        <v>February</v>
      </c>
      <c r="D3708" s="1" t="str">
        <f>TEXT(Table1[[#This Row],[Date]],"dddd")</f>
        <v>Thursday</v>
      </c>
      <c r="E3708" s="5">
        <v>1</v>
      </c>
      <c r="F3708" t="s">
        <v>5</v>
      </c>
      <c r="G3708" t="s">
        <v>10</v>
      </c>
      <c r="H3708" s="6">
        <f>60%*Table1[[#This Row],[Price]]</f>
        <v>480</v>
      </c>
      <c r="I3708" s="6">
        <v>800</v>
      </c>
      <c r="J3708">
        <v>2</v>
      </c>
      <c r="K3708" s="6">
        <f>Table1[[#This Row],[Cost]]*Table1[[#This Row],[Quantity Sold]]</f>
        <v>960</v>
      </c>
      <c r="L3708" s="6">
        <v>1600</v>
      </c>
      <c r="M3708">
        <v>20</v>
      </c>
      <c r="N3708" s="6">
        <v>1280</v>
      </c>
      <c r="O3708" s="6">
        <f>Table1[[#This Row],[Revenue]]-Table1[[#This Row],[Total Cost Of Production]]</f>
        <v>320</v>
      </c>
      <c r="P3708" s="6">
        <v>326</v>
      </c>
      <c r="Q3708" s="6">
        <f>Table1[[#This Row],[Revenue]]-Table1[[#This Row],[Marketing Spend]]</f>
        <v>954</v>
      </c>
      <c r="R3708" t="s">
        <v>51</v>
      </c>
      <c r="S3708" s="6">
        <v>831</v>
      </c>
      <c r="T3708"/>
      <c r="U3708"/>
    </row>
    <row r="3709" spans="1:21" hidden="1" x14ac:dyDescent="0.2">
      <c r="A3709" s="1">
        <v>45701</v>
      </c>
      <c r="B3709" s="1" t="str">
        <f>TEXT(Table1[[#This Row],[Date]],"yyyy")</f>
        <v>2025</v>
      </c>
      <c r="C3709" s="1" t="str">
        <f>TEXT(Table1[[#This Row],[Date]],"mmmm")</f>
        <v>February</v>
      </c>
      <c r="D3709" s="1" t="str">
        <f>TEXT(Table1[[#This Row],[Date]],"dddd")</f>
        <v>Thursday</v>
      </c>
      <c r="E3709" s="5">
        <v>7</v>
      </c>
      <c r="F3709" t="s">
        <v>9</v>
      </c>
      <c r="G3709" t="s">
        <v>8</v>
      </c>
      <c r="H3709" s="6">
        <f>60%*Table1[[#This Row],[Price]]</f>
        <v>180</v>
      </c>
      <c r="I3709" s="6">
        <v>300</v>
      </c>
      <c r="J3709">
        <v>5</v>
      </c>
      <c r="K3709" s="6">
        <f>Table1[[#This Row],[Cost]]*Table1[[#This Row],[Quantity Sold]]</f>
        <v>900</v>
      </c>
      <c r="L3709" s="6">
        <v>1500</v>
      </c>
      <c r="M3709">
        <v>10</v>
      </c>
      <c r="N3709" s="6">
        <v>1350</v>
      </c>
      <c r="O3709" s="6">
        <f>Table1[[#This Row],[Revenue]]-Table1[[#This Row],[Total Cost Of Production]]</f>
        <v>450</v>
      </c>
      <c r="P3709" s="6">
        <v>566</v>
      </c>
      <c r="Q3709" s="6">
        <f>Table1[[#This Row],[Revenue]]-Table1[[#This Row],[Marketing Spend]]</f>
        <v>784</v>
      </c>
      <c r="R3709" t="s">
        <v>51</v>
      </c>
      <c r="S3709" s="6">
        <v>282</v>
      </c>
      <c r="T3709"/>
      <c r="U3709"/>
    </row>
    <row r="3710" spans="1:21" hidden="1" x14ac:dyDescent="0.2">
      <c r="A3710" s="1">
        <v>45702</v>
      </c>
      <c r="B3710" s="1" t="str">
        <f>TEXT(Table1[[#This Row],[Date]],"yyyy")</f>
        <v>2025</v>
      </c>
      <c r="C3710" s="1" t="str">
        <f>TEXT(Table1[[#This Row],[Date]],"mmmm")</f>
        <v>February</v>
      </c>
      <c r="D3710" s="1" t="str">
        <f>TEXT(Table1[[#This Row],[Date]],"dddd")</f>
        <v>Friday</v>
      </c>
      <c r="E3710" s="5">
        <v>4</v>
      </c>
      <c r="F3710" t="s">
        <v>13</v>
      </c>
      <c r="G3710" t="s">
        <v>12</v>
      </c>
      <c r="H3710" s="6">
        <f>60%*Table1[[#This Row],[Price]]</f>
        <v>42</v>
      </c>
      <c r="I3710" s="6">
        <v>70</v>
      </c>
      <c r="J3710">
        <v>5</v>
      </c>
      <c r="K3710" s="6">
        <f>Table1[[#This Row],[Cost]]*Table1[[#This Row],[Quantity Sold]]</f>
        <v>210</v>
      </c>
      <c r="L3710" s="6">
        <v>350</v>
      </c>
      <c r="M3710">
        <v>5</v>
      </c>
      <c r="N3710" s="6">
        <v>332.5</v>
      </c>
      <c r="O3710" s="6">
        <f>Table1[[#This Row],[Revenue]]-Table1[[#This Row],[Total Cost Of Production]]</f>
        <v>122.5</v>
      </c>
      <c r="P3710" s="6">
        <v>830</v>
      </c>
      <c r="Q3710" s="6">
        <f>Table1[[#This Row],[Revenue]]-Table1[[#This Row],[Marketing Spend]]</f>
        <v>-497.5</v>
      </c>
      <c r="R3710" t="s">
        <v>55</v>
      </c>
      <c r="S3710" s="6">
        <v>62</v>
      </c>
      <c r="T3710"/>
      <c r="U3710"/>
    </row>
    <row r="3711" spans="1:21" hidden="1" x14ac:dyDescent="0.2">
      <c r="A3711" s="1">
        <v>45702</v>
      </c>
      <c r="B3711" s="1" t="str">
        <f>TEXT(Table1[[#This Row],[Date]],"yyyy")</f>
        <v>2025</v>
      </c>
      <c r="C3711" s="1" t="str">
        <f>TEXT(Table1[[#This Row],[Date]],"mmmm")</f>
        <v>February</v>
      </c>
      <c r="D3711" s="1" t="str">
        <f>TEXT(Table1[[#This Row],[Date]],"dddd")</f>
        <v>Friday</v>
      </c>
      <c r="E3711" s="5">
        <v>2</v>
      </c>
      <c r="F3711" t="s">
        <v>7</v>
      </c>
      <c r="G3711" t="s">
        <v>10</v>
      </c>
      <c r="H3711" s="6">
        <f>60%*Table1[[#This Row],[Price]]</f>
        <v>300</v>
      </c>
      <c r="I3711" s="6">
        <v>500</v>
      </c>
      <c r="J3711">
        <v>3</v>
      </c>
      <c r="K3711" s="6">
        <f>Table1[[#This Row],[Cost]]*Table1[[#This Row],[Quantity Sold]]</f>
        <v>900</v>
      </c>
      <c r="L3711" s="6">
        <v>1500</v>
      </c>
      <c r="M3711">
        <v>20</v>
      </c>
      <c r="N3711" s="6">
        <v>1200</v>
      </c>
      <c r="O3711" s="6">
        <f>Table1[[#This Row],[Revenue]]-Table1[[#This Row],[Total Cost Of Production]]</f>
        <v>300</v>
      </c>
      <c r="P3711" s="6">
        <v>879</v>
      </c>
      <c r="Q3711" s="6">
        <f>Table1[[#This Row],[Revenue]]-Table1[[#This Row],[Marketing Spend]]</f>
        <v>321</v>
      </c>
      <c r="R3711" t="s">
        <v>53</v>
      </c>
      <c r="S3711" s="6">
        <v>471</v>
      </c>
      <c r="T3711"/>
      <c r="U3711"/>
    </row>
    <row r="3712" spans="1:21" hidden="1" x14ac:dyDescent="0.2">
      <c r="A3712" s="1">
        <v>45702</v>
      </c>
      <c r="B3712" s="1" t="str">
        <f>TEXT(Table1[[#This Row],[Date]],"yyyy")</f>
        <v>2025</v>
      </c>
      <c r="C3712" s="1" t="str">
        <f>TEXT(Table1[[#This Row],[Date]],"mmmm")</f>
        <v>February</v>
      </c>
      <c r="D3712" s="1" t="str">
        <f>TEXT(Table1[[#This Row],[Date]],"dddd")</f>
        <v>Friday</v>
      </c>
      <c r="E3712" s="5">
        <v>5</v>
      </c>
      <c r="F3712" t="s">
        <v>11</v>
      </c>
      <c r="G3712" t="s">
        <v>12</v>
      </c>
      <c r="H3712" s="6">
        <f>60%*Table1[[#This Row],[Price]]</f>
        <v>90</v>
      </c>
      <c r="I3712" s="6">
        <v>150</v>
      </c>
      <c r="J3712">
        <v>6</v>
      </c>
      <c r="K3712" s="6">
        <f>Table1[[#This Row],[Cost]]*Table1[[#This Row],[Quantity Sold]]</f>
        <v>540</v>
      </c>
      <c r="L3712" s="6">
        <v>900</v>
      </c>
      <c r="M3712">
        <v>20</v>
      </c>
      <c r="N3712" s="6">
        <v>720</v>
      </c>
      <c r="O3712" s="6">
        <f>Table1[[#This Row],[Revenue]]-Table1[[#This Row],[Total Cost Of Production]]</f>
        <v>180</v>
      </c>
      <c r="P3712" s="6">
        <v>328</v>
      </c>
      <c r="Q3712" s="6">
        <f>Table1[[#This Row],[Revenue]]-Table1[[#This Row],[Marketing Spend]]</f>
        <v>392</v>
      </c>
      <c r="R3712" t="s">
        <v>54</v>
      </c>
      <c r="S3712" s="6">
        <v>165</v>
      </c>
      <c r="T3712"/>
      <c r="U3712"/>
    </row>
    <row r="3713" spans="1:21" hidden="1" x14ac:dyDescent="0.2">
      <c r="A3713" s="1">
        <v>45702</v>
      </c>
      <c r="B3713" s="1" t="str">
        <f>TEXT(Table1[[#This Row],[Date]],"yyyy")</f>
        <v>2025</v>
      </c>
      <c r="C3713" s="1" t="str">
        <f>TEXT(Table1[[#This Row],[Date]],"mmmm")</f>
        <v>February</v>
      </c>
      <c r="D3713" s="1" t="str">
        <f>TEXT(Table1[[#This Row],[Date]],"dddd")</f>
        <v>Friday</v>
      </c>
      <c r="E3713" s="5">
        <v>6</v>
      </c>
      <c r="F3713" t="s">
        <v>2</v>
      </c>
      <c r="G3713" t="s">
        <v>8</v>
      </c>
      <c r="H3713" s="6">
        <f>60%*Table1[[#This Row],[Price]]</f>
        <v>720</v>
      </c>
      <c r="I3713" s="6">
        <v>1200</v>
      </c>
      <c r="J3713">
        <v>9</v>
      </c>
      <c r="K3713" s="6">
        <f>Table1[[#This Row],[Cost]]*Table1[[#This Row],[Quantity Sold]]</f>
        <v>6480</v>
      </c>
      <c r="L3713" s="6">
        <v>10800</v>
      </c>
      <c r="M3713">
        <v>10</v>
      </c>
      <c r="N3713" s="6">
        <v>9720</v>
      </c>
      <c r="O3713" s="6">
        <f>Table1[[#This Row],[Revenue]]-Table1[[#This Row],[Total Cost Of Production]]</f>
        <v>3240</v>
      </c>
      <c r="P3713" s="6">
        <v>805</v>
      </c>
      <c r="Q3713" s="6">
        <f>Table1[[#This Row],[Revenue]]-Table1[[#This Row],[Marketing Spend]]</f>
        <v>8915</v>
      </c>
      <c r="R3713" t="s">
        <v>55</v>
      </c>
      <c r="S3713" s="6">
        <v>1241</v>
      </c>
      <c r="T3713"/>
      <c r="U3713"/>
    </row>
    <row r="3714" spans="1:21" hidden="1" x14ac:dyDescent="0.2">
      <c r="A3714" s="1">
        <v>45702</v>
      </c>
      <c r="B3714" s="1" t="str">
        <f>TEXT(Table1[[#This Row],[Date]],"yyyy")</f>
        <v>2025</v>
      </c>
      <c r="C3714" s="1" t="str">
        <f>TEXT(Table1[[#This Row],[Date]],"mmmm")</f>
        <v>February</v>
      </c>
      <c r="D3714" s="1" t="str">
        <f>TEXT(Table1[[#This Row],[Date]],"dddd")</f>
        <v>Friday</v>
      </c>
      <c r="E3714" s="5">
        <v>3</v>
      </c>
      <c r="F3714" t="s">
        <v>15</v>
      </c>
      <c r="G3714" t="s">
        <v>6</v>
      </c>
      <c r="H3714" s="6">
        <f>60%*Table1[[#This Row],[Price]]</f>
        <v>30</v>
      </c>
      <c r="I3714" s="6">
        <v>50</v>
      </c>
      <c r="J3714">
        <v>9</v>
      </c>
      <c r="K3714" s="6">
        <f>Table1[[#This Row],[Cost]]*Table1[[#This Row],[Quantity Sold]]</f>
        <v>270</v>
      </c>
      <c r="L3714" s="6">
        <v>450</v>
      </c>
      <c r="M3714">
        <v>20</v>
      </c>
      <c r="N3714" s="6">
        <v>360</v>
      </c>
      <c r="O3714" s="6">
        <f>Table1[[#This Row],[Revenue]]-Table1[[#This Row],[Total Cost Of Production]]</f>
        <v>90</v>
      </c>
      <c r="P3714" s="6">
        <v>780</v>
      </c>
      <c r="Q3714" s="6">
        <f>Table1[[#This Row],[Revenue]]-Table1[[#This Row],[Marketing Spend]]</f>
        <v>-420</v>
      </c>
      <c r="R3714" t="s">
        <v>54</v>
      </c>
      <c r="S3714" s="6">
        <v>80</v>
      </c>
      <c r="T3714"/>
      <c r="U3714"/>
    </row>
    <row r="3715" spans="1:21" hidden="1" x14ac:dyDescent="0.2">
      <c r="A3715" s="1">
        <v>45702</v>
      </c>
      <c r="B3715" s="1" t="str">
        <f>TEXT(Table1[[#This Row],[Date]],"yyyy")</f>
        <v>2025</v>
      </c>
      <c r="C3715" s="1" t="str">
        <f>TEXT(Table1[[#This Row],[Date]],"mmmm")</f>
        <v>February</v>
      </c>
      <c r="D3715" s="1" t="str">
        <f>TEXT(Table1[[#This Row],[Date]],"dddd")</f>
        <v>Friday</v>
      </c>
      <c r="E3715" s="5">
        <v>1</v>
      </c>
      <c r="F3715" t="s">
        <v>5</v>
      </c>
      <c r="G3715" t="s">
        <v>10</v>
      </c>
      <c r="H3715" s="6">
        <f>60%*Table1[[#This Row],[Price]]</f>
        <v>480</v>
      </c>
      <c r="I3715" s="6">
        <v>800</v>
      </c>
      <c r="J3715">
        <v>5</v>
      </c>
      <c r="K3715" s="6">
        <f>Table1[[#This Row],[Cost]]*Table1[[#This Row],[Quantity Sold]]</f>
        <v>2400</v>
      </c>
      <c r="L3715" s="6">
        <v>4000</v>
      </c>
      <c r="M3715">
        <v>20</v>
      </c>
      <c r="N3715" s="6">
        <v>3200</v>
      </c>
      <c r="O3715" s="6">
        <f>Table1[[#This Row],[Revenue]]-Table1[[#This Row],[Total Cost Of Production]]</f>
        <v>800</v>
      </c>
      <c r="P3715" s="6">
        <v>827</v>
      </c>
      <c r="Q3715" s="6">
        <f>Table1[[#This Row],[Revenue]]-Table1[[#This Row],[Marketing Spend]]</f>
        <v>2373</v>
      </c>
      <c r="R3715" t="s">
        <v>55</v>
      </c>
      <c r="S3715" s="6">
        <v>784</v>
      </c>
      <c r="T3715"/>
      <c r="U3715"/>
    </row>
    <row r="3716" spans="1:21" hidden="1" x14ac:dyDescent="0.2">
      <c r="A3716" s="1">
        <v>45702</v>
      </c>
      <c r="B3716" s="1" t="str">
        <f>TEXT(Table1[[#This Row],[Date]],"yyyy")</f>
        <v>2025</v>
      </c>
      <c r="C3716" s="1" t="str">
        <f>TEXT(Table1[[#This Row],[Date]],"mmmm")</f>
        <v>February</v>
      </c>
      <c r="D3716" s="1" t="str">
        <f>TEXT(Table1[[#This Row],[Date]],"dddd")</f>
        <v>Friday</v>
      </c>
      <c r="E3716" s="5">
        <v>7</v>
      </c>
      <c r="F3716" t="s">
        <v>9</v>
      </c>
      <c r="G3716" t="s">
        <v>8</v>
      </c>
      <c r="H3716" s="6">
        <f>60%*Table1[[#This Row],[Price]]</f>
        <v>180</v>
      </c>
      <c r="I3716" s="6">
        <v>300</v>
      </c>
      <c r="J3716">
        <v>1</v>
      </c>
      <c r="K3716" s="6">
        <f>Table1[[#This Row],[Cost]]*Table1[[#This Row],[Quantity Sold]]</f>
        <v>180</v>
      </c>
      <c r="L3716" s="6">
        <v>300</v>
      </c>
      <c r="M3716">
        <v>5</v>
      </c>
      <c r="N3716" s="6">
        <v>285</v>
      </c>
      <c r="O3716" s="6">
        <f>Table1[[#This Row],[Revenue]]-Table1[[#This Row],[Total Cost Of Production]]</f>
        <v>105</v>
      </c>
      <c r="P3716" s="6">
        <v>747</v>
      </c>
      <c r="Q3716" s="6">
        <f>Table1[[#This Row],[Revenue]]-Table1[[#This Row],[Marketing Spend]]</f>
        <v>-462</v>
      </c>
      <c r="R3716" t="s">
        <v>53</v>
      </c>
      <c r="S3716" s="6">
        <v>293</v>
      </c>
      <c r="T3716"/>
      <c r="U3716"/>
    </row>
    <row r="3717" spans="1:21" hidden="1" x14ac:dyDescent="0.2">
      <c r="A3717" s="1">
        <v>45703</v>
      </c>
      <c r="B3717" s="1" t="str">
        <f>TEXT(Table1[[#This Row],[Date]],"yyyy")</f>
        <v>2025</v>
      </c>
      <c r="C3717" s="1" t="str">
        <f>TEXT(Table1[[#This Row],[Date]],"mmmm")</f>
        <v>February</v>
      </c>
      <c r="D3717" s="1" t="str">
        <f>TEXT(Table1[[#This Row],[Date]],"dddd")</f>
        <v>Saturday</v>
      </c>
      <c r="E3717" s="5">
        <v>4</v>
      </c>
      <c r="F3717" t="s">
        <v>13</v>
      </c>
      <c r="G3717" t="s">
        <v>12</v>
      </c>
      <c r="H3717" s="6">
        <f>60%*Table1[[#This Row],[Price]]</f>
        <v>42</v>
      </c>
      <c r="I3717" s="6">
        <v>70</v>
      </c>
      <c r="J3717">
        <v>10</v>
      </c>
      <c r="K3717" s="6">
        <f>Table1[[#This Row],[Cost]]*Table1[[#This Row],[Quantity Sold]]</f>
        <v>420</v>
      </c>
      <c r="L3717" s="6">
        <v>700</v>
      </c>
      <c r="M3717">
        <v>10</v>
      </c>
      <c r="N3717" s="6">
        <v>630</v>
      </c>
      <c r="O3717" s="6">
        <f>Table1[[#This Row],[Revenue]]-Table1[[#This Row],[Total Cost Of Production]]</f>
        <v>210</v>
      </c>
      <c r="P3717" s="6">
        <v>901</v>
      </c>
      <c r="Q3717" s="6">
        <f>Table1[[#This Row],[Revenue]]-Table1[[#This Row],[Marketing Spend]]</f>
        <v>-271</v>
      </c>
      <c r="R3717" t="s">
        <v>53</v>
      </c>
      <c r="S3717" s="6">
        <v>34</v>
      </c>
      <c r="T3717"/>
      <c r="U3717"/>
    </row>
    <row r="3718" spans="1:21" hidden="1" x14ac:dyDescent="0.2">
      <c r="A3718" s="1">
        <v>45703</v>
      </c>
      <c r="B3718" s="1" t="str">
        <f>TEXT(Table1[[#This Row],[Date]],"yyyy")</f>
        <v>2025</v>
      </c>
      <c r="C3718" s="1" t="str">
        <f>TEXT(Table1[[#This Row],[Date]],"mmmm")</f>
        <v>February</v>
      </c>
      <c r="D3718" s="1" t="str">
        <f>TEXT(Table1[[#This Row],[Date]],"dddd")</f>
        <v>Saturday</v>
      </c>
      <c r="E3718" s="5">
        <v>2</v>
      </c>
      <c r="F3718" t="s">
        <v>7</v>
      </c>
      <c r="G3718" t="s">
        <v>10</v>
      </c>
      <c r="H3718" s="6">
        <f>60%*Table1[[#This Row],[Price]]</f>
        <v>300</v>
      </c>
      <c r="I3718" s="6">
        <v>500</v>
      </c>
      <c r="J3718">
        <v>4</v>
      </c>
      <c r="K3718" s="6">
        <f>Table1[[#This Row],[Cost]]*Table1[[#This Row],[Quantity Sold]]</f>
        <v>1200</v>
      </c>
      <c r="L3718" s="6">
        <v>2000</v>
      </c>
      <c r="M3718">
        <v>20</v>
      </c>
      <c r="N3718" s="6">
        <v>1600</v>
      </c>
      <c r="O3718" s="6">
        <f>Table1[[#This Row],[Revenue]]-Table1[[#This Row],[Total Cost Of Production]]</f>
        <v>400</v>
      </c>
      <c r="P3718" s="6">
        <v>851</v>
      </c>
      <c r="Q3718" s="6">
        <f>Table1[[#This Row],[Revenue]]-Table1[[#This Row],[Marketing Spend]]</f>
        <v>749</v>
      </c>
      <c r="R3718" t="s">
        <v>55</v>
      </c>
      <c r="S3718" s="6">
        <v>536</v>
      </c>
      <c r="T3718"/>
      <c r="U3718"/>
    </row>
    <row r="3719" spans="1:21" hidden="1" x14ac:dyDescent="0.2">
      <c r="A3719" s="1">
        <v>45703</v>
      </c>
      <c r="B3719" s="1" t="str">
        <f>TEXT(Table1[[#This Row],[Date]],"yyyy")</f>
        <v>2025</v>
      </c>
      <c r="C3719" s="1" t="str">
        <f>TEXT(Table1[[#This Row],[Date]],"mmmm")</f>
        <v>February</v>
      </c>
      <c r="D3719" s="1" t="str">
        <f>TEXT(Table1[[#This Row],[Date]],"dddd")</f>
        <v>Saturday</v>
      </c>
      <c r="E3719" s="5">
        <v>5</v>
      </c>
      <c r="F3719" t="s">
        <v>11</v>
      </c>
      <c r="G3719" t="s">
        <v>12</v>
      </c>
      <c r="H3719" s="6">
        <f>60%*Table1[[#This Row],[Price]]</f>
        <v>90</v>
      </c>
      <c r="I3719" s="6">
        <v>150</v>
      </c>
      <c r="J3719">
        <v>3</v>
      </c>
      <c r="K3719" s="6">
        <f>Table1[[#This Row],[Cost]]*Table1[[#This Row],[Quantity Sold]]</f>
        <v>270</v>
      </c>
      <c r="L3719" s="6">
        <v>450</v>
      </c>
      <c r="M3719">
        <v>20</v>
      </c>
      <c r="N3719" s="6">
        <v>360</v>
      </c>
      <c r="O3719" s="6">
        <f>Table1[[#This Row],[Revenue]]-Table1[[#This Row],[Total Cost Of Production]]</f>
        <v>90</v>
      </c>
      <c r="P3719" s="6">
        <v>809</v>
      </c>
      <c r="Q3719" s="6">
        <f>Table1[[#This Row],[Revenue]]-Table1[[#This Row],[Marketing Spend]]</f>
        <v>-449</v>
      </c>
      <c r="R3719" t="s">
        <v>54</v>
      </c>
      <c r="S3719" s="6">
        <v>182</v>
      </c>
      <c r="T3719"/>
      <c r="U3719"/>
    </row>
    <row r="3720" spans="1:21" hidden="1" x14ac:dyDescent="0.2">
      <c r="A3720" s="1">
        <v>45703</v>
      </c>
      <c r="B3720" s="1" t="str">
        <f>TEXT(Table1[[#This Row],[Date]],"yyyy")</f>
        <v>2025</v>
      </c>
      <c r="C3720" s="1" t="str">
        <f>TEXT(Table1[[#This Row],[Date]],"mmmm")</f>
        <v>February</v>
      </c>
      <c r="D3720" s="1" t="str">
        <f>TEXT(Table1[[#This Row],[Date]],"dddd")</f>
        <v>Saturday</v>
      </c>
      <c r="E3720" s="5">
        <v>6</v>
      </c>
      <c r="F3720" t="s">
        <v>2</v>
      </c>
      <c r="G3720" t="s">
        <v>8</v>
      </c>
      <c r="H3720" s="6">
        <f>60%*Table1[[#This Row],[Price]]</f>
        <v>720</v>
      </c>
      <c r="I3720" s="6">
        <v>1200</v>
      </c>
      <c r="J3720">
        <v>7</v>
      </c>
      <c r="K3720" s="6">
        <f>Table1[[#This Row],[Cost]]*Table1[[#This Row],[Quantity Sold]]</f>
        <v>5040</v>
      </c>
      <c r="L3720" s="6">
        <v>8400</v>
      </c>
      <c r="M3720">
        <v>20</v>
      </c>
      <c r="N3720" s="6">
        <v>6720</v>
      </c>
      <c r="O3720" s="6">
        <f>Table1[[#This Row],[Revenue]]-Table1[[#This Row],[Total Cost Of Production]]</f>
        <v>1680</v>
      </c>
      <c r="P3720" s="6">
        <v>495</v>
      </c>
      <c r="Q3720" s="6">
        <f>Table1[[#This Row],[Revenue]]-Table1[[#This Row],[Marketing Spend]]</f>
        <v>6225</v>
      </c>
      <c r="R3720" t="s">
        <v>51</v>
      </c>
      <c r="S3720" s="6">
        <v>1188</v>
      </c>
      <c r="T3720"/>
      <c r="U3720"/>
    </row>
    <row r="3721" spans="1:21" x14ac:dyDescent="0.2">
      <c r="A3721" s="1">
        <v>45703</v>
      </c>
      <c r="B3721" s="1" t="str">
        <f>TEXT(Table1[[#This Row],[Date]],"yyyy")</f>
        <v>2025</v>
      </c>
      <c r="C3721" s="1" t="str">
        <f>TEXT(Table1[[#This Row],[Date]],"mmmm")</f>
        <v>February</v>
      </c>
      <c r="D3721" s="1" t="str">
        <f>TEXT(Table1[[#This Row],[Date]],"dddd")</f>
        <v>Saturday</v>
      </c>
      <c r="E3721" s="5">
        <v>3</v>
      </c>
      <c r="F3721" t="s">
        <v>15</v>
      </c>
      <c r="G3721" t="s">
        <v>6</v>
      </c>
      <c r="H3721" s="6">
        <f>60%*Table1[[#This Row],[Price]]</f>
        <v>30</v>
      </c>
      <c r="I3721" s="6">
        <v>50</v>
      </c>
      <c r="J3721">
        <v>10</v>
      </c>
      <c r="K3721" s="6">
        <f>Table1[[#This Row],[Cost]]*Table1[[#This Row],[Quantity Sold]]</f>
        <v>300</v>
      </c>
      <c r="L3721" s="6">
        <v>500</v>
      </c>
      <c r="M3721">
        <v>15</v>
      </c>
      <c r="N3721" s="6">
        <v>425</v>
      </c>
      <c r="O3721" s="6">
        <f>Table1[[#This Row],[Revenue]]-Table1[[#This Row],[Total Cost Of Production]]</f>
        <v>125</v>
      </c>
      <c r="P3721" s="6">
        <v>784</v>
      </c>
      <c r="Q3721" s="6">
        <f>Table1[[#This Row],[Revenue]]-Table1[[#This Row],[Marketing Spend]]</f>
        <v>-359</v>
      </c>
      <c r="R3721" t="s">
        <v>52</v>
      </c>
      <c r="S3721" s="6">
        <v>95</v>
      </c>
      <c r="T3721"/>
      <c r="U3721"/>
    </row>
    <row r="3722" spans="1:21" hidden="1" x14ac:dyDescent="0.2">
      <c r="A3722" s="1">
        <v>45703</v>
      </c>
      <c r="B3722" s="1" t="str">
        <f>TEXT(Table1[[#This Row],[Date]],"yyyy")</f>
        <v>2025</v>
      </c>
      <c r="C3722" s="1" t="str">
        <f>TEXT(Table1[[#This Row],[Date]],"mmmm")</f>
        <v>February</v>
      </c>
      <c r="D3722" s="1" t="str">
        <f>TEXT(Table1[[#This Row],[Date]],"dddd")</f>
        <v>Saturday</v>
      </c>
      <c r="E3722" s="5">
        <v>1</v>
      </c>
      <c r="F3722" t="s">
        <v>5</v>
      </c>
      <c r="G3722" t="s">
        <v>10</v>
      </c>
      <c r="H3722" s="6">
        <f>60%*Table1[[#This Row],[Price]]</f>
        <v>480</v>
      </c>
      <c r="I3722" s="6">
        <v>800</v>
      </c>
      <c r="J3722">
        <v>1</v>
      </c>
      <c r="K3722" s="6">
        <f>Table1[[#This Row],[Cost]]*Table1[[#This Row],[Quantity Sold]]</f>
        <v>480</v>
      </c>
      <c r="L3722" s="6">
        <v>800</v>
      </c>
      <c r="M3722">
        <v>20</v>
      </c>
      <c r="N3722" s="6">
        <v>640</v>
      </c>
      <c r="O3722" s="6">
        <f>Table1[[#This Row],[Revenue]]-Table1[[#This Row],[Total Cost Of Production]]</f>
        <v>160</v>
      </c>
      <c r="P3722" s="6">
        <v>922</v>
      </c>
      <c r="Q3722" s="6">
        <f>Table1[[#This Row],[Revenue]]-Table1[[#This Row],[Marketing Spend]]</f>
        <v>-282</v>
      </c>
      <c r="R3722" t="s">
        <v>51</v>
      </c>
      <c r="S3722" s="6">
        <v>779</v>
      </c>
      <c r="T3722"/>
      <c r="U3722"/>
    </row>
    <row r="3723" spans="1:21" hidden="1" x14ac:dyDescent="0.2">
      <c r="A3723" s="1">
        <v>45703</v>
      </c>
      <c r="B3723" s="1" t="str">
        <f>TEXT(Table1[[#This Row],[Date]],"yyyy")</f>
        <v>2025</v>
      </c>
      <c r="C3723" s="1" t="str">
        <f>TEXT(Table1[[#This Row],[Date]],"mmmm")</f>
        <v>February</v>
      </c>
      <c r="D3723" s="1" t="str">
        <f>TEXT(Table1[[#This Row],[Date]],"dddd")</f>
        <v>Saturday</v>
      </c>
      <c r="E3723" s="5">
        <v>7</v>
      </c>
      <c r="F3723" t="s">
        <v>9</v>
      </c>
      <c r="G3723" t="s">
        <v>8</v>
      </c>
      <c r="H3723" s="6">
        <f>60%*Table1[[#This Row],[Price]]</f>
        <v>180</v>
      </c>
      <c r="I3723" s="6">
        <v>300</v>
      </c>
      <c r="J3723">
        <v>8</v>
      </c>
      <c r="K3723" s="6">
        <f>Table1[[#This Row],[Cost]]*Table1[[#This Row],[Quantity Sold]]</f>
        <v>1440</v>
      </c>
      <c r="L3723" s="6">
        <v>2400</v>
      </c>
      <c r="M3723">
        <v>10</v>
      </c>
      <c r="N3723" s="6">
        <v>2160</v>
      </c>
      <c r="O3723" s="6">
        <f>Table1[[#This Row],[Revenue]]-Table1[[#This Row],[Total Cost Of Production]]</f>
        <v>720</v>
      </c>
      <c r="P3723" s="6">
        <v>429</v>
      </c>
      <c r="Q3723" s="6">
        <f>Table1[[#This Row],[Revenue]]-Table1[[#This Row],[Marketing Spend]]</f>
        <v>1731</v>
      </c>
      <c r="R3723" t="s">
        <v>53</v>
      </c>
      <c r="S3723" s="6">
        <v>271</v>
      </c>
      <c r="T3723"/>
      <c r="U3723"/>
    </row>
    <row r="3724" spans="1:21" x14ac:dyDescent="0.2">
      <c r="A3724" s="1">
        <v>45704</v>
      </c>
      <c r="B3724" s="1" t="str">
        <f>TEXT(Table1[[#This Row],[Date]],"yyyy")</f>
        <v>2025</v>
      </c>
      <c r="C3724" s="1" t="str">
        <f>TEXT(Table1[[#This Row],[Date]],"mmmm")</f>
        <v>February</v>
      </c>
      <c r="D3724" s="1" t="str">
        <f>TEXT(Table1[[#This Row],[Date]],"dddd")</f>
        <v>Sunday</v>
      </c>
      <c r="E3724" s="5">
        <v>4</v>
      </c>
      <c r="F3724" t="s">
        <v>13</v>
      </c>
      <c r="G3724" t="s">
        <v>12</v>
      </c>
      <c r="H3724" s="6">
        <f>60%*Table1[[#This Row],[Price]]</f>
        <v>42</v>
      </c>
      <c r="I3724" s="6">
        <v>70</v>
      </c>
      <c r="J3724">
        <v>3</v>
      </c>
      <c r="K3724" s="6">
        <f>Table1[[#This Row],[Cost]]*Table1[[#This Row],[Quantity Sold]]</f>
        <v>126</v>
      </c>
      <c r="L3724" s="6">
        <v>210</v>
      </c>
      <c r="M3724">
        <v>15</v>
      </c>
      <c r="N3724" s="6">
        <v>178.5</v>
      </c>
      <c r="O3724" s="6">
        <f>Table1[[#This Row],[Revenue]]-Table1[[#This Row],[Total Cost Of Production]]</f>
        <v>52.5</v>
      </c>
      <c r="P3724" s="6">
        <v>943</v>
      </c>
      <c r="Q3724" s="6">
        <f>Table1[[#This Row],[Revenue]]-Table1[[#This Row],[Marketing Spend]]</f>
        <v>-764.5</v>
      </c>
      <c r="R3724" t="s">
        <v>52</v>
      </c>
      <c r="S3724" s="6">
        <v>62</v>
      </c>
      <c r="T3724"/>
      <c r="U3724"/>
    </row>
    <row r="3725" spans="1:21" hidden="1" x14ac:dyDescent="0.2">
      <c r="A3725" s="1">
        <v>45704</v>
      </c>
      <c r="B3725" s="1" t="str">
        <f>TEXT(Table1[[#This Row],[Date]],"yyyy")</f>
        <v>2025</v>
      </c>
      <c r="C3725" s="1" t="str">
        <f>TEXT(Table1[[#This Row],[Date]],"mmmm")</f>
        <v>February</v>
      </c>
      <c r="D3725" s="1" t="str">
        <f>TEXT(Table1[[#This Row],[Date]],"dddd")</f>
        <v>Sunday</v>
      </c>
      <c r="E3725" s="5">
        <v>2</v>
      </c>
      <c r="F3725" t="s">
        <v>7</v>
      </c>
      <c r="G3725" t="s">
        <v>10</v>
      </c>
      <c r="H3725" s="6">
        <f>60%*Table1[[#This Row],[Price]]</f>
        <v>300</v>
      </c>
      <c r="I3725" s="6">
        <v>500</v>
      </c>
      <c r="J3725">
        <v>4</v>
      </c>
      <c r="K3725" s="6">
        <f>Table1[[#This Row],[Cost]]*Table1[[#This Row],[Quantity Sold]]</f>
        <v>1200</v>
      </c>
      <c r="L3725" s="6">
        <v>2000</v>
      </c>
      <c r="M3725">
        <v>15</v>
      </c>
      <c r="N3725" s="6">
        <v>1700</v>
      </c>
      <c r="O3725" s="6">
        <f>Table1[[#This Row],[Revenue]]-Table1[[#This Row],[Total Cost Of Production]]</f>
        <v>500</v>
      </c>
      <c r="P3725" s="6">
        <v>528</v>
      </c>
      <c r="Q3725" s="6">
        <f>Table1[[#This Row],[Revenue]]-Table1[[#This Row],[Marketing Spend]]</f>
        <v>1172</v>
      </c>
      <c r="R3725" t="s">
        <v>53</v>
      </c>
      <c r="S3725" s="6">
        <v>460</v>
      </c>
      <c r="T3725"/>
      <c r="U3725"/>
    </row>
    <row r="3726" spans="1:21" hidden="1" x14ac:dyDescent="0.2">
      <c r="A3726" s="1">
        <v>45704</v>
      </c>
      <c r="B3726" s="1" t="str">
        <f>TEXT(Table1[[#This Row],[Date]],"yyyy")</f>
        <v>2025</v>
      </c>
      <c r="C3726" s="1" t="str">
        <f>TEXT(Table1[[#This Row],[Date]],"mmmm")</f>
        <v>February</v>
      </c>
      <c r="D3726" s="1" t="str">
        <f>TEXT(Table1[[#This Row],[Date]],"dddd")</f>
        <v>Sunday</v>
      </c>
      <c r="E3726" s="5">
        <v>5</v>
      </c>
      <c r="F3726" t="s">
        <v>11</v>
      </c>
      <c r="G3726" t="s">
        <v>12</v>
      </c>
      <c r="H3726" s="6">
        <f>60%*Table1[[#This Row],[Price]]</f>
        <v>90</v>
      </c>
      <c r="I3726" s="6">
        <v>150</v>
      </c>
      <c r="J3726">
        <v>1</v>
      </c>
      <c r="K3726" s="6">
        <f>Table1[[#This Row],[Cost]]*Table1[[#This Row],[Quantity Sold]]</f>
        <v>90</v>
      </c>
      <c r="L3726" s="6">
        <v>150</v>
      </c>
      <c r="M3726">
        <v>15</v>
      </c>
      <c r="N3726" s="6">
        <v>127.5</v>
      </c>
      <c r="O3726" s="6">
        <f>Table1[[#This Row],[Revenue]]-Table1[[#This Row],[Total Cost Of Production]]</f>
        <v>37.5</v>
      </c>
      <c r="P3726" s="6">
        <v>872</v>
      </c>
      <c r="Q3726" s="6">
        <f>Table1[[#This Row],[Revenue]]-Table1[[#This Row],[Marketing Spend]]</f>
        <v>-744.5</v>
      </c>
      <c r="R3726" t="s">
        <v>51</v>
      </c>
      <c r="S3726" s="6">
        <v>105</v>
      </c>
      <c r="T3726"/>
      <c r="U3726"/>
    </row>
    <row r="3727" spans="1:21" hidden="1" x14ac:dyDescent="0.2">
      <c r="A3727" s="1">
        <v>45704</v>
      </c>
      <c r="B3727" s="1" t="str">
        <f>TEXT(Table1[[#This Row],[Date]],"yyyy")</f>
        <v>2025</v>
      </c>
      <c r="C3727" s="1" t="str">
        <f>TEXT(Table1[[#This Row],[Date]],"mmmm")</f>
        <v>February</v>
      </c>
      <c r="D3727" s="1" t="str">
        <f>TEXT(Table1[[#This Row],[Date]],"dddd")</f>
        <v>Sunday</v>
      </c>
      <c r="E3727" s="5">
        <v>6</v>
      </c>
      <c r="F3727" t="s">
        <v>2</v>
      </c>
      <c r="G3727" t="s">
        <v>8</v>
      </c>
      <c r="H3727" s="6">
        <f>60%*Table1[[#This Row],[Price]]</f>
        <v>720</v>
      </c>
      <c r="I3727" s="6">
        <v>1200</v>
      </c>
      <c r="J3727">
        <v>2</v>
      </c>
      <c r="K3727" s="6">
        <f>Table1[[#This Row],[Cost]]*Table1[[#This Row],[Quantity Sold]]</f>
        <v>1440</v>
      </c>
      <c r="L3727" s="6">
        <v>2400</v>
      </c>
      <c r="M3727">
        <v>15</v>
      </c>
      <c r="N3727" s="6">
        <v>2040</v>
      </c>
      <c r="O3727" s="6">
        <f>Table1[[#This Row],[Revenue]]-Table1[[#This Row],[Total Cost Of Production]]</f>
        <v>600</v>
      </c>
      <c r="P3727" s="6">
        <v>819</v>
      </c>
      <c r="Q3727" s="6">
        <f>Table1[[#This Row],[Revenue]]-Table1[[#This Row],[Marketing Spend]]</f>
        <v>1221</v>
      </c>
      <c r="R3727" t="s">
        <v>55</v>
      </c>
      <c r="S3727" s="6">
        <v>1229</v>
      </c>
      <c r="T3727"/>
      <c r="U3727"/>
    </row>
    <row r="3728" spans="1:21" hidden="1" x14ac:dyDescent="0.2">
      <c r="A3728" s="1">
        <v>45704</v>
      </c>
      <c r="B3728" s="1" t="str">
        <f>TEXT(Table1[[#This Row],[Date]],"yyyy")</f>
        <v>2025</v>
      </c>
      <c r="C3728" s="1" t="str">
        <f>TEXT(Table1[[#This Row],[Date]],"mmmm")</f>
        <v>February</v>
      </c>
      <c r="D3728" s="1" t="str">
        <f>TEXT(Table1[[#This Row],[Date]],"dddd")</f>
        <v>Sunday</v>
      </c>
      <c r="E3728" s="5">
        <v>3</v>
      </c>
      <c r="F3728" t="s">
        <v>15</v>
      </c>
      <c r="G3728" t="s">
        <v>6</v>
      </c>
      <c r="H3728" s="6">
        <f>60%*Table1[[#This Row],[Price]]</f>
        <v>30</v>
      </c>
      <c r="I3728" s="6">
        <v>50</v>
      </c>
      <c r="J3728">
        <v>5</v>
      </c>
      <c r="K3728" s="6">
        <f>Table1[[#This Row],[Cost]]*Table1[[#This Row],[Quantity Sold]]</f>
        <v>150</v>
      </c>
      <c r="L3728" s="6">
        <v>250</v>
      </c>
      <c r="M3728">
        <v>20</v>
      </c>
      <c r="N3728" s="6">
        <v>200</v>
      </c>
      <c r="O3728" s="6">
        <f>Table1[[#This Row],[Revenue]]-Table1[[#This Row],[Total Cost Of Production]]</f>
        <v>50</v>
      </c>
      <c r="P3728" s="6">
        <v>592</v>
      </c>
      <c r="Q3728" s="6">
        <f>Table1[[#This Row],[Revenue]]-Table1[[#This Row],[Marketing Spend]]</f>
        <v>-392</v>
      </c>
      <c r="R3728" t="s">
        <v>55</v>
      </c>
      <c r="S3728" s="6">
        <v>0</v>
      </c>
      <c r="T3728"/>
      <c r="U3728"/>
    </row>
    <row r="3729" spans="1:21" hidden="1" x14ac:dyDescent="0.2">
      <c r="A3729" s="1">
        <v>45704</v>
      </c>
      <c r="B3729" s="1" t="str">
        <f>TEXT(Table1[[#This Row],[Date]],"yyyy")</f>
        <v>2025</v>
      </c>
      <c r="C3729" s="1" t="str">
        <f>TEXT(Table1[[#This Row],[Date]],"mmmm")</f>
        <v>February</v>
      </c>
      <c r="D3729" s="1" t="str">
        <f>TEXT(Table1[[#This Row],[Date]],"dddd")</f>
        <v>Sunday</v>
      </c>
      <c r="E3729" s="5">
        <v>1</v>
      </c>
      <c r="F3729" t="s">
        <v>5</v>
      </c>
      <c r="G3729" t="s">
        <v>10</v>
      </c>
      <c r="H3729" s="6">
        <f>60%*Table1[[#This Row],[Price]]</f>
        <v>480</v>
      </c>
      <c r="I3729" s="6">
        <v>800</v>
      </c>
      <c r="J3729">
        <v>6</v>
      </c>
      <c r="K3729" s="6">
        <f>Table1[[#This Row],[Cost]]*Table1[[#This Row],[Quantity Sold]]</f>
        <v>2880</v>
      </c>
      <c r="L3729" s="6">
        <v>4800</v>
      </c>
      <c r="M3729">
        <v>15</v>
      </c>
      <c r="N3729" s="6">
        <v>4080</v>
      </c>
      <c r="O3729" s="6">
        <f>Table1[[#This Row],[Revenue]]-Table1[[#This Row],[Total Cost Of Production]]</f>
        <v>1200</v>
      </c>
      <c r="P3729" s="6">
        <v>504</v>
      </c>
      <c r="Q3729" s="6">
        <f>Table1[[#This Row],[Revenue]]-Table1[[#This Row],[Marketing Spend]]</f>
        <v>3576</v>
      </c>
      <c r="R3729" t="s">
        <v>53</v>
      </c>
      <c r="S3729" s="6">
        <v>831</v>
      </c>
      <c r="T3729"/>
      <c r="U3729"/>
    </row>
    <row r="3730" spans="1:21" x14ac:dyDescent="0.2">
      <c r="A3730" s="1">
        <v>45704</v>
      </c>
      <c r="B3730" s="1" t="str">
        <f>TEXT(Table1[[#This Row],[Date]],"yyyy")</f>
        <v>2025</v>
      </c>
      <c r="C3730" s="1" t="str">
        <f>TEXT(Table1[[#This Row],[Date]],"mmmm")</f>
        <v>February</v>
      </c>
      <c r="D3730" s="1" t="str">
        <f>TEXT(Table1[[#This Row],[Date]],"dddd")</f>
        <v>Sunday</v>
      </c>
      <c r="E3730" s="5">
        <v>7</v>
      </c>
      <c r="F3730" t="s">
        <v>9</v>
      </c>
      <c r="G3730" t="s">
        <v>8</v>
      </c>
      <c r="H3730" s="6">
        <f>60%*Table1[[#This Row],[Price]]</f>
        <v>180</v>
      </c>
      <c r="I3730" s="6">
        <v>300</v>
      </c>
      <c r="J3730">
        <v>5</v>
      </c>
      <c r="K3730" s="6">
        <f>Table1[[#This Row],[Cost]]*Table1[[#This Row],[Quantity Sold]]</f>
        <v>900</v>
      </c>
      <c r="L3730" s="6">
        <v>1500</v>
      </c>
      <c r="M3730">
        <v>5</v>
      </c>
      <c r="N3730" s="6">
        <v>1425</v>
      </c>
      <c r="O3730" s="6">
        <f>Table1[[#This Row],[Revenue]]-Table1[[#This Row],[Total Cost Of Production]]</f>
        <v>525</v>
      </c>
      <c r="P3730" s="6">
        <v>719</v>
      </c>
      <c r="Q3730" s="6">
        <f>Table1[[#This Row],[Revenue]]-Table1[[#This Row],[Marketing Spend]]</f>
        <v>706</v>
      </c>
      <c r="R3730" t="s">
        <v>52</v>
      </c>
      <c r="S3730" s="6">
        <v>298</v>
      </c>
      <c r="T3730"/>
      <c r="U3730"/>
    </row>
    <row r="3731" spans="1:21" hidden="1" x14ac:dyDescent="0.2">
      <c r="A3731" s="1">
        <v>45705</v>
      </c>
      <c r="B3731" s="1" t="str">
        <f>TEXT(Table1[[#This Row],[Date]],"yyyy")</f>
        <v>2025</v>
      </c>
      <c r="C3731" s="1" t="str">
        <f>TEXT(Table1[[#This Row],[Date]],"mmmm")</f>
        <v>February</v>
      </c>
      <c r="D3731" s="1" t="str">
        <f>TEXT(Table1[[#This Row],[Date]],"dddd")</f>
        <v>Monday</v>
      </c>
      <c r="E3731" s="5">
        <v>4</v>
      </c>
      <c r="F3731" t="s">
        <v>13</v>
      </c>
      <c r="G3731" t="s">
        <v>12</v>
      </c>
      <c r="H3731" s="6">
        <f>60%*Table1[[#This Row],[Price]]</f>
        <v>42</v>
      </c>
      <c r="I3731" s="6">
        <v>70</v>
      </c>
      <c r="J3731">
        <v>6</v>
      </c>
      <c r="K3731" s="6">
        <f>Table1[[#This Row],[Cost]]*Table1[[#This Row],[Quantity Sold]]</f>
        <v>252</v>
      </c>
      <c r="L3731" s="6">
        <v>420</v>
      </c>
      <c r="M3731">
        <v>15</v>
      </c>
      <c r="N3731" s="6">
        <v>357</v>
      </c>
      <c r="O3731" s="6">
        <f>Table1[[#This Row],[Revenue]]-Table1[[#This Row],[Total Cost Of Production]]</f>
        <v>105</v>
      </c>
      <c r="P3731" s="6">
        <v>433</v>
      </c>
      <c r="Q3731" s="6">
        <f>Table1[[#This Row],[Revenue]]-Table1[[#This Row],[Marketing Spend]]</f>
        <v>-76</v>
      </c>
      <c r="R3731" t="s">
        <v>55</v>
      </c>
      <c r="S3731" s="6">
        <v>91</v>
      </c>
      <c r="T3731"/>
      <c r="U3731"/>
    </row>
    <row r="3732" spans="1:21" hidden="1" x14ac:dyDescent="0.2">
      <c r="A3732" s="1">
        <v>45705</v>
      </c>
      <c r="B3732" s="1" t="str">
        <f>TEXT(Table1[[#This Row],[Date]],"yyyy")</f>
        <v>2025</v>
      </c>
      <c r="C3732" s="1" t="str">
        <f>TEXT(Table1[[#This Row],[Date]],"mmmm")</f>
        <v>February</v>
      </c>
      <c r="D3732" s="1" t="str">
        <f>TEXT(Table1[[#This Row],[Date]],"dddd")</f>
        <v>Monday</v>
      </c>
      <c r="E3732" s="5">
        <v>2</v>
      </c>
      <c r="F3732" t="s">
        <v>7</v>
      </c>
      <c r="G3732" t="s">
        <v>10</v>
      </c>
      <c r="H3732" s="6">
        <f>60%*Table1[[#This Row],[Price]]</f>
        <v>300</v>
      </c>
      <c r="I3732" s="6">
        <v>500</v>
      </c>
      <c r="J3732">
        <v>1</v>
      </c>
      <c r="K3732" s="6">
        <f>Table1[[#This Row],[Cost]]*Table1[[#This Row],[Quantity Sold]]</f>
        <v>300</v>
      </c>
      <c r="L3732" s="6">
        <v>500</v>
      </c>
      <c r="M3732">
        <v>10</v>
      </c>
      <c r="N3732" s="6">
        <v>450</v>
      </c>
      <c r="O3732" s="6">
        <f>Table1[[#This Row],[Revenue]]-Table1[[#This Row],[Total Cost Of Production]]</f>
        <v>150</v>
      </c>
      <c r="P3732" s="6">
        <v>680</v>
      </c>
      <c r="Q3732" s="6">
        <f>Table1[[#This Row],[Revenue]]-Table1[[#This Row],[Marketing Spend]]</f>
        <v>-230</v>
      </c>
      <c r="R3732" t="s">
        <v>54</v>
      </c>
      <c r="S3732" s="6">
        <v>483</v>
      </c>
      <c r="T3732"/>
      <c r="U3732"/>
    </row>
    <row r="3733" spans="1:21" hidden="1" x14ac:dyDescent="0.2">
      <c r="A3733" s="1">
        <v>45705</v>
      </c>
      <c r="B3733" s="1" t="str">
        <f>TEXT(Table1[[#This Row],[Date]],"yyyy")</f>
        <v>2025</v>
      </c>
      <c r="C3733" s="1" t="str">
        <f>TEXT(Table1[[#This Row],[Date]],"mmmm")</f>
        <v>February</v>
      </c>
      <c r="D3733" s="1" t="str">
        <f>TEXT(Table1[[#This Row],[Date]],"dddd")</f>
        <v>Monday</v>
      </c>
      <c r="E3733" s="5">
        <v>5</v>
      </c>
      <c r="F3733" t="s">
        <v>11</v>
      </c>
      <c r="G3733" t="s">
        <v>12</v>
      </c>
      <c r="H3733" s="6">
        <f>60%*Table1[[#This Row],[Price]]</f>
        <v>90</v>
      </c>
      <c r="I3733" s="6">
        <v>150</v>
      </c>
      <c r="J3733">
        <v>10</v>
      </c>
      <c r="K3733" s="6">
        <f>Table1[[#This Row],[Cost]]*Table1[[#This Row],[Quantity Sold]]</f>
        <v>900</v>
      </c>
      <c r="L3733" s="6">
        <v>1500</v>
      </c>
      <c r="M3733">
        <v>10</v>
      </c>
      <c r="N3733" s="6">
        <v>1350</v>
      </c>
      <c r="O3733" s="6">
        <f>Table1[[#This Row],[Revenue]]-Table1[[#This Row],[Total Cost Of Production]]</f>
        <v>450</v>
      </c>
      <c r="P3733" s="6">
        <v>812</v>
      </c>
      <c r="Q3733" s="6">
        <f>Table1[[#This Row],[Revenue]]-Table1[[#This Row],[Marketing Spend]]</f>
        <v>538</v>
      </c>
      <c r="R3733" t="s">
        <v>55</v>
      </c>
      <c r="S3733" s="6">
        <v>180</v>
      </c>
      <c r="T3733"/>
      <c r="U3733"/>
    </row>
    <row r="3734" spans="1:21" hidden="1" x14ac:dyDescent="0.2">
      <c r="A3734" s="1">
        <v>45705</v>
      </c>
      <c r="B3734" s="1" t="str">
        <f>TEXT(Table1[[#This Row],[Date]],"yyyy")</f>
        <v>2025</v>
      </c>
      <c r="C3734" s="1" t="str">
        <f>TEXT(Table1[[#This Row],[Date]],"mmmm")</f>
        <v>February</v>
      </c>
      <c r="D3734" s="1" t="str">
        <f>TEXT(Table1[[#This Row],[Date]],"dddd")</f>
        <v>Monday</v>
      </c>
      <c r="E3734" s="5">
        <v>6</v>
      </c>
      <c r="F3734" t="s">
        <v>2</v>
      </c>
      <c r="G3734" t="s">
        <v>8</v>
      </c>
      <c r="H3734" s="6">
        <f>60%*Table1[[#This Row],[Price]]</f>
        <v>720</v>
      </c>
      <c r="I3734" s="6">
        <v>1200</v>
      </c>
      <c r="J3734">
        <v>3</v>
      </c>
      <c r="K3734" s="6">
        <f>Table1[[#This Row],[Cost]]*Table1[[#This Row],[Quantity Sold]]</f>
        <v>2160</v>
      </c>
      <c r="L3734" s="6">
        <v>3600</v>
      </c>
      <c r="M3734">
        <v>15</v>
      </c>
      <c r="N3734" s="6">
        <v>3060</v>
      </c>
      <c r="O3734" s="6">
        <f>Table1[[#This Row],[Revenue]]-Table1[[#This Row],[Total Cost Of Production]]</f>
        <v>900</v>
      </c>
      <c r="P3734" s="6">
        <v>947</v>
      </c>
      <c r="Q3734" s="6">
        <f>Table1[[#This Row],[Revenue]]-Table1[[#This Row],[Marketing Spend]]</f>
        <v>2113</v>
      </c>
      <c r="R3734" t="s">
        <v>53</v>
      </c>
      <c r="S3734" s="6">
        <v>1189</v>
      </c>
      <c r="T3734"/>
      <c r="U3734"/>
    </row>
    <row r="3735" spans="1:21" hidden="1" x14ac:dyDescent="0.2">
      <c r="A3735" s="1">
        <v>45705</v>
      </c>
      <c r="B3735" s="1" t="str">
        <f>TEXT(Table1[[#This Row],[Date]],"yyyy")</f>
        <v>2025</v>
      </c>
      <c r="C3735" s="1" t="str">
        <f>TEXT(Table1[[#This Row],[Date]],"mmmm")</f>
        <v>February</v>
      </c>
      <c r="D3735" s="1" t="str">
        <f>TEXT(Table1[[#This Row],[Date]],"dddd")</f>
        <v>Monday</v>
      </c>
      <c r="E3735" s="5">
        <v>3</v>
      </c>
      <c r="F3735" t="s">
        <v>15</v>
      </c>
      <c r="G3735" t="s">
        <v>6</v>
      </c>
      <c r="H3735" s="6">
        <f>60%*Table1[[#This Row],[Price]]</f>
        <v>30</v>
      </c>
      <c r="I3735" s="6">
        <v>50</v>
      </c>
      <c r="J3735">
        <v>3</v>
      </c>
      <c r="K3735" s="6">
        <f>Table1[[#This Row],[Cost]]*Table1[[#This Row],[Quantity Sold]]</f>
        <v>90</v>
      </c>
      <c r="L3735" s="6">
        <v>150</v>
      </c>
      <c r="M3735">
        <v>10</v>
      </c>
      <c r="N3735" s="6">
        <v>135</v>
      </c>
      <c r="O3735" s="6">
        <f>Table1[[#This Row],[Revenue]]-Table1[[#This Row],[Total Cost Of Production]]</f>
        <v>45</v>
      </c>
      <c r="P3735" s="6">
        <v>315</v>
      </c>
      <c r="Q3735" s="6">
        <f>Table1[[#This Row],[Revenue]]-Table1[[#This Row],[Marketing Spend]]</f>
        <v>-180</v>
      </c>
      <c r="R3735" t="s">
        <v>55</v>
      </c>
      <c r="S3735" s="6">
        <v>5</v>
      </c>
      <c r="T3735"/>
      <c r="U3735"/>
    </row>
    <row r="3736" spans="1:21" hidden="1" x14ac:dyDescent="0.2">
      <c r="A3736" s="1">
        <v>45705</v>
      </c>
      <c r="B3736" s="1" t="str">
        <f>TEXT(Table1[[#This Row],[Date]],"yyyy")</f>
        <v>2025</v>
      </c>
      <c r="C3736" s="1" t="str">
        <f>TEXT(Table1[[#This Row],[Date]],"mmmm")</f>
        <v>February</v>
      </c>
      <c r="D3736" s="1" t="str">
        <f>TEXT(Table1[[#This Row],[Date]],"dddd")</f>
        <v>Monday</v>
      </c>
      <c r="E3736" s="5">
        <v>1</v>
      </c>
      <c r="F3736" t="s">
        <v>5</v>
      </c>
      <c r="G3736" t="s">
        <v>10</v>
      </c>
      <c r="H3736" s="6">
        <f>60%*Table1[[#This Row],[Price]]</f>
        <v>480</v>
      </c>
      <c r="I3736" s="6">
        <v>800</v>
      </c>
      <c r="J3736">
        <v>2</v>
      </c>
      <c r="K3736" s="6">
        <f>Table1[[#This Row],[Cost]]*Table1[[#This Row],[Quantity Sold]]</f>
        <v>960</v>
      </c>
      <c r="L3736" s="6">
        <v>1600</v>
      </c>
      <c r="M3736">
        <v>15</v>
      </c>
      <c r="N3736" s="6">
        <v>1360</v>
      </c>
      <c r="O3736" s="6">
        <f>Table1[[#This Row],[Revenue]]-Table1[[#This Row],[Total Cost Of Production]]</f>
        <v>400</v>
      </c>
      <c r="P3736" s="6">
        <v>771</v>
      </c>
      <c r="Q3736" s="6">
        <f>Table1[[#This Row],[Revenue]]-Table1[[#This Row],[Marketing Spend]]</f>
        <v>589</v>
      </c>
      <c r="R3736" t="s">
        <v>54</v>
      </c>
      <c r="S3736" s="6">
        <v>834</v>
      </c>
      <c r="T3736"/>
      <c r="U3736"/>
    </row>
    <row r="3737" spans="1:21" hidden="1" x14ac:dyDescent="0.2">
      <c r="A3737" s="1">
        <v>45705</v>
      </c>
      <c r="B3737" s="1" t="str">
        <f>TEXT(Table1[[#This Row],[Date]],"yyyy")</f>
        <v>2025</v>
      </c>
      <c r="C3737" s="1" t="str">
        <f>TEXT(Table1[[#This Row],[Date]],"mmmm")</f>
        <v>February</v>
      </c>
      <c r="D3737" s="1" t="str">
        <f>TEXT(Table1[[#This Row],[Date]],"dddd")</f>
        <v>Monday</v>
      </c>
      <c r="E3737" s="5">
        <v>7</v>
      </c>
      <c r="F3737" t="s">
        <v>9</v>
      </c>
      <c r="G3737" t="s">
        <v>8</v>
      </c>
      <c r="H3737" s="6">
        <f>60%*Table1[[#This Row],[Price]]</f>
        <v>180</v>
      </c>
      <c r="I3737" s="6">
        <v>300</v>
      </c>
      <c r="J3737">
        <v>3</v>
      </c>
      <c r="K3737" s="6">
        <f>Table1[[#This Row],[Cost]]*Table1[[#This Row],[Quantity Sold]]</f>
        <v>540</v>
      </c>
      <c r="L3737" s="6">
        <v>900</v>
      </c>
      <c r="M3737">
        <v>10</v>
      </c>
      <c r="N3737" s="6">
        <v>810</v>
      </c>
      <c r="O3737" s="6">
        <f>Table1[[#This Row],[Revenue]]-Table1[[#This Row],[Total Cost Of Production]]</f>
        <v>270</v>
      </c>
      <c r="P3737" s="6">
        <v>879</v>
      </c>
      <c r="Q3737" s="6">
        <f>Table1[[#This Row],[Revenue]]-Table1[[#This Row],[Marketing Spend]]</f>
        <v>-69</v>
      </c>
      <c r="R3737" t="s">
        <v>55</v>
      </c>
      <c r="S3737" s="6">
        <v>278</v>
      </c>
      <c r="T3737"/>
      <c r="U3737"/>
    </row>
    <row r="3738" spans="1:21" x14ac:dyDescent="0.2">
      <c r="A3738" s="1">
        <v>45706</v>
      </c>
      <c r="B3738" s="1" t="str">
        <f>TEXT(Table1[[#This Row],[Date]],"yyyy")</f>
        <v>2025</v>
      </c>
      <c r="C3738" s="1" t="str">
        <f>TEXT(Table1[[#This Row],[Date]],"mmmm")</f>
        <v>February</v>
      </c>
      <c r="D3738" s="1" t="str">
        <f>TEXT(Table1[[#This Row],[Date]],"dddd")</f>
        <v>Tuesday</v>
      </c>
      <c r="E3738" s="5">
        <v>4</v>
      </c>
      <c r="F3738" t="s">
        <v>13</v>
      </c>
      <c r="G3738" t="s">
        <v>12</v>
      </c>
      <c r="H3738" s="6">
        <f>60%*Table1[[#This Row],[Price]]</f>
        <v>42</v>
      </c>
      <c r="I3738" s="6">
        <v>70</v>
      </c>
      <c r="J3738">
        <v>2</v>
      </c>
      <c r="K3738" s="6">
        <f>Table1[[#This Row],[Cost]]*Table1[[#This Row],[Quantity Sold]]</f>
        <v>84</v>
      </c>
      <c r="L3738" s="6">
        <v>140</v>
      </c>
      <c r="M3738">
        <v>20</v>
      </c>
      <c r="N3738" s="6">
        <v>112</v>
      </c>
      <c r="O3738" s="6">
        <f>Table1[[#This Row],[Revenue]]-Table1[[#This Row],[Total Cost Of Production]]</f>
        <v>28</v>
      </c>
      <c r="P3738" s="6">
        <v>842</v>
      </c>
      <c r="Q3738" s="6">
        <f>Table1[[#This Row],[Revenue]]-Table1[[#This Row],[Marketing Spend]]</f>
        <v>-730</v>
      </c>
      <c r="R3738" t="s">
        <v>52</v>
      </c>
      <c r="S3738" s="6">
        <v>48</v>
      </c>
      <c r="T3738"/>
      <c r="U3738"/>
    </row>
    <row r="3739" spans="1:21" x14ac:dyDescent="0.2">
      <c r="A3739" s="1">
        <v>45706</v>
      </c>
      <c r="B3739" s="1" t="str">
        <f>TEXT(Table1[[#This Row],[Date]],"yyyy")</f>
        <v>2025</v>
      </c>
      <c r="C3739" s="1" t="str">
        <f>TEXT(Table1[[#This Row],[Date]],"mmmm")</f>
        <v>February</v>
      </c>
      <c r="D3739" s="1" t="str">
        <f>TEXT(Table1[[#This Row],[Date]],"dddd")</f>
        <v>Tuesday</v>
      </c>
      <c r="E3739" s="5">
        <v>2</v>
      </c>
      <c r="F3739" t="s">
        <v>7</v>
      </c>
      <c r="G3739" t="s">
        <v>10</v>
      </c>
      <c r="H3739" s="6">
        <f>60%*Table1[[#This Row],[Price]]</f>
        <v>300</v>
      </c>
      <c r="I3739" s="6">
        <v>500</v>
      </c>
      <c r="J3739">
        <v>4</v>
      </c>
      <c r="K3739" s="6">
        <f>Table1[[#This Row],[Cost]]*Table1[[#This Row],[Quantity Sold]]</f>
        <v>1200</v>
      </c>
      <c r="L3739" s="6">
        <v>2000</v>
      </c>
      <c r="M3739">
        <v>15</v>
      </c>
      <c r="N3739" s="6">
        <v>1700</v>
      </c>
      <c r="O3739" s="6">
        <f>Table1[[#This Row],[Revenue]]-Table1[[#This Row],[Total Cost Of Production]]</f>
        <v>500</v>
      </c>
      <c r="P3739" s="6">
        <v>971</v>
      </c>
      <c r="Q3739" s="6">
        <f>Table1[[#This Row],[Revenue]]-Table1[[#This Row],[Marketing Spend]]</f>
        <v>729</v>
      </c>
      <c r="R3739" t="s">
        <v>52</v>
      </c>
      <c r="S3739" s="6">
        <v>544</v>
      </c>
      <c r="T3739"/>
      <c r="U3739"/>
    </row>
    <row r="3740" spans="1:21" hidden="1" x14ac:dyDescent="0.2">
      <c r="A3740" s="1">
        <v>45706</v>
      </c>
      <c r="B3740" s="1" t="str">
        <f>TEXT(Table1[[#This Row],[Date]],"yyyy")</f>
        <v>2025</v>
      </c>
      <c r="C3740" s="1" t="str">
        <f>TEXT(Table1[[#This Row],[Date]],"mmmm")</f>
        <v>February</v>
      </c>
      <c r="D3740" s="1" t="str">
        <f>TEXT(Table1[[#This Row],[Date]],"dddd")</f>
        <v>Tuesday</v>
      </c>
      <c r="E3740" s="5">
        <v>5</v>
      </c>
      <c r="F3740" t="s">
        <v>11</v>
      </c>
      <c r="G3740" t="s">
        <v>12</v>
      </c>
      <c r="H3740" s="6">
        <f>60%*Table1[[#This Row],[Price]]</f>
        <v>90</v>
      </c>
      <c r="I3740" s="6">
        <v>150</v>
      </c>
      <c r="J3740">
        <v>6</v>
      </c>
      <c r="K3740" s="6">
        <f>Table1[[#This Row],[Cost]]*Table1[[#This Row],[Quantity Sold]]</f>
        <v>540</v>
      </c>
      <c r="L3740" s="6">
        <v>900</v>
      </c>
      <c r="M3740">
        <v>10</v>
      </c>
      <c r="N3740" s="6">
        <v>810</v>
      </c>
      <c r="O3740" s="6">
        <f>Table1[[#This Row],[Revenue]]-Table1[[#This Row],[Total Cost Of Production]]</f>
        <v>270</v>
      </c>
      <c r="P3740" s="6">
        <v>625</v>
      </c>
      <c r="Q3740" s="6">
        <f>Table1[[#This Row],[Revenue]]-Table1[[#This Row],[Marketing Spend]]</f>
        <v>185</v>
      </c>
      <c r="R3740" t="s">
        <v>53</v>
      </c>
      <c r="S3740" s="6">
        <v>198</v>
      </c>
      <c r="T3740"/>
      <c r="U3740"/>
    </row>
    <row r="3741" spans="1:21" hidden="1" x14ac:dyDescent="0.2">
      <c r="A3741" s="1">
        <v>45706</v>
      </c>
      <c r="B3741" s="1" t="str">
        <f>TEXT(Table1[[#This Row],[Date]],"yyyy")</f>
        <v>2025</v>
      </c>
      <c r="C3741" s="1" t="str">
        <f>TEXT(Table1[[#This Row],[Date]],"mmmm")</f>
        <v>February</v>
      </c>
      <c r="D3741" s="1" t="str">
        <f>TEXT(Table1[[#This Row],[Date]],"dddd")</f>
        <v>Tuesday</v>
      </c>
      <c r="E3741" s="5">
        <v>6</v>
      </c>
      <c r="F3741" t="s">
        <v>2</v>
      </c>
      <c r="G3741" t="s">
        <v>8</v>
      </c>
      <c r="H3741" s="6">
        <f>60%*Table1[[#This Row],[Price]]</f>
        <v>720</v>
      </c>
      <c r="I3741" s="6">
        <v>1200</v>
      </c>
      <c r="J3741">
        <v>4</v>
      </c>
      <c r="K3741" s="6">
        <f>Table1[[#This Row],[Cost]]*Table1[[#This Row],[Quantity Sold]]</f>
        <v>2880</v>
      </c>
      <c r="L3741" s="6">
        <v>4800</v>
      </c>
      <c r="M3741">
        <v>15</v>
      </c>
      <c r="N3741" s="6">
        <v>4080</v>
      </c>
      <c r="O3741" s="6">
        <f>Table1[[#This Row],[Revenue]]-Table1[[#This Row],[Total Cost Of Production]]</f>
        <v>1200</v>
      </c>
      <c r="P3741" s="6">
        <v>317</v>
      </c>
      <c r="Q3741" s="6">
        <f>Table1[[#This Row],[Revenue]]-Table1[[#This Row],[Marketing Spend]]</f>
        <v>3763</v>
      </c>
      <c r="R3741" t="s">
        <v>51</v>
      </c>
      <c r="S3741" s="6">
        <v>1168</v>
      </c>
      <c r="T3741"/>
      <c r="U3741"/>
    </row>
    <row r="3742" spans="1:21" hidden="1" x14ac:dyDescent="0.2">
      <c r="A3742" s="1">
        <v>45706</v>
      </c>
      <c r="B3742" s="1" t="str">
        <f>TEXT(Table1[[#This Row],[Date]],"yyyy")</f>
        <v>2025</v>
      </c>
      <c r="C3742" s="1" t="str">
        <f>TEXT(Table1[[#This Row],[Date]],"mmmm")</f>
        <v>February</v>
      </c>
      <c r="D3742" s="1" t="str">
        <f>TEXT(Table1[[#This Row],[Date]],"dddd")</f>
        <v>Tuesday</v>
      </c>
      <c r="E3742" s="5">
        <v>3</v>
      </c>
      <c r="F3742" t="s">
        <v>15</v>
      </c>
      <c r="G3742" t="s">
        <v>6</v>
      </c>
      <c r="H3742" s="6">
        <f>60%*Table1[[#This Row],[Price]]</f>
        <v>30</v>
      </c>
      <c r="I3742" s="6">
        <v>50</v>
      </c>
      <c r="J3742">
        <v>10</v>
      </c>
      <c r="K3742" s="6">
        <f>Table1[[#This Row],[Cost]]*Table1[[#This Row],[Quantity Sold]]</f>
        <v>300</v>
      </c>
      <c r="L3742" s="6">
        <v>500</v>
      </c>
      <c r="M3742">
        <v>5</v>
      </c>
      <c r="N3742" s="6">
        <v>475</v>
      </c>
      <c r="O3742" s="6">
        <f>Table1[[#This Row],[Revenue]]-Table1[[#This Row],[Total Cost Of Production]]</f>
        <v>175</v>
      </c>
      <c r="P3742" s="6">
        <v>359</v>
      </c>
      <c r="Q3742" s="6">
        <f>Table1[[#This Row],[Revenue]]-Table1[[#This Row],[Marketing Spend]]</f>
        <v>116</v>
      </c>
      <c r="R3742" t="s">
        <v>51</v>
      </c>
      <c r="S3742" s="6">
        <v>52</v>
      </c>
      <c r="T3742"/>
      <c r="U3742"/>
    </row>
    <row r="3743" spans="1:21" x14ac:dyDescent="0.2">
      <c r="A3743" s="1">
        <v>45706</v>
      </c>
      <c r="B3743" s="1" t="str">
        <f>TEXT(Table1[[#This Row],[Date]],"yyyy")</f>
        <v>2025</v>
      </c>
      <c r="C3743" s="1" t="str">
        <f>TEXT(Table1[[#This Row],[Date]],"mmmm")</f>
        <v>February</v>
      </c>
      <c r="D3743" s="1" t="str">
        <f>TEXT(Table1[[#This Row],[Date]],"dddd")</f>
        <v>Tuesday</v>
      </c>
      <c r="E3743" s="5">
        <v>1</v>
      </c>
      <c r="F3743" t="s">
        <v>5</v>
      </c>
      <c r="G3743" t="s">
        <v>10</v>
      </c>
      <c r="H3743" s="6">
        <f>60%*Table1[[#This Row],[Price]]</f>
        <v>480</v>
      </c>
      <c r="I3743" s="6">
        <v>800</v>
      </c>
      <c r="J3743">
        <v>3</v>
      </c>
      <c r="K3743" s="6">
        <f>Table1[[#This Row],[Cost]]*Table1[[#This Row],[Quantity Sold]]</f>
        <v>1440</v>
      </c>
      <c r="L3743" s="6">
        <v>2400</v>
      </c>
      <c r="M3743">
        <v>15</v>
      </c>
      <c r="N3743" s="6">
        <v>2040</v>
      </c>
      <c r="O3743" s="6">
        <f>Table1[[#This Row],[Revenue]]-Table1[[#This Row],[Total Cost Of Production]]</f>
        <v>600</v>
      </c>
      <c r="P3743" s="6">
        <v>717</v>
      </c>
      <c r="Q3743" s="6">
        <f>Table1[[#This Row],[Revenue]]-Table1[[#This Row],[Marketing Spend]]</f>
        <v>1323</v>
      </c>
      <c r="R3743" t="s">
        <v>52</v>
      </c>
      <c r="S3743" s="6">
        <v>772</v>
      </c>
      <c r="T3743"/>
      <c r="U3743"/>
    </row>
    <row r="3744" spans="1:21" hidden="1" x14ac:dyDescent="0.2">
      <c r="A3744" s="1">
        <v>45706</v>
      </c>
      <c r="B3744" s="1" t="str">
        <f>TEXT(Table1[[#This Row],[Date]],"yyyy")</f>
        <v>2025</v>
      </c>
      <c r="C3744" s="1" t="str">
        <f>TEXT(Table1[[#This Row],[Date]],"mmmm")</f>
        <v>February</v>
      </c>
      <c r="D3744" s="1" t="str">
        <f>TEXT(Table1[[#This Row],[Date]],"dddd")</f>
        <v>Tuesday</v>
      </c>
      <c r="E3744" s="5">
        <v>7</v>
      </c>
      <c r="F3744" t="s">
        <v>9</v>
      </c>
      <c r="G3744" t="s">
        <v>8</v>
      </c>
      <c r="H3744" s="6">
        <f>60%*Table1[[#This Row],[Price]]</f>
        <v>180</v>
      </c>
      <c r="I3744" s="6">
        <v>300</v>
      </c>
      <c r="J3744">
        <v>2</v>
      </c>
      <c r="K3744" s="6">
        <f>Table1[[#This Row],[Cost]]*Table1[[#This Row],[Quantity Sold]]</f>
        <v>360</v>
      </c>
      <c r="L3744" s="6">
        <v>600</v>
      </c>
      <c r="M3744">
        <v>20</v>
      </c>
      <c r="N3744" s="6">
        <v>480</v>
      </c>
      <c r="O3744" s="6">
        <f>Table1[[#This Row],[Revenue]]-Table1[[#This Row],[Total Cost Of Production]]</f>
        <v>120</v>
      </c>
      <c r="P3744" s="6">
        <v>802</v>
      </c>
      <c r="Q3744" s="6">
        <f>Table1[[#This Row],[Revenue]]-Table1[[#This Row],[Marketing Spend]]</f>
        <v>-322</v>
      </c>
      <c r="R3744" t="s">
        <v>53</v>
      </c>
      <c r="S3744" s="6">
        <v>269</v>
      </c>
      <c r="T3744"/>
      <c r="U3744"/>
    </row>
    <row r="3745" spans="1:21" x14ac:dyDescent="0.2">
      <c r="A3745" s="1">
        <v>45707</v>
      </c>
      <c r="B3745" s="1" t="str">
        <f>TEXT(Table1[[#This Row],[Date]],"yyyy")</f>
        <v>2025</v>
      </c>
      <c r="C3745" s="1" t="str">
        <f>TEXT(Table1[[#This Row],[Date]],"mmmm")</f>
        <v>February</v>
      </c>
      <c r="D3745" s="1" t="str">
        <f>TEXT(Table1[[#This Row],[Date]],"dddd")</f>
        <v>Wednesday</v>
      </c>
      <c r="E3745" s="5">
        <v>4</v>
      </c>
      <c r="F3745" t="s">
        <v>13</v>
      </c>
      <c r="G3745" t="s">
        <v>12</v>
      </c>
      <c r="H3745" s="6">
        <f>60%*Table1[[#This Row],[Price]]</f>
        <v>42</v>
      </c>
      <c r="I3745" s="6">
        <v>70</v>
      </c>
      <c r="J3745">
        <v>4</v>
      </c>
      <c r="K3745" s="6">
        <f>Table1[[#This Row],[Cost]]*Table1[[#This Row],[Quantity Sold]]</f>
        <v>168</v>
      </c>
      <c r="L3745" s="6">
        <v>280</v>
      </c>
      <c r="M3745">
        <v>20</v>
      </c>
      <c r="N3745" s="6">
        <v>224</v>
      </c>
      <c r="O3745" s="6">
        <f>Table1[[#This Row],[Revenue]]-Table1[[#This Row],[Total Cost Of Production]]</f>
        <v>56</v>
      </c>
      <c r="P3745" s="6">
        <v>961</v>
      </c>
      <c r="Q3745" s="6">
        <f>Table1[[#This Row],[Revenue]]-Table1[[#This Row],[Marketing Spend]]</f>
        <v>-737</v>
      </c>
      <c r="R3745" t="s">
        <v>52</v>
      </c>
      <c r="S3745" s="6">
        <v>44</v>
      </c>
      <c r="T3745"/>
      <c r="U3745"/>
    </row>
    <row r="3746" spans="1:21" hidden="1" x14ac:dyDescent="0.2">
      <c r="A3746" s="1">
        <v>45707</v>
      </c>
      <c r="B3746" s="1" t="str">
        <f>TEXT(Table1[[#This Row],[Date]],"yyyy")</f>
        <v>2025</v>
      </c>
      <c r="C3746" s="1" t="str">
        <f>TEXT(Table1[[#This Row],[Date]],"mmmm")</f>
        <v>February</v>
      </c>
      <c r="D3746" s="1" t="str">
        <f>TEXT(Table1[[#This Row],[Date]],"dddd")</f>
        <v>Wednesday</v>
      </c>
      <c r="E3746" s="5">
        <v>2</v>
      </c>
      <c r="F3746" t="s">
        <v>7</v>
      </c>
      <c r="G3746" t="s">
        <v>10</v>
      </c>
      <c r="H3746" s="6">
        <f>60%*Table1[[#This Row],[Price]]</f>
        <v>300</v>
      </c>
      <c r="I3746" s="6">
        <v>500</v>
      </c>
      <c r="J3746">
        <v>10</v>
      </c>
      <c r="K3746" s="6">
        <f>Table1[[#This Row],[Cost]]*Table1[[#This Row],[Quantity Sold]]</f>
        <v>3000</v>
      </c>
      <c r="L3746" s="6">
        <v>5000</v>
      </c>
      <c r="M3746">
        <v>20</v>
      </c>
      <c r="N3746" s="6">
        <v>4000</v>
      </c>
      <c r="O3746" s="6">
        <f>Table1[[#This Row],[Revenue]]-Table1[[#This Row],[Total Cost Of Production]]</f>
        <v>1000</v>
      </c>
      <c r="P3746" s="6">
        <v>415</v>
      </c>
      <c r="Q3746" s="6">
        <f>Table1[[#This Row],[Revenue]]-Table1[[#This Row],[Marketing Spend]]</f>
        <v>3585</v>
      </c>
      <c r="R3746" t="s">
        <v>54</v>
      </c>
      <c r="S3746" s="6">
        <v>450</v>
      </c>
      <c r="T3746"/>
      <c r="U3746"/>
    </row>
    <row r="3747" spans="1:21" x14ac:dyDescent="0.2">
      <c r="A3747" s="1">
        <v>45707</v>
      </c>
      <c r="B3747" s="1" t="str">
        <f>TEXT(Table1[[#This Row],[Date]],"yyyy")</f>
        <v>2025</v>
      </c>
      <c r="C3747" s="1" t="str">
        <f>TEXT(Table1[[#This Row],[Date]],"mmmm")</f>
        <v>February</v>
      </c>
      <c r="D3747" s="1" t="str">
        <f>TEXT(Table1[[#This Row],[Date]],"dddd")</f>
        <v>Wednesday</v>
      </c>
      <c r="E3747" s="5">
        <v>5</v>
      </c>
      <c r="F3747" t="s">
        <v>11</v>
      </c>
      <c r="G3747" t="s">
        <v>12</v>
      </c>
      <c r="H3747" s="6">
        <f>60%*Table1[[#This Row],[Price]]</f>
        <v>90</v>
      </c>
      <c r="I3747" s="6">
        <v>150</v>
      </c>
      <c r="J3747">
        <v>3</v>
      </c>
      <c r="K3747" s="6">
        <f>Table1[[#This Row],[Cost]]*Table1[[#This Row],[Quantity Sold]]</f>
        <v>270</v>
      </c>
      <c r="L3747" s="6">
        <v>450</v>
      </c>
      <c r="M3747">
        <v>15</v>
      </c>
      <c r="N3747" s="6">
        <v>382.5</v>
      </c>
      <c r="O3747" s="6">
        <f>Table1[[#This Row],[Revenue]]-Table1[[#This Row],[Total Cost Of Production]]</f>
        <v>112.5</v>
      </c>
      <c r="P3747" s="6">
        <v>446</v>
      </c>
      <c r="Q3747" s="6">
        <f>Table1[[#This Row],[Revenue]]-Table1[[#This Row],[Marketing Spend]]</f>
        <v>-63.5</v>
      </c>
      <c r="R3747" t="s">
        <v>52</v>
      </c>
      <c r="S3747" s="6">
        <v>150</v>
      </c>
      <c r="T3747"/>
      <c r="U3747"/>
    </row>
    <row r="3748" spans="1:21" hidden="1" x14ac:dyDescent="0.2">
      <c r="A3748" s="1">
        <v>45707</v>
      </c>
      <c r="B3748" s="1" t="str">
        <f>TEXT(Table1[[#This Row],[Date]],"yyyy")</f>
        <v>2025</v>
      </c>
      <c r="C3748" s="1" t="str">
        <f>TEXT(Table1[[#This Row],[Date]],"mmmm")</f>
        <v>February</v>
      </c>
      <c r="D3748" s="1" t="str">
        <f>TEXT(Table1[[#This Row],[Date]],"dddd")</f>
        <v>Wednesday</v>
      </c>
      <c r="E3748" s="5">
        <v>6</v>
      </c>
      <c r="F3748" t="s">
        <v>2</v>
      </c>
      <c r="G3748" t="s">
        <v>8</v>
      </c>
      <c r="H3748" s="6">
        <f>60%*Table1[[#This Row],[Price]]</f>
        <v>720</v>
      </c>
      <c r="I3748" s="6">
        <v>1200</v>
      </c>
      <c r="J3748">
        <v>8</v>
      </c>
      <c r="K3748" s="6">
        <f>Table1[[#This Row],[Cost]]*Table1[[#This Row],[Quantity Sold]]</f>
        <v>5760</v>
      </c>
      <c r="L3748" s="6">
        <v>9600</v>
      </c>
      <c r="M3748">
        <v>20</v>
      </c>
      <c r="N3748" s="6">
        <v>7680</v>
      </c>
      <c r="O3748" s="6">
        <f>Table1[[#This Row],[Revenue]]-Table1[[#This Row],[Total Cost Of Production]]</f>
        <v>1920</v>
      </c>
      <c r="P3748" s="6">
        <v>349</v>
      </c>
      <c r="Q3748" s="6">
        <f>Table1[[#This Row],[Revenue]]-Table1[[#This Row],[Marketing Spend]]</f>
        <v>7331</v>
      </c>
      <c r="R3748" t="s">
        <v>54</v>
      </c>
      <c r="S3748" s="6">
        <v>1225</v>
      </c>
      <c r="T3748"/>
      <c r="U3748"/>
    </row>
    <row r="3749" spans="1:21" hidden="1" x14ac:dyDescent="0.2">
      <c r="A3749" s="1">
        <v>45707</v>
      </c>
      <c r="B3749" s="1" t="str">
        <f>TEXT(Table1[[#This Row],[Date]],"yyyy")</f>
        <v>2025</v>
      </c>
      <c r="C3749" s="1" t="str">
        <f>TEXT(Table1[[#This Row],[Date]],"mmmm")</f>
        <v>February</v>
      </c>
      <c r="D3749" s="1" t="str">
        <f>TEXT(Table1[[#This Row],[Date]],"dddd")</f>
        <v>Wednesday</v>
      </c>
      <c r="E3749" s="5">
        <v>3</v>
      </c>
      <c r="F3749" t="s">
        <v>15</v>
      </c>
      <c r="G3749" t="s">
        <v>6</v>
      </c>
      <c r="H3749" s="6">
        <f>60%*Table1[[#This Row],[Price]]</f>
        <v>30</v>
      </c>
      <c r="I3749" s="6">
        <v>50</v>
      </c>
      <c r="J3749">
        <v>3</v>
      </c>
      <c r="K3749" s="6">
        <f>Table1[[#This Row],[Cost]]*Table1[[#This Row],[Quantity Sold]]</f>
        <v>90</v>
      </c>
      <c r="L3749" s="6">
        <v>150</v>
      </c>
      <c r="M3749">
        <v>20</v>
      </c>
      <c r="N3749" s="6">
        <v>120</v>
      </c>
      <c r="O3749" s="6">
        <f>Table1[[#This Row],[Revenue]]-Table1[[#This Row],[Total Cost Of Production]]</f>
        <v>30</v>
      </c>
      <c r="P3749" s="6">
        <v>487</v>
      </c>
      <c r="Q3749" s="6">
        <f>Table1[[#This Row],[Revenue]]-Table1[[#This Row],[Marketing Spend]]</f>
        <v>-367</v>
      </c>
      <c r="R3749" t="s">
        <v>51</v>
      </c>
      <c r="S3749" s="6">
        <v>38</v>
      </c>
      <c r="T3749"/>
      <c r="U3749"/>
    </row>
    <row r="3750" spans="1:21" hidden="1" x14ac:dyDescent="0.2">
      <c r="A3750" s="1">
        <v>45707</v>
      </c>
      <c r="B3750" s="1" t="str">
        <f>TEXT(Table1[[#This Row],[Date]],"yyyy")</f>
        <v>2025</v>
      </c>
      <c r="C3750" s="1" t="str">
        <f>TEXT(Table1[[#This Row],[Date]],"mmmm")</f>
        <v>February</v>
      </c>
      <c r="D3750" s="1" t="str">
        <f>TEXT(Table1[[#This Row],[Date]],"dddd")</f>
        <v>Wednesday</v>
      </c>
      <c r="E3750" s="5">
        <v>1</v>
      </c>
      <c r="F3750" t="s">
        <v>5</v>
      </c>
      <c r="G3750" t="s">
        <v>10</v>
      </c>
      <c r="H3750" s="6">
        <f>60%*Table1[[#This Row],[Price]]</f>
        <v>480</v>
      </c>
      <c r="I3750" s="6">
        <v>800</v>
      </c>
      <c r="J3750">
        <v>7</v>
      </c>
      <c r="K3750" s="6">
        <f>Table1[[#This Row],[Cost]]*Table1[[#This Row],[Quantity Sold]]</f>
        <v>3360</v>
      </c>
      <c r="L3750" s="6">
        <v>5600</v>
      </c>
      <c r="M3750">
        <v>15</v>
      </c>
      <c r="N3750" s="6">
        <v>4760</v>
      </c>
      <c r="O3750" s="6">
        <f>Table1[[#This Row],[Revenue]]-Table1[[#This Row],[Total Cost Of Production]]</f>
        <v>1400</v>
      </c>
      <c r="P3750" s="6">
        <v>642</v>
      </c>
      <c r="Q3750" s="6">
        <f>Table1[[#This Row],[Revenue]]-Table1[[#This Row],[Marketing Spend]]</f>
        <v>4118</v>
      </c>
      <c r="R3750" t="s">
        <v>55</v>
      </c>
      <c r="S3750" s="6">
        <v>751</v>
      </c>
      <c r="T3750"/>
      <c r="U3750"/>
    </row>
    <row r="3751" spans="1:21" hidden="1" x14ac:dyDescent="0.2">
      <c r="A3751" s="1">
        <v>45707</v>
      </c>
      <c r="B3751" s="1" t="str">
        <f>TEXT(Table1[[#This Row],[Date]],"yyyy")</f>
        <v>2025</v>
      </c>
      <c r="C3751" s="1" t="str">
        <f>TEXT(Table1[[#This Row],[Date]],"mmmm")</f>
        <v>February</v>
      </c>
      <c r="D3751" s="1" t="str">
        <f>TEXT(Table1[[#This Row],[Date]],"dddd")</f>
        <v>Wednesday</v>
      </c>
      <c r="E3751" s="5">
        <v>7</v>
      </c>
      <c r="F3751" t="s">
        <v>9</v>
      </c>
      <c r="G3751" t="s">
        <v>8</v>
      </c>
      <c r="H3751" s="6">
        <f>60%*Table1[[#This Row],[Price]]</f>
        <v>180</v>
      </c>
      <c r="I3751" s="6">
        <v>300</v>
      </c>
      <c r="J3751">
        <v>7</v>
      </c>
      <c r="K3751" s="6">
        <f>Table1[[#This Row],[Cost]]*Table1[[#This Row],[Quantity Sold]]</f>
        <v>1260</v>
      </c>
      <c r="L3751" s="6">
        <v>2100</v>
      </c>
      <c r="M3751">
        <v>15</v>
      </c>
      <c r="N3751" s="6">
        <v>1785</v>
      </c>
      <c r="O3751" s="6">
        <f>Table1[[#This Row],[Revenue]]-Table1[[#This Row],[Total Cost Of Production]]</f>
        <v>525</v>
      </c>
      <c r="P3751" s="6">
        <v>937</v>
      </c>
      <c r="Q3751" s="6">
        <f>Table1[[#This Row],[Revenue]]-Table1[[#This Row],[Marketing Spend]]</f>
        <v>848</v>
      </c>
      <c r="R3751" t="s">
        <v>55</v>
      </c>
      <c r="S3751" s="6">
        <v>255</v>
      </c>
      <c r="T3751"/>
      <c r="U3751"/>
    </row>
    <row r="3752" spans="1:21" x14ac:dyDescent="0.2">
      <c r="A3752" s="1">
        <v>45708</v>
      </c>
      <c r="B3752" s="1" t="str">
        <f>TEXT(Table1[[#This Row],[Date]],"yyyy")</f>
        <v>2025</v>
      </c>
      <c r="C3752" s="1" t="str">
        <f>TEXT(Table1[[#This Row],[Date]],"mmmm")</f>
        <v>February</v>
      </c>
      <c r="D3752" s="1" t="str">
        <f>TEXT(Table1[[#This Row],[Date]],"dddd")</f>
        <v>Thursday</v>
      </c>
      <c r="E3752" s="5">
        <v>4</v>
      </c>
      <c r="F3752" t="s">
        <v>13</v>
      </c>
      <c r="G3752" t="s">
        <v>12</v>
      </c>
      <c r="H3752" s="6">
        <f>60%*Table1[[#This Row],[Price]]</f>
        <v>42</v>
      </c>
      <c r="I3752" s="6">
        <v>70</v>
      </c>
      <c r="J3752">
        <v>7</v>
      </c>
      <c r="K3752" s="6">
        <f>Table1[[#This Row],[Cost]]*Table1[[#This Row],[Quantity Sold]]</f>
        <v>294</v>
      </c>
      <c r="L3752" s="6">
        <v>490</v>
      </c>
      <c r="M3752">
        <v>15</v>
      </c>
      <c r="N3752" s="6">
        <v>416.5</v>
      </c>
      <c r="O3752" s="6">
        <f>Table1[[#This Row],[Revenue]]-Table1[[#This Row],[Total Cost Of Production]]</f>
        <v>122.5</v>
      </c>
      <c r="P3752" s="6">
        <v>573</v>
      </c>
      <c r="Q3752" s="6">
        <f>Table1[[#This Row],[Revenue]]-Table1[[#This Row],[Marketing Spend]]</f>
        <v>-156.5</v>
      </c>
      <c r="R3752" t="s">
        <v>52</v>
      </c>
      <c r="S3752" s="6">
        <v>87</v>
      </c>
      <c r="T3752"/>
      <c r="U3752"/>
    </row>
    <row r="3753" spans="1:21" x14ac:dyDescent="0.2">
      <c r="A3753" s="1">
        <v>45708</v>
      </c>
      <c r="B3753" s="1" t="str">
        <f>TEXT(Table1[[#This Row],[Date]],"yyyy")</f>
        <v>2025</v>
      </c>
      <c r="C3753" s="1" t="str">
        <f>TEXT(Table1[[#This Row],[Date]],"mmmm")</f>
        <v>February</v>
      </c>
      <c r="D3753" s="1" t="str">
        <f>TEXT(Table1[[#This Row],[Date]],"dddd")</f>
        <v>Thursday</v>
      </c>
      <c r="E3753" s="5">
        <v>2</v>
      </c>
      <c r="F3753" t="s">
        <v>7</v>
      </c>
      <c r="G3753" t="s">
        <v>10</v>
      </c>
      <c r="H3753" s="6">
        <f>60%*Table1[[#This Row],[Price]]</f>
        <v>300</v>
      </c>
      <c r="I3753" s="6">
        <v>500</v>
      </c>
      <c r="J3753">
        <v>2</v>
      </c>
      <c r="K3753" s="6">
        <f>Table1[[#This Row],[Cost]]*Table1[[#This Row],[Quantity Sold]]</f>
        <v>600</v>
      </c>
      <c r="L3753" s="6">
        <v>1000</v>
      </c>
      <c r="M3753">
        <v>15</v>
      </c>
      <c r="N3753" s="6">
        <v>850</v>
      </c>
      <c r="O3753" s="6">
        <f>Table1[[#This Row],[Revenue]]-Table1[[#This Row],[Total Cost Of Production]]</f>
        <v>250</v>
      </c>
      <c r="P3753" s="6">
        <v>481</v>
      </c>
      <c r="Q3753" s="6">
        <f>Table1[[#This Row],[Revenue]]-Table1[[#This Row],[Marketing Spend]]</f>
        <v>369</v>
      </c>
      <c r="R3753" t="s">
        <v>52</v>
      </c>
      <c r="S3753" s="6">
        <v>474</v>
      </c>
      <c r="T3753"/>
      <c r="U3753"/>
    </row>
    <row r="3754" spans="1:21" hidden="1" x14ac:dyDescent="0.2">
      <c r="A3754" s="1">
        <v>45708</v>
      </c>
      <c r="B3754" s="1" t="str">
        <f>TEXT(Table1[[#This Row],[Date]],"yyyy")</f>
        <v>2025</v>
      </c>
      <c r="C3754" s="1" t="str">
        <f>TEXT(Table1[[#This Row],[Date]],"mmmm")</f>
        <v>February</v>
      </c>
      <c r="D3754" s="1" t="str">
        <f>TEXT(Table1[[#This Row],[Date]],"dddd")</f>
        <v>Thursday</v>
      </c>
      <c r="E3754" s="5">
        <v>5</v>
      </c>
      <c r="F3754" t="s">
        <v>11</v>
      </c>
      <c r="G3754" t="s">
        <v>12</v>
      </c>
      <c r="H3754" s="6">
        <f>60%*Table1[[#This Row],[Price]]</f>
        <v>90</v>
      </c>
      <c r="I3754" s="6">
        <v>150</v>
      </c>
      <c r="J3754">
        <v>4</v>
      </c>
      <c r="K3754" s="6">
        <f>Table1[[#This Row],[Cost]]*Table1[[#This Row],[Quantity Sold]]</f>
        <v>360</v>
      </c>
      <c r="L3754" s="6">
        <v>600</v>
      </c>
      <c r="M3754">
        <v>5</v>
      </c>
      <c r="N3754" s="6">
        <v>570</v>
      </c>
      <c r="O3754" s="6">
        <f>Table1[[#This Row],[Revenue]]-Table1[[#This Row],[Total Cost Of Production]]</f>
        <v>210</v>
      </c>
      <c r="P3754" s="6">
        <v>816</v>
      </c>
      <c r="Q3754" s="6">
        <f>Table1[[#This Row],[Revenue]]-Table1[[#This Row],[Marketing Spend]]</f>
        <v>-246</v>
      </c>
      <c r="R3754" t="s">
        <v>55</v>
      </c>
      <c r="S3754" s="6">
        <v>138</v>
      </c>
      <c r="T3754"/>
      <c r="U3754"/>
    </row>
    <row r="3755" spans="1:21" hidden="1" x14ac:dyDescent="0.2">
      <c r="A3755" s="1">
        <v>45708</v>
      </c>
      <c r="B3755" s="1" t="str">
        <f>TEXT(Table1[[#This Row],[Date]],"yyyy")</f>
        <v>2025</v>
      </c>
      <c r="C3755" s="1" t="str">
        <f>TEXT(Table1[[#This Row],[Date]],"mmmm")</f>
        <v>February</v>
      </c>
      <c r="D3755" s="1" t="str">
        <f>TEXT(Table1[[#This Row],[Date]],"dddd")</f>
        <v>Thursday</v>
      </c>
      <c r="E3755" s="5">
        <v>6</v>
      </c>
      <c r="F3755" t="s">
        <v>2</v>
      </c>
      <c r="G3755" t="s">
        <v>8</v>
      </c>
      <c r="H3755" s="6">
        <f>60%*Table1[[#This Row],[Price]]</f>
        <v>720</v>
      </c>
      <c r="I3755" s="6">
        <v>1200</v>
      </c>
      <c r="J3755">
        <v>7</v>
      </c>
      <c r="K3755" s="6">
        <f>Table1[[#This Row],[Cost]]*Table1[[#This Row],[Quantity Sold]]</f>
        <v>5040</v>
      </c>
      <c r="L3755" s="6">
        <v>8400</v>
      </c>
      <c r="M3755">
        <v>20</v>
      </c>
      <c r="N3755" s="6">
        <v>6720</v>
      </c>
      <c r="O3755" s="6">
        <f>Table1[[#This Row],[Revenue]]-Table1[[#This Row],[Total Cost Of Production]]</f>
        <v>1680</v>
      </c>
      <c r="P3755" s="6">
        <v>818</v>
      </c>
      <c r="Q3755" s="6">
        <f>Table1[[#This Row],[Revenue]]-Table1[[#This Row],[Marketing Spend]]</f>
        <v>5902</v>
      </c>
      <c r="R3755" t="s">
        <v>54</v>
      </c>
      <c r="S3755" s="6">
        <v>1176</v>
      </c>
      <c r="T3755"/>
      <c r="U3755"/>
    </row>
    <row r="3756" spans="1:21" hidden="1" x14ac:dyDescent="0.2">
      <c r="A3756" s="1">
        <v>45708</v>
      </c>
      <c r="B3756" s="1" t="str">
        <f>TEXT(Table1[[#This Row],[Date]],"yyyy")</f>
        <v>2025</v>
      </c>
      <c r="C3756" s="1" t="str">
        <f>TEXT(Table1[[#This Row],[Date]],"mmmm")</f>
        <v>February</v>
      </c>
      <c r="D3756" s="1" t="str">
        <f>TEXT(Table1[[#This Row],[Date]],"dddd")</f>
        <v>Thursday</v>
      </c>
      <c r="E3756" s="5">
        <v>3</v>
      </c>
      <c r="F3756" t="s">
        <v>15</v>
      </c>
      <c r="G3756" t="s">
        <v>6</v>
      </c>
      <c r="H3756" s="6">
        <f>60%*Table1[[#This Row],[Price]]</f>
        <v>30</v>
      </c>
      <c r="I3756" s="6">
        <v>50</v>
      </c>
      <c r="J3756">
        <v>9</v>
      </c>
      <c r="K3756" s="6">
        <f>Table1[[#This Row],[Cost]]*Table1[[#This Row],[Quantity Sold]]</f>
        <v>270</v>
      </c>
      <c r="L3756" s="6">
        <v>450</v>
      </c>
      <c r="M3756">
        <v>10</v>
      </c>
      <c r="N3756" s="6">
        <v>405</v>
      </c>
      <c r="O3756" s="6">
        <f>Table1[[#This Row],[Revenue]]-Table1[[#This Row],[Total Cost Of Production]]</f>
        <v>135</v>
      </c>
      <c r="P3756" s="6">
        <v>627</v>
      </c>
      <c r="Q3756" s="6">
        <f>Table1[[#This Row],[Revenue]]-Table1[[#This Row],[Marketing Spend]]</f>
        <v>-222</v>
      </c>
      <c r="R3756" t="s">
        <v>51</v>
      </c>
      <c r="S3756" s="6">
        <v>56</v>
      </c>
      <c r="T3756"/>
      <c r="U3756"/>
    </row>
    <row r="3757" spans="1:21" hidden="1" x14ac:dyDescent="0.2">
      <c r="A3757" s="1">
        <v>45708</v>
      </c>
      <c r="B3757" s="1" t="str">
        <f>TEXT(Table1[[#This Row],[Date]],"yyyy")</f>
        <v>2025</v>
      </c>
      <c r="C3757" s="1" t="str">
        <f>TEXT(Table1[[#This Row],[Date]],"mmmm")</f>
        <v>February</v>
      </c>
      <c r="D3757" s="1" t="str">
        <f>TEXT(Table1[[#This Row],[Date]],"dddd")</f>
        <v>Thursday</v>
      </c>
      <c r="E3757" s="5">
        <v>1</v>
      </c>
      <c r="F3757" t="s">
        <v>5</v>
      </c>
      <c r="G3757" t="s">
        <v>10</v>
      </c>
      <c r="H3757" s="6">
        <f>60%*Table1[[#This Row],[Price]]</f>
        <v>480</v>
      </c>
      <c r="I3757" s="6">
        <v>800</v>
      </c>
      <c r="J3757">
        <v>2</v>
      </c>
      <c r="K3757" s="6">
        <f>Table1[[#This Row],[Cost]]*Table1[[#This Row],[Quantity Sold]]</f>
        <v>960</v>
      </c>
      <c r="L3757" s="6">
        <v>1600</v>
      </c>
      <c r="M3757">
        <v>15</v>
      </c>
      <c r="N3757" s="6">
        <v>1360</v>
      </c>
      <c r="O3757" s="6">
        <f>Table1[[#This Row],[Revenue]]-Table1[[#This Row],[Total Cost Of Production]]</f>
        <v>400</v>
      </c>
      <c r="P3757" s="6">
        <v>775</v>
      </c>
      <c r="Q3757" s="6">
        <f>Table1[[#This Row],[Revenue]]-Table1[[#This Row],[Marketing Spend]]</f>
        <v>585</v>
      </c>
      <c r="R3757" t="s">
        <v>55</v>
      </c>
      <c r="S3757" s="6">
        <v>791</v>
      </c>
      <c r="T3757"/>
      <c r="U3757"/>
    </row>
    <row r="3758" spans="1:21" x14ac:dyDescent="0.2">
      <c r="A3758" s="1">
        <v>45708</v>
      </c>
      <c r="B3758" s="1" t="str">
        <f>TEXT(Table1[[#This Row],[Date]],"yyyy")</f>
        <v>2025</v>
      </c>
      <c r="C3758" s="1" t="str">
        <f>TEXT(Table1[[#This Row],[Date]],"mmmm")</f>
        <v>February</v>
      </c>
      <c r="D3758" s="1" t="str">
        <f>TEXT(Table1[[#This Row],[Date]],"dddd")</f>
        <v>Thursday</v>
      </c>
      <c r="E3758" s="5">
        <v>7</v>
      </c>
      <c r="F3758" t="s">
        <v>9</v>
      </c>
      <c r="G3758" t="s">
        <v>8</v>
      </c>
      <c r="H3758" s="6">
        <f>60%*Table1[[#This Row],[Price]]</f>
        <v>180</v>
      </c>
      <c r="I3758" s="6">
        <v>300</v>
      </c>
      <c r="J3758">
        <v>4</v>
      </c>
      <c r="K3758" s="6">
        <f>Table1[[#This Row],[Cost]]*Table1[[#This Row],[Quantity Sold]]</f>
        <v>720</v>
      </c>
      <c r="L3758" s="6">
        <v>1200</v>
      </c>
      <c r="M3758">
        <v>5</v>
      </c>
      <c r="N3758" s="6">
        <v>1140</v>
      </c>
      <c r="O3758" s="6">
        <f>Table1[[#This Row],[Revenue]]-Table1[[#This Row],[Total Cost Of Production]]</f>
        <v>420</v>
      </c>
      <c r="P3758" s="6">
        <v>892</v>
      </c>
      <c r="Q3758" s="6">
        <f>Table1[[#This Row],[Revenue]]-Table1[[#This Row],[Marketing Spend]]</f>
        <v>248</v>
      </c>
      <c r="R3758" t="s">
        <v>52</v>
      </c>
      <c r="S3758" s="6">
        <v>331</v>
      </c>
      <c r="T3758"/>
      <c r="U3758"/>
    </row>
    <row r="3759" spans="1:21" x14ac:dyDescent="0.2">
      <c r="A3759" s="1">
        <v>45709</v>
      </c>
      <c r="B3759" s="1" t="str">
        <f>TEXT(Table1[[#This Row],[Date]],"yyyy")</f>
        <v>2025</v>
      </c>
      <c r="C3759" s="1" t="str">
        <f>TEXT(Table1[[#This Row],[Date]],"mmmm")</f>
        <v>February</v>
      </c>
      <c r="D3759" s="1" t="str">
        <f>TEXT(Table1[[#This Row],[Date]],"dddd")</f>
        <v>Friday</v>
      </c>
      <c r="E3759" s="5">
        <v>4</v>
      </c>
      <c r="F3759" t="s">
        <v>13</v>
      </c>
      <c r="G3759" t="s">
        <v>12</v>
      </c>
      <c r="H3759" s="6">
        <f>60%*Table1[[#This Row],[Price]]</f>
        <v>42</v>
      </c>
      <c r="I3759" s="6">
        <v>70</v>
      </c>
      <c r="J3759">
        <v>4</v>
      </c>
      <c r="K3759" s="6">
        <f>Table1[[#This Row],[Cost]]*Table1[[#This Row],[Quantity Sold]]</f>
        <v>168</v>
      </c>
      <c r="L3759" s="6">
        <v>280</v>
      </c>
      <c r="M3759">
        <v>10</v>
      </c>
      <c r="N3759" s="6">
        <v>252</v>
      </c>
      <c r="O3759" s="6">
        <f>Table1[[#This Row],[Revenue]]-Table1[[#This Row],[Total Cost Of Production]]</f>
        <v>84</v>
      </c>
      <c r="P3759" s="6">
        <v>891</v>
      </c>
      <c r="Q3759" s="6">
        <f>Table1[[#This Row],[Revenue]]-Table1[[#This Row],[Marketing Spend]]</f>
        <v>-639</v>
      </c>
      <c r="R3759" t="s">
        <v>52</v>
      </c>
      <c r="S3759" s="6">
        <v>111</v>
      </c>
      <c r="T3759"/>
      <c r="U3759"/>
    </row>
    <row r="3760" spans="1:21" hidden="1" x14ac:dyDescent="0.2">
      <c r="A3760" s="1">
        <v>45709</v>
      </c>
      <c r="B3760" s="1" t="str">
        <f>TEXT(Table1[[#This Row],[Date]],"yyyy")</f>
        <v>2025</v>
      </c>
      <c r="C3760" s="1" t="str">
        <f>TEXT(Table1[[#This Row],[Date]],"mmmm")</f>
        <v>February</v>
      </c>
      <c r="D3760" s="1" t="str">
        <f>TEXT(Table1[[#This Row],[Date]],"dddd")</f>
        <v>Friday</v>
      </c>
      <c r="E3760" s="5">
        <v>2</v>
      </c>
      <c r="F3760" t="s">
        <v>7</v>
      </c>
      <c r="G3760" t="s">
        <v>10</v>
      </c>
      <c r="H3760" s="6">
        <f>60%*Table1[[#This Row],[Price]]</f>
        <v>300</v>
      </c>
      <c r="I3760" s="6">
        <v>500</v>
      </c>
      <c r="J3760">
        <v>5</v>
      </c>
      <c r="K3760" s="6">
        <f>Table1[[#This Row],[Cost]]*Table1[[#This Row],[Quantity Sold]]</f>
        <v>1500</v>
      </c>
      <c r="L3760" s="6">
        <v>2500</v>
      </c>
      <c r="M3760">
        <v>20</v>
      </c>
      <c r="N3760" s="6">
        <v>2000</v>
      </c>
      <c r="O3760" s="6">
        <f>Table1[[#This Row],[Revenue]]-Table1[[#This Row],[Total Cost Of Production]]</f>
        <v>500</v>
      </c>
      <c r="P3760" s="6">
        <v>813</v>
      </c>
      <c r="Q3760" s="6">
        <f>Table1[[#This Row],[Revenue]]-Table1[[#This Row],[Marketing Spend]]</f>
        <v>1187</v>
      </c>
      <c r="R3760" t="s">
        <v>54</v>
      </c>
      <c r="S3760" s="6">
        <v>515</v>
      </c>
      <c r="T3760"/>
      <c r="U3760"/>
    </row>
    <row r="3761" spans="1:21" hidden="1" x14ac:dyDescent="0.2">
      <c r="A3761" s="1">
        <v>45709</v>
      </c>
      <c r="B3761" s="1" t="str">
        <f>TEXT(Table1[[#This Row],[Date]],"yyyy")</f>
        <v>2025</v>
      </c>
      <c r="C3761" s="1" t="str">
        <f>TEXT(Table1[[#This Row],[Date]],"mmmm")</f>
        <v>February</v>
      </c>
      <c r="D3761" s="1" t="str">
        <f>TEXT(Table1[[#This Row],[Date]],"dddd")</f>
        <v>Friday</v>
      </c>
      <c r="E3761" s="5">
        <v>5</v>
      </c>
      <c r="F3761" t="s">
        <v>11</v>
      </c>
      <c r="G3761" t="s">
        <v>12</v>
      </c>
      <c r="H3761" s="6">
        <f>60%*Table1[[#This Row],[Price]]</f>
        <v>90</v>
      </c>
      <c r="I3761" s="6">
        <v>150</v>
      </c>
      <c r="J3761">
        <v>1</v>
      </c>
      <c r="K3761" s="6">
        <f>Table1[[#This Row],[Cost]]*Table1[[#This Row],[Quantity Sold]]</f>
        <v>90</v>
      </c>
      <c r="L3761" s="6">
        <v>150</v>
      </c>
      <c r="M3761">
        <v>15</v>
      </c>
      <c r="N3761" s="6">
        <v>127.5</v>
      </c>
      <c r="O3761" s="6">
        <f>Table1[[#This Row],[Revenue]]-Table1[[#This Row],[Total Cost Of Production]]</f>
        <v>37.5</v>
      </c>
      <c r="P3761" s="6">
        <v>547</v>
      </c>
      <c r="Q3761" s="6">
        <f>Table1[[#This Row],[Revenue]]-Table1[[#This Row],[Marketing Spend]]</f>
        <v>-419.5</v>
      </c>
      <c r="R3761" t="s">
        <v>53</v>
      </c>
      <c r="S3761" s="6">
        <v>104</v>
      </c>
      <c r="T3761"/>
      <c r="U3761"/>
    </row>
    <row r="3762" spans="1:21" hidden="1" x14ac:dyDescent="0.2">
      <c r="A3762" s="1">
        <v>45709</v>
      </c>
      <c r="B3762" s="1" t="str">
        <f>TEXT(Table1[[#This Row],[Date]],"yyyy")</f>
        <v>2025</v>
      </c>
      <c r="C3762" s="1" t="str">
        <f>TEXT(Table1[[#This Row],[Date]],"mmmm")</f>
        <v>February</v>
      </c>
      <c r="D3762" s="1" t="str">
        <f>TEXT(Table1[[#This Row],[Date]],"dddd")</f>
        <v>Friday</v>
      </c>
      <c r="E3762" s="5">
        <v>6</v>
      </c>
      <c r="F3762" t="s">
        <v>2</v>
      </c>
      <c r="G3762" t="s">
        <v>8</v>
      </c>
      <c r="H3762" s="6">
        <f>60%*Table1[[#This Row],[Price]]</f>
        <v>720</v>
      </c>
      <c r="I3762" s="6">
        <v>1200</v>
      </c>
      <c r="J3762">
        <v>5</v>
      </c>
      <c r="K3762" s="6">
        <f>Table1[[#This Row],[Cost]]*Table1[[#This Row],[Quantity Sold]]</f>
        <v>3600</v>
      </c>
      <c r="L3762" s="6">
        <v>6000</v>
      </c>
      <c r="M3762">
        <v>10</v>
      </c>
      <c r="N3762" s="6">
        <v>5400</v>
      </c>
      <c r="O3762" s="6">
        <f>Table1[[#This Row],[Revenue]]-Table1[[#This Row],[Total Cost Of Production]]</f>
        <v>1800</v>
      </c>
      <c r="P3762" s="6">
        <v>541</v>
      </c>
      <c r="Q3762" s="6">
        <f>Table1[[#This Row],[Revenue]]-Table1[[#This Row],[Marketing Spend]]</f>
        <v>4859</v>
      </c>
      <c r="R3762" t="s">
        <v>54</v>
      </c>
      <c r="S3762" s="6">
        <v>1161</v>
      </c>
      <c r="T3762"/>
      <c r="U3762"/>
    </row>
    <row r="3763" spans="1:21" hidden="1" x14ac:dyDescent="0.2">
      <c r="A3763" s="1">
        <v>45709</v>
      </c>
      <c r="B3763" s="1" t="str">
        <f>TEXT(Table1[[#This Row],[Date]],"yyyy")</f>
        <v>2025</v>
      </c>
      <c r="C3763" s="1" t="str">
        <f>TEXT(Table1[[#This Row],[Date]],"mmmm")</f>
        <v>February</v>
      </c>
      <c r="D3763" s="1" t="str">
        <f>TEXT(Table1[[#This Row],[Date]],"dddd")</f>
        <v>Friday</v>
      </c>
      <c r="E3763" s="5">
        <v>3</v>
      </c>
      <c r="F3763" t="s">
        <v>15</v>
      </c>
      <c r="G3763" t="s">
        <v>6</v>
      </c>
      <c r="H3763" s="6">
        <f>60%*Table1[[#This Row],[Price]]</f>
        <v>30</v>
      </c>
      <c r="I3763" s="6">
        <v>50</v>
      </c>
      <c r="J3763">
        <v>8</v>
      </c>
      <c r="K3763" s="6">
        <f>Table1[[#This Row],[Cost]]*Table1[[#This Row],[Quantity Sold]]</f>
        <v>240</v>
      </c>
      <c r="L3763" s="6">
        <v>400</v>
      </c>
      <c r="M3763">
        <v>10</v>
      </c>
      <c r="N3763" s="6">
        <v>360</v>
      </c>
      <c r="O3763" s="6">
        <f>Table1[[#This Row],[Revenue]]-Table1[[#This Row],[Total Cost Of Production]]</f>
        <v>120</v>
      </c>
      <c r="P3763" s="6">
        <v>563</v>
      </c>
      <c r="Q3763" s="6">
        <f>Table1[[#This Row],[Revenue]]-Table1[[#This Row],[Marketing Spend]]</f>
        <v>-203</v>
      </c>
      <c r="R3763" t="s">
        <v>53</v>
      </c>
      <c r="S3763" s="6">
        <v>13</v>
      </c>
      <c r="T3763"/>
      <c r="U3763"/>
    </row>
    <row r="3764" spans="1:21" x14ac:dyDescent="0.2">
      <c r="A3764" s="1">
        <v>45709</v>
      </c>
      <c r="B3764" s="1" t="str">
        <f>TEXT(Table1[[#This Row],[Date]],"yyyy")</f>
        <v>2025</v>
      </c>
      <c r="C3764" s="1" t="str">
        <f>TEXT(Table1[[#This Row],[Date]],"mmmm")</f>
        <v>February</v>
      </c>
      <c r="D3764" s="1" t="str">
        <f>TEXT(Table1[[#This Row],[Date]],"dddd")</f>
        <v>Friday</v>
      </c>
      <c r="E3764" s="5">
        <v>1</v>
      </c>
      <c r="F3764" t="s">
        <v>5</v>
      </c>
      <c r="G3764" t="s">
        <v>10</v>
      </c>
      <c r="H3764" s="6">
        <f>60%*Table1[[#This Row],[Price]]</f>
        <v>480</v>
      </c>
      <c r="I3764" s="6">
        <v>800</v>
      </c>
      <c r="J3764">
        <v>2</v>
      </c>
      <c r="K3764" s="6">
        <f>Table1[[#This Row],[Cost]]*Table1[[#This Row],[Quantity Sold]]</f>
        <v>960</v>
      </c>
      <c r="L3764" s="6">
        <v>1600</v>
      </c>
      <c r="M3764">
        <v>5</v>
      </c>
      <c r="N3764" s="6">
        <v>1520</v>
      </c>
      <c r="O3764" s="6">
        <f>Table1[[#This Row],[Revenue]]-Table1[[#This Row],[Total Cost Of Production]]</f>
        <v>560</v>
      </c>
      <c r="P3764" s="6">
        <v>623</v>
      </c>
      <c r="Q3764" s="6">
        <f>Table1[[#This Row],[Revenue]]-Table1[[#This Row],[Marketing Spend]]</f>
        <v>897</v>
      </c>
      <c r="R3764" t="s">
        <v>52</v>
      </c>
      <c r="S3764" s="6">
        <v>757</v>
      </c>
      <c r="T3764"/>
      <c r="U3764"/>
    </row>
    <row r="3765" spans="1:21" hidden="1" x14ac:dyDescent="0.2">
      <c r="A3765" s="1">
        <v>45709</v>
      </c>
      <c r="B3765" s="1" t="str">
        <f>TEXT(Table1[[#This Row],[Date]],"yyyy")</f>
        <v>2025</v>
      </c>
      <c r="C3765" s="1" t="str">
        <f>TEXT(Table1[[#This Row],[Date]],"mmmm")</f>
        <v>February</v>
      </c>
      <c r="D3765" s="1" t="str">
        <f>TEXT(Table1[[#This Row],[Date]],"dddd")</f>
        <v>Friday</v>
      </c>
      <c r="E3765" s="5">
        <v>7</v>
      </c>
      <c r="F3765" t="s">
        <v>9</v>
      </c>
      <c r="G3765" t="s">
        <v>8</v>
      </c>
      <c r="H3765" s="6">
        <f>60%*Table1[[#This Row],[Price]]</f>
        <v>180</v>
      </c>
      <c r="I3765" s="6">
        <v>300</v>
      </c>
      <c r="J3765">
        <v>6</v>
      </c>
      <c r="K3765" s="6">
        <f>Table1[[#This Row],[Cost]]*Table1[[#This Row],[Quantity Sold]]</f>
        <v>1080</v>
      </c>
      <c r="L3765" s="6">
        <v>1800</v>
      </c>
      <c r="M3765">
        <v>10</v>
      </c>
      <c r="N3765" s="6">
        <v>1620</v>
      </c>
      <c r="O3765" s="6">
        <f>Table1[[#This Row],[Revenue]]-Table1[[#This Row],[Total Cost Of Production]]</f>
        <v>540</v>
      </c>
      <c r="P3765" s="6">
        <v>864</v>
      </c>
      <c r="Q3765" s="6">
        <f>Table1[[#This Row],[Revenue]]-Table1[[#This Row],[Marketing Spend]]</f>
        <v>756</v>
      </c>
      <c r="R3765" t="s">
        <v>55</v>
      </c>
      <c r="S3765" s="6">
        <v>279</v>
      </c>
      <c r="T3765"/>
      <c r="U3765"/>
    </row>
    <row r="3766" spans="1:21" hidden="1" x14ac:dyDescent="0.2">
      <c r="A3766" s="1">
        <v>45710</v>
      </c>
      <c r="B3766" s="1" t="str">
        <f>TEXT(Table1[[#This Row],[Date]],"yyyy")</f>
        <v>2025</v>
      </c>
      <c r="C3766" s="1" t="str">
        <f>TEXT(Table1[[#This Row],[Date]],"mmmm")</f>
        <v>February</v>
      </c>
      <c r="D3766" s="1" t="str">
        <f>TEXT(Table1[[#This Row],[Date]],"dddd")</f>
        <v>Saturday</v>
      </c>
      <c r="E3766" s="5">
        <v>4</v>
      </c>
      <c r="F3766" t="s">
        <v>13</v>
      </c>
      <c r="G3766" t="s">
        <v>12</v>
      </c>
      <c r="H3766" s="6">
        <f>60%*Table1[[#This Row],[Price]]</f>
        <v>42</v>
      </c>
      <c r="I3766" s="6">
        <v>70</v>
      </c>
      <c r="J3766">
        <v>7</v>
      </c>
      <c r="K3766" s="6">
        <f>Table1[[#This Row],[Cost]]*Table1[[#This Row],[Quantity Sold]]</f>
        <v>294</v>
      </c>
      <c r="L3766" s="6">
        <v>490</v>
      </c>
      <c r="M3766">
        <v>20</v>
      </c>
      <c r="N3766" s="6">
        <v>392</v>
      </c>
      <c r="O3766" s="6">
        <f>Table1[[#This Row],[Revenue]]-Table1[[#This Row],[Total Cost Of Production]]</f>
        <v>98</v>
      </c>
      <c r="P3766" s="6">
        <v>482</v>
      </c>
      <c r="Q3766" s="6">
        <f>Table1[[#This Row],[Revenue]]-Table1[[#This Row],[Marketing Spend]]</f>
        <v>-90</v>
      </c>
      <c r="R3766" t="s">
        <v>55</v>
      </c>
      <c r="S3766" s="6">
        <v>54</v>
      </c>
      <c r="T3766"/>
      <c r="U3766"/>
    </row>
    <row r="3767" spans="1:21" hidden="1" x14ac:dyDescent="0.2">
      <c r="A3767" s="1">
        <v>45710</v>
      </c>
      <c r="B3767" s="1" t="str">
        <f>TEXT(Table1[[#This Row],[Date]],"yyyy")</f>
        <v>2025</v>
      </c>
      <c r="C3767" s="1" t="str">
        <f>TEXT(Table1[[#This Row],[Date]],"mmmm")</f>
        <v>February</v>
      </c>
      <c r="D3767" s="1" t="str">
        <f>TEXT(Table1[[#This Row],[Date]],"dddd")</f>
        <v>Saturday</v>
      </c>
      <c r="E3767" s="5">
        <v>2</v>
      </c>
      <c r="F3767" t="s">
        <v>7</v>
      </c>
      <c r="G3767" t="s">
        <v>10</v>
      </c>
      <c r="H3767" s="6">
        <f>60%*Table1[[#This Row],[Price]]</f>
        <v>300</v>
      </c>
      <c r="I3767" s="6">
        <v>500</v>
      </c>
      <c r="J3767">
        <v>10</v>
      </c>
      <c r="K3767" s="6">
        <f>Table1[[#This Row],[Cost]]*Table1[[#This Row],[Quantity Sold]]</f>
        <v>3000</v>
      </c>
      <c r="L3767" s="6">
        <v>5000</v>
      </c>
      <c r="M3767">
        <v>15</v>
      </c>
      <c r="N3767" s="6">
        <v>4250</v>
      </c>
      <c r="O3767" s="6">
        <f>Table1[[#This Row],[Revenue]]-Table1[[#This Row],[Total Cost Of Production]]</f>
        <v>1250</v>
      </c>
      <c r="P3767" s="6">
        <v>474</v>
      </c>
      <c r="Q3767" s="6">
        <f>Table1[[#This Row],[Revenue]]-Table1[[#This Row],[Marketing Spend]]</f>
        <v>3776</v>
      </c>
      <c r="R3767" t="s">
        <v>54</v>
      </c>
      <c r="S3767" s="6">
        <v>472</v>
      </c>
      <c r="T3767"/>
      <c r="U3767"/>
    </row>
    <row r="3768" spans="1:21" x14ac:dyDescent="0.2">
      <c r="A3768" s="1">
        <v>45710</v>
      </c>
      <c r="B3768" s="1" t="str">
        <f>TEXT(Table1[[#This Row],[Date]],"yyyy")</f>
        <v>2025</v>
      </c>
      <c r="C3768" s="1" t="str">
        <f>TEXT(Table1[[#This Row],[Date]],"mmmm")</f>
        <v>February</v>
      </c>
      <c r="D3768" s="1" t="str">
        <f>TEXT(Table1[[#This Row],[Date]],"dddd")</f>
        <v>Saturday</v>
      </c>
      <c r="E3768" s="5">
        <v>5</v>
      </c>
      <c r="F3768" t="s">
        <v>11</v>
      </c>
      <c r="G3768" t="s">
        <v>12</v>
      </c>
      <c r="H3768" s="6">
        <f>60%*Table1[[#This Row],[Price]]</f>
        <v>90</v>
      </c>
      <c r="I3768" s="6">
        <v>150</v>
      </c>
      <c r="J3768">
        <v>5</v>
      </c>
      <c r="K3768" s="6">
        <f>Table1[[#This Row],[Cost]]*Table1[[#This Row],[Quantity Sold]]</f>
        <v>450</v>
      </c>
      <c r="L3768" s="6">
        <v>750</v>
      </c>
      <c r="M3768">
        <v>15</v>
      </c>
      <c r="N3768" s="6">
        <v>637.5</v>
      </c>
      <c r="O3768" s="6">
        <f>Table1[[#This Row],[Revenue]]-Table1[[#This Row],[Total Cost Of Production]]</f>
        <v>187.5</v>
      </c>
      <c r="P3768" s="6">
        <v>728</v>
      </c>
      <c r="Q3768" s="6">
        <f>Table1[[#This Row],[Revenue]]-Table1[[#This Row],[Marketing Spend]]</f>
        <v>-90.5</v>
      </c>
      <c r="R3768" t="s">
        <v>52</v>
      </c>
      <c r="S3768" s="6">
        <v>158</v>
      </c>
      <c r="T3768"/>
      <c r="U3768"/>
    </row>
    <row r="3769" spans="1:21" hidden="1" x14ac:dyDescent="0.2">
      <c r="A3769" s="1">
        <v>45710</v>
      </c>
      <c r="B3769" s="1" t="str">
        <f>TEXT(Table1[[#This Row],[Date]],"yyyy")</f>
        <v>2025</v>
      </c>
      <c r="C3769" s="1" t="str">
        <f>TEXT(Table1[[#This Row],[Date]],"mmmm")</f>
        <v>February</v>
      </c>
      <c r="D3769" s="1" t="str">
        <f>TEXT(Table1[[#This Row],[Date]],"dddd")</f>
        <v>Saturday</v>
      </c>
      <c r="E3769" s="5">
        <v>6</v>
      </c>
      <c r="F3769" t="s">
        <v>2</v>
      </c>
      <c r="G3769" t="s">
        <v>8</v>
      </c>
      <c r="H3769" s="6">
        <f>60%*Table1[[#This Row],[Price]]</f>
        <v>720</v>
      </c>
      <c r="I3769" s="6">
        <v>1200</v>
      </c>
      <c r="J3769">
        <v>4</v>
      </c>
      <c r="K3769" s="6">
        <f>Table1[[#This Row],[Cost]]*Table1[[#This Row],[Quantity Sold]]</f>
        <v>2880</v>
      </c>
      <c r="L3769" s="6">
        <v>4800</v>
      </c>
      <c r="M3769">
        <v>5</v>
      </c>
      <c r="N3769" s="6">
        <v>4560</v>
      </c>
      <c r="O3769" s="6">
        <f>Table1[[#This Row],[Revenue]]-Table1[[#This Row],[Total Cost Of Production]]</f>
        <v>1680</v>
      </c>
      <c r="P3769" s="6">
        <v>738</v>
      </c>
      <c r="Q3769" s="6">
        <f>Table1[[#This Row],[Revenue]]-Table1[[#This Row],[Marketing Spend]]</f>
        <v>3822</v>
      </c>
      <c r="R3769" t="s">
        <v>51</v>
      </c>
      <c r="S3769" s="6">
        <v>1184</v>
      </c>
      <c r="T3769"/>
      <c r="U3769"/>
    </row>
    <row r="3770" spans="1:21" hidden="1" x14ac:dyDescent="0.2">
      <c r="A3770" s="1">
        <v>45710</v>
      </c>
      <c r="B3770" s="1" t="str">
        <f>TEXT(Table1[[#This Row],[Date]],"yyyy")</f>
        <v>2025</v>
      </c>
      <c r="C3770" s="1" t="str">
        <f>TEXT(Table1[[#This Row],[Date]],"mmmm")</f>
        <v>February</v>
      </c>
      <c r="D3770" s="1" t="str">
        <f>TEXT(Table1[[#This Row],[Date]],"dddd")</f>
        <v>Saturday</v>
      </c>
      <c r="E3770" s="5">
        <v>3</v>
      </c>
      <c r="F3770" t="s">
        <v>15</v>
      </c>
      <c r="G3770" t="s">
        <v>6</v>
      </c>
      <c r="H3770" s="6">
        <f>60%*Table1[[#This Row],[Price]]</f>
        <v>30</v>
      </c>
      <c r="I3770" s="6">
        <v>50</v>
      </c>
      <c r="J3770">
        <v>10</v>
      </c>
      <c r="K3770" s="6">
        <f>Table1[[#This Row],[Cost]]*Table1[[#This Row],[Quantity Sold]]</f>
        <v>300</v>
      </c>
      <c r="L3770" s="6">
        <v>500</v>
      </c>
      <c r="M3770">
        <v>10</v>
      </c>
      <c r="N3770" s="6">
        <v>450</v>
      </c>
      <c r="O3770" s="6">
        <f>Table1[[#This Row],[Revenue]]-Table1[[#This Row],[Total Cost Of Production]]</f>
        <v>150</v>
      </c>
      <c r="P3770" s="6">
        <v>776</v>
      </c>
      <c r="Q3770" s="6">
        <f>Table1[[#This Row],[Revenue]]-Table1[[#This Row],[Marketing Spend]]</f>
        <v>-326</v>
      </c>
      <c r="R3770" t="s">
        <v>55</v>
      </c>
      <c r="S3770" s="6">
        <v>93</v>
      </c>
      <c r="T3770"/>
      <c r="U3770"/>
    </row>
    <row r="3771" spans="1:21" hidden="1" x14ac:dyDescent="0.2">
      <c r="A3771" s="1">
        <v>45710</v>
      </c>
      <c r="B3771" s="1" t="str">
        <f>TEXT(Table1[[#This Row],[Date]],"yyyy")</f>
        <v>2025</v>
      </c>
      <c r="C3771" s="1" t="str">
        <f>TEXT(Table1[[#This Row],[Date]],"mmmm")</f>
        <v>February</v>
      </c>
      <c r="D3771" s="1" t="str">
        <f>TEXT(Table1[[#This Row],[Date]],"dddd")</f>
        <v>Saturday</v>
      </c>
      <c r="E3771" s="5">
        <v>1</v>
      </c>
      <c r="F3771" t="s">
        <v>5</v>
      </c>
      <c r="G3771" t="s">
        <v>10</v>
      </c>
      <c r="H3771" s="6">
        <f>60%*Table1[[#This Row],[Price]]</f>
        <v>480</v>
      </c>
      <c r="I3771" s="6">
        <v>800</v>
      </c>
      <c r="J3771">
        <v>6</v>
      </c>
      <c r="K3771" s="6">
        <f>Table1[[#This Row],[Cost]]*Table1[[#This Row],[Quantity Sold]]</f>
        <v>2880</v>
      </c>
      <c r="L3771" s="6">
        <v>4800</v>
      </c>
      <c r="M3771">
        <v>20</v>
      </c>
      <c r="N3771" s="6">
        <v>3840</v>
      </c>
      <c r="O3771" s="6">
        <f>Table1[[#This Row],[Revenue]]-Table1[[#This Row],[Total Cost Of Production]]</f>
        <v>960</v>
      </c>
      <c r="P3771" s="6">
        <v>978</v>
      </c>
      <c r="Q3771" s="6">
        <f>Table1[[#This Row],[Revenue]]-Table1[[#This Row],[Marketing Spend]]</f>
        <v>2862</v>
      </c>
      <c r="R3771" t="s">
        <v>51</v>
      </c>
      <c r="S3771" s="6">
        <v>835</v>
      </c>
      <c r="T3771"/>
      <c r="U3771"/>
    </row>
    <row r="3772" spans="1:21" hidden="1" x14ac:dyDescent="0.2">
      <c r="A3772" s="1">
        <v>45710</v>
      </c>
      <c r="B3772" s="1" t="str">
        <f>TEXT(Table1[[#This Row],[Date]],"yyyy")</f>
        <v>2025</v>
      </c>
      <c r="C3772" s="1" t="str">
        <f>TEXT(Table1[[#This Row],[Date]],"mmmm")</f>
        <v>February</v>
      </c>
      <c r="D3772" s="1" t="str">
        <f>TEXT(Table1[[#This Row],[Date]],"dddd")</f>
        <v>Saturday</v>
      </c>
      <c r="E3772" s="5">
        <v>7</v>
      </c>
      <c r="F3772" t="s">
        <v>9</v>
      </c>
      <c r="G3772" t="s">
        <v>8</v>
      </c>
      <c r="H3772" s="6">
        <f>60%*Table1[[#This Row],[Price]]</f>
        <v>180</v>
      </c>
      <c r="I3772" s="6">
        <v>300</v>
      </c>
      <c r="J3772">
        <v>2</v>
      </c>
      <c r="K3772" s="6">
        <f>Table1[[#This Row],[Cost]]*Table1[[#This Row],[Quantity Sold]]</f>
        <v>360</v>
      </c>
      <c r="L3772" s="6">
        <v>600</v>
      </c>
      <c r="M3772">
        <v>15</v>
      </c>
      <c r="N3772" s="6">
        <v>510</v>
      </c>
      <c r="O3772" s="6">
        <f>Table1[[#This Row],[Revenue]]-Table1[[#This Row],[Total Cost Of Production]]</f>
        <v>150</v>
      </c>
      <c r="P3772" s="6">
        <v>834</v>
      </c>
      <c r="Q3772" s="6">
        <f>Table1[[#This Row],[Revenue]]-Table1[[#This Row],[Marketing Spend]]</f>
        <v>-324</v>
      </c>
      <c r="R3772" t="s">
        <v>53</v>
      </c>
      <c r="S3772" s="6">
        <v>257</v>
      </c>
      <c r="T3772"/>
      <c r="U3772"/>
    </row>
    <row r="3773" spans="1:21" x14ac:dyDescent="0.2">
      <c r="A3773" s="1">
        <v>45711</v>
      </c>
      <c r="B3773" s="1" t="str">
        <f>TEXT(Table1[[#This Row],[Date]],"yyyy")</f>
        <v>2025</v>
      </c>
      <c r="C3773" s="1" t="str">
        <f>TEXT(Table1[[#This Row],[Date]],"mmmm")</f>
        <v>February</v>
      </c>
      <c r="D3773" s="1" t="str">
        <f>TEXT(Table1[[#This Row],[Date]],"dddd")</f>
        <v>Sunday</v>
      </c>
      <c r="E3773" s="5">
        <v>4</v>
      </c>
      <c r="F3773" t="s">
        <v>13</v>
      </c>
      <c r="G3773" t="s">
        <v>12</v>
      </c>
      <c r="H3773" s="6">
        <f>60%*Table1[[#This Row],[Price]]</f>
        <v>42</v>
      </c>
      <c r="I3773" s="6">
        <v>70</v>
      </c>
      <c r="J3773">
        <v>3</v>
      </c>
      <c r="K3773" s="6">
        <f>Table1[[#This Row],[Cost]]*Table1[[#This Row],[Quantity Sold]]</f>
        <v>126</v>
      </c>
      <c r="L3773" s="6">
        <v>210</v>
      </c>
      <c r="M3773">
        <v>10</v>
      </c>
      <c r="N3773" s="6">
        <v>189</v>
      </c>
      <c r="O3773" s="6">
        <f>Table1[[#This Row],[Revenue]]-Table1[[#This Row],[Total Cost Of Production]]</f>
        <v>63</v>
      </c>
      <c r="P3773" s="6">
        <v>535</v>
      </c>
      <c r="Q3773" s="6">
        <f>Table1[[#This Row],[Revenue]]-Table1[[#This Row],[Marketing Spend]]</f>
        <v>-346</v>
      </c>
      <c r="R3773" t="s">
        <v>52</v>
      </c>
      <c r="S3773" s="6">
        <v>35</v>
      </c>
      <c r="T3773"/>
      <c r="U3773"/>
    </row>
    <row r="3774" spans="1:21" hidden="1" x14ac:dyDescent="0.2">
      <c r="A3774" s="1">
        <v>45711</v>
      </c>
      <c r="B3774" s="1" t="str">
        <f>TEXT(Table1[[#This Row],[Date]],"yyyy")</f>
        <v>2025</v>
      </c>
      <c r="C3774" s="1" t="str">
        <f>TEXT(Table1[[#This Row],[Date]],"mmmm")</f>
        <v>February</v>
      </c>
      <c r="D3774" s="1" t="str">
        <f>TEXT(Table1[[#This Row],[Date]],"dddd")</f>
        <v>Sunday</v>
      </c>
      <c r="E3774" s="5">
        <v>2</v>
      </c>
      <c r="F3774" t="s">
        <v>7</v>
      </c>
      <c r="G3774" t="s">
        <v>10</v>
      </c>
      <c r="H3774" s="6">
        <f>60%*Table1[[#This Row],[Price]]</f>
        <v>300</v>
      </c>
      <c r="I3774" s="6">
        <v>500</v>
      </c>
      <c r="J3774">
        <v>4</v>
      </c>
      <c r="K3774" s="6">
        <f>Table1[[#This Row],[Cost]]*Table1[[#This Row],[Quantity Sold]]</f>
        <v>1200</v>
      </c>
      <c r="L3774" s="6">
        <v>2000</v>
      </c>
      <c r="M3774">
        <v>20</v>
      </c>
      <c r="N3774" s="6">
        <v>1600</v>
      </c>
      <c r="O3774" s="6">
        <f>Table1[[#This Row],[Revenue]]-Table1[[#This Row],[Total Cost Of Production]]</f>
        <v>400</v>
      </c>
      <c r="P3774" s="6">
        <v>456</v>
      </c>
      <c r="Q3774" s="6">
        <f>Table1[[#This Row],[Revenue]]-Table1[[#This Row],[Marketing Spend]]</f>
        <v>1144</v>
      </c>
      <c r="R3774" t="s">
        <v>51</v>
      </c>
      <c r="S3774" s="6">
        <v>464</v>
      </c>
      <c r="T3774"/>
      <c r="U3774"/>
    </row>
    <row r="3775" spans="1:21" x14ac:dyDescent="0.2">
      <c r="A3775" s="1">
        <v>45711</v>
      </c>
      <c r="B3775" s="1" t="str">
        <f>TEXT(Table1[[#This Row],[Date]],"yyyy")</f>
        <v>2025</v>
      </c>
      <c r="C3775" s="1" t="str">
        <f>TEXT(Table1[[#This Row],[Date]],"mmmm")</f>
        <v>February</v>
      </c>
      <c r="D3775" s="1" t="str">
        <f>TEXT(Table1[[#This Row],[Date]],"dddd")</f>
        <v>Sunday</v>
      </c>
      <c r="E3775" s="5">
        <v>5</v>
      </c>
      <c r="F3775" t="s">
        <v>11</v>
      </c>
      <c r="G3775" t="s">
        <v>12</v>
      </c>
      <c r="H3775" s="6">
        <f>60%*Table1[[#This Row],[Price]]</f>
        <v>90</v>
      </c>
      <c r="I3775" s="6">
        <v>150</v>
      </c>
      <c r="J3775">
        <v>9</v>
      </c>
      <c r="K3775" s="6">
        <f>Table1[[#This Row],[Cost]]*Table1[[#This Row],[Quantity Sold]]</f>
        <v>810</v>
      </c>
      <c r="L3775" s="6">
        <v>1350</v>
      </c>
      <c r="M3775">
        <v>5</v>
      </c>
      <c r="N3775" s="6">
        <v>1282.5</v>
      </c>
      <c r="O3775" s="6">
        <f>Table1[[#This Row],[Revenue]]-Table1[[#This Row],[Total Cost Of Production]]</f>
        <v>472.5</v>
      </c>
      <c r="P3775" s="6">
        <v>509</v>
      </c>
      <c r="Q3775" s="6">
        <f>Table1[[#This Row],[Revenue]]-Table1[[#This Row],[Marketing Spend]]</f>
        <v>773.5</v>
      </c>
      <c r="R3775" t="s">
        <v>52</v>
      </c>
      <c r="S3775" s="6">
        <v>171</v>
      </c>
      <c r="T3775"/>
      <c r="U3775"/>
    </row>
    <row r="3776" spans="1:21" x14ac:dyDescent="0.2">
      <c r="A3776" s="1">
        <v>45711</v>
      </c>
      <c r="B3776" s="1" t="str">
        <f>TEXT(Table1[[#This Row],[Date]],"yyyy")</f>
        <v>2025</v>
      </c>
      <c r="C3776" s="1" t="str">
        <f>TEXT(Table1[[#This Row],[Date]],"mmmm")</f>
        <v>February</v>
      </c>
      <c r="D3776" s="1" t="str">
        <f>TEXT(Table1[[#This Row],[Date]],"dddd")</f>
        <v>Sunday</v>
      </c>
      <c r="E3776" s="5">
        <v>6</v>
      </c>
      <c r="F3776" t="s">
        <v>2</v>
      </c>
      <c r="G3776" t="s">
        <v>8</v>
      </c>
      <c r="H3776" s="6">
        <f>60%*Table1[[#This Row],[Price]]</f>
        <v>720</v>
      </c>
      <c r="I3776" s="6">
        <v>1200</v>
      </c>
      <c r="J3776">
        <v>4</v>
      </c>
      <c r="K3776" s="6">
        <f>Table1[[#This Row],[Cost]]*Table1[[#This Row],[Quantity Sold]]</f>
        <v>2880</v>
      </c>
      <c r="L3776" s="6">
        <v>4800</v>
      </c>
      <c r="M3776">
        <v>15</v>
      </c>
      <c r="N3776" s="6">
        <v>4080</v>
      </c>
      <c r="O3776" s="6">
        <f>Table1[[#This Row],[Revenue]]-Table1[[#This Row],[Total Cost Of Production]]</f>
        <v>1200</v>
      </c>
      <c r="P3776" s="6">
        <v>633</v>
      </c>
      <c r="Q3776" s="6">
        <f>Table1[[#This Row],[Revenue]]-Table1[[#This Row],[Marketing Spend]]</f>
        <v>3447</v>
      </c>
      <c r="R3776" t="s">
        <v>52</v>
      </c>
      <c r="S3776" s="6">
        <v>1171</v>
      </c>
      <c r="T3776"/>
      <c r="U3776"/>
    </row>
    <row r="3777" spans="1:21" hidden="1" x14ac:dyDescent="0.2">
      <c r="A3777" s="1">
        <v>45711</v>
      </c>
      <c r="B3777" s="1" t="str">
        <f>TEXT(Table1[[#This Row],[Date]],"yyyy")</f>
        <v>2025</v>
      </c>
      <c r="C3777" s="1" t="str">
        <f>TEXT(Table1[[#This Row],[Date]],"mmmm")</f>
        <v>February</v>
      </c>
      <c r="D3777" s="1" t="str">
        <f>TEXT(Table1[[#This Row],[Date]],"dddd")</f>
        <v>Sunday</v>
      </c>
      <c r="E3777" s="5">
        <v>3</v>
      </c>
      <c r="F3777" t="s">
        <v>15</v>
      </c>
      <c r="G3777" t="s">
        <v>6</v>
      </c>
      <c r="H3777" s="6">
        <f>60%*Table1[[#This Row],[Price]]</f>
        <v>30</v>
      </c>
      <c r="I3777" s="6">
        <v>50</v>
      </c>
      <c r="J3777">
        <v>5</v>
      </c>
      <c r="K3777" s="6">
        <f>Table1[[#This Row],[Cost]]*Table1[[#This Row],[Quantity Sold]]</f>
        <v>150</v>
      </c>
      <c r="L3777" s="6">
        <v>250</v>
      </c>
      <c r="M3777">
        <v>15</v>
      </c>
      <c r="N3777" s="6">
        <v>212.5</v>
      </c>
      <c r="O3777" s="6">
        <f>Table1[[#This Row],[Revenue]]-Table1[[#This Row],[Total Cost Of Production]]</f>
        <v>62.5</v>
      </c>
      <c r="P3777" s="6">
        <v>805</v>
      </c>
      <c r="Q3777" s="6">
        <f>Table1[[#This Row],[Revenue]]-Table1[[#This Row],[Marketing Spend]]</f>
        <v>-592.5</v>
      </c>
      <c r="R3777" t="s">
        <v>55</v>
      </c>
      <c r="S3777" s="6">
        <v>80</v>
      </c>
      <c r="T3777"/>
      <c r="U3777"/>
    </row>
    <row r="3778" spans="1:21" hidden="1" x14ac:dyDescent="0.2">
      <c r="A3778" s="1">
        <v>45711</v>
      </c>
      <c r="B3778" s="1" t="str">
        <f>TEXT(Table1[[#This Row],[Date]],"yyyy")</f>
        <v>2025</v>
      </c>
      <c r="C3778" s="1" t="str">
        <f>TEXT(Table1[[#This Row],[Date]],"mmmm")</f>
        <v>February</v>
      </c>
      <c r="D3778" s="1" t="str">
        <f>TEXT(Table1[[#This Row],[Date]],"dddd")</f>
        <v>Sunday</v>
      </c>
      <c r="E3778" s="5">
        <v>1</v>
      </c>
      <c r="F3778" t="s">
        <v>5</v>
      </c>
      <c r="G3778" t="s">
        <v>10</v>
      </c>
      <c r="H3778" s="6">
        <f>60%*Table1[[#This Row],[Price]]</f>
        <v>480</v>
      </c>
      <c r="I3778" s="6">
        <v>800</v>
      </c>
      <c r="J3778">
        <v>9</v>
      </c>
      <c r="K3778" s="6">
        <f>Table1[[#This Row],[Cost]]*Table1[[#This Row],[Quantity Sold]]</f>
        <v>4320</v>
      </c>
      <c r="L3778" s="6">
        <v>7200</v>
      </c>
      <c r="M3778">
        <v>15</v>
      </c>
      <c r="N3778" s="6">
        <v>6120</v>
      </c>
      <c r="O3778" s="6">
        <f>Table1[[#This Row],[Revenue]]-Table1[[#This Row],[Total Cost Of Production]]</f>
        <v>1800</v>
      </c>
      <c r="P3778" s="6">
        <v>305</v>
      </c>
      <c r="Q3778" s="6">
        <f>Table1[[#This Row],[Revenue]]-Table1[[#This Row],[Marketing Spend]]</f>
        <v>5815</v>
      </c>
      <c r="R3778" t="s">
        <v>53</v>
      </c>
      <c r="S3778" s="6">
        <v>764</v>
      </c>
      <c r="T3778"/>
      <c r="U3778"/>
    </row>
    <row r="3779" spans="1:21" hidden="1" x14ac:dyDescent="0.2">
      <c r="A3779" s="1">
        <v>45711</v>
      </c>
      <c r="B3779" s="1" t="str">
        <f>TEXT(Table1[[#This Row],[Date]],"yyyy")</f>
        <v>2025</v>
      </c>
      <c r="C3779" s="1" t="str">
        <f>TEXT(Table1[[#This Row],[Date]],"mmmm")</f>
        <v>February</v>
      </c>
      <c r="D3779" s="1" t="str">
        <f>TEXT(Table1[[#This Row],[Date]],"dddd")</f>
        <v>Sunday</v>
      </c>
      <c r="E3779" s="5">
        <v>7</v>
      </c>
      <c r="F3779" t="s">
        <v>9</v>
      </c>
      <c r="G3779" t="s">
        <v>8</v>
      </c>
      <c r="H3779" s="6">
        <f>60%*Table1[[#This Row],[Price]]</f>
        <v>180</v>
      </c>
      <c r="I3779" s="6">
        <v>300</v>
      </c>
      <c r="J3779">
        <v>1</v>
      </c>
      <c r="K3779" s="6">
        <f>Table1[[#This Row],[Cost]]*Table1[[#This Row],[Quantity Sold]]</f>
        <v>180</v>
      </c>
      <c r="L3779" s="6">
        <v>300</v>
      </c>
      <c r="M3779">
        <v>5</v>
      </c>
      <c r="N3779" s="6">
        <v>285</v>
      </c>
      <c r="O3779" s="6">
        <f>Table1[[#This Row],[Revenue]]-Table1[[#This Row],[Total Cost Of Production]]</f>
        <v>105</v>
      </c>
      <c r="P3779" s="6">
        <v>867</v>
      </c>
      <c r="Q3779" s="6">
        <f>Table1[[#This Row],[Revenue]]-Table1[[#This Row],[Marketing Spend]]</f>
        <v>-582</v>
      </c>
      <c r="R3779" t="s">
        <v>54</v>
      </c>
      <c r="S3779" s="6">
        <v>307</v>
      </c>
      <c r="T3779"/>
      <c r="U3779"/>
    </row>
    <row r="3780" spans="1:21" hidden="1" x14ac:dyDescent="0.2">
      <c r="A3780" s="1">
        <v>45712</v>
      </c>
      <c r="B3780" s="1" t="str">
        <f>TEXT(Table1[[#This Row],[Date]],"yyyy")</f>
        <v>2025</v>
      </c>
      <c r="C3780" s="1" t="str">
        <f>TEXT(Table1[[#This Row],[Date]],"mmmm")</f>
        <v>February</v>
      </c>
      <c r="D3780" s="1" t="str">
        <f>TEXT(Table1[[#This Row],[Date]],"dddd")</f>
        <v>Monday</v>
      </c>
      <c r="E3780" s="5">
        <v>4</v>
      </c>
      <c r="F3780" t="s">
        <v>13</v>
      </c>
      <c r="G3780" t="s">
        <v>12</v>
      </c>
      <c r="H3780" s="6">
        <f>60%*Table1[[#This Row],[Price]]</f>
        <v>42</v>
      </c>
      <c r="I3780" s="6">
        <v>70</v>
      </c>
      <c r="J3780">
        <v>4</v>
      </c>
      <c r="K3780" s="6">
        <f>Table1[[#This Row],[Cost]]*Table1[[#This Row],[Quantity Sold]]</f>
        <v>168</v>
      </c>
      <c r="L3780" s="6">
        <v>280</v>
      </c>
      <c r="M3780">
        <v>20</v>
      </c>
      <c r="N3780" s="6">
        <v>224</v>
      </c>
      <c r="O3780" s="6">
        <f>Table1[[#This Row],[Revenue]]-Table1[[#This Row],[Total Cost Of Production]]</f>
        <v>56</v>
      </c>
      <c r="P3780" s="6">
        <v>361</v>
      </c>
      <c r="Q3780" s="6">
        <f>Table1[[#This Row],[Revenue]]-Table1[[#This Row],[Marketing Spend]]</f>
        <v>-137</v>
      </c>
      <c r="R3780" t="s">
        <v>54</v>
      </c>
      <c r="S3780" s="6">
        <v>70</v>
      </c>
      <c r="T3780"/>
      <c r="U3780"/>
    </row>
    <row r="3781" spans="1:21" hidden="1" x14ac:dyDescent="0.2">
      <c r="A3781" s="1">
        <v>45712</v>
      </c>
      <c r="B3781" s="1" t="str">
        <f>TEXT(Table1[[#This Row],[Date]],"yyyy")</f>
        <v>2025</v>
      </c>
      <c r="C3781" s="1" t="str">
        <f>TEXT(Table1[[#This Row],[Date]],"mmmm")</f>
        <v>February</v>
      </c>
      <c r="D3781" s="1" t="str">
        <f>TEXT(Table1[[#This Row],[Date]],"dddd")</f>
        <v>Monday</v>
      </c>
      <c r="E3781" s="5">
        <v>2</v>
      </c>
      <c r="F3781" t="s">
        <v>7</v>
      </c>
      <c r="G3781" t="s">
        <v>10</v>
      </c>
      <c r="H3781" s="6">
        <f>60%*Table1[[#This Row],[Price]]</f>
        <v>300</v>
      </c>
      <c r="I3781" s="6">
        <v>500</v>
      </c>
      <c r="J3781">
        <v>3</v>
      </c>
      <c r="K3781" s="6">
        <f>Table1[[#This Row],[Cost]]*Table1[[#This Row],[Quantity Sold]]</f>
        <v>900</v>
      </c>
      <c r="L3781" s="6">
        <v>1500</v>
      </c>
      <c r="M3781">
        <v>15</v>
      </c>
      <c r="N3781" s="6">
        <v>1275</v>
      </c>
      <c r="O3781" s="6">
        <f>Table1[[#This Row],[Revenue]]-Table1[[#This Row],[Total Cost Of Production]]</f>
        <v>375</v>
      </c>
      <c r="P3781" s="6">
        <v>877</v>
      </c>
      <c r="Q3781" s="6">
        <f>Table1[[#This Row],[Revenue]]-Table1[[#This Row],[Marketing Spend]]</f>
        <v>398</v>
      </c>
      <c r="R3781" t="s">
        <v>55</v>
      </c>
      <c r="S3781" s="6">
        <v>512</v>
      </c>
      <c r="T3781"/>
      <c r="U3781"/>
    </row>
    <row r="3782" spans="1:21" hidden="1" x14ac:dyDescent="0.2">
      <c r="A3782" s="1">
        <v>45712</v>
      </c>
      <c r="B3782" s="1" t="str">
        <f>TEXT(Table1[[#This Row],[Date]],"yyyy")</f>
        <v>2025</v>
      </c>
      <c r="C3782" s="1" t="str">
        <f>TEXT(Table1[[#This Row],[Date]],"mmmm")</f>
        <v>February</v>
      </c>
      <c r="D3782" s="1" t="str">
        <f>TEXT(Table1[[#This Row],[Date]],"dddd")</f>
        <v>Monday</v>
      </c>
      <c r="E3782" s="5">
        <v>5</v>
      </c>
      <c r="F3782" t="s">
        <v>11</v>
      </c>
      <c r="G3782" t="s">
        <v>12</v>
      </c>
      <c r="H3782" s="6">
        <f>60%*Table1[[#This Row],[Price]]</f>
        <v>90</v>
      </c>
      <c r="I3782" s="6">
        <v>150</v>
      </c>
      <c r="J3782">
        <v>10</v>
      </c>
      <c r="K3782" s="6">
        <f>Table1[[#This Row],[Cost]]*Table1[[#This Row],[Quantity Sold]]</f>
        <v>900</v>
      </c>
      <c r="L3782" s="6">
        <v>1500</v>
      </c>
      <c r="M3782">
        <v>20</v>
      </c>
      <c r="N3782" s="6">
        <v>1200</v>
      </c>
      <c r="O3782" s="6">
        <f>Table1[[#This Row],[Revenue]]-Table1[[#This Row],[Total Cost Of Production]]</f>
        <v>300</v>
      </c>
      <c r="P3782" s="6">
        <v>435</v>
      </c>
      <c r="Q3782" s="6">
        <f>Table1[[#This Row],[Revenue]]-Table1[[#This Row],[Marketing Spend]]</f>
        <v>765</v>
      </c>
      <c r="R3782" t="s">
        <v>54</v>
      </c>
      <c r="S3782" s="6">
        <v>158</v>
      </c>
      <c r="T3782"/>
      <c r="U3782"/>
    </row>
    <row r="3783" spans="1:21" hidden="1" x14ac:dyDescent="0.2">
      <c r="A3783" s="1">
        <v>45712</v>
      </c>
      <c r="B3783" s="1" t="str">
        <f>TEXT(Table1[[#This Row],[Date]],"yyyy")</f>
        <v>2025</v>
      </c>
      <c r="C3783" s="1" t="str">
        <f>TEXT(Table1[[#This Row],[Date]],"mmmm")</f>
        <v>February</v>
      </c>
      <c r="D3783" s="1" t="str">
        <f>TEXT(Table1[[#This Row],[Date]],"dddd")</f>
        <v>Monday</v>
      </c>
      <c r="E3783" s="5">
        <v>6</v>
      </c>
      <c r="F3783" t="s">
        <v>2</v>
      </c>
      <c r="G3783" t="s">
        <v>8</v>
      </c>
      <c r="H3783" s="6">
        <f>60%*Table1[[#This Row],[Price]]</f>
        <v>720</v>
      </c>
      <c r="I3783" s="6">
        <v>1200</v>
      </c>
      <c r="J3783">
        <v>9</v>
      </c>
      <c r="K3783" s="6">
        <f>Table1[[#This Row],[Cost]]*Table1[[#This Row],[Quantity Sold]]</f>
        <v>6480</v>
      </c>
      <c r="L3783" s="6">
        <v>10800</v>
      </c>
      <c r="M3783">
        <v>5</v>
      </c>
      <c r="N3783" s="6">
        <v>10260</v>
      </c>
      <c r="O3783" s="6">
        <f>Table1[[#This Row],[Revenue]]-Table1[[#This Row],[Total Cost Of Production]]</f>
        <v>3780</v>
      </c>
      <c r="P3783" s="6">
        <v>343</v>
      </c>
      <c r="Q3783" s="6">
        <f>Table1[[#This Row],[Revenue]]-Table1[[#This Row],[Marketing Spend]]</f>
        <v>9917</v>
      </c>
      <c r="R3783" t="s">
        <v>51</v>
      </c>
      <c r="S3783" s="6">
        <v>1166</v>
      </c>
      <c r="T3783"/>
      <c r="U3783"/>
    </row>
    <row r="3784" spans="1:21" x14ac:dyDescent="0.2">
      <c r="A3784" s="1">
        <v>45712</v>
      </c>
      <c r="B3784" s="1" t="str">
        <f>TEXT(Table1[[#This Row],[Date]],"yyyy")</f>
        <v>2025</v>
      </c>
      <c r="C3784" s="1" t="str">
        <f>TEXT(Table1[[#This Row],[Date]],"mmmm")</f>
        <v>February</v>
      </c>
      <c r="D3784" s="1" t="str">
        <f>TEXT(Table1[[#This Row],[Date]],"dddd")</f>
        <v>Monday</v>
      </c>
      <c r="E3784" s="5">
        <v>3</v>
      </c>
      <c r="F3784" t="s">
        <v>15</v>
      </c>
      <c r="G3784" t="s">
        <v>6</v>
      </c>
      <c r="H3784" s="6">
        <f>60%*Table1[[#This Row],[Price]]</f>
        <v>30</v>
      </c>
      <c r="I3784" s="6">
        <v>50</v>
      </c>
      <c r="J3784">
        <v>5</v>
      </c>
      <c r="K3784" s="6">
        <f>Table1[[#This Row],[Cost]]*Table1[[#This Row],[Quantity Sold]]</f>
        <v>150</v>
      </c>
      <c r="L3784" s="6">
        <v>250</v>
      </c>
      <c r="M3784">
        <v>20</v>
      </c>
      <c r="N3784" s="6">
        <v>200</v>
      </c>
      <c r="O3784" s="6">
        <f>Table1[[#This Row],[Revenue]]-Table1[[#This Row],[Total Cost Of Production]]</f>
        <v>50</v>
      </c>
      <c r="P3784" s="6">
        <v>365</v>
      </c>
      <c r="Q3784" s="6">
        <f>Table1[[#This Row],[Revenue]]-Table1[[#This Row],[Marketing Spend]]</f>
        <v>-165</v>
      </c>
      <c r="R3784" t="s">
        <v>52</v>
      </c>
      <c r="S3784" s="6">
        <v>82</v>
      </c>
      <c r="T3784"/>
      <c r="U3784"/>
    </row>
    <row r="3785" spans="1:21" hidden="1" x14ac:dyDescent="0.2">
      <c r="A3785" s="1">
        <v>45712</v>
      </c>
      <c r="B3785" s="1" t="str">
        <f>TEXT(Table1[[#This Row],[Date]],"yyyy")</f>
        <v>2025</v>
      </c>
      <c r="C3785" s="1" t="str">
        <f>TEXT(Table1[[#This Row],[Date]],"mmmm")</f>
        <v>February</v>
      </c>
      <c r="D3785" s="1" t="str">
        <f>TEXT(Table1[[#This Row],[Date]],"dddd")</f>
        <v>Monday</v>
      </c>
      <c r="E3785" s="5">
        <v>1</v>
      </c>
      <c r="F3785" t="s">
        <v>5</v>
      </c>
      <c r="G3785" t="s">
        <v>10</v>
      </c>
      <c r="H3785" s="6">
        <f>60%*Table1[[#This Row],[Price]]</f>
        <v>480</v>
      </c>
      <c r="I3785" s="6">
        <v>800</v>
      </c>
      <c r="J3785">
        <v>8</v>
      </c>
      <c r="K3785" s="6">
        <f>Table1[[#This Row],[Cost]]*Table1[[#This Row],[Quantity Sold]]</f>
        <v>3840</v>
      </c>
      <c r="L3785" s="6">
        <v>6400</v>
      </c>
      <c r="M3785">
        <v>15</v>
      </c>
      <c r="N3785" s="6">
        <v>5440</v>
      </c>
      <c r="O3785" s="6">
        <f>Table1[[#This Row],[Revenue]]-Table1[[#This Row],[Total Cost Of Production]]</f>
        <v>1600</v>
      </c>
      <c r="P3785" s="6">
        <v>981</v>
      </c>
      <c r="Q3785" s="6">
        <f>Table1[[#This Row],[Revenue]]-Table1[[#This Row],[Marketing Spend]]</f>
        <v>4459</v>
      </c>
      <c r="R3785" t="s">
        <v>54</v>
      </c>
      <c r="S3785" s="6">
        <v>813</v>
      </c>
      <c r="T3785"/>
      <c r="U3785"/>
    </row>
    <row r="3786" spans="1:21" hidden="1" x14ac:dyDescent="0.2">
      <c r="A3786" s="1">
        <v>45712</v>
      </c>
      <c r="B3786" s="1" t="str">
        <f>TEXT(Table1[[#This Row],[Date]],"yyyy")</f>
        <v>2025</v>
      </c>
      <c r="C3786" s="1" t="str">
        <f>TEXT(Table1[[#This Row],[Date]],"mmmm")</f>
        <v>February</v>
      </c>
      <c r="D3786" s="1" t="str">
        <f>TEXT(Table1[[#This Row],[Date]],"dddd")</f>
        <v>Monday</v>
      </c>
      <c r="E3786" s="5">
        <v>7</v>
      </c>
      <c r="F3786" t="s">
        <v>9</v>
      </c>
      <c r="G3786" t="s">
        <v>8</v>
      </c>
      <c r="H3786" s="6">
        <f>60%*Table1[[#This Row],[Price]]</f>
        <v>180</v>
      </c>
      <c r="I3786" s="6">
        <v>300</v>
      </c>
      <c r="J3786">
        <v>10</v>
      </c>
      <c r="K3786" s="6">
        <f>Table1[[#This Row],[Cost]]*Table1[[#This Row],[Quantity Sold]]</f>
        <v>1800</v>
      </c>
      <c r="L3786" s="6">
        <v>3000</v>
      </c>
      <c r="M3786">
        <v>10</v>
      </c>
      <c r="N3786" s="6">
        <v>2700</v>
      </c>
      <c r="O3786" s="6">
        <f>Table1[[#This Row],[Revenue]]-Table1[[#This Row],[Total Cost Of Production]]</f>
        <v>900</v>
      </c>
      <c r="P3786" s="6">
        <v>422</v>
      </c>
      <c r="Q3786" s="6">
        <f>Table1[[#This Row],[Revenue]]-Table1[[#This Row],[Marketing Spend]]</f>
        <v>2278</v>
      </c>
      <c r="R3786" t="s">
        <v>53</v>
      </c>
      <c r="S3786" s="6">
        <v>302</v>
      </c>
      <c r="T3786"/>
      <c r="U3786"/>
    </row>
    <row r="3787" spans="1:21" hidden="1" x14ac:dyDescent="0.2">
      <c r="A3787" s="1">
        <v>45713</v>
      </c>
      <c r="B3787" s="1" t="str">
        <f>TEXT(Table1[[#This Row],[Date]],"yyyy")</f>
        <v>2025</v>
      </c>
      <c r="C3787" s="1" t="str">
        <f>TEXT(Table1[[#This Row],[Date]],"mmmm")</f>
        <v>February</v>
      </c>
      <c r="D3787" s="1" t="str">
        <f>TEXT(Table1[[#This Row],[Date]],"dddd")</f>
        <v>Tuesday</v>
      </c>
      <c r="E3787" s="5">
        <v>4</v>
      </c>
      <c r="F3787" t="s">
        <v>13</v>
      </c>
      <c r="G3787" t="s">
        <v>12</v>
      </c>
      <c r="H3787" s="6">
        <f>60%*Table1[[#This Row],[Price]]</f>
        <v>42</v>
      </c>
      <c r="I3787" s="6">
        <v>70</v>
      </c>
      <c r="J3787">
        <v>2</v>
      </c>
      <c r="K3787" s="6">
        <f>Table1[[#This Row],[Cost]]*Table1[[#This Row],[Quantity Sold]]</f>
        <v>84</v>
      </c>
      <c r="L3787" s="6">
        <v>140</v>
      </c>
      <c r="M3787">
        <v>15</v>
      </c>
      <c r="N3787" s="6">
        <v>119</v>
      </c>
      <c r="O3787" s="6">
        <f>Table1[[#This Row],[Revenue]]-Table1[[#This Row],[Total Cost Of Production]]</f>
        <v>35</v>
      </c>
      <c r="P3787" s="6">
        <v>770</v>
      </c>
      <c r="Q3787" s="6">
        <f>Table1[[#This Row],[Revenue]]-Table1[[#This Row],[Marketing Spend]]</f>
        <v>-651</v>
      </c>
      <c r="R3787" t="s">
        <v>55</v>
      </c>
      <c r="S3787" s="6">
        <v>108</v>
      </c>
      <c r="T3787"/>
      <c r="U3787"/>
    </row>
    <row r="3788" spans="1:21" hidden="1" x14ac:dyDescent="0.2">
      <c r="A3788" s="1">
        <v>45713</v>
      </c>
      <c r="B3788" s="1" t="str">
        <f>TEXT(Table1[[#This Row],[Date]],"yyyy")</f>
        <v>2025</v>
      </c>
      <c r="C3788" s="1" t="str">
        <f>TEXT(Table1[[#This Row],[Date]],"mmmm")</f>
        <v>February</v>
      </c>
      <c r="D3788" s="1" t="str">
        <f>TEXT(Table1[[#This Row],[Date]],"dddd")</f>
        <v>Tuesday</v>
      </c>
      <c r="E3788" s="5">
        <v>2</v>
      </c>
      <c r="F3788" t="s">
        <v>7</v>
      </c>
      <c r="G3788" t="s">
        <v>10</v>
      </c>
      <c r="H3788" s="6">
        <f>60%*Table1[[#This Row],[Price]]</f>
        <v>300</v>
      </c>
      <c r="I3788" s="6">
        <v>500</v>
      </c>
      <c r="J3788">
        <v>4</v>
      </c>
      <c r="K3788" s="6">
        <f>Table1[[#This Row],[Cost]]*Table1[[#This Row],[Quantity Sold]]</f>
        <v>1200</v>
      </c>
      <c r="L3788" s="6">
        <v>2000</v>
      </c>
      <c r="M3788">
        <v>10</v>
      </c>
      <c r="N3788" s="6">
        <v>1800</v>
      </c>
      <c r="O3788" s="6">
        <f>Table1[[#This Row],[Revenue]]-Table1[[#This Row],[Total Cost Of Production]]</f>
        <v>600</v>
      </c>
      <c r="P3788" s="6">
        <v>872</v>
      </c>
      <c r="Q3788" s="6">
        <f>Table1[[#This Row],[Revenue]]-Table1[[#This Row],[Marketing Spend]]</f>
        <v>928</v>
      </c>
      <c r="R3788" t="s">
        <v>51</v>
      </c>
      <c r="S3788" s="6">
        <v>540</v>
      </c>
      <c r="T3788"/>
      <c r="U3788"/>
    </row>
    <row r="3789" spans="1:21" x14ac:dyDescent="0.2">
      <c r="A3789" s="1">
        <v>45713</v>
      </c>
      <c r="B3789" s="1" t="str">
        <f>TEXT(Table1[[#This Row],[Date]],"yyyy")</f>
        <v>2025</v>
      </c>
      <c r="C3789" s="1" t="str">
        <f>TEXT(Table1[[#This Row],[Date]],"mmmm")</f>
        <v>February</v>
      </c>
      <c r="D3789" s="1" t="str">
        <f>TEXT(Table1[[#This Row],[Date]],"dddd")</f>
        <v>Tuesday</v>
      </c>
      <c r="E3789" s="5">
        <v>5</v>
      </c>
      <c r="F3789" t="s">
        <v>11</v>
      </c>
      <c r="G3789" t="s">
        <v>12</v>
      </c>
      <c r="H3789" s="6">
        <f>60%*Table1[[#This Row],[Price]]</f>
        <v>90</v>
      </c>
      <c r="I3789" s="6">
        <v>150</v>
      </c>
      <c r="J3789">
        <v>7</v>
      </c>
      <c r="K3789" s="6">
        <f>Table1[[#This Row],[Cost]]*Table1[[#This Row],[Quantity Sold]]</f>
        <v>630</v>
      </c>
      <c r="L3789" s="6">
        <v>1050</v>
      </c>
      <c r="M3789">
        <v>15</v>
      </c>
      <c r="N3789" s="6">
        <v>892.5</v>
      </c>
      <c r="O3789" s="6">
        <f>Table1[[#This Row],[Revenue]]-Table1[[#This Row],[Total Cost Of Production]]</f>
        <v>262.5</v>
      </c>
      <c r="P3789" s="6">
        <v>796</v>
      </c>
      <c r="Q3789" s="6">
        <f>Table1[[#This Row],[Revenue]]-Table1[[#This Row],[Marketing Spend]]</f>
        <v>96.5</v>
      </c>
      <c r="R3789" t="s">
        <v>52</v>
      </c>
      <c r="S3789" s="6">
        <v>200</v>
      </c>
      <c r="T3789"/>
      <c r="U3789"/>
    </row>
    <row r="3790" spans="1:21" hidden="1" x14ac:dyDescent="0.2">
      <c r="A3790" s="1">
        <v>45713</v>
      </c>
      <c r="B3790" s="1" t="str">
        <f>TEXT(Table1[[#This Row],[Date]],"yyyy")</f>
        <v>2025</v>
      </c>
      <c r="C3790" s="1" t="str">
        <f>TEXT(Table1[[#This Row],[Date]],"mmmm")</f>
        <v>February</v>
      </c>
      <c r="D3790" s="1" t="str">
        <f>TEXT(Table1[[#This Row],[Date]],"dddd")</f>
        <v>Tuesday</v>
      </c>
      <c r="E3790" s="5">
        <v>6</v>
      </c>
      <c r="F3790" t="s">
        <v>2</v>
      </c>
      <c r="G3790" t="s">
        <v>8</v>
      </c>
      <c r="H3790" s="6">
        <f>60%*Table1[[#This Row],[Price]]</f>
        <v>720</v>
      </c>
      <c r="I3790" s="6">
        <v>1200</v>
      </c>
      <c r="J3790">
        <v>6</v>
      </c>
      <c r="K3790" s="6">
        <f>Table1[[#This Row],[Cost]]*Table1[[#This Row],[Quantity Sold]]</f>
        <v>4320</v>
      </c>
      <c r="L3790" s="6">
        <v>7200</v>
      </c>
      <c r="M3790">
        <v>10</v>
      </c>
      <c r="N3790" s="6">
        <v>6480</v>
      </c>
      <c r="O3790" s="6">
        <f>Table1[[#This Row],[Revenue]]-Table1[[#This Row],[Total Cost Of Production]]</f>
        <v>2160</v>
      </c>
      <c r="P3790" s="6">
        <v>910</v>
      </c>
      <c r="Q3790" s="6">
        <f>Table1[[#This Row],[Revenue]]-Table1[[#This Row],[Marketing Spend]]</f>
        <v>5570</v>
      </c>
      <c r="R3790" t="s">
        <v>54</v>
      </c>
      <c r="S3790" s="6">
        <v>1222</v>
      </c>
      <c r="T3790"/>
      <c r="U3790"/>
    </row>
    <row r="3791" spans="1:21" x14ac:dyDescent="0.2">
      <c r="A3791" s="1">
        <v>45713</v>
      </c>
      <c r="B3791" s="1" t="str">
        <f>TEXT(Table1[[#This Row],[Date]],"yyyy")</f>
        <v>2025</v>
      </c>
      <c r="C3791" s="1" t="str">
        <f>TEXT(Table1[[#This Row],[Date]],"mmmm")</f>
        <v>February</v>
      </c>
      <c r="D3791" s="1" t="str">
        <f>TEXT(Table1[[#This Row],[Date]],"dddd")</f>
        <v>Tuesday</v>
      </c>
      <c r="E3791" s="5">
        <v>3</v>
      </c>
      <c r="F3791" t="s">
        <v>15</v>
      </c>
      <c r="G3791" t="s">
        <v>6</v>
      </c>
      <c r="H3791" s="6">
        <f>60%*Table1[[#This Row],[Price]]</f>
        <v>30</v>
      </c>
      <c r="I3791" s="6">
        <v>50</v>
      </c>
      <c r="J3791">
        <v>10</v>
      </c>
      <c r="K3791" s="6">
        <f>Table1[[#This Row],[Cost]]*Table1[[#This Row],[Quantity Sold]]</f>
        <v>300</v>
      </c>
      <c r="L3791" s="6">
        <v>500</v>
      </c>
      <c r="M3791">
        <v>10</v>
      </c>
      <c r="N3791" s="6">
        <v>450</v>
      </c>
      <c r="O3791" s="6">
        <f>Table1[[#This Row],[Revenue]]-Table1[[#This Row],[Total Cost Of Production]]</f>
        <v>150</v>
      </c>
      <c r="P3791" s="6">
        <v>480</v>
      </c>
      <c r="Q3791" s="6">
        <f>Table1[[#This Row],[Revenue]]-Table1[[#This Row],[Marketing Spend]]</f>
        <v>-30</v>
      </c>
      <c r="R3791" t="s">
        <v>52</v>
      </c>
      <c r="S3791" s="6">
        <v>19</v>
      </c>
      <c r="T3791"/>
      <c r="U3791"/>
    </row>
    <row r="3792" spans="1:21" hidden="1" x14ac:dyDescent="0.2">
      <c r="A3792" s="1">
        <v>45713</v>
      </c>
      <c r="B3792" s="1" t="str">
        <f>TEXT(Table1[[#This Row],[Date]],"yyyy")</f>
        <v>2025</v>
      </c>
      <c r="C3792" s="1" t="str">
        <f>TEXT(Table1[[#This Row],[Date]],"mmmm")</f>
        <v>February</v>
      </c>
      <c r="D3792" s="1" t="str">
        <f>TEXT(Table1[[#This Row],[Date]],"dddd")</f>
        <v>Tuesday</v>
      </c>
      <c r="E3792" s="5">
        <v>1</v>
      </c>
      <c r="F3792" t="s">
        <v>5</v>
      </c>
      <c r="G3792" t="s">
        <v>10</v>
      </c>
      <c r="H3792" s="6">
        <f>60%*Table1[[#This Row],[Price]]</f>
        <v>480</v>
      </c>
      <c r="I3792" s="6">
        <v>800</v>
      </c>
      <c r="J3792">
        <v>3</v>
      </c>
      <c r="K3792" s="6">
        <f>Table1[[#This Row],[Cost]]*Table1[[#This Row],[Quantity Sold]]</f>
        <v>1440</v>
      </c>
      <c r="L3792" s="6">
        <v>2400</v>
      </c>
      <c r="M3792">
        <v>5</v>
      </c>
      <c r="N3792" s="6">
        <v>2280</v>
      </c>
      <c r="O3792" s="6">
        <f>Table1[[#This Row],[Revenue]]-Table1[[#This Row],[Total Cost Of Production]]</f>
        <v>840</v>
      </c>
      <c r="P3792" s="6">
        <v>491</v>
      </c>
      <c r="Q3792" s="6">
        <f>Table1[[#This Row],[Revenue]]-Table1[[#This Row],[Marketing Spend]]</f>
        <v>1789</v>
      </c>
      <c r="R3792" t="s">
        <v>51</v>
      </c>
      <c r="S3792" s="6">
        <v>813</v>
      </c>
      <c r="T3792"/>
      <c r="U3792"/>
    </row>
    <row r="3793" spans="1:21" hidden="1" x14ac:dyDescent="0.2">
      <c r="A3793" s="1">
        <v>45713</v>
      </c>
      <c r="B3793" s="1" t="str">
        <f>TEXT(Table1[[#This Row],[Date]],"yyyy")</f>
        <v>2025</v>
      </c>
      <c r="C3793" s="1" t="str">
        <f>TEXT(Table1[[#This Row],[Date]],"mmmm")</f>
        <v>February</v>
      </c>
      <c r="D3793" s="1" t="str">
        <f>TEXT(Table1[[#This Row],[Date]],"dddd")</f>
        <v>Tuesday</v>
      </c>
      <c r="E3793" s="5">
        <v>7</v>
      </c>
      <c r="F3793" t="s">
        <v>9</v>
      </c>
      <c r="G3793" t="s">
        <v>8</v>
      </c>
      <c r="H3793" s="6">
        <f>60%*Table1[[#This Row],[Price]]</f>
        <v>180</v>
      </c>
      <c r="I3793" s="6">
        <v>300</v>
      </c>
      <c r="J3793">
        <v>6</v>
      </c>
      <c r="K3793" s="6">
        <f>Table1[[#This Row],[Cost]]*Table1[[#This Row],[Quantity Sold]]</f>
        <v>1080</v>
      </c>
      <c r="L3793" s="6">
        <v>1800</v>
      </c>
      <c r="M3793">
        <v>20</v>
      </c>
      <c r="N3793" s="6">
        <v>1440</v>
      </c>
      <c r="O3793" s="6">
        <f>Table1[[#This Row],[Revenue]]-Table1[[#This Row],[Total Cost Of Production]]</f>
        <v>360</v>
      </c>
      <c r="P3793" s="6">
        <v>709</v>
      </c>
      <c r="Q3793" s="6">
        <f>Table1[[#This Row],[Revenue]]-Table1[[#This Row],[Marketing Spend]]</f>
        <v>731</v>
      </c>
      <c r="R3793" t="s">
        <v>53</v>
      </c>
      <c r="S3793" s="6">
        <v>347</v>
      </c>
      <c r="T3793"/>
      <c r="U3793"/>
    </row>
    <row r="3794" spans="1:21" hidden="1" x14ac:dyDescent="0.2">
      <c r="A3794" s="1">
        <v>45714</v>
      </c>
      <c r="B3794" s="1" t="str">
        <f>TEXT(Table1[[#This Row],[Date]],"yyyy")</f>
        <v>2025</v>
      </c>
      <c r="C3794" s="1" t="str">
        <f>TEXT(Table1[[#This Row],[Date]],"mmmm")</f>
        <v>February</v>
      </c>
      <c r="D3794" s="1" t="str">
        <f>TEXT(Table1[[#This Row],[Date]],"dddd")</f>
        <v>Wednesday</v>
      </c>
      <c r="E3794" s="5">
        <v>4</v>
      </c>
      <c r="F3794" t="s">
        <v>13</v>
      </c>
      <c r="G3794" t="s">
        <v>12</v>
      </c>
      <c r="H3794" s="6">
        <f>60%*Table1[[#This Row],[Price]]</f>
        <v>42</v>
      </c>
      <c r="I3794" s="6">
        <v>70</v>
      </c>
      <c r="J3794">
        <v>1</v>
      </c>
      <c r="K3794" s="6">
        <f>Table1[[#This Row],[Cost]]*Table1[[#This Row],[Quantity Sold]]</f>
        <v>42</v>
      </c>
      <c r="L3794" s="6">
        <v>70</v>
      </c>
      <c r="M3794">
        <v>20</v>
      </c>
      <c r="N3794" s="6">
        <v>56</v>
      </c>
      <c r="O3794" s="6">
        <f>Table1[[#This Row],[Revenue]]-Table1[[#This Row],[Total Cost Of Production]]</f>
        <v>14</v>
      </c>
      <c r="P3794" s="6">
        <v>652</v>
      </c>
      <c r="Q3794" s="6">
        <f>Table1[[#This Row],[Revenue]]-Table1[[#This Row],[Marketing Spend]]</f>
        <v>-596</v>
      </c>
      <c r="R3794" t="s">
        <v>53</v>
      </c>
      <c r="S3794" s="6">
        <v>30</v>
      </c>
      <c r="T3794"/>
      <c r="U3794"/>
    </row>
    <row r="3795" spans="1:21" hidden="1" x14ac:dyDescent="0.2">
      <c r="A3795" s="1">
        <v>45714</v>
      </c>
      <c r="B3795" s="1" t="str">
        <f>TEXT(Table1[[#This Row],[Date]],"yyyy")</f>
        <v>2025</v>
      </c>
      <c r="C3795" s="1" t="str">
        <f>TEXT(Table1[[#This Row],[Date]],"mmmm")</f>
        <v>February</v>
      </c>
      <c r="D3795" s="1" t="str">
        <f>TEXT(Table1[[#This Row],[Date]],"dddd")</f>
        <v>Wednesday</v>
      </c>
      <c r="E3795" s="5">
        <v>2</v>
      </c>
      <c r="F3795" t="s">
        <v>7</v>
      </c>
      <c r="G3795" t="s">
        <v>10</v>
      </c>
      <c r="H3795" s="6">
        <f>60%*Table1[[#This Row],[Price]]</f>
        <v>300</v>
      </c>
      <c r="I3795" s="6">
        <v>500</v>
      </c>
      <c r="J3795">
        <v>8</v>
      </c>
      <c r="K3795" s="6">
        <f>Table1[[#This Row],[Cost]]*Table1[[#This Row],[Quantity Sold]]</f>
        <v>2400</v>
      </c>
      <c r="L3795" s="6">
        <v>4000</v>
      </c>
      <c r="M3795">
        <v>5</v>
      </c>
      <c r="N3795" s="6">
        <v>3800</v>
      </c>
      <c r="O3795" s="6">
        <f>Table1[[#This Row],[Revenue]]-Table1[[#This Row],[Total Cost Of Production]]</f>
        <v>1400</v>
      </c>
      <c r="P3795" s="6">
        <v>624</v>
      </c>
      <c r="Q3795" s="6">
        <f>Table1[[#This Row],[Revenue]]-Table1[[#This Row],[Marketing Spend]]</f>
        <v>3176</v>
      </c>
      <c r="R3795" t="s">
        <v>54</v>
      </c>
      <c r="S3795" s="6">
        <v>519</v>
      </c>
      <c r="T3795"/>
      <c r="U3795"/>
    </row>
    <row r="3796" spans="1:21" hidden="1" x14ac:dyDescent="0.2">
      <c r="A3796" s="1">
        <v>45714</v>
      </c>
      <c r="B3796" s="1" t="str">
        <f>TEXT(Table1[[#This Row],[Date]],"yyyy")</f>
        <v>2025</v>
      </c>
      <c r="C3796" s="1" t="str">
        <f>TEXT(Table1[[#This Row],[Date]],"mmmm")</f>
        <v>February</v>
      </c>
      <c r="D3796" s="1" t="str">
        <f>TEXT(Table1[[#This Row],[Date]],"dddd")</f>
        <v>Wednesday</v>
      </c>
      <c r="E3796" s="5">
        <v>5</v>
      </c>
      <c r="F3796" t="s">
        <v>11</v>
      </c>
      <c r="G3796" t="s">
        <v>12</v>
      </c>
      <c r="H3796" s="6">
        <f>60%*Table1[[#This Row],[Price]]</f>
        <v>90</v>
      </c>
      <c r="I3796" s="6">
        <v>150</v>
      </c>
      <c r="J3796">
        <v>2</v>
      </c>
      <c r="K3796" s="6">
        <f>Table1[[#This Row],[Cost]]*Table1[[#This Row],[Quantity Sold]]</f>
        <v>180</v>
      </c>
      <c r="L3796" s="6">
        <v>300</v>
      </c>
      <c r="M3796">
        <v>10</v>
      </c>
      <c r="N3796" s="6">
        <v>270</v>
      </c>
      <c r="O3796" s="6">
        <f>Table1[[#This Row],[Revenue]]-Table1[[#This Row],[Total Cost Of Production]]</f>
        <v>90</v>
      </c>
      <c r="P3796" s="6">
        <v>556</v>
      </c>
      <c r="Q3796" s="6">
        <f>Table1[[#This Row],[Revenue]]-Table1[[#This Row],[Marketing Spend]]</f>
        <v>-286</v>
      </c>
      <c r="R3796" t="s">
        <v>51</v>
      </c>
      <c r="S3796" s="6">
        <v>102</v>
      </c>
      <c r="T3796"/>
      <c r="U3796"/>
    </row>
    <row r="3797" spans="1:21" hidden="1" x14ac:dyDescent="0.2">
      <c r="A3797" s="1">
        <v>45714</v>
      </c>
      <c r="B3797" s="1" t="str">
        <f>TEXT(Table1[[#This Row],[Date]],"yyyy")</f>
        <v>2025</v>
      </c>
      <c r="C3797" s="1" t="str">
        <f>TEXT(Table1[[#This Row],[Date]],"mmmm")</f>
        <v>February</v>
      </c>
      <c r="D3797" s="1" t="str">
        <f>TEXT(Table1[[#This Row],[Date]],"dddd")</f>
        <v>Wednesday</v>
      </c>
      <c r="E3797" s="5">
        <v>6</v>
      </c>
      <c r="F3797" t="s">
        <v>2</v>
      </c>
      <c r="G3797" t="s">
        <v>8</v>
      </c>
      <c r="H3797" s="6">
        <f>60%*Table1[[#This Row],[Price]]</f>
        <v>720</v>
      </c>
      <c r="I3797" s="6">
        <v>1200</v>
      </c>
      <c r="J3797">
        <v>10</v>
      </c>
      <c r="K3797" s="6">
        <f>Table1[[#This Row],[Cost]]*Table1[[#This Row],[Quantity Sold]]</f>
        <v>7200</v>
      </c>
      <c r="L3797" s="6">
        <v>12000</v>
      </c>
      <c r="M3797">
        <v>5</v>
      </c>
      <c r="N3797" s="6">
        <v>11400</v>
      </c>
      <c r="O3797" s="6">
        <f>Table1[[#This Row],[Revenue]]-Table1[[#This Row],[Total Cost Of Production]]</f>
        <v>4200</v>
      </c>
      <c r="P3797" s="6">
        <v>624</v>
      </c>
      <c r="Q3797" s="6">
        <f>Table1[[#This Row],[Revenue]]-Table1[[#This Row],[Marketing Spend]]</f>
        <v>10776</v>
      </c>
      <c r="R3797" t="s">
        <v>55</v>
      </c>
      <c r="S3797" s="6">
        <v>1229</v>
      </c>
      <c r="T3797"/>
      <c r="U3797"/>
    </row>
    <row r="3798" spans="1:21" hidden="1" x14ac:dyDescent="0.2">
      <c r="A3798" s="1">
        <v>45714</v>
      </c>
      <c r="B3798" s="1" t="str">
        <f>TEXT(Table1[[#This Row],[Date]],"yyyy")</f>
        <v>2025</v>
      </c>
      <c r="C3798" s="1" t="str">
        <f>TEXT(Table1[[#This Row],[Date]],"mmmm")</f>
        <v>February</v>
      </c>
      <c r="D3798" s="1" t="str">
        <f>TEXT(Table1[[#This Row],[Date]],"dddd")</f>
        <v>Wednesday</v>
      </c>
      <c r="E3798" s="5">
        <v>3</v>
      </c>
      <c r="F3798" t="s">
        <v>15</v>
      </c>
      <c r="G3798" t="s">
        <v>6</v>
      </c>
      <c r="H3798" s="6">
        <f>60%*Table1[[#This Row],[Price]]</f>
        <v>30</v>
      </c>
      <c r="I3798" s="6">
        <v>50</v>
      </c>
      <c r="J3798">
        <v>1</v>
      </c>
      <c r="K3798" s="6">
        <f>Table1[[#This Row],[Cost]]*Table1[[#This Row],[Quantity Sold]]</f>
        <v>30</v>
      </c>
      <c r="L3798" s="6">
        <v>50</v>
      </c>
      <c r="M3798">
        <v>15</v>
      </c>
      <c r="N3798" s="6">
        <v>42.5</v>
      </c>
      <c r="O3798" s="6">
        <f>Table1[[#This Row],[Revenue]]-Table1[[#This Row],[Total Cost Of Production]]</f>
        <v>12.5</v>
      </c>
      <c r="P3798" s="6">
        <v>671</v>
      </c>
      <c r="Q3798" s="6">
        <f>Table1[[#This Row],[Revenue]]-Table1[[#This Row],[Marketing Spend]]</f>
        <v>-628.5</v>
      </c>
      <c r="R3798" t="s">
        <v>54</v>
      </c>
      <c r="S3798" s="6">
        <v>64</v>
      </c>
      <c r="T3798"/>
      <c r="U3798"/>
    </row>
    <row r="3799" spans="1:21" hidden="1" x14ac:dyDescent="0.2">
      <c r="A3799" s="1">
        <v>45714</v>
      </c>
      <c r="B3799" s="1" t="str">
        <f>TEXT(Table1[[#This Row],[Date]],"yyyy")</f>
        <v>2025</v>
      </c>
      <c r="C3799" s="1" t="str">
        <f>TEXT(Table1[[#This Row],[Date]],"mmmm")</f>
        <v>February</v>
      </c>
      <c r="D3799" s="1" t="str">
        <f>TEXT(Table1[[#This Row],[Date]],"dddd")</f>
        <v>Wednesday</v>
      </c>
      <c r="E3799" s="5">
        <v>1</v>
      </c>
      <c r="F3799" t="s">
        <v>5</v>
      </c>
      <c r="G3799" t="s">
        <v>10</v>
      </c>
      <c r="H3799" s="6">
        <f>60%*Table1[[#This Row],[Price]]</f>
        <v>480</v>
      </c>
      <c r="I3799" s="6">
        <v>800</v>
      </c>
      <c r="J3799">
        <v>9</v>
      </c>
      <c r="K3799" s="6">
        <f>Table1[[#This Row],[Cost]]*Table1[[#This Row],[Quantity Sold]]</f>
        <v>4320</v>
      </c>
      <c r="L3799" s="6">
        <v>7200</v>
      </c>
      <c r="M3799">
        <v>10</v>
      </c>
      <c r="N3799" s="6">
        <v>6480</v>
      </c>
      <c r="O3799" s="6">
        <f>Table1[[#This Row],[Revenue]]-Table1[[#This Row],[Total Cost Of Production]]</f>
        <v>2160</v>
      </c>
      <c r="P3799" s="6">
        <v>991</v>
      </c>
      <c r="Q3799" s="6">
        <f>Table1[[#This Row],[Revenue]]-Table1[[#This Row],[Marketing Spend]]</f>
        <v>5489</v>
      </c>
      <c r="R3799" t="s">
        <v>53</v>
      </c>
      <c r="S3799" s="6">
        <v>822</v>
      </c>
      <c r="T3799"/>
      <c r="U3799"/>
    </row>
    <row r="3800" spans="1:21" hidden="1" x14ac:dyDescent="0.2">
      <c r="A3800" s="1">
        <v>45714</v>
      </c>
      <c r="B3800" s="1" t="str">
        <f>TEXT(Table1[[#This Row],[Date]],"yyyy")</f>
        <v>2025</v>
      </c>
      <c r="C3800" s="1" t="str">
        <f>TEXT(Table1[[#This Row],[Date]],"mmmm")</f>
        <v>February</v>
      </c>
      <c r="D3800" s="1" t="str">
        <f>TEXT(Table1[[#This Row],[Date]],"dddd")</f>
        <v>Wednesday</v>
      </c>
      <c r="E3800" s="5">
        <v>7</v>
      </c>
      <c r="F3800" t="s">
        <v>9</v>
      </c>
      <c r="G3800" t="s">
        <v>8</v>
      </c>
      <c r="H3800" s="6">
        <f>60%*Table1[[#This Row],[Price]]</f>
        <v>180</v>
      </c>
      <c r="I3800" s="6">
        <v>300</v>
      </c>
      <c r="J3800">
        <v>7</v>
      </c>
      <c r="K3800" s="6">
        <f>Table1[[#This Row],[Cost]]*Table1[[#This Row],[Quantity Sold]]</f>
        <v>1260</v>
      </c>
      <c r="L3800" s="6">
        <v>2100</v>
      </c>
      <c r="M3800">
        <v>10</v>
      </c>
      <c r="N3800" s="6">
        <v>1890</v>
      </c>
      <c r="O3800" s="6">
        <f>Table1[[#This Row],[Revenue]]-Table1[[#This Row],[Total Cost Of Production]]</f>
        <v>630</v>
      </c>
      <c r="P3800" s="6">
        <v>512</v>
      </c>
      <c r="Q3800" s="6">
        <f>Table1[[#This Row],[Revenue]]-Table1[[#This Row],[Marketing Spend]]</f>
        <v>1378</v>
      </c>
      <c r="R3800" t="s">
        <v>55</v>
      </c>
      <c r="S3800" s="6">
        <v>276</v>
      </c>
      <c r="T3800"/>
      <c r="U3800"/>
    </row>
    <row r="3801" spans="1:21" hidden="1" x14ac:dyDescent="0.2">
      <c r="A3801" s="1">
        <v>45715</v>
      </c>
      <c r="B3801" s="1" t="str">
        <f>TEXT(Table1[[#This Row],[Date]],"yyyy")</f>
        <v>2025</v>
      </c>
      <c r="C3801" s="1" t="str">
        <f>TEXT(Table1[[#This Row],[Date]],"mmmm")</f>
        <v>February</v>
      </c>
      <c r="D3801" s="1" t="str">
        <f>TEXT(Table1[[#This Row],[Date]],"dddd")</f>
        <v>Thursday</v>
      </c>
      <c r="E3801" s="5">
        <v>4</v>
      </c>
      <c r="F3801" t="s">
        <v>13</v>
      </c>
      <c r="G3801" t="s">
        <v>12</v>
      </c>
      <c r="H3801" s="6">
        <f>60%*Table1[[#This Row],[Price]]</f>
        <v>42</v>
      </c>
      <c r="I3801" s="6">
        <v>70</v>
      </c>
      <c r="J3801">
        <v>5</v>
      </c>
      <c r="K3801" s="6">
        <f>Table1[[#This Row],[Cost]]*Table1[[#This Row],[Quantity Sold]]</f>
        <v>210</v>
      </c>
      <c r="L3801" s="6">
        <v>350</v>
      </c>
      <c r="M3801">
        <v>10</v>
      </c>
      <c r="N3801" s="6">
        <v>315</v>
      </c>
      <c r="O3801" s="6">
        <f>Table1[[#This Row],[Revenue]]-Table1[[#This Row],[Total Cost Of Production]]</f>
        <v>105</v>
      </c>
      <c r="P3801" s="6">
        <v>587</v>
      </c>
      <c r="Q3801" s="6">
        <f>Table1[[#This Row],[Revenue]]-Table1[[#This Row],[Marketing Spend]]</f>
        <v>-272</v>
      </c>
      <c r="R3801" t="s">
        <v>53</v>
      </c>
      <c r="S3801" s="6">
        <v>62</v>
      </c>
      <c r="T3801"/>
      <c r="U3801"/>
    </row>
    <row r="3802" spans="1:21" hidden="1" x14ac:dyDescent="0.2">
      <c r="A3802" s="1">
        <v>45715</v>
      </c>
      <c r="B3802" s="1" t="str">
        <f>TEXT(Table1[[#This Row],[Date]],"yyyy")</f>
        <v>2025</v>
      </c>
      <c r="C3802" s="1" t="str">
        <f>TEXT(Table1[[#This Row],[Date]],"mmmm")</f>
        <v>February</v>
      </c>
      <c r="D3802" s="1" t="str">
        <f>TEXT(Table1[[#This Row],[Date]],"dddd")</f>
        <v>Thursday</v>
      </c>
      <c r="E3802" s="5">
        <v>2</v>
      </c>
      <c r="F3802" t="s">
        <v>7</v>
      </c>
      <c r="G3802" t="s">
        <v>10</v>
      </c>
      <c r="H3802" s="6">
        <f>60%*Table1[[#This Row],[Price]]</f>
        <v>300</v>
      </c>
      <c r="I3802" s="6">
        <v>500</v>
      </c>
      <c r="J3802">
        <v>3</v>
      </c>
      <c r="K3802" s="6">
        <f>Table1[[#This Row],[Cost]]*Table1[[#This Row],[Quantity Sold]]</f>
        <v>900</v>
      </c>
      <c r="L3802" s="6">
        <v>1500</v>
      </c>
      <c r="M3802">
        <v>10</v>
      </c>
      <c r="N3802" s="6">
        <v>1350</v>
      </c>
      <c r="O3802" s="6">
        <f>Table1[[#This Row],[Revenue]]-Table1[[#This Row],[Total Cost Of Production]]</f>
        <v>450</v>
      </c>
      <c r="P3802" s="6">
        <v>733</v>
      </c>
      <c r="Q3802" s="6">
        <f>Table1[[#This Row],[Revenue]]-Table1[[#This Row],[Marketing Spend]]</f>
        <v>617</v>
      </c>
      <c r="R3802" t="s">
        <v>55</v>
      </c>
      <c r="S3802" s="6">
        <v>488</v>
      </c>
      <c r="T3802"/>
      <c r="U3802"/>
    </row>
    <row r="3803" spans="1:21" hidden="1" x14ac:dyDescent="0.2">
      <c r="A3803" s="1">
        <v>45715</v>
      </c>
      <c r="B3803" s="1" t="str">
        <f>TEXT(Table1[[#This Row],[Date]],"yyyy")</f>
        <v>2025</v>
      </c>
      <c r="C3803" s="1" t="str">
        <f>TEXT(Table1[[#This Row],[Date]],"mmmm")</f>
        <v>February</v>
      </c>
      <c r="D3803" s="1" t="str">
        <f>TEXT(Table1[[#This Row],[Date]],"dddd")</f>
        <v>Thursday</v>
      </c>
      <c r="E3803" s="5">
        <v>5</v>
      </c>
      <c r="F3803" t="s">
        <v>11</v>
      </c>
      <c r="G3803" t="s">
        <v>12</v>
      </c>
      <c r="H3803" s="6">
        <f>60%*Table1[[#This Row],[Price]]</f>
        <v>90</v>
      </c>
      <c r="I3803" s="6">
        <v>150</v>
      </c>
      <c r="J3803">
        <v>9</v>
      </c>
      <c r="K3803" s="6">
        <f>Table1[[#This Row],[Cost]]*Table1[[#This Row],[Quantity Sold]]</f>
        <v>810</v>
      </c>
      <c r="L3803" s="6">
        <v>1350</v>
      </c>
      <c r="M3803">
        <v>20</v>
      </c>
      <c r="N3803" s="6">
        <v>1080</v>
      </c>
      <c r="O3803" s="6">
        <f>Table1[[#This Row],[Revenue]]-Table1[[#This Row],[Total Cost Of Production]]</f>
        <v>270</v>
      </c>
      <c r="P3803" s="6">
        <v>396</v>
      </c>
      <c r="Q3803" s="6">
        <f>Table1[[#This Row],[Revenue]]-Table1[[#This Row],[Marketing Spend]]</f>
        <v>684</v>
      </c>
      <c r="R3803" t="s">
        <v>51</v>
      </c>
      <c r="S3803" s="6">
        <v>178</v>
      </c>
      <c r="T3803"/>
      <c r="U3803"/>
    </row>
    <row r="3804" spans="1:21" hidden="1" x14ac:dyDescent="0.2">
      <c r="A3804" s="1">
        <v>45715</v>
      </c>
      <c r="B3804" s="1" t="str">
        <f>TEXT(Table1[[#This Row],[Date]],"yyyy")</f>
        <v>2025</v>
      </c>
      <c r="C3804" s="1" t="str">
        <f>TEXT(Table1[[#This Row],[Date]],"mmmm")</f>
        <v>February</v>
      </c>
      <c r="D3804" s="1" t="str">
        <f>TEXT(Table1[[#This Row],[Date]],"dddd")</f>
        <v>Thursday</v>
      </c>
      <c r="E3804" s="5">
        <v>6</v>
      </c>
      <c r="F3804" t="s">
        <v>2</v>
      </c>
      <c r="G3804" t="s">
        <v>8</v>
      </c>
      <c r="H3804" s="6">
        <f>60%*Table1[[#This Row],[Price]]</f>
        <v>720</v>
      </c>
      <c r="I3804" s="6">
        <v>1200</v>
      </c>
      <c r="J3804">
        <v>1</v>
      </c>
      <c r="K3804" s="6">
        <f>Table1[[#This Row],[Cost]]*Table1[[#This Row],[Quantity Sold]]</f>
        <v>720</v>
      </c>
      <c r="L3804" s="6">
        <v>1200</v>
      </c>
      <c r="M3804">
        <v>10</v>
      </c>
      <c r="N3804" s="6">
        <v>1080</v>
      </c>
      <c r="O3804" s="6">
        <f>Table1[[#This Row],[Revenue]]-Table1[[#This Row],[Total Cost Of Production]]</f>
        <v>360</v>
      </c>
      <c r="P3804" s="6">
        <v>457</v>
      </c>
      <c r="Q3804" s="6">
        <f>Table1[[#This Row],[Revenue]]-Table1[[#This Row],[Marketing Spend]]</f>
        <v>623</v>
      </c>
      <c r="R3804" t="s">
        <v>55</v>
      </c>
      <c r="S3804" s="6">
        <v>1243</v>
      </c>
      <c r="T3804"/>
      <c r="U3804"/>
    </row>
    <row r="3805" spans="1:21" hidden="1" x14ac:dyDescent="0.2">
      <c r="A3805" s="1">
        <v>45715</v>
      </c>
      <c r="B3805" s="1" t="str">
        <f>TEXT(Table1[[#This Row],[Date]],"yyyy")</f>
        <v>2025</v>
      </c>
      <c r="C3805" s="1" t="str">
        <f>TEXT(Table1[[#This Row],[Date]],"mmmm")</f>
        <v>February</v>
      </c>
      <c r="D3805" s="1" t="str">
        <f>TEXT(Table1[[#This Row],[Date]],"dddd")</f>
        <v>Thursday</v>
      </c>
      <c r="E3805" s="5">
        <v>3</v>
      </c>
      <c r="F3805" t="s">
        <v>15</v>
      </c>
      <c r="G3805" t="s">
        <v>6</v>
      </c>
      <c r="H3805" s="6">
        <f>60%*Table1[[#This Row],[Price]]</f>
        <v>30</v>
      </c>
      <c r="I3805" s="6">
        <v>50</v>
      </c>
      <c r="J3805">
        <v>1</v>
      </c>
      <c r="K3805" s="6">
        <f>Table1[[#This Row],[Cost]]*Table1[[#This Row],[Quantity Sold]]</f>
        <v>30</v>
      </c>
      <c r="L3805" s="6">
        <v>50</v>
      </c>
      <c r="M3805">
        <v>15</v>
      </c>
      <c r="N3805" s="6">
        <v>42.5</v>
      </c>
      <c r="O3805" s="6">
        <f>Table1[[#This Row],[Revenue]]-Table1[[#This Row],[Total Cost Of Production]]</f>
        <v>12.5</v>
      </c>
      <c r="P3805" s="6">
        <v>949</v>
      </c>
      <c r="Q3805" s="6">
        <f>Table1[[#This Row],[Revenue]]-Table1[[#This Row],[Marketing Spend]]</f>
        <v>-906.5</v>
      </c>
      <c r="R3805" t="s">
        <v>54</v>
      </c>
      <c r="S3805" s="6">
        <v>28</v>
      </c>
      <c r="T3805"/>
      <c r="U3805"/>
    </row>
    <row r="3806" spans="1:21" x14ac:dyDescent="0.2">
      <c r="A3806" s="1">
        <v>45715</v>
      </c>
      <c r="B3806" s="1" t="str">
        <f>TEXT(Table1[[#This Row],[Date]],"yyyy")</f>
        <v>2025</v>
      </c>
      <c r="C3806" s="1" t="str">
        <f>TEXT(Table1[[#This Row],[Date]],"mmmm")</f>
        <v>February</v>
      </c>
      <c r="D3806" s="1" t="str">
        <f>TEXT(Table1[[#This Row],[Date]],"dddd")</f>
        <v>Thursday</v>
      </c>
      <c r="E3806" s="5">
        <v>1</v>
      </c>
      <c r="F3806" t="s">
        <v>5</v>
      </c>
      <c r="G3806" t="s">
        <v>10</v>
      </c>
      <c r="H3806" s="6">
        <f>60%*Table1[[#This Row],[Price]]</f>
        <v>480</v>
      </c>
      <c r="I3806" s="6">
        <v>800</v>
      </c>
      <c r="J3806">
        <v>3</v>
      </c>
      <c r="K3806" s="6">
        <f>Table1[[#This Row],[Cost]]*Table1[[#This Row],[Quantity Sold]]</f>
        <v>1440</v>
      </c>
      <c r="L3806" s="6">
        <v>2400</v>
      </c>
      <c r="M3806">
        <v>20</v>
      </c>
      <c r="N3806" s="6">
        <v>1920</v>
      </c>
      <c r="O3806" s="6">
        <f>Table1[[#This Row],[Revenue]]-Table1[[#This Row],[Total Cost Of Production]]</f>
        <v>480</v>
      </c>
      <c r="P3806" s="6">
        <v>420</v>
      </c>
      <c r="Q3806" s="6">
        <f>Table1[[#This Row],[Revenue]]-Table1[[#This Row],[Marketing Spend]]</f>
        <v>1500</v>
      </c>
      <c r="R3806" t="s">
        <v>52</v>
      </c>
      <c r="S3806" s="6">
        <v>763</v>
      </c>
      <c r="T3806"/>
      <c r="U3806"/>
    </row>
    <row r="3807" spans="1:21" x14ac:dyDescent="0.2">
      <c r="A3807" s="1">
        <v>45715</v>
      </c>
      <c r="B3807" s="1" t="str">
        <f>TEXT(Table1[[#This Row],[Date]],"yyyy")</f>
        <v>2025</v>
      </c>
      <c r="C3807" s="1" t="str">
        <f>TEXT(Table1[[#This Row],[Date]],"mmmm")</f>
        <v>February</v>
      </c>
      <c r="D3807" s="1" t="str">
        <f>TEXT(Table1[[#This Row],[Date]],"dddd")</f>
        <v>Thursday</v>
      </c>
      <c r="E3807" s="5">
        <v>7</v>
      </c>
      <c r="F3807" t="s">
        <v>9</v>
      </c>
      <c r="G3807" t="s">
        <v>8</v>
      </c>
      <c r="H3807" s="6">
        <f>60%*Table1[[#This Row],[Price]]</f>
        <v>180</v>
      </c>
      <c r="I3807" s="6">
        <v>300</v>
      </c>
      <c r="J3807">
        <v>9</v>
      </c>
      <c r="K3807" s="6">
        <f>Table1[[#This Row],[Cost]]*Table1[[#This Row],[Quantity Sold]]</f>
        <v>1620</v>
      </c>
      <c r="L3807" s="6">
        <v>2700</v>
      </c>
      <c r="M3807">
        <v>10</v>
      </c>
      <c r="N3807" s="6">
        <v>2430</v>
      </c>
      <c r="O3807" s="6">
        <f>Table1[[#This Row],[Revenue]]-Table1[[#This Row],[Total Cost Of Production]]</f>
        <v>810</v>
      </c>
      <c r="P3807" s="6">
        <v>499</v>
      </c>
      <c r="Q3807" s="6">
        <f>Table1[[#This Row],[Revenue]]-Table1[[#This Row],[Marketing Spend]]</f>
        <v>1931</v>
      </c>
      <c r="R3807" t="s">
        <v>52</v>
      </c>
      <c r="S3807" s="6">
        <v>325</v>
      </c>
      <c r="T3807"/>
      <c r="U3807"/>
    </row>
    <row r="3808" spans="1:21" x14ac:dyDescent="0.2">
      <c r="A3808" s="1">
        <v>45716</v>
      </c>
      <c r="B3808" s="1" t="str">
        <f>TEXT(Table1[[#This Row],[Date]],"yyyy")</f>
        <v>2025</v>
      </c>
      <c r="C3808" s="1" t="str">
        <f>TEXT(Table1[[#This Row],[Date]],"mmmm")</f>
        <v>February</v>
      </c>
      <c r="D3808" s="1" t="str">
        <f>TEXT(Table1[[#This Row],[Date]],"dddd")</f>
        <v>Friday</v>
      </c>
      <c r="E3808" s="5">
        <v>4</v>
      </c>
      <c r="F3808" t="s">
        <v>13</v>
      </c>
      <c r="G3808" t="s">
        <v>12</v>
      </c>
      <c r="H3808" s="6">
        <f>60%*Table1[[#This Row],[Price]]</f>
        <v>42</v>
      </c>
      <c r="I3808" s="6">
        <v>70</v>
      </c>
      <c r="J3808">
        <v>4</v>
      </c>
      <c r="K3808" s="6">
        <f>Table1[[#This Row],[Cost]]*Table1[[#This Row],[Quantity Sold]]</f>
        <v>168</v>
      </c>
      <c r="L3808" s="6">
        <v>280</v>
      </c>
      <c r="M3808">
        <v>10</v>
      </c>
      <c r="N3808" s="6">
        <v>252</v>
      </c>
      <c r="O3808" s="6">
        <f>Table1[[#This Row],[Revenue]]-Table1[[#This Row],[Total Cost Of Production]]</f>
        <v>84</v>
      </c>
      <c r="P3808" s="6">
        <v>534</v>
      </c>
      <c r="Q3808" s="6">
        <f>Table1[[#This Row],[Revenue]]-Table1[[#This Row],[Marketing Spend]]</f>
        <v>-282</v>
      </c>
      <c r="R3808" t="s">
        <v>52</v>
      </c>
      <c r="S3808" s="6">
        <v>43</v>
      </c>
      <c r="T3808"/>
      <c r="U3808"/>
    </row>
    <row r="3809" spans="1:21" hidden="1" x14ac:dyDescent="0.2">
      <c r="A3809" s="1">
        <v>45716</v>
      </c>
      <c r="B3809" s="1" t="str">
        <f>TEXT(Table1[[#This Row],[Date]],"yyyy")</f>
        <v>2025</v>
      </c>
      <c r="C3809" s="1" t="str">
        <f>TEXT(Table1[[#This Row],[Date]],"mmmm")</f>
        <v>February</v>
      </c>
      <c r="D3809" s="1" t="str">
        <f>TEXT(Table1[[#This Row],[Date]],"dddd")</f>
        <v>Friday</v>
      </c>
      <c r="E3809" s="5">
        <v>2</v>
      </c>
      <c r="F3809" t="s">
        <v>7</v>
      </c>
      <c r="G3809" t="s">
        <v>10</v>
      </c>
      <c r="H3809" s="6">
        <f>60%*Table1[[#This Row],[Price]]</f>
        <v>300</v>
      </c>
      <c r="I3809" s="6">
        <v>500</v>
      </c>
      <c r="J3809">
        <v>5</v>
      </c>
      <c r="K3809" s="6">
        <f>Table1[[#This Row],[Cost]]*Table1[[#This Row],[Quantity Sold]]</f>
        <v>1500</v>
      </c>
      <c r="L3809" s="6">
        <v>2500</v>
      </c>
      <c r="M3809">
        <v>10</v>
      </c>
      <c r="N3809" s="6">
        <v>2250</v>
      </c>
      <c r="O3809" s="6">
        <f>Table1[[#This Row],[Revenue]]-Table1[[#This Row],[Total Cost Of Production]]</f>
        <v>750</v>
      </c>
      <c r="P3809" s="6">
        <v>734</v>
      </c>
      <c r="Q3809" s="6">
        <f>Table1[[#This Row],[Revenue]]-Table1[[#This Row],[Marketing Spend]]</f>
        <v>1516</v>
      </c>
      <c r="R3809" t="s">
        <v>51</v>
      </c>
      <c r="S3809" s="6">
        <v>464</v>
      </c>
      <c r="T3809"/>
      <c r="U3809"/>
    </row>
    <row r="3810" spans="1:21" hidden="1" x14ac:dyDescent="0.2">
      <c r="A3810" s="1">
        <v>45716</v>
      </c>
      <c r="B3810" s="1" t="str">
        <f>TEXT(Table1[[#This Row],[Date]],"yyyy")</f>
        <v>2025</v>
      </c>
      <c r="C3810" s="1" t="str">
        <f>TEXT(Table1[[#This Row],[Date]],"mmmm")</f>
        <v>February</v>
      </c>
      <c r="D3810" s="1" t="str">
        <f>TEXT(Table1[[#This Row],[Date]],"dddd")</f>
        <v>Friday</v>
      </c>
      <c r="E3810" s="5">
        <v>5</v>
      </c>
      <c r="F3810" t="s">
        <v>11</v>
      </c>
      <c r="G3810" t="s">
        <v>12</v>
      </c>
      <c r="H3810" s="6">
        <f>60%*Table1[[#This Row],[Price]]</f>
        <v>90</v>
      </c>
      <c r="I3810" s="6">
        <v>150</v>
      </c>
      <c r="J3810">
        <v>4</v>
      </c>
      <c r="K3810" s="6">
        <f>Table1[[#This Row],[Cost]]*Table1[[#This Row],[Quantity Sold]]</f>
        <v>360</v>
      </c>
      <c r="L3810" s="6">
        <v>600</v>
      </c>
      <c r="M3810">
        <v>10</v>
      </c>
      <c r="N3810" s="6">
        <v>540</v>
      </c>
      <c r="O3810" s="6">
        <f>Table1[[#This Row],[Revenue]]-Table1[[#This Row],[Total Cost Of Production]]</f>
        <v>180</v>
      </c>
      <c r="P3810" s="6">
        <v>789</v>
      </c>
      <c r="Q3810" s="6">
        <f>Table1[[#This Row],[Revenue]]-Table1[[#This Row],[Marketing Spend]]</f>
        <v>-249</v>
      </c>
      <c r="R3810" t="s">
        <v>54</v>
      </c>
      <c r="S3810" s="6">
        <v>147</v>
      </c>
      <c r="T3810"/>
      <c r="U3810"/>
    </row>
    <row r="3811" spans="1:21" x14ac:dyDescent="0.2">
      <c r="A3811" s="1">
        <v>45716</v>
      </c>
      <c r="B3811" s="1" t="str">
        <f>TEXT(Table1[[#This Row],[Date]],"yyyy")</f>
        <v>2025</v>
      </c>
      <c r="C3811" s="1" t="str">
        <f>TEXT(Table1[[#This Row],[Date]],"mmmm")</f>
        <v>February</v>
      </c>
      <c r="D3811" s="1" t="str">
        <f>TEXT(Table1[[#This Row],[Date]],"dddd")</f>
        <v>Friday</v>
      </c>
      <c r="E3811" s="5">
        <v>6</v>
      </c>
      <c r="F3811" t="s">
        <v>2</v>
      </c>
      <c r="G3811" t="s">
        <v>8</v>
      </c>
      <c r="H3811" s="6">
        <f>60%*Table1[[#This Row],[Price]]</f>
        <v>720</v>
      </c>
      <c r="I3811" s="6">
        <v>1200</v>
      </c>
      <c r="J3811">
        <v>6</v>
      </c>
      <c r="K3811" s="6">
        <f>Table1[[#This Row],[Cost]]*Table1[[#This Row],[Quantity Sold]]</f>
        <v>4320</v>
      </c>
      <c r="L3811" s="6">
        <v>7200</v>
      </c>
      <c r="M3811">
        <v>20</v>
      </c>
      <c r="N3811" s="6">
        <v>5760</v>
      </c>
      <c r="O3811" s="6">
        <f>Table1[[#This Row],[Revenue]]-Table1[[#This Row],[Total Cost Of Production]]</f>
        <v>1440</v>
      </c>
      <c r="P3811" s="6">
        <v>908</v>
      </c>
      <c r="Q3811" s="6">
        <f>Table1[[#This Row],[Revenue]]-Table1[[#This Row],[Marketing Spend]]</f>
        <v>4852</v>
      </c>
      <c r="R3811" t="s">
        <v>52</v>
      </c>
      <c r="S3811" s="6">
        <v>1217</v>
      </c>
      <c r="T3811"/>
      <c r="U3811"/>
    </row>
    <row r="3812" spans="1:21" hidden="1" x14ac:dyDescent="0.2">
      <c r="A3812" s="1">
        <v>45716</v>
      </c>
      <c r="B3812" s="1" t="str">
        <f>TEXT(Table1[[#This Row],[Date]],"yyyy")</f>
        <v>2025</v>
      </c>
      <c r="C3812" s="1" t="str">
        <f>TEXT(Table1[[#This Row],[Date]],"mmmm")</f>
        <v>February</v>
      </c>
      <c r="D3812" s="1" t="str">
        <f>TEXT(Table1[[#This Row],[Date]],"dddd")</f>
        <v>Friday</v>
      </c>
      <c r="E3812" s="5">
        <v>3</v>
      </c>
      <c r="F3812" t="s">
        <v>15</v>
      </c>
      <c r="G3812" t="s">
        <v>6</v>
      </c>
      <c r="H3812" s="6">
        <f>60%*Table1[[#This Row],[Price]]</f>
        <v>30</v>
      </c>
      <c r="I3812" s="6">
        <v>50</v>
      </c>
      <c r="J3812">
        <v>7</v>
      </c>
      <c r="K3812" s="6">
        <f>Table1[[#This Row],[Cost]]*Table1[[#This Row],[Quantity Sold]]</f>
        <v>210</v>
      </c>
      <c r="L3812" s="6">
        <v>350</v>
      </c>
      <c r="M3812">
        <v>10</v>
      </c>
      <c r="N3812" s="6">
        <v>315</v>
      </c>
      <c r="O3812" s="6">
        <f>Table1[[#This Row],[Revenue]]-Table1[[#This Row],[Total Cost Of Production]]</f>
        <v>105</v>
      </c>
      <c r="P3812" s="6">
        <v>308</v>
      </c>
      <c r="Q3812" s="6">
        <f>Table1[[#This Row],[Revenue]]-Table1[[#This Row],[Marketing Spend]]</f>
        <v>7</v>
      </c>
      <c r="R3812" t="s">
        <v>51</v>
      </c>
      <c r="S3812" s="6">
        <v>73</v>
      </c>
      <c r="T3812"/>
      <c r="U3812"/>
    </row>
    <row r="3813" spans="1:21" hidden="1" x14ac:dyDescent="0.2">
      <c r="A3813" s="1">
        <v>45716</v>
      </c>
      <c r="B3813" s="1" t="str">
        <f>TEXT(Table1[[#This Row],[Date]],"yyyy")</f>
        <v>2025</v>
      </c>
      <c r="C3813" s="1" t="str">
        <f>TEXT(Table1[[#This Row],[Date]],"mmmm")</f>
        <v>February</v>
      </c>
      <c r="D3813" s="1" t="str">
        <f>TEXT(Table1[[#This Row],[Date]],"dddd")</f>
        <v>Friday</v>
      </c>
      <c r="E3813" s="5">
        <v>1</v>
      </c>
      <c r="F3813" t="s">
        <v>5</v>
      </c>
      <c r="G3813" t="s">
        <v>10</v>
      </c>
      <c r="H3813" s="6">
        <f>60%*Table1[[#This Row],[Price]]</f>
        <v>480</v>
      </c>
      <c r="I3813" s="6">
        <v>800</v>
      </c>
      <c r="J3813">
        <v>5</v>
      </c>
      <c r="K3813" s="6">
        <f>Table1[[#This Row],[Cost]]*Table1[[#This Row],[Quantity Sold]]</f>
        <v>2400</v>
      </c>
      <c r="L3813" s="6">
        <v>4000</v>
      </c>
      <c r="M3813">
        <v>10</v>
      </c>
      <c r="N3813" s="6">
        <v>3600</v>
      </c>
      <c r="O3813" s="6">
        <f>Table1[[#This Row],[Revenue]]-Table1[[#This Row],[Total Cost Of Production]]</f>
        <v>1200</v>
      </c>
      <c r="P3813" s="6">
        <v>407</v>
      </c>
      <c r="Q3813" s="6">
        <f>Table1[[#This Row],[Revenue]]-Table1[[#This Row],[Marketing Spend]]</f>
        <v>3193</v>
      </c>
      <c r="R3813" t="s">
        <v>55</v>
      </c>
      <c r="S3813" s="6">
        <v>781</v>
      </c>
      <c r="T3813"/>
      <c r="U3813"/>
    </row>
    <row r="3814" spans="1:21" hidden="1" x14ac:dyDescent="0.2">
      <c r="A3814" s="1">
        <v>45716</v>
      </c>
      <c r="B3814" s="1" t="str">
        <f>TEXT(Table1[[#This Row],[Date]],"yyyy")</f>
        <v>2025</v>
      </c>
      <c r="C3814" s="1" t="str">
        <f>TEXT(Table1[[#This Row],[Date]],"mmmm")</f>
        <v>February</v>
      </c>
      <c r="D3814" s="1" t="str">
        <f>TEXT(Table1[[#This Row],[Date]],"dddd")</f>
        <v>Friday</v>
      </c>
      <c r="E3814" s="5">
        <v>7</v>
      </c>
      <c r="F3814" t="s">
        <v>9</v>
      </c>
      <c r="G3814" t="s">
        <v>8</v>
      </c>
      <c r="H3814" s="6">
        <f>60%*Table1[[#This Row],[Price]]</f>
        <v>180</v>
      </c>
      <c r="I3814" s="6">
        <v>300</v>
      </c>
      <c r="J3814">
        <v>6</v>
      </c>
      <c r="K3814" s="6">
        <f>Table1[[#This Row],[Cost]]*Table1[[#This Row],[Quantity Sold]]</f>
        <v>1080</v>
      </c>
      <c r="L3814" s="6">
        <v>1800</v>
      </c>
      <c r="M3814">
        <v>10</v>
      </c>
      <c r="N3814" s="6">
        <v>1620</v>
      </c>
      <c r="O3814" s="6">
        <f>Table1[[#This Row],[Revenue]]-Table1[[#This Row],[Total Cost Of Production]]</f>
        <v>540</v>
      </c>
      <c r="P3814" s="6">
        <v>840</v>
      </c>
      <c r="Q3814" s="6">
        <f>Table1[[#This Row],[Revenue]]-Table1[[#This Row],[Marketing Spend]]</f>
        <v>780</v>
      </c>
      <c r="R3814" t="s">
        <v>53</v>
      </c>
      <c r="S3814" s="6">
        <v>276</v>
      </c>
      <c r="T3814"/>
      <c r="U3814"/>
    </row>
    <row r="3815" spans="1:21" hidden="1" x14ac:dyDescent="0.2">
      <c r="A3815" s="1">
        <v>45717</v>
      </c>
      <c r="B3815" s="1" t="str">
        <f>TEXT(Table1[[#This Row],[Date]],"yyyy")</f>
        <v>2025</v>
      </c>
      <c r="C3815" s="1" t="str">
        <f>TEXT(Table1[[#This Row],[Date]],"mmmm")</f>
        <v>March</v>
      </c>
      <c r="D3815" s="1" t="str">
        <f>TEXT(Table1[[#This Row],[Date]],"dddd")</f>
        <v>Saturday</v>
      </c>
      <c r="E3815" s="5">
        <v>4</v>
      </c>
      <c r="F3815" t="s">
        <v>13</v>
      </c>
      <c r="G3815" t="s">
        <v>12</v>
      </c>
      <c r="H3815" s="6">
        <f>60%*Table1[[#This Row],[Price]]</f>
        <v>42</v>
      </c>
      <c r="I3815" s="6">
        <v>70</v>
      </c>
      <c r="J3815">
        <v>2</v>
      </c>
      <c r="K3815" s="6">
        <f>Table1[[#This Row],[Cost]]*Table1[[#This Row],[Quantity Sold]]</f>
        <v>84</v>
      </c>
      <c r="L3815" s="6">
        <v>140</v>
      </c>
      <c r="M3815">
        <v>15</v>
      </c>
      <c r="N3815" s="6">
        <v>119</v>
      </c>
      <c r="O3815" s="6">
        <f>Table1[[#This Row],[Revenue]]-Table1[[#This Row],[Total Cost Of Production]]</f>
        <v>35</v>
      </c>
      <c r="P3815" s="6">
        <v>776</v>
      </c>
      <c r="Q3815" s="6">
        <f>Table1[[#This Row],[Revenue]]-Table1[[#This Row],[Marketing Spend]]</f>
        <v>-657</v>
      </c>
      <c r="R3815" t="s">
        <v>51</v>
      </c>
      <c r="S3815" s="6">
        <v>51</v>
      </c>
      <c r="T3815"/>
      <c r="U3815"/>
    </row>
    <row r="3816" spans="1:21" hidden="1" x14ac:dyDescent="0.2">
      <c r="A3816" s="1">
        <v>45717</v>
      </c>
      <c r="B3816" s="1" t="str">
        <f>TEXT(Table1[[#This Row],[Date]],"yyyy")</f>
        <v>2025</v>
      </c>
      <c r="C3816" s="1" t="str">
        <f>TEXT(Table1[[#This Row],[Date]],"mmmm")</f>
        <v>March</v>
      </c>
      <c r="D3816" s="1" t="str">
        <f>TEXT(Table1[[#This Row],[Date]],"dddd")</f>
        <v>Saturday</v>
      </c>
      <c r="E3816" s="5">
        <v>2</v>
      </c>
      <c r="F3816" t="s">
        <v>7</v>
      </c>
      <c r="G3816" t="s">
        <v>10</v>
      </c>
      <c r="H3816" s="6">
        <f>60%*Table1[[#This Row],[Price]]</f>
        <v>300</v>
      </c>
      <c r="I3816" s="6">
        <v>500</v>
      </c>
      <c r="J3816">
        <v>8</v>
      </c>
      <c r="K3816" s="6">
        <f>Table1[[#This Row],[Cost]]*Table1[[#This Row],[Quantity Sold]]</f>
        <v>2400</v>
      </c>
      <c r="L3816" s="6">
        <v>4000</v>
      </c>
      <c r="M3816">
        <v>20</v>
      </c>
      <c r="N3816" s="6">
        <v>3200</v>
      </c>
      <c r="O3816" s="6">
        <f>Table1[[#This Row],[Revenue]]-Table1[[#This Row],[Total Cost Of Production]]</f>
        <v>800</v>
      </c>
      <c r="P3816" s="6">
        <v>686</v>
      </c>
      <c r="Q3816" s="6">
        <f>Table1[[#This Row],[Revenue]]-Table1[[#This Row],[Marketing Spend]]</f>
        <v>2514</v>
      </c>
      <c r="R3816" t="s">
        <v>53</v>
      </c>
      <c r="S3816" s="6">
        <v>475</v>
      </c>
      <c r="T3816"/>
      <c r="U3816"/>
    </row>
    <row r="3817" spans="1:21" hidden="1" x14ac:dyDescent="0.2">
      <c r="A3817" s="1">
        <v>45717</v>
      </c>
      <c r="B3817" s="1" t="str">
        <f>TEXT(Table1[[#This Row],[Date]],"yyyy")</f>
        <v>2025</v>
      </c>
      <c r="C3817" s="1" t="str">
        <f>TEXT(Table1[[#This Row],[Date]],"mmmm")</f>
        <v>March</v>
      </c>
      <c r="D3817" s="1" t="str">
        <f>TEXT(Table1[[#This Row],[Date]],"dddd")</f>
        <v>Saturday</v>
      </c>
      <c r="E3817" s="5">
        <v>5</v>
      </c>
      <c r="F3817" t="s">
        <v>11</v>
      </c>
      <c r="G3817" t="s">
        <v>12</v>
      </c>
      <c r="H3817" s="6">
        <f>60%*Table1[[#This Row],[Price]]</f>
        <v>90</v>
      </c>
      <c r="I3817" s="6">
        <v>150</v>
      </c>
      <c r="J3817">
        <v>8</v>
      </c>
      <c r="K3817" s="6">
        <f>Table1[[#This Row],[Cost]]*Table1[[#This Row],[Quantity Sold]]</f>
        <v>720</v>
      </c>
      <c r="L3817" s="6">
        <v>1200</v>
      </c>
      <c r="M3817">
        <v>20</v>
      </c>
      <c r="N3817" s="6">
        <v>960</v>
      </c>
      <c r="O3817" s="6">
        <f>Table1[[#This Row],[Revenue]]-Table1[[#This Row],[Total Cost Of Production]]</f>
        <v>240</v>
      </c>
      <c r="P3817" s="6">
        <v>320</v>
      </c>
      <c r="Q3817" s="6">
        <f>Table1[[#This Row],[Revenue]]-Table1[[#This Row],[Marketing Spend]]</f>
        <v>640</v>
      </c>
      <c r="R3817" t="s">
        <v>54</v>
      </c>
      <c r="S3817" s="6">
        <v>187</v>
      </c>
      <c r="T3817"/>
      <c r="U3817"/>
    </row>
    <row r="3818" spans="1:21" hidden="1" x14ac:dyDescent="0.2">
      <c r="A3818" s="1">
        <v>45717</v>
      </c>
      <c r="B3818" s="1" t="str">
        <f>TEXT(Table1[[#This Row],[Date]],"yyyy")</f>
        <v>2025</v>
      </c>
      <c r="C3818" s="1" t="str">
        <f>TEXT(Table1[[#This Row],[Date]],"mmmm")</f>
        <v>March</v>
      </c>
      <c r="D3818" s="1" t="str">
        <f>TEXT(Table1[[#This Row],[Date]],"dddd")</f>
        <v>Saturday</v>
      </c>
      <c r="E3818" s="5">
        <v>6</v>
      </c>
      <c r="F3818" t="s">
        <v>2</v>
      </c>
      <c r="G3818" t="s">
        <v>8</v>
      </c>
      <c r="H3818" s="6">
        <f>60%*Table1[[#This Row],[Price]]</f>
        <v>720</v>
      </c>
      <c r="I3818" s="6">
        <v>1200</v>
      </c>
      <c r="J3818">
        <v>7</v>
      </c>
      <c r="K3818" s="6">
        <f>Table1[[#This Row],[Cost]]*Table1[[#This Row],[Quantity Sold]]</f>
        <v>5040</v>
      </c>
      <c r="L3818" s="6">
        <v>8400</v>
      </c>
      <c r="M3818">
        <v>20</v>
      </c>
      <c r="N3818" s="6">
        <v>6720</v>
      </c>
      <c r="O3818" s="6">
        <f>Table1[[#This Row],[Revenue]]-Table1[[#This Row],[Total Cost Of Production]]</f>
        <v>1680</v>
      </c>
      <c r="P3818" s="6">
        <v>738</v>
      </c>
      <c r="Q3818" s="6">
        <f>Table1[[#This Row],[Revenue]]-Table1[[#This Row],[Marketing Spend]]</f>
        <v>5982</v>
      </c>
      <c r="R3818" t="s">
        <v>51</v>
      </c>
      <c r="S3818" s="6">
        <v>1158</v>
      </c>
      <c r="T3818"/>
      <c r="U3818"/>
    </row>
    <row r="3819" spans="1:21" hidden="1" x14ac:dyDescent="0.2">
      <c r="A3819" s="1">
        <v>45717</v>
      </c>
      <c r="B3819" s="1" t="str">
        <f>TEXT(Table1[[#This Row],[Date]],"yyyy")</f>
        <v>2025</v>
      </c>
      <c r="C3819" s="1" t="str">
        <f>TEXT(Table1[[#This Row],[Date]],"mmmm")</f>
        <v>March</v>
      </c>
      <c r="D3819" s="1" t="str">
        <f>TEXT(Table1[[#This Row],[Date]],"dddd")</f>
        <v>Saturday</v>
      </c>
      <c r="E3819" s="5">
        <v>3</v>
      </c>
      <c r="F3819" t="s">
        <v>15</v>
      </c>
      <c r="G3819" t="s">
        <v>6</v>
      </c>
      <c r="H3819" s="6">
        <f>60%*Table1[[#This Row],[Price]]</f>
        <v>30</v>
      </c>
      <c r="I3819" s="6">
        <v>50</v>
      </c>
      <c r="J3819">
        <v>2</v>
      </c>
      <c r="K3819" s="6">
        <f>Table1[[#This Row],[Cost]]*Table1[[#This Row],[Quantity Sold]]</f>
        <v>60</v>
      </c>
      <c r="L3819" s="6">
        <v>100</v>
      </c>
      <c r="M3819">
        <v>20</v>
      </c>
      <c r="N3819" s="6">
        <v>80</v>
      </c>
      <c r="O3819" s="6">
        <f>Table1[[#This Row],[Revenue]]-Table1[[#This Row],[Total Cost Of Production]]</f>
        <v>20</v>
      </c>
      <c r="P3819" s="6">
        <v>747</v>
      </c>
      <c r="Q3819" s="6">
        <f>Table1[[#This Row],[Revenue]]-Table1[[#This Row],[Marketing Spend]]</f>
        <v>-667</v>
      </c>
      <c r="R3819" t="s">
        <v>54</v>
      </c>
      <c r="S3819" s="6">
        <v>43</v>
      </c>
      <c r="T3819"/>
      <c r="U3819"/>
    </row>
    <row r="3820" spans="1:21" x14ac:dyDescent="0.2">
      <c r="A3820" s="1">
        <v>45717</v>
      </c>
      <c r="B3820" s="1" t="str">
        <f>TEXT(Table1[[#This Row],[Date]],"yyyy")</f>
        <v>2025</v>
      </c>
      <c r="C3820" s="1" t="str">
        <f>TEXT(Table1[[#This Row],[Date]],"mmmm")</f>
        <v>March</v>
      </c>
      <c r="D3820" s="1" t="str">
        <f>TEXT(Table1[[#This Row],[Date]],"dddd")</f>
        <v>Saturday</v>
      </c>
      <c r="E3820" s="5">
        <v>1</v>
      </c>
      <c r="F3820" t="s">
        <v>5</v>
      </c>
      <c r="G3820" t="s">
        <v>10</v>
      </c>
      <c r="H3820" s="6">
        <f>60%*Table1[[#This Row],[Price]]</f>
        <v>480</v>
      </c>
      <c r="I3820" s="6">
        <v>800</v>
      </c>
      <c r="J3820">
        <v>1</v>
      </c>
      <c r="K3820" s="6">
        <f>Table1[[#This Row],[Cost]]*Table1[[#This Row],[Quantity Sold]]</f>
        <v>480</v>
      </c>
      <c r="L3820" s="6">
        <v>800</v>
      </c>
      <c r="M3820">
        <v>15</v>
      </c>
      <c r="N3820" s="6">
        <v>680</v>
      </c>
      <c r="O3820" s="6">
        <f>Table1[[#This Row],[Revenue]]-Table1[[#This Row],[Total Cost Of Production]]</f>
        <v>200</v>
      </c>
      <c r="P3820" s="6">
        <v>478</v>
      </c>
      <c r="Q3820" s="6">
        <f>Table1[[#This Row],[Revenue]]-Table1[[#This Row],[Marketing Spend]]</f>
        <v>202</v>
      </c>
      <c r="R3820" t="s">
        <v>52</v>
      </c>
      <c r="S3820" s="6">
        <v>783</v>
      </c>
      <c r="T3820"/>
      <c r="U3820"/>
    </row>
    <row r="3821" spans="1:21" hidden="1" x14ac:dyDescent="0.2">
      <c r="A3821" s="1">
        <v>45717</v>
      </c>
      <c r="B3821" s="1" t="str">
        <f>TEXT(Table1[[#This Row],[Date]],"yyyy")</f>
        <v>2025</v>
      </c>
      <c r="C3821" s="1" t="str">
        <f>TEXT(Table1[[#This Row],[Date]],"mmmm")</f>
        <v>March</v>
      </c>
      <c r="D3821" s="1" t="str">
        <f>TEXT(Table1[[#This Row],[Date]],"dddd")</f>
        <v>Saturday</v>
      </c>
      <c r="E3821" s="5">
        <v>7</v>
      </c>
      <c r="F3821" t="s">
        <v>9</v>
      </c>
      <c r="G3821" t="s">
        <v>8</v>
      </c>
      <c r="H3821" s="6">
        <f>60%*Table1[[#This Row],[Price]]</f>
        <v>180</v>
      </c>
      <c r="I3821" s="6">
        <v>300</v>
      </c>
      <c r="J3821">
        <v>7</v>
      </c>
      <c r="K3821" s="6">
        <f>Table1[[#This Row],[Cost]]*Table1[[#This Row],[Quantity Sold]]</f>
        <v>1260</v>
      </c>
      <c r="L3821" s="6">
        <v>2100</v>
      </c>
      <c r="M3821">
        <v>15</v>
      </c>
      <c r="N3821" s="6">
        <v>1785</v>
      </c>
      <c r="O3821" s="6">
        <f>Table1[[#This Row],[Revenue]]-Table1[[#This Row],[Total Cost Of Production]]</f>
        <v>525</v>
      </c>
      <c r="P3821" s="6">
        <v>921</v>
      </c>
      <c r="Q3821" s="6">
        <f>Table1[[#This Row],[Revenue]]-Table1[[#This Row],[Marketing Spend]]</f>
        <v>864</v>
      </c>
      <c r="R3821" t="s">
        <v>53</v>
      </c>
      <c r="S3821" s="6">
        <v>333</v>
      </c>
      <c r="T3821"/>
      <c r="U3821"/>
    </row>
    <row r="3822" spans="1:21" hidden="1" x14ac:dyDescent="0.2">
      <c r="A3822" s="1">
        <v>45718</v>
      </c>
      <c r="B3822" s="1" t="str">
        <f>TEXT(Table1[[#This Row],[Date]],"yyyy")</f>
        <v>2025</v>
      </c>
      <c r="C3822" s="1" t="str">
        <f>TEXT(Table1[[#This Row],[Date]],"mmmm")</f>
        <v>March</v>
      </c>
      <c r="D3822" s="1" t="str">
        <f>TEXT(Table1[[#This Row],[Date]],"dddd")</f>
        <v>Sunday</v>
      </c>
      <c r="E3822" s="5">
        <v>4</v>
      </c>
      <c r="F3822" t="s">
        <v>13</v>
      </c>
      <c r="G3822" t="s">
        <v>12</v>
      </c>
      <c r="H3822" s="6">
        <f>60%*Table1[[#This Row],[Price]]</f>
        <v>42</v>
      </c>
      <c r="I3822" s="6">
        <v>70</v>
      </c>
      <c r="J3822">
        <v>10</v>
      </c>
      <c r="K3822" s="6">
        <f>Table1[[#This Row],[Cost]]*Table1[[#This Row],[Quantity Sold]]</f>
        <v>420</v>
      </c>
      <c r="L3822" s="6">
        <v>700</v>
      </c>
      <c r="M3822">
        <v>5</v>
      </c>
      <c r="N3822" s="6">
        <v>665</v>
      </c>
      <c r="O3822" s="6">
        <f>Table1[[#This Row],[Revenue]]-Table1[[#This Row],[Total Cost Of Production]]</f>
        <v>245</v>
      </c>
      <c r="P3822" s="6">
        <v>752</v>
      </c>
      <c r="Q3822" s="6">
        <f>Table1[[#This Row],[Revenue]]-Table1[[#This Row],[Marketing Spend]]</f>
        <v>-87</v>
      </c>
      <c r="R3822" t="s">
        <v>51</v>
      </c>
      <c r="S3822" s="6">
        <v>29</v>
      </c>
      <c r="T3822"/>
      <c r="U3822"/>
    </row>
    <row r="3823" spans="1:21" hidden="1" x14ac:dyDescent="0.2">
      <c r="A3823" s="1">
        <v>45718</v>
      </c>
      <c r="B3823" s="1" t="str">
        <f>TEXT(Table1[[#This Row],[Date]],"yyyy")</f>
        <v>2025</v>
      </c>
      <c r="C3823" s="1" t="str">
        <f>TEXT(Table1[[#This Row],[Date]],"mmmm")</f>
        <v>March</v>
      </c>
      <c r="D3823" s="1" t="str">
        <f>TEXT(Table1[[#This Row],[Date]],"dddd")</f>
        <v>Sunday</v>
      </c>
      <c r="E3823" s="5">
        <v>2</v>
      </c>
      <c r="F3823" t="s">
        <v>7</v>
      </c>
      <c r="G3823" t="s">
        <v>10</v>
      </c>
      <c r="H3823" s="6">
        <f>60%*Table1[[#This Row],[Price]]</f>
        <v>300</v>
      </c>
      <c r="I3823" s="6">
        <v>500</v>
      </c>
      <c r="J3823">
        <v>5</v>
      </c>
      <c r="K3823" s="6">
        <f>Table1[[#This Row],[Cost]]*Table1[[#This Row],[Quantity Sold]]</f>
        <v>1500</v>
      </c>
      <c r="L3823" s="6">
        <v>2500</v>
      </c>
      <c r="M3823">
        <v>15</v>
      </c>
      <c r="N3823" s="6">
        <v>2125</v>
      </c>
      <c r="O3823" s="6">
        <f>Table1[[#This Row],[Revenue]]-Table1[[#This Row],[Total Cost Of Production]]</f>
        <v>625</v>
      </c>
      <c r="P3823" s="6">
        <v>715</v>
      </c>
      <c r="Q3823" s="6">
        <f>Table1[[#This Row],[Revenue]]-Table1[[#This Row],[Marketing Spend]]</f>
        <v>1410</v>
      </c>
      <c r="R3823" t="s">
        <v>55</v>
      </c>
      <c r="S3823" s="6">
        <v>531</v>
      </c>
      <c r="T3823"/>
      <c r="U3823"/>
    </row>
    <row r="3824" spans="1:21" hidden="1" x14ac:dyDescent="0.2">
      <c r="A3824" s="1">
        <v>45718</v>
      </c>
      <c r="B3824" s="1" t="str">
        <f>TEXT(Table1[[#This Row],[Date]],"yyyy")</f>
        <v>2025</v>
      </c>
      <c r="C3824" s="1" t="str">
        <f>TEXT(Table1[[#This Row],[Date]],"mmmm")</f>
        <v>March</v>
      </c>
      <c r="D3824" s="1" t="str">
        <f>TEXT(Table1[[#This Row],[Date]],"dddd")</f>
        <v>Sunday</v>
      </c>
      <c r="E3824" s="5">
        <v>5</v>
      </c>
      <c r="F3824" t="s">
        <v>11</v>
      </c>
      <c r="G3824" t="s">
        <v>12</v>
      </c>
      <c r="H3824" s="6">
        <f>60%*Table1[[#This Row],[Price]]</f>
        <v>90</v>
      </c>
      <c r="I3824" s="6">
        <v>150</v>
      </c>
      <c r="J3824">
        <v>1</v>
      </c>
      <c r="K3824" s="6">
        <f>Table1[[#This Row],[Cost]]*Table1[[#This Row],[Quantity Sold]]</f>
        <v>90</v>
      </c>
      <c r="L3824" s="6">
        <v>150</v>
      </c>
      <c r="M3824">
        <v>5</v>
      </c>
      <c r="N3824" s="6">
        <v>142.5</v>
      </c>
      <c r="O3824" s="6">
        <f>Table1[[#This Row],[Revenue]]-Table1[[#This Row],[Total Cost Of Production]]</f>
        <v>52.5</v>
      </c>
      <c r="P3824" s="6">
        <v>429</v>
      </c>
      <c r="Q3824" s="6">
        <f>Table1[[#This Row],[Revenue]]-Table1[[#This Row],[Marketing Spend]]</f>
        <v>-286.5</v>
      </c>
      <c r="R3824" t="s">
        <v>51</v>
      </c>
      <c r="S3824" s="6">
        <v>114</v>
      </c>
      <c r="T3824"/>
      <c r="U3824"/>
    </row>
    <row r="3825" spans="1:21" hidden="1" x14ac:dyDescent="0.2">
      <c r="A3825" s="1">
        <v>45718</v>
      </c>
      <c r="B3825" s="1" t="str">
        <f>TEXT(Table1[[#This Row],[Date]],"yyyy")</f>
        <v>2025</v>
      </c>
      <c r="C3825" s="1" t="str">
        <f>TEXT(Table1[[#This Row],[Date]],"mmmm")</f>
        <v>March</v>
      </c>
      <c r="D3825" s="1" t="str">
        <f>TEXT(Table1[[#This Row],[Date]],"dddd")</f>
        <v>Sunday</v>
      </c>
      <c r="E3825" s="5">
        <v>6</v>
      </c>
      <c r="F3825" t="s">
        <v>2</v>
      </c>
      <c r="G3825" t="s">
        <v>8</v>
      </c>
      <c r="H3825" s="6">
        <f>60%*Table1[[#This Row],[Price]]</f>
        <v>720</v>
      </c>
      <c r="I3825" s="6">
        <v>1200</v>
      </c>
      <c r="J3825">
        <v>2</v>
      </c>
      <c r="K3825" s="6">
        <f>Table1[[#This Row],[Cost]]*Table1[[#This Row],[Quantity Sold]]</f>
        <v>1440</v>
      </c>
      <c r="L3825" s="6">
        <v>2400</v>
      </c>
      <c r="M3825">
        <v>5</v>
      </c>
      <c r="N3825" s="6">
        <v>2280</v>
      </c>
      <c r="O3825" s="6">
        <f>Table1[[#This Row],[Revenue]]-Table1[[#This Row],[Total Cost Of Production]]</f>
        <v>840</v>
      </c>
      <c r="P3825" s="6">
        <v>817</v>
      </c>
      <c r="Q3825" s="6">
        <f>Table1[[#This Row],[Revenue]]-Table1[[#This Row],[Marketing Spend]]</f>
        <v>1463</v>
      </c>
      <c r="R3825" t="s">
        <v>55</v>
      </c>
      <c r="S3825" s="6">
        <v>1242</v>
      </c>
      <c r="T3825"/>
      <c r="U3825"/>
    </row>
    <row r="3826" spans="1:21" hidden="1" x14ac:dyDescent="0.2">
      <c r="A3826" s="1">
        <v>45718</v>
      </c>
      <c r="B3826" s="1" t="str">
        <f>TEXT(Table1[[#This Row],[Date]],"yyyy")</f>
        <v>2025</v>
      </c>
      <c r="C3826" s="1" t="str">
        <f>TEXT(Table1[[#This Row],[Date]],"mmmm")</f>
        <v>March</v>
      </c>
      <c r="D3826" s="1" t="str">
        <f>TEXT(Table1[[#This Row],[Date]],"dddd")</f>
        <v>Sunday</v>
      </c>
      <c r="E3826" s="5">
        <v>3</v>
      </c>
      <c r="F3826" t="s">
        <v>15</v>
      </c>
      <c r="G3826" t="s">
        <v>6</v>
      </c>
      <c r="H3826" s="6">
        <f>60%*Table1[[#This Row],[Price]]</f>
        <v>30</v>
      </c>
      <c r="I3826" s="6">
        <v>50</v>
      </c>
      <c r="J3826">
        <v>4</v>
      </c>
      <c r="K3826" s="6">
        <f>Table1[[#This Row],[Cost]]*Table1[[#This Row],[Quantity Sold]]</f>
        <v>120</v>
      </c>
      <c r="L3826" s="6">
        <v>200</v>
      </c>
      <c r="M3826">
        <v>15</v>
      </c>
      <c r="N3826" s="6">
        <v>170</v>
      </c>
      <c r="O3826" s="6">
        <f>Table1[[#This Row],[Revenue]]-Table1[[#This Row],[Total Cost Of Production]]</f>
        <v>50</v>
      </c>
      <c r="P3826" s="6">
        <v>744</v>
      </c>
      <c r="Q3826" s="6">
        <f>Table1[[#This Row],[Revenue]]-Table1[[#This Row],[Marketing Spend]]</f>
        <v>-574</v>
      </c>
      <c r="R3826" t="s">
        <v>55</v>
      </c>
      <c r="S3826" s="6">
        <v>67</v>
      </c>
      <c r="T3826"/>
      <c r="U3826"/>
    </row>
    <row r="3827" spans="1:21" x14ac:dyDescent="0.2">
      <c r="A3827" s="1">
        <v>45718</v>
      </c>
      <c r="B3827" s="1" t="str">
        <f>TEXT(Table1[[#This Row],[Date]],"yyyy")</f>
        <v>2025</v>
      </c>
      <c r="C3827" s="1" t="str">
        <f>TEXT(Table1[[#This Row],[Date]],"mmmm")</f>
        <v>March</v>
      </c>
      <c r="D3827" s="1" t="str">
        <f>TEXT(Table1[[#This Row],[Date]],"dddd")</f>
        <v>Sunday</v>
      </c>
      <c r="E3827" s="5">
        <v>1</v>
      </c>
      <c r="F3827" t="s">
        <v>5</v>
      </c>
      <c r="G3827" t="s">
        <v>10</v>
      </c>
      <c r="H3827" s="6">
        <f>60%*Table1[[#This Row],[Price]]</f>
        <v>480</v>
      </c>
      <c r="I3827" s="6">
        <v>800</v>
      </c>
      <c r="J3827">
        <v>3</v>
      </c>
      <c r="K3827" s="6">
        <f>Table1[[#This Row],[Cost]]*Table1[[#This Row],[Quantity Sold]]</f>
        <v>1440</v>
      </c>
      <c r="L3827" s="6">
        <v>2400</v>
      </c>
      <c r="M3827">
        <v>15</v>
      </c>
      <c r="N3827" s="6">
        <v>2040</v>
      </c>
      <c r="O3827" s="6">
        <f>Table1[[#This Row],[Revenue]]-Table1[[#This Row],[Total Cost Of Production]]</f>
        <v>600</v>
      </c>
      <c r="P3827" s="6">
        <v>413</v>
      </c>
      <c r="Q3827" s="6">
        <f>Table1[[#This Row],[Revenue]]-Table1[[#This Row],[Marketing Spend]]</f>
        <v>1627</v>
      </c>
      <c r="R3827" t="s">
        <v>52</v>
      </c>
      <c r="S3827" s="6">
        <v>791</v>
      </c>
      <c r="T3827"/>
      <c r="U3827"/>
    </row>
    <row r="3828" spans="1:21" x14ac:dyDescent="0.2">
      <c r="A3828" s="1">
        <v>45718</v>
      </c>
      <c r="B3828" s="1" t="str">
        <f>TEXT(Table1[[#This Row],[Date]],"yyyy")</f>
        <v>2025</v>
      </c>
      <c r="C3828" s="1" t="str">
        <f>TEXT(Table1[[#This Row],[Date]],"mmmm")</f>
        <v>March</v>
      </c>
      <c r="D3828" s="1" t="str">
        <f>TEXT(Table1[[#This Row],[Date]],"dddd")</f>
        <v>Sunday</v>
      </c>
      <c r="E3828" s="5">
        <v>7</v>
      </c>
      <c r="F3828" t="s">
        <v>9</v>
      </c>
      <c r="G3828" t="s">
        <v>8</v>
      </c>
      <c r="H3828" s="6">
        <f>60%*Table1[[#This Row],[Price]]</f>
        <v>180</v>
      </c>
      <c r="I3828" s="6">
        <v>300</v>
      </c>
      <c r="J3828">
        <v>9</v>
      </c>
      <c r="K3828" s="6">
        <f>Table1[[#This Row],[Cost]]*Table1[[#This Row],[Quantity Sold]]</f>
        <v>1620</v>
      </c>
      <c r="L3828" s="6">
        <v>2700</v>
      </c>
      <c r="M3828">
        <v>20</v>
      </c>
      <c r="N3828" s="6">
        <v>2160</v>
      </c>
      <c r="O3828" s="6">
        <f>Table1[[#This Row],[Revenue]]-Table1[[#This Row],[Total Cost Of Production]]</f>
        <v>540</v>
      </c>
      <c r="P3828" s="6">
        <v>807</v>
      </c>
      <c r="Q3828" s="6">
        <f>Table1[[#This Row],[Revenue]]-Table1[[#This Row],[Marketing Spend]]</f>
        <v>1353</v>
      </c>
      <c r="R3828" t="s">
        <v>52</v>
      </c>
      <c r="S3828" s="6">
        <v>349</v>
      </c>
      <c r="T3828"/>
      <c r="U3828"/>
    </row>
    <row r="3829" spans="1:21" hidden="1" x14ac:dyDescent="0.2">
      <c r="A3829" s="1">
        <v>45719</v>
      </c>
      <c r="B3829" s="1" t="str">
        <f>TEXT(Table1[[#This Row],[Date]],"yyyy")</f>
        <v>2025</v>
      </c>
      <c r="C3829" s="1" t="str">
        <f>TEXT(Table1[[#This Row],[Date]],"mmmm")</f>
        <v>March</v>
      </c>
      <c r="D3829" s="1" t="str">
        <f>TEXT(Table1[[#This Row],[Date]],"dddd")</f>
        <v>Monday</v>
      </c>
      <c r="E3829" s="5">
        <v>4</v>
      </c>
      <c r="F3829" t="s">
        <v>13</v>
      </c>
      <c r="G3829" t="s">
        <v>12</v>
      </c>
      <c r="H3829" s="6">
        <f>60%*Table1[[#This Row],[Price]]</f>
        <v>42</v>
      </c>
      <c r="I3829" s="6">
        <v>70</v>
      </c>
      <c r="J3829">
        <v>2</v>
      </c>
      <c r="K3829" s="6">
        <f>Table1[[#This Row],[Cost]]*Table1[[#This Row],[Quantity Sold]]</f>
        <v>84</v>
      </c>
      <c r="L3829" s="6">
        <v>140</v>
      </c>
      <c r="M3829">
        <v>20</v>
      </c>
      <c r="N3829" s="6">
        <v>112</v>
      </c>
      <c r="O3829" s="6">
        <f>Table1[[#This Row],[Revenue]]-Table1[[#This Row],[Total Cost Of Production]]</f>
        <v>28</v>
      </c>
      <c r="P3829" s="6">
        <v>559</v>
      </c>
      <c r="Q3829" s="6">
        <f>Table1[[#This Row],[Revenue]]-Table1[[#This Row],[Marketing Spend]]</f>
        <v>-447</v>
      </c>
      <c r="R3829" t="s">
        <v>54</v>
      </c>
      <c r="S3829" s="6">
        <v>76</v>
      </c>
      <c r="T3829"/>
      <c r="U3829"/>
    </row>
    <row r="3830" spans="1:21" hidden="1" x14ac:dyDescent="0.2">
      <c r="A3830" s="1">
        <v>45719</v>
      </c>
      <c r="B3830" s="1" t="str">
        <f>TEXT(Table1[[#This Row],[Date]],"yyyy")</f>
        <v>2025</v>
      </c>
      <c r="C3830" s="1" t="str">
        <f>TEXT(Table1[[#This Row],[Date]],"mmmm")</f>
        <v>March</v>
      </c>
      <c r="D3830" s="1" t="str">
        <f>TEXT(Table1[[#This Row],[Date]],"dddd")</f>
        <v>Monday</v>
      </c>
      <c r="E3830" s="5">
        <v>2</v>
      </c>
      <c r="F3830" t="s">
        <v>7</v>
      </c>
      <c r="G3830" t="s">
        <v>10</v>
      </c>
      <c r="H3830" s="6">
        <f>60%*Table1[[#This Row],[Price]]</f>
        <v>300</v>
      </c>
      <c r="I3830" s="6">
        <v>500</v>
      </c>
      <c r="J3830">
        <v>4</v>
      </c>
      <c r="K3830" s="6">
        <f>Table1[[#This Row],[Cost]]*Table1[[#This Row],[Quantity Sold]]</f>
        <v>1200</v>
      </c>
      <c r="L3830" s="6">
        <v>2000</v>
      </c>
      <c r="M3830">
        <v>5</v>
      </c>
      <c r="N3830" s="6">
        <v>1900</v>
      </c>
      <c r="O3830" s="6">
        <f>Table1[[#This Row],[Revenue]]-Table1[[#This Row],[Total Cost Of Production]]</f>
        <v>700</v>
      </c>
      <c r="P3830" s="6">
        <v>427</v>
      </c>
      <c r="Q3830" s="6">
        <f>Table1[[#This Row],[Revenue]]-Table1[[#This Row],[Marketing Spend]]</f>
        <v>1473</v>
      </c>
      <c r="R3830" t="s">
        <v>51</v>
      </c>
      <c r="S3830" s="6">
        <v>534</v>
      </c>
      <c r="T3830"/>
      <c r="U3830"/>
    </row>
    <row r="3831" spans="1:21" hidden="1" x14ac:dyDescent="0.2">
      <c r="A3831" s="1">
        <v>45719</v>
      </c>
      <c r="B3831" s="1" t="str">
        <f>TEXT(Table1[[#This Row],[Date]],"yyyy")</f>
        <v>2025</v>
      </c>
      <c r="C3831" s="1" t="str">
        <f>TEXT(Table1[[#This Row],[Date]],"mmmm")</f>
        <v>March</v>
      </c>
      <c r="D3831" s="1" t="str">
        <f>TEXT(Table1[[#This Row],[Date]],"dddd")</f>
        <v>Monday</v>
      </c>
      <c r="E3831" s="5">
        <v>5</v>
      </c>
      <c r="F3831" t="s">
        <v>11</v>
      </c>
      <c r="G3831" t="s">
        <v>12</v>
      </c>
      <c r="H3831" s="6">
        <f>60%*Table1[[#This Row],[Price]]</f>
        <v>90</v>
      </c>
      <c r="I3831" s="6">
        <v>150</v>
      </c>
      <c r="J3831">
        <v>3</v>
      </c>
      <c r="K3831" s="6">
        <f>Table1[[#This Row],[Cost]]*Table1[[#This Row],[Quantity Sold]]</f>
        <v>270</v>
      </c>
      <c r="L3831" s="6">
        <v>450</v>
      </c>
      <c r="M3831">
        <v>10</v>
      </c>
      <c r="N3831" s="6">
        <v>405</v>
      </c>
      <c r="O3831" s="6">
        <f>Table1[[#This Row],[Revenue]]-Table1[[#This Row],[Total Cost Of Production]]</f>
        <v>135</v>
      </c>
      <c r="P3831" s="6">
        <v>698</v>
      </c>
      <c r="Q3831" s="6">
        <f>Table1[[#This Row],[Revenue]]-Table1[[#This Row],[Marketing Spend]]</f>
        <v>-293</v>
      </c>
      <c r="R3831" t="s">
        <v>51</v>
      </c>
      <c r="S3831" s="6">
        <v>156</v>
      </c>
      <c r="T3831"/>
      <c r="U3831"/>
    </row>
    <row r="3832" spans="1:21" hidden="1" x14ac:dyDescent="0.2">
      <c r="A3832" s="1">
        <v>45719</v>
      </c>
      <c r="B3832" s="1" t="str">
        <f>TEXT(Table1[[#This Row],[Date]],"yyyy")</f>
        <v>2025</v>
      </c>
      <c r="C3832" s="1" t="str">
        <f>TEXT(Table1[[#This Row],[Date]],"mmmm")</f>
        <v>March</v>
      </c>
      <c r="D3832" s="1" t="str">
        <f>TEXT(Table1[[#This Row],[Date]],"dddd")</f>
        <v>Monday</v>
      </c>
      <c r="E3832" s="5">
        <v>6</v>
      </c>
      <c r="F3832" t="s">
        <v>2</v>
      </c>
      <c r="G3832" t="s">
        <v>8</v>
      </c>
      <c r="H3832" s="6">
        <f>60%*Table1[[#This Row],[Price]]</f>
        <v>720</v>
      </c>
      <c r="I3832" s="6">
        <v>1200</v>
      </c>
      <c r="J3832">
        <v>6</v>
      </c>
      <c r="K3832" s="6">
        <f>Table1[[#This Row],[Cost]]*Table1[[#This Row],[Quantity Sold]]</f>
        <v>4320</v>
      </c>
      <c r="L3832" s="6">
        <v>7200</v>
      </c>
      <c r="M3832">
        <v>10</v>
      </c>
      <c r="N3832" s="6">
        <v>6480</v>
      </c>
      <c r="O3832" s="6">
        <f>Table1[[#This Row],[Revenue]]-Table1[[#This Row],[Total Cost Of Production]]</f>
        <v>2160</v>
      </c>
      <c r="P3832" s="6">
        <v>445</v>
      </c>
      <c r="Q3832" s="6">
        <f>Table1[[#This Row],[Revenue]]-Table1[[#This Row],[Marketing Spend]]</f>
        <v>6035</v>
      </c>
      <c r="R3832" t="s">
        <v>54</v>
      </c>
      <c r="S3832" s="6">
        <v>1174</v>
      </c>
      <c r="T3832"/>
      <c r="U3832"/>
    </row>
    <row r="3833" spans="1:21" hidden="1" x14ac:dyDescent="0.2">
      <c r="A3833" s="1">
        <v>45719</v>
      </c>
      <c r="B3833" s="1" t="str">
        <f>TEXT(Table1[[#This Row],[Date]],"yyyy")</f>
        <v>2025</v>
      </c>
      <c r="C3833" s="1" t="str">
        <f>TEXT(Table1[[#This Row],[Date]],"mmmm")</f>
        <v>March</v>
      </c>
      <c r="D3833" s="1" t="str">
        <f>TEXT(Table1[[#This Row],[Date]],"dddd")</f>
        <v>Monday</v>
      </c>
      <c r="E3833" s="5">
        <v>3</v>
      </c>
      <c r="F3833" t="s">
        <v>15</v>
      </c>
      <c r="G3833" t="s">
        <v>6</v>
      </c>
      <c r="H3833" s="6">
        <f>60%*Table1[[#This Row],[Price]]</f>
        <v>30</v>
      </c>
      <c r="I3833" s="6">
        <v>50</v>
      </c>
      <c r="J3833">
        <v>2</v>
      </c>
      <c r="K3833" s="6">
        <f>Table1[[#This Row],[Cost]]*Table1[[#This Row],[Quantity Sold]]</f>
        <v>60</v>
      </c>
      <c r="L3833" s="6">
        <v>100</v>
      </c>
      <c r="M3833">
        <v>10</v>
      </c>
      <c r="N3833" s="6">
        <v>90</v>
      </c>
      <c r="O3833" s="6">
        <f>Table1[[#This Row],[Revenue]]-Table1[[#This Row],[Total Cost Of Production]]</f>
        <v>30</v>
      </c>
      <c r="P3833" s="6">
        <v>696</v>
      </c>
      <c r="Q3833" s="6">
        <f>Table1[[#This Row],[Revenue]]-Table1[[#This Row],[Marketing Spend]]</f>
        <v>-606</v>
      </c>
      <c r="R3833" t="s">
        <v>53</v>
      </c>
      <c r="S3833" s="6">
        <v>44</v>
      </c>
      <c r="T3833"/>
      <c r="U3833"/>
    </row>
    <row r="3834" spans="1:21" hidden="1" x14ac:dyDescent="0.2">
      <c r="A3834" s="1">
        <v>45719</v>
      </c>
      <c r="B3834" s="1" t="str">
        <f>TEXT(Table1[[#This Row],[Date]],"yyyy")</f>
        <v>2025</v>
      </c>
      <c r="C3834" s="1" t="str">
        <f>TEXT(Table1[[#This Row],[Date]],"mmmm")</f>
        <v>March</v>
      </c>
      <c r="D3834" s="1" t="str">
        <f>TEXT(Table1[[#This Row],[Date]],"dddd")</f>
        <v>Monday</v>
      </c>
      <c r="E3834" s="5">
        <v>1</v>
      </c>
      <c r="F3834" t="s">
        <v>5</v>
      </c>
      <c r="G3834" t="s">
        <v>10</v>
      </c>
      <c r="H3834" s="6">
        <f>60%*Table1[[#This Row],[Price]]</f>
        <v>480</v>
      </c>
      <c r="I3834" s="6">
        <v>800</v>
      </c>
      <c r="J3834">
        <v>1</v>
      </c>
      <c r="K3834" s="6">
        <f>Table1[[#This Row],[Cost]]*Table1[[#This Row],[Quantity Sold]]</f>
        <v>480</v>
      </c>
      <c r="L3834" s="6">
        <v>800</v>
      </c>
      <c r="M3834">
        <v>15</v>
      </c>
      <c r="N3834" s="6">
        <v>680</v>
      </c>
      <c r="O3834" s="6">
        <f>Table1[[#This Row],[Revenue]]-Table1[[#This Row],[Total Cost Of Production]]</f>
        <v>200</v>
      </c>
      <c r="P3834" s="6">
        <v>419</v>
      </c>
      <c r="Q3834" s="6">
        <f>Table1[[#This Row],[Revenue]]-Table1[[#This Row],[Marketing Spend]]</f>
        <v>261</v>
      </c>
      <c r="R3834" t="s">
        <v>55</v>
      </c>
      <c r="S3834" s="6">
        <v>801</v>
      </c>
      <c r="T3834"/>
      <c r="U3834"/>
    </row>
    <row r="3835" spans="1:21" hidden="1" x14ac:dyDescent="0.2">
      <c r="A3835" s="1">
        <v>45719</v>
      </c>
      <c r="B3835" s="1" t="str">
        <f>TEXT(Table1[[#This Row],[Date]],"yyyy")</f>
        <v>2025</v>
      </c>
      <c r="C3835" s="1" t="str">
        <f>TEXT(Table1[[#This Row],[Date]],"mmmm")</f>
        <v>March</v>
      </c>
      <c r="D3835" s="1" t="str">
        <f>TEXT(Table1[[#This Row],[Date]],"dddd")</f>
        <v>Monday</v>
      </c>
      <c r="E3835" s="5">
        <v>7</v>
      </c>
      <c r="F3835" t="s">
        <v>9</v>
      </c>
      <c r="G3835" t="s">
        <v>8</v>
      </c>
      <c r="H3835" s="6">
        <f>60%*Table1[[#This Row],[Price]]</f>
        <v>180</v>
      </c>
      <c r="I3835" s="6">
        <v>300</v>
      </c>
      <c r="J3835">
        <v>8</v>
      </c>
      <c r="K3835" s="6">
        <f>Table1[[#This Row],[Cost]]*Table1[[#This Row],[Quantity Sold]]</f>
        <v>1440</v>
      </c>
      <c r="L3835" s="6">
        <v>2400</v>
      </c>
      <c r="M3835">
        <v>10</v>
      </c>
      <c r="N3835" s="6">
        <v>2160</v>
      </c>
      <c r="O3835" s="6">
        <f>Table1[[#This Row],[Revenue]]-Table1[[#This Row],[Total Cost Of Production]]</f>
        <v>720</v>
      </c>
      <c r="P3835" s="6">
        <v>602</v>
      </c>
      <c r="Q3835" s="6">
        <f>Table1[[#This Row],[Revenue]]-Table1[[#This Row],[Marketing Spend]]</f>
        <v>1558</v>
      </c>
      <c r="R3835" t="s">
        <v>55</v>
      </c>
      <c r="S3835" s="6">
        <v>250</v>
      </c>
      <c r="T3835"/>
      <c r="U3835"/>
    </row>
    <row r="3836" spans="1:21" hidden="1" x14ac:dyDescent="0.2">
      <c r="A3836" s="1">
        <v>45720</v>
      </c>
      <c r="B3836" s="1" t="str">
        <f>TEXT(Table1[[#This Row],[Date]],"yyyy")</f>
        <v>2025</v>
      </c>
      <c r="C3836" s="1" t="str">
        <f>TEXT(Table1[[#This Row],[Date]],"mmmm")</f>
        <v>March</v>
      </c>
      <c r="D3836" s="1" t="str">
        <f>TEXT(Table1[[#This Row],[Date]],"dddd")</f>
        <v>Tuesday</v>
      </c>
      <c r="E3836" s="5">
        <v>4</v>
      </c>
      <c r="F3836" t="s">
        <v>13</v>
      </c>
      <c r="G3836" t="s">
        <v>12</v>
      </c>
      <c r="H3836" s="6">
        <f>60%*Table1[[#This Row],[Price]]</f>
        <v>42</v>
      </c>
      <c r="I3836" s="6">
        <v>70</v>
      </c>
      <c r="J3836">
        <v>4</v>
      </c>
      <c r="K3836" s="6">
        <f>Table1[[#This Row],[Cost]]*Table1[[#This Row],[Quantity Sold]]</f>
        <v>168</v>
      </c>
      <c r="L3836" s="6">
        <v>280</v>
      </c>
      <c r="M3836">
        <v>5</v>
      </c>
      <c r="N3836" s="6">
        <v>266</v>
      </c>
      <c r="O3836" s="6">
        <f>Table1[[#This Row],[Revenue]]-Table1[[#This Row],[Total Cost Of Production]]</f>
        <v>98</v>
      </c>
      <c r="P3836" s="6">
        <v>762</v>
      </c>
      <c r="Q3836" s="6">
        <f>Table1[[#This Row],[Revenue]]-Table1[[#This Row],[Marketing Spend]]</f>
        <v>-496</v>
      </c>
      <c r="R3836" t="s">
        <v>53</v>
      </c>
      <c r="S3836" s="6">
        <v>105</v>
      </c>
      <c r="T3836"/>
      <c r="U3836"/>
    </row>
    <row r="3837" spans="1:21" hidden="1" x14ac:dyDescent="0.2">
      <c r="A3837" s="1">
        <v>45720</v>
      </c>
      <c r="B3837" s="1" t="str">
        <f>TEXT(Table1[[#This Row],[Date]],"yyyy")</f>
        <v>2025</v>
      </c>
      <c r="C3837" s="1" t="str">
        <f>TEXT(Table1[[#This Row],[Date]],"mmmm")</f>
        <v>March</v>
      </c>
      <c r="D3837" s="1" t="str">
        <f>TEXT(Table1[[#This Row],[Date]],"dddd")</f>
        <v>Tuesday</v>
      </c>
      <c r="E3837" s="5">
        <v>2</v>
      </c>
      <c r="F3837" t="s">
        <v>7</v>
      </c>
      <c r="G3837" t="s">
        <v>10</v>
      </c>
      <c r="H3837" s="6">
        <f>60%*Table1[[#This Row],[Price]]</f>
        <v>300</v>
      </c>
      <c r="I3837" s="6">
        <v>500</v>
      </c>
      <c r="J3837">
        <v>3</v>
      </c>
      <c r="K3837" s="6">
        <f>Table1[[#This Row],[Cost]]*Table1[[#This Row],[Quantity Sold]]</f>
        <v>900</v>
      </c>
      <c r="L3837" s="6">
        <v>1500</v>
      </c>
      <c r="M3837">
        <v>20</v>
      </c>
      <c r="N3837" s="6">
        <v>1200</v>
      </c>
      <c r="O3837" s="6">
        <f>Table1[[#This Row],[Revenue]]-Table1[[#This Row],[Total Cost Of Production]]</f>
        <v>300</v>
      </c>
      <c r="P3837" s="6">
        <v>841</v>
      </c>
      <c r="Q3837" s="6">
        <f>Table1[[#This Row],[Revenue]]-Table1[[#This Row],[Marketing Spend]]</f>
        <v>359</v>
      </c>
      <c r="R3837" t="s">
        <v>54</v>
      </c>
      <c r="S3837" s="6">
        <v>549</v>
      </c>
      <c r="T3837"/>
      <c r="U3837"/>
    </row>
    <row r="3838" spans="1:21" hidden="1" x14ac:dyDescent="0.2">
      <c r="A3838" s="1">
        <v>45720</v>
      </c>
      <c r="B3838" s="1" t="str">
        <f>TEXT(Table1[[#This Row],[Date]],"yyyy")</f>
        <v>2025</v>
      </c>
      <c r="C3838" s="1" t="str">
        <f>TEXT(Table1[[#This Row],[Date]],"mmmm")</f>
        <v>March</v>
      </c>
      <c r="D3838" s="1" t="str">
        <f>TEXT(Table1[[#This Row],[Date]],"dddd")</f>
        <v>Tuesday</v>
      </c>
      <c r="E3838" s="5">
        <v>5</v>
      </c>
      <c r="F3838" t="s">
        <v>11</v>
      </c>
      <c r="G3838" t="s">
        <v>12</v>
      </c>
      <c r="H3838" s="6">
        <f>60%*Table1[[#This Row],[Price]]</f>
        <v>90</v>
      </c>
      <c r="I3838" s="6">
        <v>150</v>
      </c>
      <c r="J3838">
        <v>7</v>
      </c>
      <c r="K3838" s="6">
        <f>Table1[[#This Row],[Cost]]*Table1[[#This Row],[Quantity Sold]]</f>
        <v>630</v>
      </c>
      <c r="L3838" s="6">
        <v>1050</v>
      </c>
      <c r="M3838">
        <v>5</v>
      </c>
      <c r="N3838" s="6">
        <v>997.5</v>
      </c>
      <c r="O3838" s="6">
        <f>Table1[[#This Row],[Revenue]]-Table1[[#This Row],[Total Cost Of Production]]</f>
        <v>367.5</v>
      </c>
      <c r="P3838" s="6">
        <v>851</v>
      </c>
      <c r="Q3838" s="6">
        <f>Table1[[#This Row],[Revenue]]-Table1[[#This Row],[Marketing Spend]]</f>
        <v>146.5</v>
      </c>
      <c r="R3838" t="s">
        <v>55</v>
      </c>
      <c r="S3838" s="6">
        <v>158</v>
      </c>
      <c r="T3838"/>
      <c r="U3838"/>
    </row>
    <row r="3839" spans="1:21" hidden="1" x14ac:dyDescent="0.2">
      <c r="A3839" s="1">
        <v>45720</v>
      </c>
      <c r="B3839" s="1" t="str">
        <f>TEXT(Table1[[#This Row],[Date]],"yyyy")</f>
        <v>2025</v>
      </c>
      <c r="C3839" s="1" t="str">
        <f>TEXT(Table1[[#This Row],[Date]],"mmmm")</f>
        <v>March</v>
      </c>
      <c r="D3839" s="1" t="str">
        <f>TEXT(Table1[[#This Row],[Date]],"dddd")</f>
        <v>Tuesday</v>
      </c>
      <c r="E3839" s="5">
        <v>6</v>
      </c>
      <c r="F3839" t="s">
        <v>2</v>
      </c>
      <c r="G3839" t="s">
        <v>8</v>
      </c>
      <c r="H3839" s="6">
        <f>60%*Table1[[#This Row],[Price]]</f>
        <v>720</v>
      </c>
      <c r="I3839" s="6">
        <v>1200</v>
      </c>
      <c r="J3839">
        <v>2</v>
      </c>
      <c r="K3839" s="6">
        <f>Table1[[#This Row],[Cost]]*Table1[[#This Row],[Quantity Sold]]</f>
        <v>1440</v>
      </c>
      <c r="L3839" s="6">
        <v>2400</v>
      </c>
      <c r="M3839">
        <v>10</v>
      </c>
      <c r="N3839" s="6">
        <v>2160</v>
      </c>
      <c r="O3839" s="6">
        <f>Table1[[#This Row],[Revenue]]-Table1[[#This Row],[Total Cost Of Production]]</f>
        <v>720</v>
      </c>
      <c r="P3839" s="6">
        <v>368</v>
      </c>
      <c r="Q3839" s="6">
        <f>Table1[[#This Row],[Revenue]]-Table1[[#This Row],[Marketing Spend]]</f>
        <v>1792</v>
      </c>
      <c r="R3839" t="s">
        <v>54</v>
      </c>
      <c r="S3839" s="6">
        <v>1168</v>
      </c>
      <c r="T3839"/>
      <c r="U3839"/>
    </row>
    <row r="3840" spans="1:21" hidden="1" x14ac:dyDescent="0.2">
      <c r="A3840" s="1">
        <v>45720</v>
      </c>
      <c r="B3840" s="1" t="str">
        <f>TEXT(Table1[[#This Row],[Date]],"yyyy")</f>
        <v>2025</v>
      </c>
      <c r="C3840" s="1" t="str">
        <f>TEXT(Table1[[#This Row],[Date]],"mmmm")</f>
        <v>March</v>
      </c>
      <c r="D3840" s="1" t="str">
        <f>TEXT(Table1[[#This Row],[Date]],"dddd")</f>
        <v>Tuesday</v>
      </c>
      <c r="E3840" s="5">
        <v>3</v>
      </c>
      <c r="F3840" t="s">
        <v>15</v>
      </c>
      <c r="G3840" t="s">
        <v>6</v>
      </c>
      <c r="H3840" s="6">
        <f>60%*Table1[[#This Row],[Price]]</f>
        <v>30</v>
      </c>
      <c r="I3840" s="6">
        <v>50</v>
      </c>
      <c r="J3840">
        <v>4</v>
      </c>
      <c r="K3840" s="6">
        <f>Table1[[#This Row],[Cost]]*Table1[[#This Row],[Quantity Sold]]</f>
        <v>120</v>
      </c>
      <c r="L3840" s="6">
        <v>200</v>
      </c>
      <c r="M3840">
        <v>20</v>
      </c>
      <c r="N3840" s="6">
        <v>160</v>
      </c>
      <c r="O3840" s="6">
        <f>Table1[[#This Row],[Revenue]]-Table1[[#This Row],[Total Cost Of Production]]</f>
        <v>40</v>
      </c>
      <c r="P3840" s="6">
        <v>476</v>
      </c>
      <c r="Q3840" s="6">
        <f>Table1[[#This Row],[Revenue]]-Table1[[#This Row],[Marketing Spend]]</f>
        <v>-316</v>
      </c>
      <c r="R3840" t="s">
        <v>55</v>
      </c>
      <c r="S3840" s="6">
        <v>99</v>
      </c>
      <c r="T3840"/>
      <c r="U3840"/>
    </row>
    <row r="3841" spans="1:21" hidden="1" x14ac:dyDescent="0.2">
      <c r="A3841" s="1">
        <v>45720</v>
      </c>
      <c r="B3841" s="1" t="str">
        <f>TEXT(Table1[[#This Row],[Date]],"yyyy")</f>
        <v>2025</v>
      </c>
      <c r="C3841" s="1" t="str">
        <f>TEXT(Table1[[#This Row],[Date]],"mmmm")</f>
        <v>March</v>
      </c>
      <c r="D3841" s="1" t="str">
        <f>TEXT(Table1[[#This Row],[Date]],"dddd")</f>
        <v>Tuesday</v>
      </c>
      <c r="E3841" s="5">
        <v>1</v>
      </c>
      <c r="F3841" t="s">
        <v>5</v>
      </c>
      <c r="G3841" t="s">
        <v>10</v>
      </c>
      <c r="H3841" s="6">
        <f>60%*Table1[[#This Row],[Price]]</f>
        <v>480</v>
      </c>
      <c r="I3841" s="6">
        <v>800</v>
      </c>
      <c r="J3841">
        <v>1</v>
      </c>
      <c r="K3841" s="6">
        <f>Table1[[#This Row],[Cost]]*Table1[[#This Row],[Quantity Sold]]</f>
        <v>480</v>
      </c>
      <c r="L3841" s="6">
        <v>800</v>
      </c>
      <c r="M3841">
        <v>15</v>
      </c>
      <c r="N3841" s="6">
        <v>680</v>
      </c>
      <c r="O3841" s="6">
        <f>Table1[[#This Row],[Revenue]]-Table1[[#This Row],[Total Cost Of Production]]</f>
        <v>200</v>
      </c>
      <c r="P3841" s="6">
        <v>651</v>
      </c>
      <c r="Q3841" s="6">
        <f>Table1[[#This Row],[Revenue]]-Table1[[#This Row],[Marketing Spend]]</f>
        <v>29</v>
      </c>
      <c r="R3841" t="s">
        <v>53</v>
      </c>
      <c r="S3841" s="6">
        <v>850</v>
      </c>
      <c r="T3841"/>
      <c r="U3841"/>
    </row>
    <row r="3842" spans="1:21" x14ac:dyDescent="0.2">
      <c r="A3842" s="1">
        <v>45720</v>
      </c>
      <c r="B3842" s="1" t="str">
        <f>TEXT(Table1[[#This Row],[Date]],"yyyy")</f>
        <v>2025</v>
      </c>
      <c r="C3842" s="1" t="str">
        <f>TEXT(Table1[[#This Row],[Date]],"mmmm")</f>
        <v>March</v>
      </c>
      <c r="D3842" s="1" t="str">
        <f>TEXT(Table1[[#This Row],[Date]],"dddd")</f>
        <v>Tuesday</v>
      </c>
      <c r="E3842" s="5">
        <v>7</v>
      </c>
      <c r="F3842" t="s">
        <v>9</v>
      </c>
      <c r="G3842" t="s">
        <v>8</v>
      </c>
      <c r="H3842" s="6">
        <f>60%*Table1[[#This Row],[Price]]</f>
        <v>180</v>
      </c>
      <c r="I3842" s="6">
        <v>300</v>
      </c>
      <c r="J3842">
        <v>5</v>
      </c>
      <c r="K3842" s="6">
        <f>Table1[[#This Row],[Cost]]*Table1[[#This Row],[Quantity Sold]]</f>
        <v>900</v>
      </c>
      <c r="L3842" s="6">
        <v>1500</v>
      </c>
      <c r="M3842">
        <v>5</v>
      </c>
      <c r="N3842" s="6">
        <v>1425</v>
      </c>
      <c r="O3842" s="6">
        <f>Table1[[#This Row],[Revenue]]-Table1[[#This Row],[Total Cost Of Production]]</f>
        <v>525</v>
      </c>
      <c r="P3842" s="6">
        <v>486</v>
      </c>
      <c r="Q3842" s="6">
        <f>Table1[[#This Row],[Revenue]]-Table1[[#This Row],[Marketing Spend]]</f>
        <v>939</v>
      </c>
      <c r="R3842" t="s">
        <v>52</v>
      </c>
      <c r="S3842" s="6">
        <v>301</v>
      </c>
      <c r="T3842"/>
      <c r="U3842"/>
    </row>
    <row r="3843" spans="1:21" hidden="1" x14ac:dyDescent="0.2">
      <c r="A3843" s="1">
        <v>45721</v>
      </c>
      <c r="B3843" s="1" t="str">
        <f>TEXT(Table1[[#This Row],[Date]],"yyyy")</f>
        <v>2025</v>
      </c>
      <c r="C3843" s="1" t="str">
        <f>TEXT(Table1[[#This Row],[Date]],"mmmm")</f>
        <v>March</v>
      </c>
      <c r="D3843" s="1" t="str">
        <f>TEXT(Table1[[#This Row],[Date]],"dddd")</f>
        <v>Wednesday</v>
      </c>
      <c r="E3843" s="5">
        <v>4</v>
      </c>
      <c r="F3843" t="s">
        <v>13</v>
      </c>
      <c r="G3843" t="s">
        <v>12</v>
      </c>
      <c r="H3843" s="6">
        <f>60%*Table1[[#This Row],[Price]]</f>
        <v>42</v>
      </c>
      <c r="I3843" s="6">
        <v>70</v>
      </c>
      <c r="J3843">
        <v>2</v>
      </c>
      <c r="K3843" s="6">
        <f>Table1[[#This Row],[Cost]]*Table1[[#This Row],[Quantity Sold]]</f>
        <v>84</v>
      </c>
      <c r="L3843" s="6">
        <v>140</v>
      </c>
      <c r="M3843">
        <v>5</v>
      </c>
      <c r="N3843" s="6">
        <v>133</v>
      </c>
      <c r="O3843" s="6">
        <f>Table1[[#This Row],[Revenue]]-Table1[[#This Row],[Total Cost Of Production]]</f>
        <v>49</v>
      </c>
      <c r="P3843" s="6">
        <v>467</v>
      </c>
      <c r="Q3843" s="6">
        <f>Table1[[#This Row],[Revenue]]-Table1[[#This Row],[Marketing Spend]]</f>
        <v>-334</v>
      </c>
      <c r="R3843" t="s">
        <v>55</v>
      </c>
      <c r="S3843" s="6">
        <v>89</v>
      </c>
      <c r="T3843"/>
      <c r="U3843"/>
    </row>
    <row r="3844" spans="1:21" hidden="1" x14ac:dyDescent="0.2">
      <c r="A3844" s="1">
        <v>45721</v>
      </c>
      <c r="B3844" s="1" t="str">
        <f>TEXT(Table1[[#This Row],[Date]],"yyyy")</f>
        <v>2025</v>
      </c>
      <c r="C3844" s="1" t="str">
        <f>TEXT(Table1[[#This Row],[Date]],"mmmm")</f>
        <v>March</v>
      </c>
      <c r="D3844" s="1" t="str">
        <f>TEXT(Table1[[#This Row],[Date]],"dddd")</f>
        <v>Wednesday</v>
      </c>
      <c r="E3844" s="5">
        <v>2</v>
      </c>
      <c r="F3844" t="s">
        <v>7</v>
      </c>
      <c r="G3844" t="s">
        <v>10</v>
      </c>
      <c r="H3844" s="6">
        <f>60%*Table1[[#This Row],[Price]]</f>
        <v>300</v>
      </c>
      <c r="I3844" s="6">
        <v>500</v>
      </c>
      <c r="J3844">
        <v>2</v>
      </c>
      <c r="K3844" s="6">
        <f>Table1[[#This Row],[Cost]]*Table1[[#This Row],[Quantity Sold]]</f>
        <v>600</v>
      </c>
      <c r="L3844" s="6">
        <v>1000</v>
      </c>
      <c r="M3844">
        <v>20</v>
      </c>
      <c r="N3844" s="6">
        <v>800</v>
      </c>
      <c r="O3844" s="6">
        <f>Table1[[#This Row],[Revenue]]-Table1[[#This Row],[Total Cost Of Production]]</f>
        <v>200</v>
      </c>
      <c r="P3844" s="6">
        <v>627</v>
      </c>
      <c r="Q3844" s="6">
        <f>Table1[[#This Row],[Revenue]]-Table1[[#This Row],[Marketing Spend]]</f>
        <v>173</v>
      </c>
      <c r="R3844" t="s">
        <v>53</v>
      </c>
      <c r="S3844" s="6">
        <v>474</v>
      </c>
      <c r="T3844"/>
      <c r="U3844"/>
    </row>
    <row r="3845" spans="1:21" x14ac:dyDescent="0.2">
      <c r="A3845" s="1">
        <v>45721</v>
      </c>
      <c r="B3845" s="1" t="str">
        <f>TEXT(Table1[[#This Row],[Date]],"yyyy")</f>
        <v>2025</v>
      </c>
      <c r="C3845" s="1" t="str">
        <f>TEXT(Table1[[#This Row],[Date]],"mmmm")</f>
        <v>March</v>
      </c>
      <c r="D3845" s="1" t="str">
        <f>TEXT(Table1[[#This Row],[Date]],"dddd")</f>
        <v>Wednesday</v>
      </c>
      <c r="E3845" s="5">
        <v>5</v>
      </c>
      <c r="F3845" t="s">
        <v>11</v>
      </c>
      <c r="G3845" t="s">
        <v>12</v>
      </c>
      <c r="H3845" s="6">
        <f>60%*Table1[[#This Row],[Price]]</f>
        <v>90</v>
      </c>
      <c r="I3845" s="6">
        <v>150</v>
      </c>
      <c r="J3845">
        <v>3</v>
      </c>
      <c r="K3845" s="6">
        <f>Table1[[#This Row],[Cost]]*Table1[[#This Row],[Quantity Sold]]</f>
        <v>270</v>
      </c>
      <c r="L3845" s="6">
        <v>450</v>
      </c>
      <c r="M3845">
        <v>15</v>
      </c>
      <c r="N3845" s="6">
        <v>382.5</v>
      </c>
      <c r="O3845" s="6">
        <f>Table1[[#This Row],[Revenue]]-Table1[[#This Row],[Total Cost Of Production]]</f>
        <v>112.5</v>
      </c>
      <c r="P3845" s="6">
        <v>457</v>
      </c>
      <c r="Q3845" s="6">
        <f>Table1[[#This Row],[Revenue]]-Table1[[#This Row],[Marketing Spend]]</f>
        <v>-74.5</v>
      </c>
      <c r="R3845" t="s">
        <v>52</v>
      </c>
      <c r="S3845" s="6">
        <v>147</v>
      </c>
      <c r="T3845"/>
      <c r="U3845"/>
    </row>
    <row r="3846" spans="1:21" hidden="1" x14ac:dyDescent="0.2">
      <c r="A3846" s="1">
        <v>45721</v>
      </c>
      <c r="B3846" s="1" t="str">
        <f>TEXT(Table1[[#This Row],[Date]],"yyyy")</f>
        <v>2025</v>
      </c>
      <c r="C3846" s="1" t="str">
        <f>TEXT(Table1[[#This Row],[Date]],"mmmm")</f>
        <v>March</v>
      </c>
      <c r="D3846" s="1" t="str">
        <f>TEXT(Table1[[#This Row],[Date]],"dddd")</f>
        <v>Wednesday</v>
      </c>
      <c r="E3846" s="5">
        <v>6</v>
      </c>
      <c r="F3846" t="s">
        <v>2</v>
      </c>
      <c r="G3846" t="s">
        <v>8</v>
      </c>
      <c r="H3846" s="6">
        <f>60%*Table1[[#This Row],[Price]]</f>
        <v>720</v>
      </c>
      <c r="I3846" s="6">
        <v>1200</v>
      </c>
      <c r="J3846">
        <v>2</v>
      </c>
      <c r="K3846" s="6">
        <f>Table1[[#This Row],[Cost]]*Table1[[#This Row],[Quantity Sold]]</f>
        <v>1440</v>
      </c>
      <c r="L3846" s="6">
        <v>2400</v>
      </c>
      <c r="M3846">
        <v>5</v>
      </c>
      <c r="N3846" s="6">
        <v>2280</v>
      </c>
      <c r="O3846" s="6">
        <f>Table1[[#This Row],[Revenue]]-Table1[[#This Row],[Total Cost Of Production]]</f>
        <v>840</v>
      </c>
      <c r="P3846" s="6">
        <v>893</v>
      </c>
      <c r="Q3846" s="6">
        <f>Table1[[#This Row],[Revenue]]-Table1[[#This Row],[Marketing Spend]]</f>
        <v>1387</v>
      </c>
      <c r="R3846" t="s">
        <v>54</v>
      </c>
      <c r="S3846" s="6">
        <v>1227</v>
      </c>
      <c r="T3846"/>
      <c r="U3846"/>
    </row>
    <row r="3847" spans="1:21" hidden="1" x14ac:dyDescent="0.2">
      <c r="A3847" s="1">
        <v>45721</v>
      </c>
      <c r="B3847" s="1" t="str">
        <f>TEXT(Table1[[#This Row],[Date]],"yyyy")</f>
        <v>2025</v>
      </c>
      <c r="C3847" s="1" t="str">
        <f>TEXT(Table1[[#This Row],[Date]],"mmmm")</f>
        <v>March</v>
      </c>
      <c r="D3847" s="1" t="str">
        <f>TEXT(Table1[[#This Row],[Date]],"dddd")</f>
        <v>Wednesday</v>
      </c>
      <c r="E3847" s="5">
        <v>3</v>
      </c>
      <c r="F3847" t="s">
        <v>15</v>
      </c>
      <c r="G3847" t="s">
        <v>6</v>
      </c>
      <c r="H3847" s="6">
        <f>60%*Table1[[#This Row],[Price]]</f>
        <v>30</v>
      </c>
      <c r="I3847" s="6">
        <v>50</v>
      </c>
      <c r="J3847">
        <v>4</v>
      </c>
      <c r="K3847" s="6">
        <f>Table1[[#This Row],[Cost]]*Table1[[#This Row],[Quantity Sold]]</f>
        <v>120</v>
      </c>
      <c r="L3847" s="6">
        <v>200</v>
      </c>
      <c r="M3847">
        <v>10</v>
      </c>
      <c r="N3847" s="6">
        <v>180</v>
      </c>
      <c r="O3847" s="6">
        <f>Table1[[#This Row],[Revenue]]-Table1[[#This Row],[Total Cost Of Production]]</f>
        <v>60</v>
      </c>
      <c r="P3847" s="6">
        <v>365</v>
      </c>
      <c r="Q3847" s="6">
        <f>Table1[[#This Row],[Revenue]]-Table1[[#This Row],[Marketing Spend]]</f>
        <v>-185</v>
      </c>
      <c r="R3847" t="s">
        <v>51</v>
      </c>
      <c r="S3847" s="6">
        <v>11</v>
      </c>
      <c r="T3847"/>
      <c r="U3847"/>
    </row>
    <row r="3848" spans="1:21" hidden="1" x14ac:dyDescent="0.2">
      <c r="A3848" s="1">
        <v>45721</v>
      </c>
      <c r="B3848" s="1" t="str">
        <f>TEXT(Table1[[#This Row],[Date]],"yyyy")</f>
        <v>2025</v>
      </c>
      <c r="C3848" s="1" t="str">
        <f>TEXT(Table1[[#This Row],[Date]],"mmmm")</f>
        <v>March</v>
      </c>
      <c r="D3848" s="1" t="str">
        <f>TEXT(Table1[[#This Row],[Date]],"dddd")</f>
        <v>Wednesday</v>
      </c>
      <c r="E3848" s="5">
        <v>1</v>
      </c>
      <c r="F3848" t="s">
        <v>5</v>
      </c>
      <c r="G3848" t="s">
        <v>10</v>
      </c>
      <c r="H3848" s="6">
        <f>60%*Table1[[#This Row],[Price]]</f>
        <v>480</v>
      </c>
      <c r="I3848" s="6">
        <v>800</v>
      </c>
      <c r="J3848">
        <v>10</v>
      </c>
      <c r="K3848" s="6">
        <f>Table1[[#This Row],[Cost]]*Table1[[#This Row],[Quantity Sold]]</f>
        <v>4800</v>
      </c>
      <c r="L3848" s="6">
        <v>8000</v>
      </c>
      <c r="M3848">
        <v>15</v>
      </c>
      <c r="N3848" s="6">
        <v>6800</v>
      </c>
      <c r="O3848" s="6">
        <f>Table1[[#This Row],[Revenue]]-Table1[[#This Row],[Total Cost Of Production]]</f>
        <v>2000</v>
      </c>
      <c r="P3848" s="6">
        <v>959</v>
      </c>
      <c r="Q3848" s="6">
        <f>Table1[[#This Row],[Revenue]]-Table1[[#This Row],[Marketing Spend]]</f>
        <v>5841</v>
      </c>
      <c r="R3848" t="s">
        <v>54</v>
      </c>
      <c r="S3848" s="6">
        <v>823</v>
      </c>
      <c r="T3848"/>
      <c r="U3848"/>
    </row>
    <row r="3849" spans="1:21" hidden="1" x14ac:dyDescent="0.2">
      <c r="A3849" s="1">
        <v>45721</v>
      </c>
      <c r="B3849" s="1" t="str">
        <f>TEXT(Table1[[#This Row],[Date]],"yyyy")</f>
        <v>2025</v>
      </c>
      <c r="C3849" s="1" t="str">
        <f>TEXT(Table1[[#This Row],[Date]],"mmmm")</f>
        <v>March</v>
      </c>
      <c r="D3849" s="1" t="str">
        <f>TEXT(Table1[[#This Row],[Date]],"dddd")</f>
        <v>Wednesday</v>
      </c>
      <c r="E3849" s="5">
        <v>7</v>
      </c>
      <c r="F3849" t="s">
        <v>9</v>
      </c>
      <c r="G3849" t="s">
        <v>8</v>
      </c>
      <c r="H3849" s="6">
        <f>60%*Table1[[#This Row],[Price]]</f>
        <v>180</v>
      </c>
      <c r="I3849" s="6">
        <v>300</v>
      </c>
      <c r="J3849">
        <v>2</v>
      </c>
      <c r="K3849" s="6">
        <f>Table1[[#This Row],[Cost]]*Table1[[#This Row],[Quantity Sold]]</f>
        <v>360</v>
      </c>
      <c r="L3849" s="6">
        <v>600</v>
      </c>
      <c r="M3849">
        <v>20</v>
      </c>
      <c r="N3849" s="6">
        <v>480</v>
      </c>
      <c r="O3849" s="6">
        <f>Table1[[#This Row],[Revenue]]-Table1[[#This Row],[Total Cost Of Production]]</f>
        <v>120</v>
      </c>
      <c r="P3849" s="6">
        <v>637</v>
      </c>
      <c r="Q3849" s="6">
        <f>Table1[[#This Row],[Revenue]]-Table1[[#This Row],[Marketing Spend]]</f>
        <v>-157</v>
      </c>
      <c r="R3849" t="s">
        <v>54</v>
      </c>
      <c r="S3849" s="6">
        <v>312</v>
      </c>
      <c r="T3849"/>
      <c r="U3849"/>
    </row>
    <row r="3850" spans="1:21" hidden="1" x14ac:dyDescent="0.2">
      <c r="A3850" s="1">
        <v>45722</v>
      </c>
      <c r="B3850" s="1" t="str">
        <f>TEXT(Table1[[#This Row],[Date]],"yyyy")</f>
        <v>2025</v>
      </c>
      <c r="C3850" s="1" t="str">
        <f>TEXT(Table1[[#This Row],[Date]],"mmmm")</f>
        <v>March</v>
      </c>
      <c r="D3850" s="1" t="str">
        <f>TEXT(Table1[[#This Row],[Date]],"dddd")</f>
        <v>Thursday</v>
      </c>
      <c r="E3850" s="5">
        <v>4</v>
      </c>
      <c r="F3850" t="s">
        <v>13</v>
      </c>
      <c r="G3850" t="s">
        <v>12</v>
      </c>
      <c r="H3850" s="6">
        <f>60%*Table1[[#This Row],[Price]]</f>
        <v>42</v>
      </c>
      <c r="I3850" s="6">
        <v>70</v>
      </c>
      <c r="J3850">
        <v>6</v>
      </c>
      <c r="K3850" s="6">
        <f>Table1[[#This Row],[Cost]]*Table1[[#This Row],[Quantity Sold]]</f>
        <v>252</v>
      </c>
      <c r="L3850" s="6">
        <v>420</v>
      </c>
      <c r="M3850">
        <v>5</v>
      </c>
      <c r="N3850" s="6">
        <v>399</v>
      </c>
      <c r="O3850" s="6">
        <f>Table1[[#This Row],[Revenue]]-Table1[[#This Row],[Total Cost Of Production]]</f>
        <v>147</v>
      </c>
      <c r="P3850" s="6">
        <v>717</v>
      </c>
      <c r="Q3850" s="6">
        <f>Table1[[#This Row],[Revenue]]-Table1[[#This Row],[Marketing Spend]]</f>
        <v>-318</v>
      </c>
      <c r="R3850" t="s">
        <v>54</v>
      </c>
      <c r="S3850" s="6">
        <v>36</v>
      </c>
      <c r="T3850"/>
      <c r="U3850"/>
    </row>
    <row r="3851" spans="1:21" hidden="1" x14ac:dyDescent="0.2">
      <c r="A3851" s="1">
        <v>45722</v>
      </c>
      <c r="B3851" s="1" t="str">
        <f>TEXT(Table1[[#This Row],[Date]],"yyyy")</f>
        <v>2025</v>
      </c>
      <c r="C3851" s="1" t="str">
        <f>TEXT(Table1[[#This Row],[Date]],"mmmm")</f>
        <v>March</v>
      </c>
      <c r="D3851" s="1" t="str">
        <f>TEXT(Table1[[#This Row],[Date]],"dddd")</f>
        <v>Thursday</v>
      </c>
      <c r="E3851" s="5">
        <v>2</v>
      </c>
      <c r="F3851" t="s">
        <v>7</v>
      </c>
      <c r="G3851" t="s">
        <v>10</v>
      </c>
      <c r="H3851" s="6">
        <f>60%*Table1[[#This Row],[Price]]</f>
        <v>300</v>
      </c>
      <c r="I3851" s="6">
        <v>500</v>
      </c>
      <c r="J3851">
        <v>7</v>
      </c>
      <c r="K3851" s="6">
        <f>Table1[[#This Row],[Cost]]*Table1[[#This Row],[Quantity Sold]]</f>
        <v>2100</v>
      </c>
      <c r="L3851" s="6">
        <v>3500</v>
      </c>
      <c r="M3851">
        <v>10</v>
      </c>
      <c r="N3851" s="6">
        <v>3150</v>
      </c>
      <c r="O3851" s="6">
        <f>Table1[[#This Row],[Revenue]]-Table1[[#This Row],[Total Cost Of Production]]</f>
        <v>1050</v>
      </c>
      <c r="P3851" s="6">
        <v>890</v>
      </c>
      <c r="Q3851" s="6">
        <f>Table1[[#This Row],[Revenue]]-Table1[[#This Row],[Marketing Spend]]</f>
        <v>2260</v>
      </c>
      <c r="R3851" t="s">
        <v>51</v>
      </c>
      <c r="S3851" s="6">
        <v>507</v>
      </c>
      <c r="T3851"/>
      <c r="U3851"/>
    </row>
    <row r="3852" spans="1:21" hidden="1" x14ac:dyDescent="0.2">
      <c r="A3852" s="1">
        <v>45722</v>
      </c>
      <c r="B3852" s="1" t="str">
        <f>TEXT(Table1[[#This Row],[Date]],"yyyy")</f>
        <v>2025</v>
      </c>
      <c r="C3852" s="1" t="str">
        <f>TEXT(Table1[[#This Row],[Date]],"mmmm")</f>
        <v>March</v>
      </c>
      <c r="D3852" s="1" t="str">
        <f>TEXT(Table1[[#This Row],[Date]],"dddd")</f>
        <v>Thursday</v>
      </c>
      <c r="E3852" s="5">
        <v>5</v>
      </c>
      <c r="F3852" t="s">
        <v>11</v>
      </c>
      <c r="G3852" t="s">
        <v>12</v>
      </c>
      <c r="H3852" s="6">
        <f>60%*Table1[[#This Row],[Price]]</f>
        <v>90</v>
      </c>
      <c r="I3852" s="6">
        <v>150</v>
      </c>
      <c r="J3852">
        <v>9</v>
      </c>
      <c r="K3852" s="6">
        <f>Table1[[#This Row],[Cost]]*Table1[[#This Row],[Quantity Sold]]</f>
        <v>810</v>
      </c>
      <c r="L3852" s="6">
        <v>1350</v>
      </c>
      <c r="M3852">
        <v>5</v>
      </c>
      <c r="N3852" s="6">
        <v>1282.5</v>
      </c>
      <c r="O3852" s="6">
        <f>Table1[[#This Row],[Revenue]]-Table1[[#This Row],[Total Cost Of Production]]</f>
        <v>472.5</v>
      </c>
      <c r="P3852" s="6">
        <v>832</v>
      </c>
      <c r="Q3852" s="6">
        <f>Table1[[#This Row],[Revenue]]-Table1[[#This Row],[Marketing Spend]]</f>
        <v>450.5</v>
      </c>
      <c r="R3852" t="s">
        <v>55</v>
      </c>
      <c r="S3852" s="6">
        <v>142</v>
      </c>
      <c r="T3852"/>
      <c r="U3852"/>
    </row>
    <row r="3853" spans="1:21" x14ac:dyDescent="0.2">
      <c r="A3853" s="1">
        <v>45722</v>
      </c>
      <c r="B3853" s="1" t="str">
        <f>TEXT(Table1[[#This Row],[Date]],"yyyy")</f>
        <v>2025</v>
      </c>
      <c r="C3853" s="1" t="str">
        <f>TEXT(Table1[[#This Row],[Date]],"mmmm")</f>
        <v>March</v>
      </c>
      <c r="D3853" s="1" t="str">
        <f>TEXT(Table1[[#This Row],[Date]],"dddd")</f>
        <v>Thursday</v>
      </c>
      <c r="E3853" s="5">
        <v>6</v>
      </c>
      <c r="F3853" t="s">
        <v>2</v>
      </c>
      <c r="G3853" t="s">
        <v>8</v>
      </c>
      <c r="H3853" s="6">
        <f>60%*Table1[[#This Row],[Price]]</f>
        <v>720</v>
      </c>
      <c r="I3853" s="6">
        <v>1200</v>
      </c>
      <c r="J3853">
        <v>3</v>
      </c>
      <c r="K3853" s="6">
        <f>Table1[[#This Row],[Cost]]*Table1[[#This Row],[Quantity Sold]]</f>
        <v>2160</v>
      </c>
      <c r="L3853" s="6">
        <v>3600</v>
      </c>
      <c r="M3853">
        <v>15</v>
      </c>
      <c r="N3853" s="6">
        <v>3060</v>
      </c>
      <c r="O3853" s="6">
        <f>Table1[[#This Row],[Revenue]]-Table1[[#This Row],[Total Cost Of Production]]</f>
        <v>900</v>
      </c>
      <c r="P3853" s="6">
        <v>919</v>
      </c>
      <c r="Q3853" s="6">
        <f>Table1[[#This Row],[Revenue]]-Table1[[#This Row],[Marketing Spend]]</f>
        <v>2141</v>
      </c>
      <c r="R3853" t="s">
        <v>52</v>
      </c>
      <c r="S3853" s="6">
        <v>1240</v>
      </c>
      <c r="T3853"/>
      <c r="U3853"/>
    </row>
    <row r="3854" spans="1:21" x14ac:dyDescent="0.2">
      <c r="A3854" s="1">
        <v>45722</v>
      </c>
      <c r="B3854" s="1" t="str">
        <f>TEXT(Table1[[#This Row],[Date]],"yyyy")</f>
        <v>2025</v>
      </c>
      <c r="C3854" s="1" t="str">
        <f>TEXT(Table1[[#This Row],[Date]],"mmmm")</f>
        <v>March</v>
      </c>
      <c r="D3854" s="1" t="str">
        <f>TEXT(Table1[[#This Row],[Date]],"dddd")</f>
        <v>Thursday</v>
      </c>
      <c r="E3854" s="5">
        <v>3</v>
      </c>
      <c r="F3854" t="s">
        <v>15</v>
      </c>
      <c r="G3854" t="s">
        <v>6</v>
      </c>
      <c r="H3854" s="6">
        <f>60%*Table1[[#This Row],[Price]]</f>
        <v>30</v>
      </c>
      <c r="I3854" s="6">
        <v>50</v>
      </c>
      <c r="J3854">
        <v>6</v>
      </c>
      <c r="K3854" s="6">
        <f>Table1[[#This Row],[Cost]]*Table1[[#This Row],[Quantity Sold]]</f>
        <v>180</v>
      </c>
      <c r="L3854" s="6">
        <v>300</v>
      </c>
      <c r="M3854">
        <v>15</v>
      </c>
      <c r="N3854" s="6">
        <v>255</v>
      </c>
      <c r="O3854" s="6">
        <f>Table1[[#This Row],[Revenue]]-Table1[[#This Row],[Total Cost Of Production]]</f>
        <v>75</v>
      </c>
      <c r="P3854" s="6">
        <v>871</v>
      </c>
      <c r="Q3854" s="6">
        <f>Table1[[#This Row],[Revenue]]-Table1[[#This Row],[Marketing Spend]]</f>
        <v>-616</v>
      </c>
      <c r="R3854" t="s">
        <v>52</v>
      </c>
      <c r="S3854" s="6">
        <v>56</v>
      </c>
      <c r="T3854"/>
      <c r="U3854"/>
    </row>
    <row r="3855" spans="1:21" x14ac:dyDescent="0.2">
      <c r="A3855" s="1">
        <v>45722</v>
      </c>
      <c r="B3855" s="1" t="str">
        <f>TEXT(Table1[[#This Row],[Date]],"yyyy")</f>
        <v>2025</v>
      </c>
      <c r="C3855" s="1" t="str">
        <f>TEXT(Table1[[#This Row],[Date]],"mmmm")</f>
        <v>March</v>
      </c>
      <c r="D3855" s="1" t="str">
        <f>TEXT(Table1[[#This Row],[Date]],"dddd")</f>
        <v>Thursday</v>
      </c>
      <c r="E3855" s="5">
        <v>1</v>
      </c>
      <c r="F3855" t="s">
        <v>5</v>
      </c>
      <c r="G3855" t="s">
        <v>10</v>
      </c>
      <c r="H3855" s="6">
        <f>60%*Table1[[#This Row],[Price]]</f>
        <v>480</v>
      </c>
      <c r="I3855" s="6">
        <v>800</v>
      </c>
      <c r="J3855">
        <v>6</v>
      </c>
      <c r="K3855" s="6">
        <f>Table1[[#This Row],[Cost]]*Table1[[#This Row],[Quantity Sold]]</f>
        <v>2880</v>
      </c>
      <c r="L3855" s="6">
        <v>4800</v>
      </c>
      <c r="M3855">
        <v>5</v>
      </c>
      <c r="N3855" s="6">
        <v>4560</v>
      </c>
      <c r="O3855" s="6">
        <f>Table1[[#This Row],[Revenue]]-Table1[[#This Row],[Total Cost Of Production]]</f>
        <v>1680</v>
      </c>
      <c r="P3855" s="6">
        <v>633</v>
      </c>
      <c r="Q3855" s="6">
        <f>Table1[[#This Row],[Revenue]]-Table1[[#This Row],[Marketing Spend]]</f>
        <v>3927</v>
      </c>
      <c r="R3855" t="s">
        <v>52</v>
      </c>
      <c r="S3855" s="6">
        <v>799</v>
      </c>
      <c r="T3855"/>
      <c r="U3855"/>
    </row>
    <row r="3856" spans="1:21" hidden="1" x14ac:dyDescent="0.2">
      <c r="A3856" s="1">
        <v>45722</v>
      </c>
      <c r="B3856" s="1" t="str">
        <f>TEXT(Table1[[#This Row],[Date]],"yyyy")</f>
        <v>2025</v>
      </c>
      <c r="C3856" s="1" t="str">
        <f>TEXT(Table1[[#This Row],[Date]],"mmmm")</f>
        <v>March</v>
      </c>
      <c r="D3856" s="1" t="str">
        <f>TEXT(Table1[[#This Row],[Date]],"dddd")</f>
        <v>Thursday</v>
      </c>
      <c r="E3856" s="5">
        <v>7</v>
      </c>
      <c r="F3856" t="s">
        <v>9</v>
      </c>
      <c r="G3856" t="s">
        <v>8</v>
      </c>
      <c r="H3856" s="6">
        <f>60%*Table1[[#This Row],[Price]]</f>
        <v>180</v>
      </c>
      <c r="I3856" s="6">
        <v>300</v>
      </c>
      <c r="J3856">
        <v>9</v>
      </c>
      <c r="K3856" s="6">
        <f>Table1[[#This Row],[Cost]]*Table1[[#This Row],[Quantity Sold]]</f>
        <v>1620</v>
      </c>
      <c r="L3856" s="6">
        <v>2700</v>
      </c>
      <c r="M3856">
        <v>5</v>
      </c>
      <c r="N3856" s="6">
        <v>2565</v>
      </c>
      <c r="O3856" s="6">
        <f>Table1[[#This Row],[Revenue]]-Table1[[#This Row],[Total Cost Of Production]]</f>
        <v>945</v>
      </c>
      <c r="P3856" s="6">
        <v>735</v>
      </c>
      <c r="Q3856" s="6">
        <f>Table1[[#This Row],[Revenue]]-Table1[[#This Row],[Marketing Spend]]</f>
        <v>1830</v>
      </c>
      <c r="R3856" t="s">
        <v>51</v>
      </c>
      <c r="S3856" s="6">
        <v>287</v>
      </c>
      <c r="T3856"/>
      <c r="U3856"/>
    </row>
    <row r="3857" spans="1:21" hidden="1" x14ac:dyDescent="0.2">
      <c r="A3857" s="1">
        <v>45723</v>
      </c>
      <c r="B3857" s="1" t="str">
        <f>TEXT(Table1[[#This Row],[Date]],"yyyy")</f>
        <v>2025</v>
      </c>
      <c r="C3857" s="1" t="str">
        <f>TEXT(Table1[[#This Row],[Date]],"mmmm")</f>
        <v>March</v>
      </c>
      <c r="D3857" s="1" t="str">
        <f>TEXT(Table1[[#This Row],[Date]],"dddd")</f>
        <v>Friday</v>
      </c>
      <c r="E3857" s="5">
        <v>4</v>
      </c>
      <c r="F3857" t="s">
        <v>13</v>
      </c>
      <c r="G3857" t="s">
        <v>12</v>
      </c>
      <c r="H3857" s="6">
        <f>60%*Table1[[#This Row],[Price]]</f>
        <v>42</v>
      </c>
      <c r="I3857" s="6">
        <v>70</v>
      </c>
      <c r="J3857">
        <v>7</v>
      </c>
      <c r="K3857" s="6">
        <f>Table1[[#This Row],[Cost]]*Table1[[#This Row],[Quantity Sold]]</f>
        <v>294</v>
      </c>
      <c r="L3857" s="6">
        <v>490</v>
      </c>
      <c r="M3857">
        <v>15</v>
      </c>
      <c r="N3857" s="6">
        <v>416.5</v>
      </c>
      <c r="O3857" s="6">
        <f>Table1[[#This Row],[Revenue]]-Table1[[#This Row],[Total Cost Of Production]]</f>
        <v>122.5</v>
      </c>
      <c r="P3857" s="6">
        <v>331</v>
      </c>
      <c r="Q3857" s="6">
        <f>Table1[[#This Row],[Revenue]]-Table1[[#This Row],[Marketing Spend]]</f>
        <v>85.5</v>
      </c>
      <c r="R3857" t="s">
        <v>54</v>
      </c>
      <c r="S3857" s="6">
        <v>113</v>
      </c>
      <c r="T3857"/>
      <c r="U3857"/>
    </row>
    <row r="3858" spans="1:21" hidden="1" x14ac:dyDescent="0.2">
      <c r="A3858" s="1">
        <v>45723</v>
      </c>
      <c r="B3858" s="1" t="str">
        <f>TEXT(Table1[[#This Row],[Date]],"yyyy")</f>
        <v>2025</v>
      </c>
      <c r="C3858" s="1" t="str">
        <f>TEXT(Table1[[#This Row],[Date]],"mmmm")</f>
        <v>March</v>
      </c>
      <c r="D3858" s="1" t="str">
        <f>TEXT(Table1[[#This Row],[Date]],"dddd")</f>
        <v>Friday</v>
      </c>
      <c r="E3858" s="5">
        <v>2</v>
      </c>
      <c r="F3858" t="s">
        <v>7</v>
      </c>
      <c r="G3858" t="s">
        <v>10</v>
      </c>
      <c r="H3858" s="6">
        <f>60%*Table1[[#This Row],[Price]]</f>
        <v>300</v>
      </c>
      <c r="I3858" s="6">
        <v>500</v>
      </c>
      <c r="J3858">
        <v>5</v>
      </c>
      <c r="K3858" s="6">
        <f>Table1[[#This Row],[Cost]]*Table1[[#This Row],[Quantity Sold]]</f>
        <v>1500</v>
      </c>
      <c r="L3858" s="6">
        <v>2500</v>
      </c>
      <c r="M3858">
        <v>15</v>
      </c>
      <c r="N3858" s="6">
        <v>2125</v>
      </c>
      <c r="O3858" s="6">
        <f>Table1[[#This Row],[Revenue]]-Table1[[#This Row],[Total Cost Of Production]]</f>
        <v>625</v>
      </c>
      <c r="P3858" s="6">
        <v>557</v>
      </c>
      <c r="Q3858" s="6">
        <f>Table1[[#This Row],[Revenue]]-Table1[[#This Row],[Marketing Spend]]</f>
        <v>1568</v>
      </c>
      <c r="R3858" t="s">
        <v>55</v>
      </c>
      <c r="S3858" s="6">
        <v>470</v>
      </c>
      <c r="T3858"/>
      <c r="U3858"/>
    </row>
    <row r="3859" spans="1:21" hidden="1" x14ac:dyDescent="0.2">
      <c r="A3859" s="1">
        <v>45723</v>
      </c>
      <c r="B3859" s="1" t="str">
        <f>TEXT(Table1[[#This Row],[Date]],"yyyy")</f>
        <v>2025</v>
      </c>
      <c r="C3859" s="1" t="str">
        <f>TEXT(Table1[[#This Row],[Date]],"mmmm")</f>
        <v>March</v>
      </c>
      <c r="D3859" s="1" t="str">
        <f>TEXT(Table1[[#This Row],[Date]],"dddd")</f>
        <v>Friday</v>
      </c>
      <c r="E3859" s="5">
        <v>5</v>
      </c>
      <c r="F3859" t="s">
        <v>11</v>
      </c>
      <c r="G3859" t="s">
        <v>12</v>
      </c>
      <c r="H3859" s="6">
        <f>60%*Table1[[#This Row],[Price]]</f>
        <v>90</v>
      </c>
      <c r="I3859" s="6">
        <v>150</v>
      </c>
      <c r="J3859">
        <v>1</v>
      </c>
      <c r="K3859" s="6">
        <f>Table1[[#This Row],[Cost]]*Table1[[#This Row],[Quantity Sold]]</f>
        <v>90</v>
      </c>
      <c r="L3859" s="6">
        <v>150</v>
      </c>
      <c r="M3859">
        <v>15</v>
      </c>
      <c r="N3859" s="6">
        <v>127.5</v>
      </c>
      <c r="O3859" s="6">
        <f>Table1[[#This Row],[Revenue]]-Table1[[#This Row],[Total Cost Of Production]]</f>
        <v>37.5</v>
      </c>
      <c r="P3859" s="6">
        <v>358</v>
      </c>
      <c r="Q3859" s="6">
        <f>Table1[[#This Row],[Revenue]]-Table1[[#This Row],[Marketing Spend]]</f>
        <v>-230.5</v>
      </c>
      <c r="R3859" t="s">
        <v>53</v>
      </c>
      <c r="S3859" s="6">
        <v>147</v>
      </c>
      <c r="T3859"/>
      <c r="U3859"/>
    </row>
    <row r="3860" spans="1:21" x14ac:dyDescent="0.2">
      <c r="A3860" s="1">
        <v>45723</v>
      </c>
      <c r="B3860" s="1" t="str">
        <f>TEXT(Table1[[#This Row],[Date]],"yyyy")</f>
        <v>2025</v>
      </c>
      <c r="C3860" s="1" t="str">
        <f>TEXT(Table1[[#This Row],[Date]],"mmmm")</f>
        <v>March</v>
      </c>
      <c r="D3860" s="1" t="str">
        <f>TEXT(Table1[[#This Row],[Date]],"dddd")</f>
        <v>Friday</v>
      </c>
      <c r="E3860" s="5">
        <v>6</v>
      </c>
      <c r="F3860" t="s">
        <v>2</v>
      </c>
      <c r="G3860" t="s">
        <v>8</v>
      </c>
      <c r="H3860" s="6">
        <f>60%*Table1[[#This Row],[Price]]</f>
        <v>720</v>
      </c>
      <c r="I3860" s="6">
        <v>1200</v>
      </c>
      <c r="J3860">
        <v>10</v>
      </c>
      <c r="K3860" s="6">
        <f>Table1[[#This Row],[Cost]]*Table1[[#This Row],[Quantity Sold]]</f>
        <v>7200</v>
      </c>
      <c r="L3860" s="6">
        <v>12000</v>
      </c>
      <c r="M3860">
        <v>20</v>
      </c>
      <c r="N3860" s="6">
        <v>9600</v>
      </c>
      <c r="O3860" s="6">
        <f>Table1[[#This Row],[Revenue]]-Table1[[#This Row],[Total Cost Of Production]]</f>
        <v>2400</v>
      </c>
      <c r="P3860" s="6">
        <v>571</v>
      </c>
      <c r="Q3860" s="6">
        <f>Table1[[#This Row],[Revenue]]-Table1[[#This Row],[Marketing Spend]]</f>
        <v>9029</v>
      </c>
      <c r="R3860" t="s">
        <v>52</v>
      </c>
      <c r="S3860" s="6">
        <v>1209</v>
      </c>
      <c r="T3860"/>
      <c r="U3860"/>
    </row>
    <row r="3861" spans="1:21" hidden="1" x14ac:dyDescent="0.2">
      <c r="A3861" s="1">
        <v>45723</v>
      </c>
      <c r="B3861" s="1" t="str">
        <f>TEXT(Table1[[#This Row],[Date]],"yyyy")</f>
        <v>2025</v>
      </c>
      <c r="C3861" s="1" t="str">
        <f>TEXT(Table1[[#This Row],[Date]],"mmmm")</f>
        <v>March</v>
      </c>
      <c r="D3861" s="1" t="str">
        <f>TEXT(Table1[[#This Row],[Date]],"dddd")</f>
        <v>Friday</v>
      </c>
      <c r="E3861" s="5">
        <v>3</v>
      </c>
      <c r="F3861" t="s">
        <v>15</v>
      </c>
      <c r="G3861" t="s">
        <v>6</v>
      </c>
      <c r="H3861" s="6">
        <f>60%*Table1[[#This Row],[Price]]</f>
        <v>30</v>
      </c>
      <c r="I3861" s="6">
        <v>50</v>
      </c>
      <c r="J3861">
        <v>7</v>
      </c>
      <c r="K3861" s="6">
        <f>Table1[[#This Row],[Cost]]*Table1[[#This Row],[Quantity Sold]]</f>
        <v>210</v>
      </c>
      <c r="L3861" s="6">
        <v>350</v>
      </c>
      <c r="M3861">
        <v>5</v>
      </c>
      <c r="N3861" s="6">
        <v>332.5</v>
      </c>
      <c r="O3861" s="6">
        <f>Table1[[#This Row],[Revenue]]-Table1[[#This Row],[Total Cost Of Production]]</f>
        <v>122.5</v>
      </c>
      <c r="P3861" s="6">
        <v>1000</v>
      </c>
      <c r="Q3861" s="6">
        <f>Table1[[#This Row],[Revenue]]-Table1[[#This Row],[Marketing Spend]]</f>
        <v>-667.5</v>
      </c>
      <c r="R3861" t="s">
        <v>53</v>
      </c>
      <c r="S3861" s="6">
        <v>86</v>
      </c>
      <c r="T3861"/>
      <c r="U3861"/>
    </row>
    <row r="3862" spans="1:21" hidden="1" x14ac:dyDescent="0.2">
      <c r="A3862" s="1">
        <v>45723</v>
      </c>
      <c r="B3862" s="1" t="str">
        <f>TEXT(Table1[[#This Row],[Date]],"yyyy")</f>
        <v>2025</v>
      </c>
      <c r="C3862" s="1" t="str">
        <f>TEXT(Table1[[#This Row],[Date]],"mmmm")</f>
        <v>March</v>
      </c>
      <c r="D3862" s="1" t="str">
        <f>TEXT(Table1[[#This Row],[Date]],"dddd")</f>
        <v>Friday</v>
      </c>
      <c r="E3862" s="5">
        <v>1</v>
      </c>
      <c r="F3862" t="s">
        <v>5</v>
      </c>
      <c r="G3862" t="s">
        <v>10</v>
      </c>
      <c r="H3862" s="6">
        <f>60%*Table1[[#This Row],[Price]]</f>
        <v>480</v>
      </c>
      <c r="I3862" s="6">
        <v>800</v>
      </c>
      <c r="J3862">
        <v>3</v>
      </c>
      <c r="K3862" s="6">
        <f>Table1[[#This Row],[Cost]]*Table1[[#This Row],[Quantity Sold]]</f>
        <v>1440</v>
      </c>
      <c r="L3862" s="6">
        <v>2400</v>
      </c>
      <c r="M3862">
        <v>10</v>
      </c>
      <c r="N3862" s="6">
        <v>2160</v>
      </c>
      <c r="O3862" s="6">
        <f>Table1[[#This Row],[Revenue]]-Table1[[#This Row],[Total Cost Of Production]]</f>
        <v>720</v>
      </c>
      <c r="P3862" s="6">
        <v>338</v>
      </c>
      <c r="Q3862" s="6">
        <f>Table1[[#This Row],[Revenue]]-Table1[[#This Row],[Marketing Spend]]</f>
        <v>1822</v>
      </c>
      <c r="R3862" t="s">
        <v>51</v>
      </c>
      <c r="S3862" s="6">
        <v>806</v>
      </c>
      <c r="T3862"/>
      <c r="U3862"/>
    </row>
    <row r="3863" spans="1:21" hidden="1" x14ac:dyDescent="0.2">
      <c r="A3863" s="1">
        <v>45723</v>
      </c>
      <c r="B3863" s="1" t="str">
        <f>TEXT(Table1[[#This Row],[Date]],"yyyy")</f>
        <v>2025</v>
      </c>
      <c r="C3863" s="1" t="str">
        <f>TEXT(Table1[[#This Row],[Date]],"mmmm")</f>
        <v>March</v>
      </c>
      <c r="D3863" s="1" t="str">
        <f>TEXT(Table1[[#This Row],[Date]],"dddd")</f>
        <v>Friday</v>
      </c>
      <c r="E3863" s="5">
        <v>7</v>
      </c>
      <c r="F3863" t="s">
        <v>9</v>
      </c>
      <c r="G3863" t="s">
        <v>8</v>
      </c>
      <c r="H3863" s="6">
        <f>60%*Table1[[#This Row],[Price]]</f>
        <v>180</v>
      </c>
      <c r="I3863" s="6">
        <v>300</v>
      </c>
      <c r="J3863">
        <v>6</v>
      </c>
      <c r="K3863" s="6">
        <f>Table1[[#This Row],[Cost]]*Table1[[#This Row],[Quantity Sold]]</f>
        <v>1080</v>
      </c>
      <c r="L3863" s="6">
        <v>1800</v>
      </c>
      <c r="M3863">
        <v>20</v>
      </c>
      <c r="N3863" s="6">
        <v>1440</v>
      </c>
      <c r="O3863" s="6">
        <f>Table1[[#This Row],[Revenue]]-Table1[[#This Row],[Total Cost Of Production]]</f>
        <v>360</v>
      </c>
      <c r="P3863" s="6">
        <v>404</v>
      </c>
      <c r="Q3863" s="6">
        <f>Table1[[#This Row],[Revenue]]-Table1[[#This Row],[Marketing Spend]]</f>
        <v>1036</v>
      </c>
      <c r="R3863" t="s">
        <v>55</v>
      </c>
      <c r="S3863" s="6">
        <v>343</v>
      </c>
      <c r="T3863"/>
      <c r="U3863"/>
    </row>
    <row r="3864" spans="1:21" hidden="1" x14ac:dyDescent="0.2">
      <c r="A3864" s="1">
        <v>45724</v>
      </c>
      <c r="B3864" s="1" t="str">
        <f>TEXT(Table1[[#This Row],[Date]],"yyyy")</f>
        <v>2025</v>
      </c>
      <c r="C3864" s="1" t="str">
        <f>TEXT(Table1[[#This Row],[Date]],"mmmm")</f>
        <v>March</v>
      </c>
      <c r="D3864" s="1" t="str">
        <f>TEXT(Table1[[#This Row],[Date]],"dddd")</f>
        <v>Saturday</v>
      </c>
      <c r="E3864" s="5">
        <v>4</v>
      </c>
      <c r="F3864" t="s">
        <v>13</v>
      </c>
      <c r="G3864" t="s">
        <v>12</v>
      </c>
      <c r="H3864" s="6">
        <f>60%*Table1[[#This Row],[Price]]</f>
        <v>42</v>
      </c>
      <c r="I3864" s="6">
        <v>70</v>
      </c>
      <c r="J3864">
        <v>9</v>
      </c>
      <c r="K3864" s="6">
        <f>Table1[[#This Row],[Cost]]*Table1[[#This Row],[Quantity Sold]]</f>
        <v>378</v>
      </c>
      <c r="L3864" s="6">
        <v>630</v>
      </c>
      <c r="M3864">
        <v>20</v>
      </c>
      <c r="N3864" s="6">
        <v>504</v>
      </c>
      <c r="O3864" s="6">
        <f>Table1[[#This Row],[Revenue]]-Table1[[#This Row],[Total Cost Of Production]]</f>
        <v>126</v>
      </c>
      <c r="P3864" s="6">
        <v>461</v>
      </c>
      <c r="Q3864" s="6">
        <f>Table1[[#This Row],[Revenue]]-Table1[[#This Row],[Marketing Spend]]</f>
        <v>43</v>
      </c>
      <c r="R3864" t="s">
        <v>54</v>
      </c>
      <c r="S3864" s="6">
        <v>67</v>
      </c>
      <c r="T3864"/>
      <c r="U3864"/>
    </row>
    <row r="3865" spans="1:21" hidden="1" x14ac:dyDescent="0.2">
      <c r="A3865" s="1">
        <v>45724</v>
      </c>
      <c r="B3865" s="1" t="str">
        <f>TEXT(Table1[[#This Row],[Date]],"yyyy")</f>
        <v>2025</v>
      </c>
      <c r="C3865" s="1" t="str">
        <f>TEXT(Table1[[#This Row],[Date]],"mmmm")</f>
        <v>March</v>
      </c>
      <c r="D3865" s="1" t="str">
        <f>TEXT(Table1[[#This Row],[Date]],"dddd")</f>
        <v>Saturday</v>
      </c>
      <c r="E3865" s="5">
        <v>2</v>
      </c>
      <c r="F3865" t="s">
        <v>7</v>
      </c>
      <c r="G3865" t="s">
        <v>10</v>
      </c>
      <c r="H3865" s="6">
        <f>60%*Table1[[#This Row],[Price]]</f>
        <v>300</v>
      </c>
      <c r="I3865" s="6">
        <v>500</v>
      </c>
      <c r="J3865">
        <v>6</v>
      </c>
      <c r="K3865" s="6">
        <f>Table1[[#This Row],[Cost]]*Table1[[#This Row],[Quantity Sold]]</f>
        <v>1800</v>
      </c>
      <c r="L3865" s="6">
        <v>3000</v>
      </c>
      <c r="M3865">
        <v>15</v>
      </c>
      <c r="N3865" s="6">
        <v>2550</v>
      </c>
      <c r="O3865" s="6">
        <f>Table1[[#This Row],[Revenue]]-Table1[[#This Row],[Total Cost Of Production]]</f>
        <v>750</v>
      </c>
      <c r="P3865" s="6">
        <v>825</v>
      </c>
      <c r="Q3865" s="6">
        <f>Table1[[#This Row],[Revenue]]-Table1[[#This Row],[Marketing Spend]]</f>
        <v>1725</v>
      </c>
      <c r="R3865" t="s">
        <v>51</v>
      </c>
      <c r="S3865" s="6">
        <v>542</v>
      </c>
      <c r="T3865"/>
      <c r="U3865"/>
    </row>
    <row r="3866" spans="1:21" hidden="1" x14ac:dyDescent="0.2">
      <c r="A3866" s="1">
        <v>45724</v>
      </c>
      <c r="B3866" s="1" t="str">
        <f>TEXT(Table1[[#This Row],[Date]],"yyyy")</f>
        <v>2025</v>
      </c>
      <c r="C3866" s="1" t="str">
        <f>TEXT(Table1[[#This Row],[Date]],"mmmm")</f>
        <v>March</v>
      </c>
      <c r="D3866" s="1" t="str">
        <f>TEXT(Table1[[#This Row],[Date]],"dddd")</f>
        <v>Saturday</v>
      </c>
      <c r="E3866" s="5">
        <v>5</v>
      </c>
      <c r="F3866" t="s">
        <v>11</v>
      </c>
      <c r="G3866" t="s">
        <v>12</v>
      </c>
      <c r="H3866" s="6">
        <f>60%*Table1[[#This Row],[Price]]</f>
        <v>90</v>
      </c>
      <c r="I3866" s="6">
        <v>150</v>
      </c>
      <c r="J3866">
        <v>4</v>
      </c>
      <c r="K3866" s="6">
        <f>Table1[[#This Row],[Cost]]*Table1[[#This Row],[Quantity Sold]]</f>
        <v>360</v>
      </c>
      <c r="L3866" s="6">
        <v>600</v>
      </c>
      <c r="M3866">
        <v>20</v>
      </c>
      <c r="N3866" s="6">
        <v>480</v>
      </c>
      <c r="O3866" s="6">
        <f>Table1[[#This Row],[Revenue]]-Table1[[#This Row],[Total Cost Of Production]]</f>
        <v>120</v>
      </c>
      <c r="P3866" s="6">
        <v>883</v>
      </c>
      <c r="Q3866" s="6">
        <f>Table1[[#This Row],[Revenue]]-Table1[[#This Row],[Marketing Spend]]</f>
        <v>-403</v>
      </c>
      <c r="R3866" t="s">
        <v>51</v>
      </c>
      <c r="S3866" s="6">
        <v>187</v>
      </c>
      <c r="T3866"/>
      <c r="U3866"/>
    </row>
    <row r="3867" spans="1:21" hidden="1" x14ac:dyDescent="0.2">
      <c r="A3867" s="1">
        <v>45724</v>
      </c>
      <c r="B3867" s="1" t="str">
        <f>TEXT(Table1[[#This Row],[Date]],"yyyy")</f>
        <v>2025</v>
      </c>
      <c r="C3867" s="1" t="str">
        <f>TEXT(Table1[[#This Row],[Date]],"mmmm")</f>
        <v>March</v>
      </c>
      <c r="D3867" s="1" t="str">
        <f>TEXT(Table1[[#This Row],[Date]],"dddd")</f>
        <v>Saturday</v>
      </c>
      <c r="E3867" s="5">
        <v>6</v>
      </c>
      <c r="F3867" t="s">
        <v>2</v>
      </c>
      <c r="G3867" t="s">
        <v>8</v>
      </c>
      <c r="H3867" s="6">
        <f>60%*Table1[[#This Row],[Price]]</f>
        <v>720</v>
      </c>
      <c r="I3867" s="6">
        <v>1200</v>
      </c>
      <c r="J3867">
        <v>6</v>
      </c>
      <c r="K3867" s="6">
        <f>Table1[[#This Row],[Cost]]*Table1[[#This Row],[Quantity Sold]]</f>
        <v>4320</v>
      </c>
      <c r="L3867" s="6">
        <v>7200</v>
      </c>
      <c r="M3867">
        <v>5</v>
      </c>
      <c r="N3867" s="6">
        <v>6840</v>
      </c>
      <c r="O3867" s="6">
        <f>Table1[[#This Row],[Revenue]]-Table1[[#This Row],[Total Cost Of Production]]</f>
        <v>2520</v>
      </c>
      <c r="P3867" s="6">
        <v>832</v>
      </c>
      <c r="Q3867" s="6">
        <f>Table1[[#This Row],[Revenue]]-Table1[[#This Row],[Marketing Spend]]</f>
        <v>6008</v>
      </c>
      <c r="R3867" t="s">
        <v>51</v>
      </c>
      <c r="S3867" s="6">
        <v>1234</v>
      </c>
      <c r="T3867"/>
      <c r="U3867"/>
    </row>
    <row r="3868" spans="1:21" x14ac:dyDescent="0.2">
      <c r="A3868" s="1">
        <v>45724</v>
      </c>
      <c r="B3868" s="1" t="str">
        <f>TEXT(Table1[[#This Row],[Date]],"yyyy")</f>
        <v>2025</v>
      </c>
      <c r="C3868" s="1" t="str">
        <f>TEXT(Table1[[#This Row],[Date]],"mmmm")</f>
        <v>March</v>
      </c>
      <c r="D3868" s="1" t="str">
        <f>TEXT(Table1[[#This Row],[Date]],"dddd")</f>
        <v>Saturday</v>
      </c>
      <c r="E3868" s="5">
        <v>3</v>
      </c>
      <c r="F3868" t="s">
        <v>15</v>
      </c>
      <c r="G3868" t="s">
        <v>6</v>
      </c>
      <c r="H3868" s="6">
        <f>60%*Table1[[#This Row],[Price]]</f>
        <v>30</v>
      </c>
      <c r="I3868" s="6">
        <v>50</v>
      </c>
      <c r="J3868">
        <v>7</v>
      </c>
      <c r="K3868" s="6">
        <f>Table1[[#This Row],[Cost]]*Table1[[#This Row],[Quantity Sold]]</f>
        <v>210</v>
      </c>
      <c r="L3868" s="6">
        <v>350</v>
      </c>
      <c r="M3868">
        <v>20</v>
      </c>
      <c r="N3868" s="6">
        <v>280</v>
      </c>
      <c r="O3868" s="6">
        <f>Table1[[#This Row],[Revenue]]-Table1[[#This Row],[Total Cost Of Production]]</f>
        <v>70</v>
      </c>
      <c r="P3868" s="6">
        <v>883</v>
      </c>
      <c r="Q3868" s="6">
        <f>Table1[[#This Row],[Revenue]]-Table1[[#This Row],[Marketing Spend]]</f>
        <v>-603</v>
      </c>
      <c r="R3868" t="s">
        <v>52</v>
      </c>
      <c r="S3868" s="6">
        <v>73</v>
      </c>
      <c r="T3868"/>
      <c r="U3868"/>
    </row>
    <row r="3869" spans="1:21" hidden="1" x14ac:dyDescent="0.2">
      <c r="A3869" s="1">
        <v>45724</v>
      </c>
      <c r="B3869" s="1" t="str">
        <f>TEXT(Table1[[#This Row],[Date]],"yyyy")</f>
        <v>2025</v>
      </c>
      <c r="C3869" s="1" t="str">
        <f>TEXT(Table1[[#This Row],[Date]],"mmmm")</f>
        <v>March</v>
      </c>
      <c r="D3869" s="1" t="str">
        <f>TEXT(Table1[[#This Row],[Date]],"dddd")</f>
        <v>Saturday</v>
      </c>
      <c r="E3869" s="5">
        <v>1</v>
      </c>
      <c r="F3869" t="s">
        <v>5</v>
      </c>
      <c r="G3869" t="s">
        <v>10</v>
      </c>
      <c r="H3869" s="6">
        <f>60%*Table1[[#This Row],[Price]]</f>
        <v>480</v>
      </c>
      <c r="I3869" s="6">
        <v>800</v>
      </c>
      <c r="J3869">
        <v>4</v>
      </c>
      <c r="K3869" s="6">
        <f>Table1[[#This Row],[Cost]]*Table1[[#This Row],[Quantity Sold]]</f>
        <v>1920</v>
      </c>
      <c r="L3869" s="6">
        <v>3200</v>
      </c>
      <c r="M3869">
        <v>10</v>
      </c>
      <c r="N3869" s="6">
        <v>2880</v>
      </c>
      <c r="O3869" s="6">
        <f>Table1[[#This Row],[Revenue]]-Table1[[#This Row],[Total Cost Of Production]]</f>
        <v>960</v>
      </c>
      <c r="P3869" s="6">
        <v>404</v>
      </c>
      <c r="Q3869" s="6">
        <f>Table1[[#This Row],[Revenue]]-Table1[[#This Row],[Marketing Spend]]</f>
        <v>2476</v>
      </c>
      <c r="R3869" t="s">
        <v>51</v>
      </c>
      <c r="S3869" s="6">
        <v>835</v>
      </c>
      <c r="T3869"/>
      <c r="U3869"/>
    </row>
    <row r="3870" spans="1:21" hidden="1" x14ac:dyDescent="0.2">
      <c r="A3870" s="1">
        <v>45724</v>
      </c>
      <c r="B3870" s="1" t="str">
        <f>TEXT(Table1[[#This Row],[Date]],"yyyy")</f>
        <v>2025</v>
      </c>
      <c r="C3870" s="1" t="str">
        <f>TEXT(Table1[[#This Row],[Date]],"mmmm")</f>
        <v>March</v>
      </c>
      <c r="D3870" s="1" t="str">
        <f>TEXT(Table1[[#This Row],[Date]],"dddd")</f>
        <v>Saturday</v>
      </c>
      <c r="E3870" s="5">
        <v>7</v>
      </c>
      <c r="F3870" t="s">
        <v>9</v>
      </c>
      <c r="G3870" t="s">
        <v>8</v>
      </c>
      <c r="H3870" s="6">
        <f>60%*Table1[[#This Row],[Price]]</f>
        <v>180</v>
      </c>
      <c r="I3870" s="6">
        <v>300</v>
      </c>
      <c r="J3870">
        <v>2</v>
      </c>
      <c r="K3870" s="6">
        <f>Table1[[#This Row],[Cost]]*Table1[[#This Row],[Quantity Sold]]</f>
        <v>360</v>
      </c>
      <c r="L3870" s="6">
        <v>600</v>
      </c>
      <c r="M3870">
        <v>5</v>
      </c>
      <c r="N3870" s="6">
        <v>570</v>
      </c>
      <c r="O3870" s="6">
        <f>Table1[[#This Row],[Revenue]]-Table1[[#This Row],[Total Cost Of Production]]</f>
        <v>210</v>
      </c>
      <c r="P3870" s="6">
        <v>766</v>
      </c>
      <c r="Q3870" s="6">
        <f>Table1[[#This Row],[Revenue]]-Table1[[#This Row],[Marketing Spend]]</f>
        <v>-196</v>
      </c>
      <c r="R3870" t="s">
        <v>53</v>
      </c>
      <c r="S3870" s="6">
        <v>331</v>
      </c>
      <c r="T3870"/>
      <c r="U3870"/>
    </row>
    <row r="3871" spans="1:21" x14ac:dyDescent="0.2">
      <c r="A3871" s="1">
        <v>45725</v>
      </c>
      <c r="B3871" s="1" t="str">
        <f>TEXT(Table1[[#This Row],[Date]],"yyyy")</f>
        <v>2025</v>
      </c>
      <c r="C3871" s="1" t="str">
        <f>TEXT(Table1[[#This Row],[Date]],"mmmm")</f>
        <v>March</v>
      </c>
      <c r="D3871" s="1" t="str">
        <f>TEXT(Table1[[#This Row],[Date]],"dddd")</f>
        <v>Sunday</v>
      </c>
      <c r="E3871" s="5">
        <v>4</v>
      </c>
      <c r="F3871" t="s">
        <v>13</v>
      </c>
      <c r="G3871" t="s">
        <v>12</v>
      </c>
      <c r="H3871" s="6">
        <f>60%*Table1[[#This Row],[Price]]</f>
        <v>42</v>
      </c>
      <c r="I3871" s="6">
        <v>70</v>
      </c>
      <c r="J3871">
        <v>4</v>
      </c>
      <c r="K3871" s="6">
        <f>Table1[[#This Row],[Cost]]*Table1[[#This Row],[Quantity Sold]]</f>
        <v>168</v>
      </c>
      <c r="L3871" s="6">
        <v>280</v>
      </c>
      <c r="M3871">
        <v>10</v>
      </c>
      <c r="N3871" s="6">
        <v>252</v>
      </c>
      <c r="O3871" s="6">
        <f>Table1[[#This Row],[Revenue]]-Table1[[#This Row],[Total Cost Of Production]]</f>
        <v>84</v>
      </c>
      <c r="P3871" s="6">
        <v>337</v>
      </c>
      <c r="Q3871" s="6">
        <f>Table1[[#This Row],[Revenue]]-Table1[[#This Row],[Marketing Spend]]</f>
        <v>-85</v>
      </c>
      <c r="R3871" t="s">
        <v>52</v>
      </c>
      <c r="S3871" s="6">
        <v>84</v>
      </c>
      <c r="T3871"/>
      <c r="U3871"/>
    </row>
    <row r="3872" spans="1:21" hidden="1" x14ac:dyDescent="0.2">
      <c r="A3872" s="1">
        <v>45725</v>
      </c>
      <c r="B3872" s="1" t="str">
        <f>TEXT(Table1[[#This Row],[Date]],"yyyy")</f>
        <v>2025</v>
      </c>
      <c r="C3872" s="1" t="str">
        <f>TEXT(Table1[[#This Row],[Date]],"mmmm")</f>
        <v>March</v>
      </c>
      <c r="D3872" s="1" t="str">
        <f>TEXT(Table1[[#This Row],[Date]],"dddd")</f>
        <v>Sunday</v>
      </c>
      <c r="E3872" s="5">
        <v>2</v>
      </c>
      <c r="F3872" t="s">
        <v>7</v>
      </c>
      <c r="G3872" t="s">
        <v>10</v>
      </c>
      <c r="H3872" s="6">
        <f>60%*Table1[[#This Row],[Price]]</f>
        <v>300</v>
      </c>
      <c r="I3872" s="6">
        <v>500</v>
      </c>
      <c r="J3872">
        <v>5</v>
      </c>
      <c r="K3872" s="6">
        <f>Table1[[#This Row],[Cost]]*Table1[[#This Row],[Quantity Sold]]</f>
        <v>1500</v>
      </c>
      <c r="L3872" s="6">
        <v>2500</v>
      </c>
      <c r="M3872">
        <v>10</v>
      </c>
      <c r="N3872" s="6">
        <v>2250</v>
      </c>
      <c r="O3872" s="6">
        <f>Table1[[#This Row],[Revenue]]-Table1[[#This Row],[Total Cost Of Production]]</f>
        <v>750</v>
      </c>
      <c r="P3872" s="6">
        <v>416</v>
      </c>
      <c r="Q3872" s="6">
        <f>Table1[[#This Row],[Revenue]]-Table1[[#This Row],[Marketing Spend]]</f>
        <v>1834</v>
      </c>
      <c r="R3872" t="s">
        <v>55</v>
      </c>
      <c r="S3872" s="6">
        <v>454</v>
      </c>
      <c r="T3872"/>
      <c r="U3872"/>
    </row>
    <row r="3873" spans="1:21" hidden="1" x14ac:dyDescent="0.2">
      <c r="A3873" s="1">
        <v>45725</v>
      </c>
      <c r="B3873" s="1" t="str">
        <f>TEXT(Table1[[#This Row],[Date]],"yyyy")</f>
        <v>2025</v>
      </c>
      <c r="C3873" s="1" t="str">
        <f>TEXT(Table1[[#This Row],[Date]],"mmmm")</f>
        <v>March</v>
      </c>
      <c r="D3873" s="1" t="str">
        <f>TEXT(Table1[[#This Row],[Date]],"dddd")</f>
        <v>Sunday</v>
      </c>
      <c r="E3873" s="5">
        <v>5</v>
      </c>
      <c r="F3873" t="s">
        <v>11</v>
      </c>
      <c r="G3873" t="s">
        <v>12</v>
      </c>
      <c r="H3873" s="6">
        <f>60%*Table1[[#This Row],[Price]]</f>
        <v>90</v>
      </c>
      <c r="I3873" s="6">
        <v>150</v>
      </c>
      <c r="J3873">
        <v>5</v>
      </c>
      <c r="K3873" s="6">
        <f>Table1[[#This Row],[Cost]]*Table1[[#This Row],[Quantity Sold]]</f>
        <v>450</v>
      </c>
      <c r="L3873" s="6">
        <v>750</v>
      </c>
      <c r="M3873">
        <v>10</v>
      </c>
      <c r="N3873" s="6">
        <v>675</v>
      </c>
      <c r="O3873" s="6">
        <f>Table1[[#This Row],[Revenue]]-Table1[[#This Row],[Total Cost Of Production]]</f>
        <v>225</v>
      </c>
      <c r="P3873" s="6">
        <v>716</v>
      </c>
      <c r="Q3873" s="6">
        <f>Table1[[#This Row],[Revenue]]-Table1[[#This Row],[Marketing Spend]]</f>
        <v>-41</v>
      </c>
      <c r="R3873" t="s">
        <v>54</v>
      </c>
      <c r="S3873" s="6">
        <v>157</v>
      </c>
      <c r="T3873"/>
      <c r="U3873"/>
    </row>
    <row r="3874" spans="1:21" hidden="1" x14ac:dyDescent="0.2">
      <c r="A3874" s="1">
        <v>45725</v>
      </c>
      <c r="B3874" s="1" t="str">
        <f>TEXT(Table1[[#This Row],[Date]],"yyyy")</f>
        <v>2025</v>
      </c>
      <c r="C3874" s="1" t="str">
        <f>TEXT(Table1[[#This Row],[Date]],"mmmm")</f>
        <v>March</v>
      </c>
      <c r="D3874" s="1" t="str">
        <f>TEXT(Table1[[#This Row],[Date]],"dddd")</f>
        <v>Sunday</v>
      </c>
      <c r="E3874" s="5">
        <v>6</v>
      </c>
      <c r="F3874" t="s">
        <v>2</v>
      </c>
      <c r="G3874" t="s">
        <v>8</v>
      </c>
      <c r="H3874" s="6">
        <f>60%*Table1[[#This Row],[Price]]</f>
        <v>720</v>
      </c>
      <c r="I3874" s="6">
        <v>1200</v>
      </c>
      <c r="J3874">
        <v>5</v>
      </c>
      <c r="K3874" s="6">
        <f>Table1[[#This Row],[Cost]]*Table1[[#This Row],[Quantity Sold]]</f>
        <v>3600</v>
      </c>
      <c r="L3874" s="6">
        <v>6000</v>
      </c>
      <c r="M3874">
        <v>20</v>
      </c>
      <c r="N3874" s="6">
        <v>4800</v>
      </c>
      <c r="O3874" s="6">
        <f>Table1[[#This Row],[Revenue]]-Table1[[#This Row],[Total Cost Of Production]]</f>
        <v>1200</v>
      </c>
      <c r="P3874" s="6">
        <v>382</v>
      </c>
      <c r="Q3874" s="6">
        <f>Table1[[#This Row],[Revenue]]-Table1[[#This Row],[Marketing Spend]]</f>
        <v>4418</v>
      </c>
      <c r="R3874" t="s">
        <v>53</v>
      </c>
      <c r="S3874" s="6">
        <v>1190</v>
      </c>
      <c r="T3874"/>
      <c r="U3874"/>
    </row>
    <row r="3875" spans="1:21" hidden="1" x14ac:dyDescent="0.2">
      <c r="A3875" s="1">
        <v>45725</v>
      </c>
      <c r="B3875" s="1" t="str">
        <f>TEXT(Table1[[#This Row],[Date]],"yyyy")</f>
        <v>2025</v>
      </c>
      <c r="C3875" s="1" t="str">
        <f>TEXT(Table1[[#This Row],[Date]],"mmmm")</f>
        <v>March</v>
      </c>
      <c r="D3875" s="1" t="str">
        <f>TEXT(Table1[[#This Row],[Date]],"dddd")</f>
        <v>Sunday</v>
      </c>
      <c r="E3875" s="5">
        <v>3</v>
      </c>
      <c r="F3875" t="s">
        <v>15</v>
      </c>
      <c r="G3875" t="s">
        <v>6</v>
      </c>
      <c r="H3875" s="6">
        <f>60%*Table1[[#This Row],[Price]]</f>
        <v>30</v>
      </c>
      <c r="I3875" s="6">
        <v>50</v>
      </c>
      <c r="J3875">
        <v>4</v>
      </c>
      <c r="K3875" s="6">
        <f>Table1[[#This Row],[Cost]]*Table1[[#This Row],[Quantity Sold]]</f>
        <v>120</v>
      </c>
      <c r="L3875" s="6">
        <v>200</v>
      </c>
      <c r="M3875">
        <v>15</v>
      </c>
      <c r="N3875" s="6">
        <v>170</v>
      </c>
      <c r="O3875" s="6">
        <f>Table1[[#This Row],[Revenue]]-Table1[[#This Row],[Total Cost Of Production]]</f>
        <v>50</v>
      </c>
      <c r="P3875" s="6">
        <v>698</v>
      </c>
      <c r="Q3875" s="6">
        <f>Table1[[#This Row],[Revenue]]-Table1[[#This Row],[Marketing Spend]]</f>
        <v>-528</v>
      </c>
      <c r="R3875" t="s">
        <v>54</v>
      </c>
      <c r="S3875" s="6">
        <v>13</v>
      </c>
      <c r="T3875"/>
      <c r="U3875"/>
    </row>
    <row r="3876" spans="1:21" hidden="1" x14ac:dyDescent="0.2">
      <c r="A3876" s="1">
        <v>45725</v>
      </c>
      <c r="B3876" s="1" t="str">
        <f>TEXT(Table1[[#This Row],[Date]],"yyyy")</f>
        <v>2025</v>
      </c>
      <c r="C3876" s="1" t="str">
        <f>TEXT(Table1[[#This Row],[Date]],"mmmm")</f>
        <v>March</v>
      </c>
      <c r="D3876" s="1" t="str">
        <f>TEXT(Table1[[#This Row],[Date]],"dddd")</f>
        <v>Sunday</v>
      </c>
      <c r="E3876" s="5">
        <v>1</v>
      </c>
      <c r="F3876" t="s">
        <v>5</v>
      </c>
      <c r="G3876" t="s">
        <v>10</v>
      </c>
      <c r="H3876" s="6">
        <f>60%*Table1[[#This Row],[Price]]</f>
        <v>480</v>
      </c>
      <c r="I3876" s="6">
        <v>800</v>
      </c>
      <c r="J3876">
        <v>8</v>
      </c>
      <c r="K3876" s="6">
        <f>Table1[[#This Row],[Cost]]*Table1[[#This Row],[Quantity Sold]]</f>
        <v>3840</v>
      </c>
      <c r="L3876" s="6">
        <v>6400</v>
      </c>
      <c r="M3876">
        <v>10</v>
      </c>
      <c r="N3876" s="6">
        <v>5760</v>
      </c>
      <c r="O3876" s="6">
        <f>Table1[[#This Row],[Revenue]]-Table1[[#This Row],[Total Cost Of Production]]</f>
        <v>1920</v>
      </c>
      <c r="P3876" s="6">
        <v>827</v>
      </c>
      <c r="Q3876" s="6">
        <f>Table1[[#This Row],[Revenue]]-Table1[[#This Row],[Marketing Spend]]</f>
        <v>4933</v>
      </c>
      <c r="R3876" t="s">
        <v>51</v>
      </c>
      <c r="S3876" s="6">
        <v>821</v>
      </c>
      <c r="T3876"/>
      <c r="U3876"/>
    </row>
    <row r="3877" spans="1:21" hidden="1" x14ac:dyDescent="0.2">
      <c r="A3877" s="1">
        <v>45725</v>
      </c>
      <c r="B3877" s="1" t="str">
        <f>TEXT(Table1[[#This Row],[Date]],"yyyy")</f>
        <v>2025</v>
      </c>
      <c r="C3877" s="1" t="str">
        <f>TEXT(Table1[[#This Row],[Date]],"mmmm")</f>
        <v>March</v>
      </c>
      <c r="D3877" s="1" t="str">
        <f>TEXT(Table1[[#This Row],[Date]],"dddd")</f>
        <v>Sunday</v>
      </c>
      <c r="E3877" s="5">
        <v>7</v>
      </c>
      <c r="F3877" t="s">
        <v>9</v>
      </c>
      <c r="G3877" t="s">
        <v>8</v>
      </c>
      <c r="H3877" s="6">
        <f>60%*Table1[[#This Row],[Price]]</f>
        <v>180</v>
      </c>
      <c r="I3877" s="6">
        <v>300</v>
      </c>
      <c r="J3877">
        <v>7</v>
      </c>
      <c r="K3877" s="6">
        <f>Table1[[#This Row],[Cost]]*Table1[[#This Row],[Quantity Sold]]</f>
        <v>1260</v>
      </c>
      <c r="L3877" s="6">
        <v>2100</v>
      </c>
      <c r="M3877">
        <v>10</v>
      </c>
      <c r="N3877" s="6">
        <v>1890</v>
      </c>
      <c r="O3877" s="6">
        <f>Table1[[#This Row],[Revenue]]-Table1[[#This Row],[Total Cost Of Production]]</f>
        <v>630</v>
      </c>
      <c r="P3877" s="6">
        <v>592</v>
      </c>
      <c r="Q3877" s="6">
        <f>Table1[[#This Row],[Revenue]]-Table1[[#This Row],[Marketing Spend]]</f>
        <v>1298</v>
      </c>
      <c r="R3877" t="s">
        <v>54</v>
      </c>
      <c r="S3877" s="6">
        <v>319</v>
      </c>
      <c r="T3877"/>
      <c r="U3877"/>
    </row>
    <row r="3878" spans="1:21" hidden="1" x14ac:dyDescent="0.2">
      <c r="A3878" s="1">
        <v>45726</v>
      </c>
      <c r="B3878" s="1" t="str">
        <f>TEXT(Table1[[#This Row],[Date]],"yyyy")</f>
        <v>2025</v>
      </c>
      <c r="C3878" s="1" t="str">
        <f>TEXT(Table1[[#This Row],[Date]],"mmmm")</f>
        <v>March</v>
      </c>
      <c r="D3878" s="1" t="str">
        <f>TEXT(Table1[[#This Row],[Date]],"dddd")</f>
        <v>Monday</v>
      </c>
      <c r="E3878" s="5">
        <v>4</v>
      </c>
      <c r="F3878" t="s">
        <v>13</v>
      </c>
      <c r="G3878" t="s">
        <v>12</v>
      </c>
      <c r="H3878" s="6">
        <f>60%*Table1[[#This Row],[Price]]</f>
        <v>42</v>
      </c>
      <c r="I3878" s="6">
        <v>70</v>
      </c>
      <c r="J3878">
        <v>7</v>
      </c>
      <c r="K3878" s="6">
        <f>Table1[[#This Row],[Cost]]*Table1[[#This Row],[Quantity Sold]]</f>
        <v>294</v>
      </c>
      <c r="L3878" s="6">
        <v>490</v>
      </c>
      <c r="M3878">
        <v>15</v>
      </c>
      <c r="N3878" s="6">
        <v>416.5</v>
      </c>
      <c r="O3878" s="6">
        <f>Table1[[#This Row],[Revenue]]-Table1[[#This Row],[Total Cost Of Production]]</f>
        <v>122.5</v>
      </c>
      <c r="P3878" s="6">
        <v>784</v>
      </c>
      <c r="Q3878" s="6">
        <f>Table1[[#This Row],[Revenue]]-Table1[[#This Row],[Marketing Spend]]</f>
        <v>-367.5</v>
      </c>
      <c r="R3878" t="s">
        <v>55</v>
      </c>
      <c r="S3878" s="6">
        <v>82</v>
      </c>
      <c r="T3878"/>
      <c r="U3878"/>
    </row>
    <row r="3879" spans="1:21" hidden="1" x14ac:dyDescent="0.2">
      <c r="A3879" s="1">
        <v>45726</v>
      </c>
      <c r="B3879" s="1" t="str">
        <f>TEXT(Table1[[#This Row],[Date]],"yyyy")</f>
        <v>2025</v>
      </c>
      <c r="C3879" s="1" t="str">
        <f>TEXT(Table1[[#This Row],[Date]],"mmmm")</f>
        <v>March</v>
      </c>
      <c r="D3879" s="1" t="str">
        <f>TEXT(Table1[[#This Row],[Date]],"dddd")</f>
        <v>Monday</v>
      </c>
      <c r="E3879" s="5">
        <v>2</v>
      </c>
      <c r="F3879" t="s">
        <v>7</v>
      </c>
      <c r="G3879" t="s">
        <v>10</v>
      </c>
      <c r="H3879" s="6">
        <f>60%*Table1[[#This Row],[Price]]</f>
        <v>300</v>
      </c>
      <c r="I3879" s="6">
        <v>500</v>
      </c>
      <c r="J3879">
        <v>9</v>
      </c>
      <c r="K3879" s="6">
        <f>Table1[[#This Row],[Cost]]*Table1[[#This Row],[Quantity Sold]]</f>
        <v>2700</v>
      </c>
      <c r="L3879" s="6">
        <v>4500</v>
      </c>
      <c r="M3879">
        <v>10</v>
      </c>
      <c r="N3879" s="6">
        <v>4050</v>
      </c>
      <c r="O3879" s="6">
        <f>Table1[[#This Row],[Revenue]]-Table1[[#This Row],[Total Cost Of Production]]</f>
        <v>1350</v>
      </c>
      <c r="P3879" s="6">
        <v>398</v>
      </c>
      <c r="Q3879" s="6">
        <f>Table1[[#This Row],[Revenue]]-Table1[[#This Row],[Marketing Spend]]</f>
        <v>3652</v>
      </c>
      <c r="R3879" t="s">
        <v>54</v>
      </c>
      <c r="S3879" s="6">
        <v>498</v>
      </c>
      <c r="T3879"/>
      <c r="U3879"/>
    </row>
    <row r="3880" spans="1:21" hidden="1" x14ac:dyDescent="0.2">
      <c r="A3880" s="1">
        <v>45726</v>
      </c>
      <c r="B3880" s="1" t="str">
        <f>TEXT(Table1[[#This Row],[Date]],"yyyy")</f>
        <v>2025</v>
      </c>
      <c r="C3880" s="1" t="str">
        <f>TEXT(Table1[[#This Row],[Date]],"mmmm")</f>
        <v>March</v>
      </c>
      <c r="D3880" s="1" t="str">
        <f>TEXT(Table1[[#This Row],[Date]],"dddd")</f>
        <v>Monday</v>
      </c>
      <c r="E3880" s="5">
        <v>5</v>
      </c>
      <c r="F3880" t="s">
        <v>11</v>
      </c>
      <c r="G3880" t="s">
        <v>12</v>
      </c>
      <c r="H3880" s="6">
        <f>60%*Table1[[#This Row],[Price]]</f>
        <v>90</v>
      </c>
      <c r="I3880" s="6">
        <v>150</v>
      </c>
      <c r="J3880">
        <v>6</v>
      </c>
      <c r="K3880" s="6">
        <f>Table1[[#This Row],[Cost]]*Table1[[#This Row],[Quantity Sold]]</f>
        <v>540</v>
      </c>
      <c r="L3880" s="6">
        <v>900</v>
      </c>
      <c r="M3880">
        <v>15</v>
      </c>
      <c r="N3880" s="6">
        <v>765</v>
      </c>
      <c r="O3880" s="6">
        <f>Table1[[#This Row],[Revenue]]-Table1[[#This Row],[Total Cost Of Production]]</f>
        <v>225</v>
      </c>
      <c r="P3880" s="6">
        <v>902</v>
      </c>
      <c r="Q3880" s="6">
        <f>Table1[[#This Row],[Revenue]]-Table1[[#This Row],[Marketing Spend]]</f>
        <v>-137</v>
      </c>
      <c r="R3880" t="s">
        <v>55</v>
      </c>
      <c r="S3880" s="6">
        <v>162</v>
      </c>
      <c r="T3880"/>
      <c r="U3880"/>
    </row>
    <row r="3881" spans="1:21" x14ac:dyDescent="0.2">
      <c r="A3881" s="1">
        <v>45726</v>
      </c>
      <c r="B3881" s="1" t="str">
        <f>TEXT(Table1[[#This Row],[Date]],"yyyy")</f>
        <v>2025</v>
      </c>
      <c r="C3881" s="1" t="str">
        <f>TEXT(Table1[[#This Row],[Date]],"mmmm")</f>
        <v>March</v>
      </c>
      <c r="D3881" s="1" t="str">
        <f>TEXT(Table1[[#This Row],[Date]],"dddd")</f>
        <v>Monday</v>
      </c>
      <c r="E3881" s="5">
        <v>6</v>
      </c>
      <c r="F3881" t="s">
        <v>2</v>
      </c>
      <c r="G3881" t="s">
        <v>8</v>
      </c>
      <c r="H3881" s="6">
        <f>60%*Table1[[#This Row],[Price]]</f>
        <v>720</v>
      </c>
      <c r="I3881" s="6">
        <v>1200</v>
      </c>
      <c r="J3881">
        <v>8</v>
      </c>
      <c r="K3881" s="6">
        <f>Table1[[#This Row],[Cost]]*Table1[[#This Row],[Quantity Sold]]</f>
        <v>5760</v>
      </c>
      <c r="L3881" s="6">
        <v>9600</v>
      </c>
      <c r="M3881">
        <v>15</v>
      </c>
      <c r="N3881" s="6">
        <v>8160</v>
      </c>
      <c r="O3881" s="6">
        <f>Table1[[#This Row],[Revenue]]-Table1[[#This Row],[Total Cost Of Production]]</f>
        <v>2400</v>
      </c>
      <c r="P3881" s="6">
        <v>989</v>
      </c>
      <c r="Q3881" s="6">
        <f>Table1[[#This Row],[Revenue]]-Table1[[#This Row],[Marketing Spend]]</f>
        <v>7171</v>
      </c>
      <c r="R3881" t="s">
        <v>52</v>
      </c>
      <c r="S3881" s="6">
        <v>1238</v>
      </c>
      <c r="T3881"/>
      <c r="U3881"/>
    </row>
    <row r="3882" spans="1:21" hidden="1" x14ac:dyDescent="0.2">
      <c r="A3882" s="1">
        <v>45726</v>
      </c>
      <c r="B3882" s="1" t="str">
        <f>TEXT(Table1[[#This Row],[Date]],"yyyy")</f>
        <v>2025</v>
      </c>
      <c r="C3882" s="1" t="str">
        <f>TEXT(Table1[[#This Row],[Date]],"mmmm")</f>
        <v>March</v>
      </c>
      <c r="D3882" s="1" t="str">
        <f>TEXT(Table1[[#This Row],[Date]],"dddd")</f>
        <v>Monday</v>
      </c>
      <c r="E3882" s="5">
        <v>3</v>
      </c>
      <c r="F3882" t="s">
        <v>15</v>
      </c>
      <c r="G3882" t="s">
        <v>6</v>
      </c>
      <c r="H3882" s="6">
        <f>60%*Table1[[#This Row],[Price]]</f>
        <v>30</v>
      </c>
      <c r="I3882" s="6">
        <v>50</v>
      </c>
      <c r="J3882">
        <v>1</v>
      </c>
      <c r="K3882" s="6">
        <f>Table1[[#This Row],[Cost]]*Table1[[#This Row],[Quantity Sold]]</f>
        <v>30</v>
      </c>
      <c r="L3882" s="6">
        <v>50</v>
      </c>
      <c r="M3882">
        <v>5</v>
      </c>
      <c r="N3882" s="6">
        <v>47.5</v>
      </c>
      <c r="O3882" s="6">
        <f>Table1[[#This Row],[Revenue]]-Table1[[#This Row],[Total Cost Of Production]]</f>
        <v>17.5</v>
      </c>
      <c r="P3882" s="6">
        <v>522</v>
      </c>
      <c r="Q3882" s="6">
        <f>Table1[[#This Row],[Revenue]]-Table1[[#This Row],[Marketing Spend]]</f>
        <v>-474.5</v>
      </c>
      <c r="R3882" t="s">
        <v>53</v>
      </c>
      <c r="S3882" s="6">
        <v>73</v>
      </c>
      <c r="T3882"/>
      <c r="U3882"/>
    </row>
    <row r="3883" spans="1:21" hidden="1" x14ac:dyDescent="0.2">
      <c r="A3883" s="1">
        <v>45726</v>
      </c>
      <c r="B3883" s="1" t="str">
        <f>TEXT(Table1[[#This Row],[Date]],"yyyy")</f>
        <v>2025</v>
      </c>
      <c r="C3883" s="1" t="str">
        <f>TEXT(Table1[[#This Row],[Date]],"mmmm")</f>
        <v>March</v>
      </c>
      <c r="D3883" s="1" t="str">
        <f>TEXT(Table1[[#This Row],[Date]],"dddd")</f>
        <v>Monday</v>
      </c>
      <c r="E3883" s="5">
        <v>1</v>
      </c>
      <c r="F3883" t="s">
        <v>5</v>
      </c>
      <c r="G3883" t="s">
        <v>10</v>
      </c>
      <c r="H3883" s="6">
        <f>60%*Table1[[#This Row],[Price]]</f>
        <v>480</v>
      </c>
      <c r="I3883" s="6">
        <v>800</v>
      </c>
      <c r="J3883">
        <v>9</v>
      </c>
      <c r="K3883" s="6">
        <f>Table1[[#This Row],[Cost]]*Table1[[#This Row],[Quantity Sold]]</f>
        <v>4320</v>
      </c>
      <c r="L3883" s="6">
        <v>7200</v>
      </c>
      <c r="M3883">
        <v>15</v>
      </c>
      <c r="N3883" s="6">
        <v>6120</v>
      </c>
      <c r="O3883" s="6">
        <f>Table1[[#This Row],[Revenue]]-Table1[[#This Row],[Total Cost Of Production]]</f>
        <v>1800</v>
      </c>
      <c r="P3883" s="6">
        <v>500</v>
      </c>
      <c r="Q3883" s="6">
        <f>Table1[[#This Row],[Revenue]]-Table1[[#This Row],[Marketing Spend]]</f>
        <v>5620</v>
      </c>
      <c r="R3883" t="s">
        <v>54</v>
      </c>
      <c r="S3883" s="6">
        <v>765</v>
      </c>
      <c r="T3883"/>
      <c r="U3883"/>
    </row>
    <row r="3884" spans="1:21" x14ac:dyDescent="0.2">
      <c r="A3884" s="1">
        <v>45726</v>
      </c>
      <c r="B3884" s="1" t="str">
        <f>TEXT(Table1[[#This Row],[Date]],"yyyy")</f>
        <v>2025</v>
      </c>
      <c r="C3884" s="1" t="str">
        <f>TEXT(Table1[[#This Row],[Date]],"mmmm")</f>
        <v>March</v>
      </c>
      <c r="D3884" s="1" t="str">
        <f>TEXT(Table1[[#This Row],[Date]],"dddd")</f>
        <v>Monday</v>
      </c>
      <c r="E3884" s="5">
        <v>7</v>
      </c>
      <c r="F3884" t="s">
        <v>9</v>
      </c>
      <c r="G3884" t="s">
        <v>8</v>
      </c>
      <c r="H3884" s="6">
        <f>60%*Table1[[#This Row],[Price]]</f>
        <v>180</v>
      </c>
      <c r="I3884" s="6">
        <v>300</v>
      </c>
      <c r="J3884">
        <v>5</v>
      </c>
      <c r="K3884" s="6">
        <f>Table1[[#This Row],[Cost]]*Table1[[#This Row],[Quantity Sold]]</f>
        <v>900</v>
      </c>
      <c r="L3884" s="6">
        <v>1500</v>
      </c>
      <c r="M3884">
        <v>5</v>
      </c>
      <c r="N3884" s="6">
        <v>1425</v>
      </c>
      <c r="O3884" s="6">
        <f>Table1[[#This Row],[Revenue]]-Table1[[#This Row],[Total Cost Of Production]]</f>
        <v>525</v>
      </c>
      <c r="P3884" s="6">
        <v>811</v>
      </c>
      <c r="Q3884" s="6">
        <f>Table1[[#This Row],[Revenue]]-Table1[[#This Row],[Marketing Spend]]</f>
        <v>614</v>
      </c>
      <c r="R3884" t="s">
        <v>52</v>
      </c>
      <c r="S3884" s="6">
        <v>265</v>
      </c>
      <c r="T3884"/>
      <c r="U3884"/>
    </row>
    <row r="3885" spans="1:21" hidden="1" x14ac:dyDescent="0.2">
      <c r="A3885" s="1">
        <v>45727</v>
      </c>
      <c r="B3885" s="1" t="str">
        <f>TEXT(Table1[[#This Row],[Date]],"yyyy")</f>
        <v>2025</v>
      </c>
      <c r="C3885" s="1" t="str">
        <f>TEXT(Table1[[#This Row],[Date]],"mmmm")</f>
        <v>March</v>
      </c>
      <c r="D3885" s="1" t="str">
        <f>TEXT(Table1[[#This Row],[Date]],"dddd")</f>
        <v>Tuesday</v>
      </c>
      <c r="E3885" s="5">
        <v>4</v>
      </c>
      <c r="F3885" t="s">
        <v>13</v>
      </c>
      <c r="G3885" t="s">
        <v>12</v>
      </c>
      <c r="H3885" s="6">
        <f>60%*Table1[[#This Row],[Price]]</f>
        <v>42</v>
      </c>
      <c r="I3885" s="6">
        <v>70</v>
      </c>
      <c r="J3885">
        <v>1</v>
      </c>
      <c r="K3885" s="6">
        <f>Table1[[#This Row],[Cost]]*Table1[[#This Row],[Quantity Sold]]</f>
        <v>42</v>
      </c>
      <c r="L3885" s="6">
        <v>70</v>
      </c>
      <c r="M3885">
        <v>15</v>
      </c>
      <c r="N3885" s="6">
        <v>59.5</v>
      </c>
      <c r="O3885" s="6">
        <f>Table1[[#This Row],[Revenue]]-Table1[[#This Row],[Total Cost Of Production]]</f>
        <v>17.5</v>
      </c>
      <c r="P3885" s="6">
        <v>931</v>
      </c>
      <c r="Q3885" s="6">
        <f>Table1[[#This Row],[Revenue]]-Table1[[#This Row],[Marketing Spend]]</f>
        <v>-871.5</v>
      </c>
      <c r="R3885" t="s">
        <v>54</v>
      </c>
      <c r="S3885" s="6">
        <v>63</v>
      </c>
      <c r="T3885"/>
      <c r="U3885"/>
    </row>
    <row r="3886" spans="1:21" hidden="1" x14ac:dyDescent="0.2">
      <c r="A3886" s="1">
        <v>45727</v>
      </c>
      <c r="B3886" s="1" t="str">
        <f>TEXT(Table1[[#This Row],[Date]],"yyyy")</f>
        <v>2025</v>
      </c>
      <c r="C3886" s="1" t="str">
        <f>TEXT(Table1[[#This Row],[Date]],"mmmm")</f>
        <v>March</v>
      </c>
      <c r="D3886" s="1" t="str">
        <f>TEXT(Table1[[#This Row],[Date]],"dddd")</f>
        <v>Tuesday</v>
      </c>
      <c r="E3886" s="5">
        <v>2</v>
      </c>
      <c r="F3886" t="s">
        <v>7</v>
      </c>
      <c r="G3886" t="s">
        <v>10</v>
      </c>
      <c r="H3886" s="6">
        <f>60%*Table1[[#This Row],[Price]]</f>
        <v>300</v>
      </c>
      <c r="I3886" s="6">
        <v>500</v>
      </c>
      <c r="J3886">
        <v>4</v>
      </c>
      <c r="K3886" s="6">
        <f>Table1[[#This Row],[Cost]]*Table1[[#This Row],[Quantity Sold]]</f>
        <v>1200</v>
      </c>
      <c r="L3886" s="6">
        <v>2000</v>
      </c>
      <c r="M3886">
        <v>10</v>
      </c>
      <c r="N3886" s="6">
        <v>1800</v>
      </c>
      <c r="O3886" s="6">
        <f>Table1[[#This Row],[Revenue]]-Table1[[#This Row],[Total Cost Of Production]]</f>
        <v>600</v>
      </c>
      <c r="P3886" s="6">
        <v>538</v>
      </c>
      <c r="Q3886" s="6">
        <f>Table1[[#This Row],[Revenue]]-Table1[[#This Row],[Marketing Spend]]</f>
        <v>1262</v>
      </c>
      <c r="R3886" t="s">
        <v>54</v>
      </c>
      <c r="S3886" s="6">
        <v>470</v>
      </c>
      <c r="T3886"/>
      <c r="U3886"/>
    </row>
    <row r="3887" spans="1:21" hidden="1" x14ac:dyDescent="0.2">
      <c r="A3887" s="1">
        <v>45727</v>
      </c>
      <c r="B3887" s="1" t="str">
        <f>TEXT(Table1[[#This Row],[Date]],"yyyy")</f>
        <v>2025</v>
      </c>
      <c r="C3887" s="1" t="str">
        <f>TEXT(Table1[[#This Row],[Date]],"mmmm")</f>
        <v>March</v>
      </c>
      <c r="D3887" s="1" t="str">
        <f>TEXT(Table1[[#This Row],[Date]],"dddd")</f>
        <v>Tuesday</v>
      </c>
      <c r="E3887" s="5">
        <v>5</v>
      </c>
      <c r="F3887" t="s">
        <v>11</v>
      </c>
      <c r="G3887" t="s">
        <v>12</v>
      </c>
      <c r="H3887" s="6">
        <f>60%*Table1[[#This Row],[Price]]</f>
        <v>90</v>
      </c>
      <c r="I3887" s="6">
        <v>150</v>
      </c>
      <c r="J3887">
        <v>1</v>
      </c>
      <c r="K3887" s="6">
        <f>Table1[[#This Row],[Cost]]*Table1[[#This Row],[Quantity Sold]]</f>
        <v>90</v>
      </c>
      <c r="L3887" s="6">
        <v>150</v>
      </c>
      <c r="M3887">
        <v>20</v>
      </c>
      <c r="N3887" s="6">
        <v>120</v>
      </c>
      <c r="O3887" s="6">
        <f>Table1[[#This Row],[Revenue]]-Table1[[#This Row],[Total Cost Of Production]]</f>
        <v>30</v>
      </c>
      <c r="P3887" s="6">
        <v>959</v>
      </c>
      <c r="Q3887" s="6">
        <f>Table1[[#This Row],[Revenue]]-Table1[[#This Row],[Marketing Spend]]</f>
        <v>-839</v>
      </c>
      <c r="R3887" t="s">
        <v>51</v>
      </c>
      <c r="S3887" s="6">
        <v>145</v>
      </c>
      <c r="T3887"/>
      <c r="U3887"/>
    </row>
    <row r="3888" spans="1:21" hidden="1" x14ac:dyDescent="0.2">
      <c r="A3888" s="1">
        <v>45727</v>
      </c>
      <c r="B3888" s="1" t="str">
        <f>TEXT(Table1[[#This Row],[Date]],"yyyy")</f>
        <v>2025</v>
      </c>
      <c r="C3888" s="1" t="str">
        <f>TEXT(Table1[[#This Row],[Date]],"mmmm")</f>
        <v>March</v>
      </c>
      <c r="D3888" s="1" t="str">
        <f>TEXT(Table1[[#This Row],[Date]],"dddd")</f>
        <v>Tuesday</v>
      </c>
      <c r="E3888" s="5">
        <v>6</v>
      </c>
      <c r="F3888" t="s">
        <v>2</v>
      </c>
      <c r="G3888" t="s">
        <v>8</v>
      </c>
      <c r="H3888" s="6">
        <f>60%*Table1[[#This Row],[Price]]</f>
        <v>720</v>
      </c>
      <c r="I3888" s="6">
        <v>1200</v>
      </c>
      <c r="J3888">
        <v>5</v>
      </c>
      <c r="K3888" s="6">
        <f>Table1[[#This Row],[Cost]]*Table1[[#This Row],[Quantity Sold]]</f>
        <v>3600</v>
      </c>
      <c r="L3888" s="6">
        <v>6000</v>
      </c>
      <c r="M3888">
        <v>5</v>
      </c>
      <c r="N3888" s="6">
        <v>5700</v>
      </c>
      <c r="O3888" s="6">
        <f>Table1[[#This Row],[Revenue]]-Table1[[#This Row],[Total Cost Of Production]]</f>
        <v>2100</v>
      </c>
      <c r="P3888" s="6">
        <v>945</v>
      </c>
      <c r="Q3888" s="6">
        <f>Table1[[#This Row],[Revenue]]-Table1[[#This Row],[Marketing Spend]]</f>
        <v>4755</v>
      </c>
      <c r="R3888" t="s">
        <v>54</v>
      </c>
      <c r="S3888" s="6">
        <v>1233</v>
      </c>
      <c r="T3888"/>
      <c r="U3888"/>
    </row>
    <row r="3889" spans="1:21" hidden="1" x14ac:dyDescent="0.2">
      <c r="A3889" s="1">
        <v>45727</v>
      </c>
      <c r="B3889" s="1" t="str">
        <f>TEXT(Table1[[#This Row],[Date]],"yyyy")</f>
        <v>2025</v>
      </c>
      <c r="C3889" s="1" t="str">
        <f>TEXT(Table1[[#This Row],[Date]],"mmmm")</f>
        <v>March</v>
      </c>
      <c r="D3889" s="1" t="str">
        <f>TEXT(Table1[[#This Row],[Date]],"dddd")</f>
        <v>Tuesday</v>
      </c>
      <c r="E3889" s="5">
        <v>3</v>
      </c>
      <c r="F3889" t="s">
        <v>15</v>
      </c>
      <c r="G3889" t="s">
        <v>6</v>
      </c>
      <c r="H3889" s="6">
        <f>60%*Table1[[#This Row],[Price]]</f>
        <v>30</v>
      </c>
      <c r="I3889" s="6">
        <v>50</v>
      </c>
      <c r="J3889">
        <v>6</v>
      </c>
      <c r="K3889" s="6">
        <f>Table1[[#This Row],[Cost]]*Table1[[#This Row],[Quantity Sold]]</f>
        <v>180</v>
      </c>
      <c r="L3889" s="6">
        <v>300</v>
      </c>
      <c r="M3889">
        <v>5</v>
      </c>
      <c r="N3889" s="6">
        <v>285</v>
      </c>
      <c r="O3889" s="6">
        <f>Table1[[#This Row],[Revenue]]-Table1[[#This Row],[Total Cost Of Production]]</f>
        <v>105</v>
      </c>
      <c r="P3889" s="6">
        <v>837</v>
      </c>
      <c r="Q3889" s="6">
        <f>Table1[[#This Row],[Revenue]]-Table1[[#This Row],[Marketing Spend]]</f>
        <v>-552</v>
      </c>
      <c r="R3889" t="s">
        <v>55</v>
      </c>
      <c r="S3889" s="6">
        <v>33</v>
      </c>
      <c r="T3889"/>
      <c r="U3889"/>
    </row>
    <row r="3890" spans="1:21" hidden="1" x14ac:dyDescent="0.2">
      <c r="A3890" s="1">
        <v>45727</v>
      </c>
      <c r="B3890" s="1" t="str">
        <f>TEXT(Table1[[#This Row],[Date]],"yyyy")</f>
        <v>2025</v>
      </c>
      <c r="C3890" s="1" t="str">
        <f>TEXT(Table1[[#This Row],[Date]],"mmmm")</f>
        <v>March</v>
      </c>
      <c r="D3890" s="1" t="str">
        <f>TEXT(Table1[[#This Row],[Date]],"dddd")</f>
        <v>Tuesday</v>
      </c>
      <c r="E3890" s="5">
        <v>1</v>
      </c>
      <c r="F3890" t="s">
        <v>5</v>
      </c>
      <c r="G3890" t="s">
        <v>10</v>
      </c>
      <c r="H3890" s="6">
        <f>60%*Table1[[#This Row],[Price]]</f>
        <v>480</v>
      </c>
      <c r="I3890" s="6">
        <v>800</v>
      </c>
      <c r="J3890">
        <v>6</v>
      </c>
      <c r="K3890" s="6">
        <f>Table1[[#This Row],[Cost]]*Table1[[#This Row],[Quantity Sold]]</f>
        <v>2880</v>
      </c>
      <c r="L3890" s="6">
        <v>4800</v>
      </c>
      <c r="M3890">
        <v>20</v>
      </c>
      <c r="N3890" s="6">
        <v>3840</v>
      </c>
      <c r="O3890" s="6">
        <f>Table1[[#This Row],[Revenue]]-Table1[[#This Row],[Total Cost Of Production]]</f>
        <v>960</v>
      </c>
      <c r="P3890" s="6">
        <v>443</v>
      </c>
      <c r="Q3890" s="6">
        <f>Table1[[#This Row],[Revenue]]-Table1[[#This Row],[Marketing Spend]]</f>
        <v>3397</v>
      </c>
      <c r="R3890" t="s">
        <v>53</v>
      </c>
      <c r="S3890" s="6">
        <v>832</v>
      </c>
      <c r="T3890"/>
      <c r="U3890"/>
    </row>
    <row r="3891" spans="1:21" hidden="1" x14ac:dyDescent="0.2">
      <c r="A3891" s="1">
        <v>45727</v>
      </c>
      <c r="B3891" s="1" t="str">
        <f>TEXT(Table1[[#This Row],[Date]],"yyyy")</f>
        <v>2025</v>
      </c>
      <c r="C3891" s="1" t="str">
        <f>TEXT(Table1[[#This Row],[Date]],"mmmm")</f>
        <v>March</v>
      </c>
      <c r="D3891" s="1" t="str">
        <f>TEXT(Table1[[#This Row],[Date]],"dddd")</f>
        <v>Tuesday</v>
      </c>
      <c r="E3891" s="5">
        <v>7</v>
      </c>
      <c r="F3891" t="s">
        <v>9</v>
      </c>
      <c r="G3891" t="s">
        <v>8</v>
      </c>
      <c r="H3891" s="6">
        <f>60%*Table1[[#This Row],[Price]]</f>
        <v>180</v>
      </c>
      <c r="I3891" s="6">
        <v>300</v>
      </c>
      <c r="J3891">
        <v>2</v>
      </c>
      <c r="K3891" s="6">
        <f>Table1[[#This Row],[Cost]]*Table1[[#This Row],[Quantity Sold]]</f>
        <v>360</v>
      </c>
      <c r="L3891" s="6">
        <v>600</v>
      </c>
      <c r="M3891">
        <v>5</v>
      </c>
      <c r="N3891" s="6">
        <v>570</v>
      </c>
      <c r="O3891" s="6">
        <f>Table1[[#This Row],[Revenue]]-Table1[[#This Row],[Total Cost Of Production]]</f>
        <v>210</v>
      </c>
      <c r="P3891" s="6">
        <v>848</v>
      </c>
      <c r="Q3891" s="6">
        <f>Table1[[#This Row],[Revenue]]-Table1[[#This Row],[Marketing Spend]]</f>
        <v>-278</v>
      </c>
      <c r="R3891" t="s">
        <v>53</v>
      </c>
      <c r="S3891" s="6">
        <v>330</v>
      </c>
      <c r="T3891"/>
      <c r="U3891"/>
    </row>
    <row r="3892" spans="1:21" hidden="1" x14ac:dyDescent="0.2">
      <c r="A3892" s="1">
        <v>45728</v>
      </c>
      <c r="B3892" s="1" t="str">
        <f>TEXT(Table1[[#This Row],[Date]],"yyyy")</f>
        <v>2025</v>
      </c>
      <c r="C3892" s="1" t="str">
        <f>TEXT(Table1[[#This Row],[Date]],"mmmm")</f>
        <v>March</v>
      </c>
      <c r="D3892" s="1" t="str">
        <f>TEXT(Table1[[#This Row],[Date]],"dddd")</f>
        <v>Wednesday</v>
      </c>
      <c r="E3892" s="5">
        <v>4</v>
      </c>
      <c r="F3892" t="s">
        <v>13</v>
      </c>
      <c r="G3892" t="s">
        <v>12</v>
      </c>
      <c r="H3892" s="6">
        <f>60%*Table1[[#This Row],[Price]]</f>
        <v>42</v>
      </c>
      <c r="I3892" s="6">
        <v>70</v>
      </c>
      <c r="J3892">
        <v>5</v>
      </c>
      <c r="K3892" s="6">
        <f>Table1[[#This Row],[Cost]]*Table1[[#This Row],[Quantity Sold]]</f>
        <v>210</v>
      </c>
      <c r="L3892" s="6">
        <v>350</v>
      </c>
      <c r="M3892">
        <v>5</v>
      </c>
      <c r="N3892" s="6">
        <v>332.5</v>
      </c>
      <c r="O3892" s="6">
        <f>Table1[[#This Row],[Revenue]]-Table1[[#This Row],[Total Cost Of Production]]</f>
        <v>122.5</v>
      </c>
      <c r="P3892" s="6">
        <v>397</v>
      </c>
      <c r="Q3892" s="6">
        <f>Table1[[#This Row],[Revenue]]-Table1[[#This Row],[Marketing Spend]]</f>
        <v>-64.5</v>
      </c>
      <c r="R3892" t="s">
        <v>54</v>
      </c>
      <c r="S3892" s="6">
        <v>118</v>
      </c>
      <c r="T3892"/>
      <c r="U3892"/>
    </row>
    <row r="3893" spans="1:21" x14ac:dyDescent="0.2">
      <c r="A3893" s="1">
        <v>45728</v>
      </c>
      <c r="B3893" s="1" t="str">
        <f>TEXT(Table1[[#This Row],[Date]],"yyyy")</f>
        <v>2025</v>
      </c>
      <c r="C3893" s="1" t="str">
        <f>TEXT(Table1[[#This Row],[Date]],"mmmm")</f>
        <v>March</v>
      </c>
      <c r="D3893" s="1" t="str">
        <f>TEXT(Table1[[#This Row],[Date]],"dddd")</f>
        <v>Wednesday</v>
      </c>
      <c r="E3893" s="5">
        <v>2</v>
      </c>
      <c r="F3893" t="s">
        <v>7</v>
      </c>
      <c r="G3893" t="s">
        <v>10</v>
      </c>
      <c r="H3893" s="6">
        <f>60%*Table1[[#This Row],[Price]]</f>
        <v>300</v>
      </c>
      <c r="I3893" s="6">
        <v>500</v>
      </c>
      <c r="J3893">
        <v>7</v>
      </c>
      <c r="K3893" s="6">
        <f>Table1[[#This Row],[Cost]]*Table1[[#This Row],[Quantity Sold]]</f>
        <v>2100</v>
      </c>
      <c r="L3893" s="6">
        <v>3500</v>
      </c>
      <c r="M3893">
        <v>10</v>
      </c>
      <c r="N3893" s="6">
        <v>3150</v>
      </c>
      <c r="O3893" s="6">
        <f>Table1[[#This Row],[Revenue]]-Table1[[#This Row],[Total Cost Of Production]]</f>
        <v>1050</v>
      </c>
      <c r="P3893" s="6">
        <v>325</v>
      </c>
      <c r="Q3893" s="6">
        <f>Table1[[#This Row],[Revenue]]-Table1[[#This Row],[Marketing Spend]]</f>
        <v>2825</v>
      </c>
      <c r="R3893" t="s">
        <v>52</v>
      </c>
      <c r="S3893" s="6">
        <v>485</v>
      </c>
      <c r="T3893"/>
      <c r="U3893"/>
    </row>
    <row r="3894" spans="1:21" hidden="1" x14ac:dyDescent="0.2">
      <c r="A3894" s="1">
        <v>45728</v>
      </c>
      <c r="B3894" s="1" t="str">
        <f>TEXT(Table1[[#This Row],[Date]],"yyyy")</f>
        <v>2025</v>
      </c>
      <c r="C3894" s="1" t="str">
        <f>TEXT(Table1[[#This Row],[Date]],"mmmm")</f>
        <v>March</v>
      </c>
      <c r="D3894" s="1" t="str">
        <f>TEXT(Table1[[#This Row],[Date]],"dddd")</f>
        <v>Wednesday</v>
      </c>
      <c r="E3894" s="5">
        <v>5</v>
      </c>
      <c r="F3894" t="s">
        <v>11</v>
      </c>
      <c r="G3894" t="s">
        <v>12</v>
      </c>
      <c r="H3894" s="6">
        <f>60%*Table1[[#This Row],[Price]]</f>
        <v>90</v>
      </c>
      <c r="I3894" s="6">
        <v>150</v>
      </c>
      <c r="J3894">
        <v>9</v>
      </c>
      <c r="K3894" s="6">
        <f>Table1[[#This Row],[Cost]]*Table1[[#This Row],[Quantity Sold]]</f>
        <v>810</v>
      </c>
      <c r="L3894" s="6">
        <v>1350</v>
      </c>
      <c r="M3894">
        <v>10</v>
      </c>
      <c r="N3894" s="6">
        <v>1215</v>
      </c>
      <c r="O3894" s="6">
        <f>Table1[[#This Row],[Revenue]]-Table1[[#This Row],[Total Cost Of Production]]</f>
        <v>405</v>
      </c>
      <c r="P3894" s="6">
        <v>860</v>
      </c>
      <c r="Q3894" s="6">
        <f>Table1[[#This Row],[Revenue]]-Table1[[#This Row],[Marketing Spend]]</f>
        <v>355</v>
      </c>
      <c r="R3894" t="s">
        <v>53</v>
      </c>
      <c r="S3894" s="6">
        <v>153</v>
      </c>
      <c r="T3894"/>
      <c r="U3894"/>
    </row>
    <row r="3895" spans="1:21" x14ac:dyDescent="0.2">
      <c r="A3895" s="1">
        <v>45728</v>
      </c>
      <c r="B3895" s="1" t="str">
        <f>TEXT(Table1[[#This Row],[Date]],"yyyy")</f>
        <v>2025</v>
      </c>
      <c r="C3895" s="1" t="str">
        <f>TEXT(Table1[[#This Row],[Date]],"mmmm")</f>
        <v>March</v>
      </c>
      <c r="D3895" s="1" t="str">
        <f>TEXT(Table1[[#This Row],[Date]],"dddd")</f>
        <v>Wednesday</v>
      </c>
      <c r="E3895" s="5">
        <v>6</v>
      </c>
      <c r="F3895" t="s">
        <v>2</v>
      </c>
      <c r="G3895" t="s">
        <v>8</v>
      </c>
      <c r="H3895" s="6">
        <f>60%*Table1[[#This Row],[Price]]</f>
        <v>720</v>
      </c>
      <c r="I3895" s="6">
        <v>1200</v>
      </c>
      <c r="J3895">
        <v>7</v>
      </c>
      <c r="K3895" s="6">
        <f>Table1[[#This Row],[Cost]]*Table1[[#This Row],[Quantity Sold]]</f>
        <v>5040</v>
      </c>
      <c r="L3895" s="6">
        <v>8400</v>
      </c>
      <c r="M3895">
        <v>15</v>
      </c>
      <c r="N3895" s="6">
        <v>7140</v>
      </c>
      <c r="O3895" s="6">
        <f>Table1[[#This Row],[Revenue]]-Table1[[#This Row],[Total Cost Of Production]]</f>
        <v>2100</v>
      </c>
      <c r="P3895" s="6">
        <v>831</v>
      </c>
      <c r="Q3895" s="6">
        <f>Table1[[#This Row],[Revenue]]-Table1[[#This Row],[Marketing Spend]]</f>
        <v>6309</v>
      </c>
      <c r="R3895" t="s">
        <v>52</v>
      </c>
      <c r="S3895" s="6">
        <v>1199</v>
      </c>
      <c r="T3895"/>
      <c r="U3895"/>
    </row>
    <row r="3896" spans="1:21" hidden="1" x14ac:dyDescent="0.2">
      <c r="A3896" s="1">
        <v>45728</v>
      </c>
      <c r="B3896" s="1" t="str">
        <f>TEXT(Table1[[#This Row],[Date]],"yyyy")</f>
        <v>2025</v>
      </c>
      <c r="C3896" s="1" t="str">
        <f>TEXT(Table1[[#This Row],[Date]],"mmmm")</f>
        <v>March</v>
      </c>
      <c r="D3896" s="1" t="str">
        <f>TEXT(Table1[[#This Row],[Date]],"dddd")</f>
        <v>Wednesday</v>
      </c>
      <c r="E3896" s="5">
        <v>3</v>
      </c>
      <c r="F3896" t="s">
        <v>15</v>
      </c>
      <c r="G3896" t="s">
        <v>6</v>
      </c>
      <c r="H3896" s="6">
        <f>60%*Table1[[#This Row],[Price]]</f>
        <v>30</v>
      </c>
      <c r="I3896" s="6">
        <v>50</v>
      </c>
      <c r="J3896">
        <v>6</v>
      </c>
      <c r="K3896" s="6">
        <f>Table1[[#This Row],[Cost]]*Table1[[#This Row],[Quantity Sold]]</f>
        <v>180</v>
      </c>
      <c r="L3896" s="6">
        <v>300</v>
      </c>
      <c r="M3896">
        <v>10</v>
      </c>
      <c r="N3896" s="6">
        <v>270</v>
      </c>
      <c r="O3896" s="6">
        <f>Table1[[#This Row],[Revenue]]-Table1[[#This Row],[Total Cost Of Production]]</f>
        <v>90</v>
      </c>
      <c r="P3896" s="6">
        <v>355</v>
      </c>
      <c r="Q3896" s="6">
        <f>Table1[[#This Row],[Revenue]]-Table1[[#This Row],[Marketing Spend]]</f>
        <v>-85</v>
      </c>
      <c r="R3896" t="s">
        <v>54</v>
      </c>
      <c r="S3896" s="6">
        <v>60</v>
      </c>
      <c r="T3896"/>
      <c r="U3896"/>
    </row>
    <row r="3897" spans="1:21" hidden="1" x14ac:dyDescent="0.2">
      <c r="A3897" s="1">
        <v>45728</v>
      </c>
      <c r="B3897" s="1" t="str">
        <f>TEXT(Table1[[#This Row],[Date]],"yyyy")</f>
        <v>2025</v>
      </c>
      <c r="C3897" s="1" t="str">
        <f>TEXT(Table1[[#This Row],[Date]],"mmmm")</f>
        <v>March</v>
      </c>
      <c r="D3897" s="1" t="str">
        <f>TEXT(Table1[[#This Row],[Date]],"dddd")</f>
        <v>Wednesday</v>
      </c>
      <c r="E3897" s="5">
        <v>1</v>
      </c>
      <c r="F3897" t="s">
        <v>5</v>
      </c>
      <c r="G3897" t="s">
        <v>10</v>
      </c>
      <c r="H3897" s="6">
        <f>60%*Table1[[#This Row],[Price]]</f>
        <v>480</v>
      </c>
      <c r="I3897" s="6">
        <v>800</v>
      </c>
      <c r="J3897">
        <v>8</v>
      </c>
      <c r="K3897" s="6">
        <f>Table1[[#This Row],[Cost]]*Table1[[#This Row],[Quantity Sold]]</f>
        <v>3840</v>
      </c>
      <c r="L3897" s="6">
        <v>6400</v>
      </c>
      <c r="M3897">
        <v>20</v>
      </c>
      <c r="N3897" s="6">
        <v>5120</v>
      </c>
      <c r="O3897" s="6">
        <f>Table1[[#This Row],[Revenue]]-Table1[[#This Row],[Total Cost Of Production]]</f>
        <v>1280</v>
      </c>
      <c r="P3897" s="6">
        <v>502</v>
      </c>
      <c r="Q3897" s="6">
        <f>Table1[[#This Row],[Revenue]]-Table1[[#This Row],[Marketing Spend]]</f>
        <v>4618</v>
      </c>
      <c r="R3897" t="s">
        <v>51</v>
      </c>
      <c r="S3897" s="6">
        <v>788</v>
      </c>
      <c r="T3897"/>
      <c r="U3897"/>
    </row>
    <row r="3898" spans="1:21" hidden="1" x14ac:dyDescent="0.2">
      <c r="A3898" s="1">
        <v>45728</v>
      </c>
      <c r="B3898" s="1" t="str">
        <f>TEXT(Table1[[#This Row],[Date]],"yyyy")</f>
        <v>2025</v>
      </c>
      <c r="C3898" s="1" t="str">
        <f>TEXT(Table1[[#This Row],[Date]],"mmmm")</f>
        <v>March</v>
      </c>
      <c r="D3898" s="1" t="str">
        <f>TEXT(Table1[[#This Row],[Date]],"dddd")</f>
        <v>Wednesday</v>
      </c>
      <c r="E3898" s="5">
        <v>7</v>
      </c>
      <c r="F3898" t="s">
        <v>9</v>
      </c>
      <c r="G3898" t="s">
        <v>8</v>
      </c>
      <c r="H3898" s="6">
        <f>60%*Table1[[#This Row],[Price]]</f>
        <v>180</v>
      </c>
      <c r="I3898" s="6">
        <v>300</v>
      </c>
      <c r="J3898">
        <v>10</v>
      </c>
      <c r="K3898" s="6">
        <f>Table1[[#This Row],[Cost]]*Table1[[#This Row],[Quantity Sold]]</f>
        <v>1800</v>
      </c>
      <c r="L3898" s="6">
        <v>3000</v>
      </c>
      <c r="M3898">
        <v>10</v>
      </c>
      <c r="N3898" s="6">
        <v>2700</v>
      </c>
      <c r="O3898" s="6">
        <f>Table1[[#This Row],[Revenue]]-Table1[[#This Row],[Total Cost Of Production]]</f>
        <v>900</v>
      </c>
      <c r="P3898" s="6">
        <v>431</v>
      </c>
      <c r="Q3898" s="6">
        <f>Table1[[#This Row],[Revenue]]-Table1[[#This Row],[Marketing Spend]]</f>
        <v>2269</v>
      </c>
      <c r="R3898" t="s">
        <v>54</v>
      </c>
      <c r="S3898" s="6">
        <v>287</v>
      </c>
      <c r="T3898"/>
      <c r="U3898"/>
    </row>
    <row r="3899" spans="1:21" hidden="1" x14ac:dyDescent="0.2">
      <c r="A3899" s="1">
        <v>45729</v>
      </c>
      <c r="B3899" s="1" t="str">
        <f>TEXT(Table1[[#This Row],[Date]],"yyyy")</f>
        <v>2025</v>
      </c>
      <c r="C3899" s="1" t="str">
        <f>TEXT(Table1[[#This Row],[Date]],"mmmm")</f>
        <v>March</v>
      </c>
      <c r="D3899" s="1" t="str">
        <f>TEXT(Table1[[#This Row],[Date]],"dddd")</f>
        <v>Thursday</v>
      </c>
      <c r="E3899" s="5">
        <v>4</v>
      </c>
      <c r="F3899" t="s">
        <v>13</v>
      </c>
      <c r="G3899" t="s">
        <v>12</v>
      </c>
      <c r="H3899" s="6">
        <f>60%*Table1[[#This Row],[Price]]</f>
        <v>42</v>
      </c>
      <c r="I3899" s="6">
        <v>70</v>
      </c>
      <c r="J3899">
        <v>9</v>
      </c>
      <c r="K3899" s="6">
        <f>Table1[[#This Row],[Cost]]*Table1[[#This Row],[Quantity Sold]]</f>
        <v>378</v>
      </c>
      <c r="L3899" s="6">
        <v>630</v>
      </c>
      <c r="M3899">
        <v>15</v>
      </c>
      <c r="N3899" s="6">
        <v>535.5</v>
      </c>
      <c r="O3899" s="6">
        <f>Table1[[#This Row],[Revenue]]-Table1[[#This Row],[Total Cost Of Production]]</f>
        <v>157.5</v>
      </c>
      <c r="P3899" s="6">
        <v>797</v>
      </c>
      <c r="Q3899" s="6">
        <f>Table1[[#This Row],[Revenue]]-Table1[[#This Row],[Marketing Spend]]</f>
        <v>-261.5</v>
      </c>
      <c r="R3899" t="s">
        <v>55</v>
      </c>
      <c r="S3899" s="6">
        <v>108</v>
      </c>
      <c r="T3899"/>
      <c r="U3899"/>
    </row>
    <row r="3900" spans="1:21" hidden="1" x14ac:dyDescent="0.2">
      <c r="A3900" s="1">
        <v>45729</v>
      </c>
      <c r="B3900" s="1" t="str">
        <f>TEXT(Table1[[#This Row],[Date]],"yyyy")</f>
        <v>2025</v>
      </c>
      <c r="C3900" s="1" t="str">
        <f>TEXT(Table1[[#This Row],[Date]],"mmmm")</f>
        <v>March</v>
      </c>
      <c r="D3900" s="1" t="str">
        <f>TEXT(Table1[[#This Row],[Date]],"dddd")</f>
        <v>Thursday</v>
      </c>
      <c r="E3900" s="5">
        <v>2</v>
      </c>
      <c r="F3900" t="s">
        <v>7</v>
      </c>
      <c r="G3900" t="s">
        <v>10</v>
      </c>
      <c r="H3900" s="6">
        <f>60%*Table1[[#This Row],[Price]]</f>
        <v>300</v>
      </c>
      <c r="I3900" s="6">
        <v>500</v>
      </c>
      <c r="J3900">
        <v>10</v>
      </c>
      <c r="K3900" s="6">
        <f>Table1[[#This Row],[Cost]]*Table1[[#This Row],[Quantity Sold]]</f>
        <v>3000</v>
      </c>
      <c r="L3900" s="6">
        <v>5000</v>
      </c>
      <c r="M3900">
        <v>5</v>
      </c>
      <c r="N3900" s="6">
        <v>4750</v>
      </c>
      <c r="O3900" s="6">
        <f>Table1[[#This Row],[Revenue]]-Table1[[#This Row],[Total Cost Of Production]]</f>
        <v>1750</v>
      </c>
      <c r="P3900" s="6">
        <v>700</v>
      </c>
      <c r="Q3900" s="6">
        <f>Table1[[#This Row],[Revenue]]-Table1[[#This Row],[Marketing Spend]]</f>
        <v>4050</v>
      </c>
      <c r="R3900" t="s">
        <v>51</v>
      </c>
      <c r="S3900" s="6">
        <v>484</v>
      </c>
      <c r="T3900"/>
      <c r="U3900"/>
    </row>
    <row r="3901" spans="1:21" hidden="1" x14ac:dyDescent="0.2">
      <c r="A3901" s="1">
        <v>45729</v>
      </c>
      <c r="B3901" s="1" t="str">
        <f>TEXT(Table1[[#This Row],[Date]],"yyyy")</f>
        <v>2025</v>
      </c>
      <c r="C3901" s="1" t="str">
        <f>TEXT(Table1[[#This Row],[Date]],"mmmm")</f>
        <v>March</v>
      </c>
      <c r="D3901" s="1" t="str">
        <f>TEXT(Table1[[#This Row],[Date]],"dddd")</f>
        <v>Thursday</v>
      </c>
      <c r="E3901" s="5">
        <v>5</v>
      </c>
      <c r="F3901" t="s">
        <v>11</v>
      </c>
      <c r="G3901" t="s">
        <v>12</v>
      </c>
      <c r="H3901" s="6">
        <f>60%*Table1[[#This Row],[Price]]</f>
        <v>90</v>
      </c>
      <c r="I3901" s="6">
        <v>150</v>
      </c>
      <c r="J3901">
        <v>10</v>
      </c>
      <c r="K3901" s="6">
        <f>Table1[[#This Row],[Cost]]*Table1[[#This Row],[Quantity Sold]]</f>
        <v>900</v>
      </c>
      <c r="L3901" s="6">
        <v>1500</v>
      </c>
      <c r="M3901">
        <v>5</v>
      </c>
      <c r="N3901" s="6">
        <v>1425</v>
      </c>
      <c r="O3901" s="6">
        <f>Table1[[#This Row],[Revenue]]-Table1[[#This Row],[Total Cost Of Production]]</f>
        <v>525</v>
      </c>
      <c r="P3901" s="6">
        <v>346</v>
      </c>
      <c r="Q3901" s="6">
        <f>Table1[[#This Row],[Revenue]]-Table1[[#This Row],[Marketing Spend]]</f>
        <v>1079</v>
      </c>
      <c r="R3901" t="s">
        <v>53</v>
      </c>
      <c r="S3901" s="6">
        <v>126</v>
      </c>
      <c r="T3901"/>
      <c r="U3901"/>
    </row>
    <row r="3902" spans="1:21" x14ac:dyDescent="0.2">
      <c r="A3902" s="1">
        <v>45729</v>
      </c>
      <c r="B3902" s="1" t="str">
        <f>TEXT(Table1[[#This Row],[Date]],"yyyy")</f>
        <v>2025</v>
      </c>
      <c r="C3902" s="1" t="str">
        <f>TEXT(Table1[[#This Row],[Date]],"mmmm")</f>
        <v>March</v>
      </c>
      <c r="D3902" s="1" t="str">
        <f>TEXT(Table1[[#This Row],[Date]],"dddd")</f>
        <v>Thursday</v>
      </c>
      <c r="E3902" s="5">
        <v>6</v>
      </c>
      <c r="F3902" t="s">
        <v>2</v>
      </c>
      <c r="G3902" t="s">
        <v>8</v>
      </c>
      <c r="H3902" s="6">
        <f>60%*Table1[[#This Row],[Price]]</f>
        <v>720</v>
      </c>
      <c r="I3902" s="6">
        <v>1200</v>
      </c>
      <c r="J3902">
        <v>8</v>
      </c>
      <c r="K3902" s="6">
        <f>Table1[[#This Row],[Cost]]*Table1[[#This Row],[Quantity Sold]]</f>
        <v>5760</v>
      </c>
      <c r="L3902" s="6">
        <v>9600</v>
      </c>
      <c r="M3902">
        <v>20</v>
      </c>
      <c r="N3902" s="6">
        <v>7680</v>
      </c>
      <c r="O3902" s="6">
        <f>Table1[[#This Row],[Revenue]]-Table1[[#This Row],[Total Cost Of Production]]</f>
        <v>1920</v>
      </c>
      <c r="P3902" s="6">
        <v>527</v>
      </c>
      <c r="Q3902" s="6">
        <f>Table1[[#This Row],[Revenue]]-Table1[[#This Row],[Marketing Spend]]</f>
        <v>7153</v>
      </c>
      <c r="R3902" t="s">
        <v>52</v>
      </c>
      <c r="S3902" s="6">
        <v>1212</v>
      </c>
      <c r="T3902"/>
      <c r="U3902"/>
    </row>
    <row r="3903" spans="1:21" hidden="1" x14ac:dyDescent="0.2">
      <c r="A3903" s="1">
        <v>45729</v>
      </c>
      <c r="B3903" s="1" t="str">
        <f>TEXT(Table1[[#This Row],[Date]],"yyyy")</f>
        <v>2025</v>
      </c>
      <c r="C3903" s="1" t="str">
        <f>TEXT(Table1[[#This Row],[Date]],"mmmm")</f>
        <v>March</v>
      </c>
      <c r="D3903" s="1" t="str">
        <f>TEXT(Table1[[#This Row],[Date]],"dddd")</f>
        <v>Thursday</v>
      </c>
      <c r="E3903" s="5">
        <v>3</v>
      </c>
      <c r="F3903" t="s">
        <v>15</v>
      </c>
      <c r="G3903" t="s">
        <v>6</v>
      </c>
      <c r="H3903" s="6">
        <f>60%*Table1[[#This Row],[Price]]</f>
        <v>30</v>
      </c>
      <c r="I3903" s="6">
        <v>50</v>
      </c>
      <c r="J3903">
        <v>8</v>
      </c>
      <c r="K3903" s="6">
        <f>Table1[[#This Row],[Cost]]*Table1[[#This Row],[Quantity Sold]]</f>
        <v>240</v>
      </c>
      <c r="L3903" s="6">
        <v>400</v>
      </c>
      <c r="M3903">
        <v>20</v>
      </c>
      <c r="N3903" s="6">
        <v>320</v>
      </c>
      <c r="O3903" s="6">
        <f>Table1[[#This Row],[Revenue]]-Table1[[#This Row],[Total Cost Of Production]]</f>
        <v>80</v>
      </c>
      <c r="P3903" s="6">
        <v>678</v>
      </c>
      <c r="Q3903" s="6">
        <f>Table1[[#This Row],[Revenue]]-Table1[[#This Row],[Marketing Spend]]</f>
        <v>-358</v>
      </c>
      <c r="R3903" t="s">
        <v>51</v>
      </c>
      <c r="S3903" s="6">
        <v>3</v>
      </c>
      <c r="T3903"/>
      <c r="U3903"/>
    </row>
    <row r="3904" spans="1:21" x14ac:dyDescent="0.2">
      <c r="A3904" s="1">
        <v>45729</v>
      </c>
      <c r="B3904" s="1" t="str">
        <f>TEXT(Table1[[#This Row],[Date]],"yyyy")</f>
        <v>2025</v>
      </c>
      <c r="C3904" s="1" t="str">
        <f>TEXT(Table1[[#This Row],[Date]],"mmmm")</f>
        <v>March</v>
      </c>
      <c r="D3904" s="1" t="str">
        <f>TEXT(Table1[[#This Row],[Date]],"dddd")</f>
        <v>Thursday</v>
      </c>
      <c r="E3904" s="5">
        <v>1</v>
      </c>
      <c r="F3904" t="s">
        <v>5</v>
      </c>
      <c r="G3904" t="s">
        <v>10</v>
      </c>
      <c r="H3904" s="6">
        <f>60%*Table1[[#This Row],[Price]]</f>
        <v>480</v>
      </c>
      <c r="I3904" s="6">
        <v>800</v>
      </c>
      <c r="J3904">
        <v>3</v>
      </c>
      <c r="K3904" s="6">
        <f>Table1[[#This Row],[Cost]]*Table1[[#This Row],[Quantity Sold]]</f>
        <v>1440</v>
      </c>
      <c r="L3904" s="6">
        <v>2400</v>
      </c>
      <c r="M3904">
        <v>20</v>
      </c>
      <c r="N3904" s="6">
        <v>1920</v>
      </c>
      <c r="O3904" s="6">
        <f>Table1[[#This Row],[Revenue]]-Table1[[#This Row],[Total Cost Of Production]]</f>
        <v>480</v>
      </c>
      <c r="P3904" s="6">
        <v>395</v>
      </c>
      <c r="Q3904" s="6">
        <f>Table1[[#This Row],[Revenue]]-Table1[[#This Row],[Marketing Spend]]</f>
        <v>1525</v>
      </c>
      <c r="R3904" t="s">
        <v>52</v>
      </c>
      <c r="S3904" s="6">
        <v>824</v>
      </c>
      <c r="T3904"/>
      <c r="U3904"/>
    </row>
    <row r="3905" spans="1:21" hidden="1" x14ac:dyDescent="0.2">
      <c r="A3905" s="1">
        <v>45729</v>
      </c>
      <c r="B3905" s="1" t="str">
        <f>TEXT(Table1[[#This Row],[Date]],"yyyy")</f>
        <v>2025</v>
      </c>
      <c r="C3905" s="1" t="str">
        <f>TEXT(Table1[[#This Row],[Date]],"mmmm")</f>
        <v>March</v>
      </c>
      <c r="D3905" s="1" t="str">
        <f>TEXT(Table1[[#This Row],[Date]],"dddd")</f>
        <v>Thursday</v>
      </c>
      <c r="E3905" s="5">
        <v>7</v>
      </c>
      <c r="F3905" t="s">
        <v>9</v>
      </c>
      <c r="G3905" t="s">
        <v>8</v>
      </c>
      <c r="H3905" s="6">
        <f>60%*Table1[[#This Row],[Price]]</f>
        <v>180</v>
      </c>
      <c r="I3905" s="6">
        <v>300</v>
      </c>
      <c r="J3905">
        <v>1</v>
      </c>
      <c r="K3905" s="6">
        <f>Table1[[#This Row],[Cost]]*Table1[[#This Row],[Quantity Sold]]</f>
        <v>180</v>
      </c>
      <c r="L3905" s="6">
        <v>300</v>
      </c>
      <c r="M3905">
        <v>20</v>
      </c>
      <c r="N3905" s="6">
        <v>240</v>
      </c>
      <c r="O3905" s="6">
        <f>Table1[[#This Row],[Revenue]]-Table1[[#This Row],[Total Cost Of Production]]</f>
        <v>60</v>
      </c>
      <c r="P3905" s="6">
        <v>822</v>
      </c>
      <c r="Q3905" s="6">
        <f>Table1[[#This Row],[Revenue]]-Table1[[#This Row],[Marketing Spend]]</f>
        <v>-582</v>
      </c>
      <c r="R3905" t="s">
        <v>55</v>
      </c>
      <c r="S3905" s="6">
        <v>349</v>
      </c>
      <c r="T3905"/>
      <c r="U3905"/>
    </row>
    <row r="3906" spans="1:21" hidden="1" x14ac:dyDescent="0.2">
      <c r="A3906" s="1">
        <v>45730</v>
      </c>
      <c r="B3906" s="1" t="str">
        <f>TEXT(Table1[[#This Row],[Date]],"yyyy")</f>
        <v>2025</v>
      </c>
      <c r="C3906" s="1" t="str">
        <f>TEXT(Table1[[#This Row],[Date]],"mmmm")</f>
        <v>March</v>
      </c>
      <c r="D3906" s="1" t="str">
        <f>TEXT(Table1[[#This Row],[Date]],"dddd")</f>
        <v>Friday</v>
      </c>
      <c r="E3906" s="5">
        <v>4</v>
      </c>
      <c r="F3906" t="s">
        <v>13</v>
      </c>
      <c r="G3906" t="s">
        <v>12</v>
      </c>
      <c r="H3906" s="6">
        <f>60%*Table1[[#This Row],[Price]]</f>
        <v>42</v>
      </c>
      <c r="I3906" s="6">
        <v>70</v>
      </c>
      <c r="J3906">
        <v>8</v>
      </c>
      <c r="K3906" s="6">
        <f>Table1[[#This Row],[Cost]]*Table1[[#This Row],[Quantity Sold]]</f>
        <v>336</v>
      </c>
      <c r="L3906" s="6">
        <v>560</v>
      </c>
      <c r="M3906">
        <v>10</v>
      </c>
      <c r="N3906" s="6">
        <v>504</v>
      </c>
      <c r="O3906" s="6">
        <f>Table1[[#This Row],[Revenue]]-Table1[[#This Row],[Total Cost Of Production]]</f>
        <v>168</v>
      </c>
      <c r="P3906" s="6">
        <v>808</v>
      </c>
      <c r="Q3906" s="6">
        <f>Table1[[#This Row],[Revenue]]-Table1[[#This Row],[Marketing Spend]]</f>
        <v>-304</v>
      </c>
      <c r="R3906" t="s">
        <v>54</v>
      </c>
      <c r="S3906" s="6">
        <v>120</v>
      </c>
      <c r="T3906"/>
      <c r="U3906"/>
    </row>
    <row r="3907" spans="1:21" x14ac:dyDescent="0.2">
      <c r="A3907" s="1">
        <v>45730</v>
      </c>
      <c r="B3907" s="1" t="str">
        <f>TEXT(Table1[[#This Row],[Date]],"yyyy")</f>
        <v>2025</v>
      </c>
      <c r="C3907" s="1" t="str">
        <f>TEXT(Table1[[#This Row],[Date]],"mmmm")</f>
        <v>March</v>
      </c>
      <c r="D3907" s="1" t="str">
        <f>TEXT(Table1[[#This Row],[Date]],"dddd")</f>
        <v>Friday</v>
      </c>
      <c r="E3907" s="5">
        <v>2</v>
      </c>
      <c r="F3907" t="s">
        <v>7</v>
      </c>
      <c r="G3907" t="s">
        <v>10</v>
      </c>
      <c r="H3907" s="6">
        <f>60%*Table1[[#This Row],[Price]]</f>
        <v>300</v>
      </c>
      <c r="I3907" s="6">
        <v>500</v>
      </c>
      <c r="J3907">
        <v>7</v>
      </c>
      <c r="K3907" s="6">
        <f>Table1[[#This Row],[Cost]]*Table1[[#This Row],[Quantity Sold]]</f>
        <v>2100</v>
      </c>
      <c r="L3907" s="6">
        <v>3500</v>
      </c>
      <c r="M3907">
        <v>20</v>
      </c>
      <c r="N3907" s="6">
        <v>2800</v>
      </c>
      <c r="O3907" s="6">
        <f>Table1[[#This Row],[Revenue]]-Table1[[#This Row],[Total Cost Of Production]]</f>
        <v>700</v>
      </c>
      <c r="P3907" s="6">
        <v>935</v>
      </c>
      <c r="Q3907" s="6">
        <f>Table1[[#This Row],[Revenue]]-Table1[[#This Row],[Marketing Spend]]</f>
        <v>1865</v>
      </c>
      <c r="R3907" t="s">
        <v>52</v>
      </c>
      <c r="S3907" s="6">
        <v>467</v>
      </c>
      <c r="T3907"/>
      <c r="U3907"/>
    </row>
    <row r="3908" spans="1:21" hidden="1" x14ac:dyDescent="0.2">
      <c r="A3908" s="1">
        <v>45730</v>
      </c>
      <c r="B3908" s="1" t="str">
        <f>TEXT(Table1[[#This Row],[Date]],"yyyy")</f>
        <v>2025</v>
      </c>
      <c r="C3908" s="1" t="str">
        <f>TEXT(Table1[[#This Row],[Date]],"mmmm")</f>
        <v>March</v>
      </c>
      <c r="D3908" s="1" t="str">
        <f>TEXT(Table1[[#This Row],[Date]],"dddd")</f>
        <v>Friday</v>
      </c>
      <c r="E3908" s="5">
        <v>5</v>
      </c>
      <c r="F3908" t="s">
        <v>11</v>
      </c>
      <c r="G3908" t="s">
        <v>12</v>
      </c>
      <c r="H3908" s="6">
        <f>60%*Table1[[#This Row],[Price]]</f>
        <v>90</v>
      </c>
      <c r="I3908" s="6">
        <v>150</v>
      </c>
      <c r="J3908">
        <v>5</v>
      </c>
      <c r="K3908" s="6">
        <f>Table1[[#This Row],[Cost]]*Table1[[#This Row],[Quantity Sold]]</f>
        <v>450</v>
      </c>
      <c r="L3908" s="6">
        <v>750</v>
      </c>
      <c r="M3908">
        <v>10</v>
      </c>
      <c r="N3908" s="6">
        <v>675</v>
      </c>
      <c r="O3908" s="6">
        <f>Table1[[#This Row],[Revenue]]-Table1[[#This Row],[Total Cost Of Production]]</f>
        <v>225</v>
      </c>
      <c r="P3908" s="6">
        <v>424</v>
      </c>
      <c r="Q3908" s="6">
        <f>Table1[[#This Row],[Revenue]]-Table1[[#This Row],[Marketing Spend]]</f>
        <v>251</v>
      </c>
      <c r="R3908" t="s">
        <v>51</v>
      </c>
      <c r="S3908" s="6">
        <v>144</v>
      </c>
      <c r="T3908"/>
      <c r="U3908"/>
    </row>
    <row r="3909" spans="1:21" hidden="1" x14ac:dyDescent="0.2">
      <c r="A3909" s="1">
        <v>45730</v>
      </c>
      <c r="B3909" s="1" t="str">
        <f>TEXT(Table1[[#This Row],[Date]],"yyyy")</f>
        <v>2025</v>
      </c>
      <c r="C3909" s="1" t="str">
        <f>TEXT(Table1[[#This Row],[Date]],"mmmm")</f>
        <v>March</v>
      </c>
      <c r="D3909" s="1" t="str">
        <f>TEXT(Table1[[#This Row],[Date]],"dddd")</f>
        <v>Friday</v>
      </c>
      <c r="E3909" s="5">
        <v>6</v>
      </c>
      <c r="F3909" t="s">
        <v>2</v>
      </c>
      <c r="G3909" t="s">
        <v>8</v>
      </c>
      <c r="H3909" s="6">
        <f>60%*Table1[[#This Row],[Price]]</f>
        <v>720</v>
      </c>
      <c r="I3909" s="6">
        <v>1200</v>
      </c>
      <c r="J3909">
        <v>2</v>
      </c>
      <c r="K3909" s="6">
        <f>Table1[[#This Row],[Cost]]*Table1[[#This Row],[Quantity Sold]]</f>
        <v>1440</v>
      </c>
      <c r="L3909" s="6">
        <v>2400</v>
      </c>
      <c r="M3909">
        <v>20</v>
      </c>
      <c r="N3909" s="6">
        <v>1920</v>
      </c>
      <c r="O3909" s="6">
        <f>Table1[[#This Row],[Revenue]]-Table1[[#This Row],[Total Cost Of Production]]</f>
        <v>480</v>
      </c>
      <c r="P3909" s="6">
        <v>783</v>
      </c>
      <c r="Q3909" s="6">
        <f>Table1[[#This Row],[Revenue]]-Table1[[#This Row],[Marketing Spend]]</f>
        <v>1137</v>
      </c>
      <c r="R3909" t="s">
        <v>54</v>
      </c>
      <c r="S3909" s="6">
        <v>1195</v>
      </c>
      <c r="T3909"/>
      <c r="U3909"/>
    </row>
    <row r="3910" spans="1:21" hidden="1" x14ac:dyDescent="0.2">
      <c r="A3910" s="1">
        <v>45730</v>
      </c>
      <c r="B3910" s="1" t="str">
        <f>TEXT(Table1[[#This Row],[Date]],"yyyy")</f>
        <v>2025</v>
      </c>
      <c r="C3910" s="1" t="str">
        <f>TEXT(Table1[[#This Row],[Date]],"mmmm")</f>
        <v>March</v>
      </c>
      <c r="D3910" s="1" t="str">
        <f>TEXT(Table1[[#This Row],[Date]],"dddd")</f>
        <v>Friday</v>
      </c>
      <c r="E3910" s="5">
        <v>3</v>
      </c>
      <c r="F3910" t="s">
        <v>15</v>
      </c>
      <c r="G3910" t="s">
        <v>6</v>
      </c>
      <c r="H3910" s="6">
        <f>60%*Table1[[#This Row],[Price]]</f>
        <v>30</v>
      </c>
      <c r="I3910" s="6">
        <v>50</v>
      </c>
      <c r="J3910">
        <v>3</v>
      </c>
      <c r="K3910" s="6">
        <f>Table1[[#This Row],[Cost]]*Table1[[#This Row],[Quantity Sold]]</f>
        <v>90</v>
      </c>
      <c r="L3910" s="6">
        <v>150</v>
      </c>
      <c r="M3910">
        <v>5</v>
      </c>
      <c r="N3910" s="6">
        <v>142.5</v>
      </c>
      <c r="O3910" s="6">
        <f>Table1[[#This Row],[Revenue]]-Table1[[#This Row],[Total Cost Of Production]]</f>
        <v>52.5</v>
      </c>
      <c r="P3910" s="6">
        <v>368</v>
      </c>
      <c r="Q3910" s="6">
        <f>Table1[[#This Row],[Revenue]]-Table1[[#This Row],[Marketing Spend]]</f>
        <v>-225.5</v>
      </c>
      <c r="R3910" t="s">
        <v>55</v>
      </c>
      <c r="S3910" s="6">
        <v>21</v>
      </c>
      <c r="T3910"/>
      <c r="U3910"/>
    </row>
    <row r="3911" spans="1:21" hidden="1" x14ac:dyDescent="0.2">
      <c r="A3911" s="1">
        <v>45730</v>
      </c>
      <c r="B3911" s="1" t="str">
        <f>TEXT(Table1[[#This Row],[Date]],"yyyy")</f>
        <v>2025</v>
      </c>
      <c r="C3911" s="1" t="str">
        <f>TEXT(Table1[[#This Row],[Date]],"mmmm")</f>
        <v>March</v>
      </c>
      <c r="D3911" s="1" t="str">
        <f>TEXT(Table1[[#This Row],[Date]],"dddd")</f>
        <v>Friday</v>
      </c>
      <c r="E3911" s="5">
        <v>1</v>
      </c>
      <c r="F3911" t="s">
        <v>5</v>
      </c>
      <c r="G3911" t="s">
        <v>10</v>
      </c>
      <c r="H3911" s="6">
        <f>60%*Table1[[#This Row],[Price]]</f>
        <v>480</v>
      </c>
      <c r="I3911" s="6">
        <v>800</v>
      </c>
      <c r="J3911">
        <v>7</v>
      </c>
      <c r="K3911" s="6">
        <f>Table1[[#This Row],[Cost]]*Table1[[#This Row],[Quantity Sold]]</f>
        <v>3360</v>
      </c>
      <c r="L3911" s="6">
        <v>5600</v>
      </c>
      <c r="M3911">
        <v>10</v>
      </c>
      <c r="N3911" s="6">
        <v>5040</v>
      </c>
      <c r="O3911" s="6">
        <f>Table1[[#This Row],[Revenue]]-Table1[[#This Row],[Total Cost Of Production]]</f>
        <v>1680</v>
      </c>
      <c r="P3911" s="6">
        <v>382</v>
      </c>
      <c r="Q3911" s="6">
        <f>Table1[[#This Row],[Revenue]]-Table1[[#This Row],[Marketing Spend]]</f>
        <v>4658</v>
      </c>
      <c r="R3911" t="s">
        <v>51</v>
      </c>
      <c r="S3911" s="6">
        <v>752</v>
      </c>
      <c r="T3911"/>
      <c r="U3911"/>
    </row>
    <row r="3912" spans="1:21" x14ac:dyDescent="0.2">
      <c r="A3912" s="1">
        <v>45730</v>
      </c>
      <c r="B3912" s="1" t="str">
        <f>TEXT(Table1[[#This Row],[Date]],"yyyy")</f>
        <v>2025</v>
      </c>
      <c r="C3912" s="1" t="str">
        <f>TEXT(Table1[[#This Row],[Date]],"mmmm")</f>
        <v>March</v>
      </c>
      <c r="D3912" s="1" t="str">
        <f>TEXT(Table1[[#This Row],[Date]],"dddd")</f>
        <v>Friday</v>
      </c>
      <c r="E3912" s="5">
        <v>7</v>
      </c>
      <c r="F3912" t="s">
        <v>9</v>
      </c>
      <c r="G3912" t="s">
        <v>8</v>
      </c>
      <c r="H3912" s="6">
        <f>60%*Table1[[#This Row],[Price]]</f>
        <v>180</v>
      </c>
      <c r="I3912" s="6">
        <v>300</v>
      </c>
      <c r="J3912">
        <v>1</v>
      </c>
      <c r="K3912" s="6">
        <f>Table1[[#This Row],[Cost]]*Table1[[#This Row],[Quantity Sold]]</f>
        <v>180</v>
      </c>
      <c r="L3912" s="6">
        <v>300</v>
      </c>
      <c r="M3912">
        <v>20</v>
      </c>
      <c r="N3912" s="6">
        <v>240</v>
      </c>
      <c r="O3912" s="6">
        <f>Table1[[#This Row],[Revenue]]-Table1[[#This Row],[Total Cost Of Production]]</f>
        <v>60</v>
      </c>
      <c r="P3912" s="6">
        <v>645</v>
      </c>
      <c r="Q3912" s="6">
        <f>Table1[[#This Row],[Revenue]]-Table1[[#This Row],[Marketing Spend]]</f>
        <v>-405</v>
      </c>
      <c r="R3912" t="s">
        <v>52</v>
      </c>
      <c r="S3912" s="6">
        <v>292</v>
      </c>
      <c r="T3912"/>
      <c r="U3912"/>
    </row>
    <row r="3913" spans="1:21" x14ac:dyDescent="0.2">
      <c r="A3913" s="1">
        <v>45731</v>
      </c>
      <c r="B3913" s="1" t="str">
        <f>TEXT(Table1[[#This Row],[Date]],"yyyy")</f>
        <v>2025</v>
      </c>
      <c r="C3913" s="1" t="str">
        <f>TEXT(Table1[[#This Row],[Date]],"mmmm")</f>
        <v>March</v>
      </c>
      <c r="D3913" s="1" t="str">
        <f>TEXT(Table1[[#This Row],[Date]],"dddd")</f>
        <v>Saturday</v>
      </c>
      <c r="E3913" s="5">
        <v>4</v>
      </c>
      <c r="F3913" t="s">
        <v>13</v>
      </c>
      <c r="G3913" t="s">
        <v>12</v>
      </c>
      <c r="H3913" s="6">
        <f>60%*Table1[[#This Row],[Price]]</f>
        <v>42</v>
      </c>
      <c r="I3913" s="6">
        <v>70</v>
      </c>
      <c r="J3913">
        <v>6</v>
      </c>
      <c r="K3913" s="6">
        <f>Table1[[#This Row],[Cost]]*Table1[[#This Row],[Quantity Sold]]</f>
        <v>252</v>
      </c>
      <c r="L3913" s="6">
        <v>420</v>
      </c>
      <c r="M3913">
        <v>5</v>
      </c>
      <c r="N3913" s="6">
        <v>399</v>
      </c>
      <c r="O3913" s="6">
        <f>Table1[[#This Row],[Revenue]]-Table1[[#This Row],[Total Cost Of Production]]</f>
        <v>147</v>
      </c>
      <c r="P3913" s="6">
        <v>690</v>
      </c>
      <c r="Q3913" s="6">
        <f>Table1[[#This Row],[Revenue]]-Table1[[#This Row],[Marketing Spend]]</f>
        <v>-291</v>
      </c>
      <c r="R3913" t="s">
        <v>52</v>
      </c>
      <c r="S3913" s="6">
        <v>29</v>
      </c>
      <c r="T3913"/>
      <c r="U3913"/>
    </row>
    <row r="3914" spans="1:21" x14ac:dyDescent="0.2">
      <c r="A3914" s="1">
        <v>45731</v>
      </c>
      <c r="B3914" s="1" t="str">
        <f>TEXT(Table1[[#This Row],[Date]],"yyyy")</f>
        <v>2025</v>
      </c>
      <c r="C3914" s="1" t="str">
        <f>TEXT(Table1[[#This Row],[Date]],"mmmm")</f>
        <v>March</v>
      </c>
      <c r="D3914" s="1" t="str">
        <f>TEXT(Table1[[#This Row],[Date]],"dddd")</f>
        <v>Saturday</v>
      </c>
      <c r="E3914" s="5">
        <v>2</v>
      </c>
      <c r="F3914" t="s">
        <v>7</v>
      </c>
      <c r="G3914" t="s">
        <v>10</v>
      </c>
      <c r="H3914" s="6">
        <f>60%*Table1[[#This Row],[Price]]</f>
        <v>300</v>
      </c>
      <c r="I3914" s="6">
        <v>500</v>
      </c>
      <c r="J3914">
        <v>2</v>
      </c>
      <c r="K3914" s="6">
        <f>Table1[[#This Row],[Cost]]*Table1[[#This Row],[Quantity Sold]]</f>
        <v>600</v>
      </c>
      <c r="L3914" s="6">
        <v>1000</v>
      </c>
      <c r="M3914">
        <v>20</v>
      </c>
      <c r="N3914" s="6">
        <v>800</v>
      </c>
      <c r="O3914" s="6">
        <f>Table1[[#This Row],[Revenue]]-Table1[[#This Row],[Total Cost Of Production]]</f>
        <v>200</v>
      </c>
      <c r="P3914" s="6">
        <v>937</v>
      </c>
      <c r="Q3914" s="6">
        <f>Table1[[#This Row],[Revenue]]-Table1[[#This Row],[Marketing Spend]]</f>
        <v>-137</v>
      </c>
      <c r="R3914" t="s">
        <v>52</v>
      </c>
      <c r="S3914" s="6">
        <v>464</v>
      </c>
      <c r="T3914"/>
      <c r="U3914"/>
    </row>
    <row r="3915" spans="1:21" hidden="1" x14ac:dyDescent="0.2">
      <c r="A3915" s="1">
        <v>45731</v>
      </c>
      <c r="B3915" s="1" t="str">
        <f>TEXT(Table1[[#This Row],[Date]],"yyyy")</f>
        <v>2025</v>
      </c>
      <c r="C3915" s="1" t="str">
        <f>TEXT(Table1[[#This Row],[Date]],"mmmm")</f>
        <v>March</v>
      </c>
      <c r="D3915" s="1" t="str">
        <f>TEXT(Table1[[#This Row],[Date]],"dddd")</f>
        <v>Saturday</v>
      </c>
      <c r="E3915" s="5">
        <v>5</v>
      </c>
      <c r="F3915" t="s">
        <v>11</v>
      </c>
      <c r="G3915" t="s">
        <v>12</v>
      </c>
      <c r="H3915" s="6">
        <f>60%*Table1[[#This Row],[Price]]</f>
        <v>90</v>
      </c>
      <c r="I3915" s="6">
        <v>150</v>
      </c>
      <c r="J3915">
        <v>9</v>
      </c>
      <c r="K3915" s="6">
        <f>Table1[[#This Row],[Cost]]*Table1[[#This Row],[Quantity Sold]]</f>
        <v>810</v>
      </c>
      <c r="L3915" s="6">
        <v>1350</v>
      </c>
      <c r="M3915">
        <v>20</v>
      </c>
      <c r="N3915" s="6">
        <v>1080</v>
      </c>
      <c r="O3915" s="6">
        <f>Table1[[#This Row],[Revenue]]-Table1[[#This Row],[Total Cost Of Production]]</f>
        <v>270</v>
      </c>
      <c r="P3915" s="6">
        <v>336</v>
      </c>
      <c r="Q3915" s="6">
        <f>Table1[[#This Row],[Revenue]]-Table1[[#This Row],[Marketing Spend]]</f>
        <v>744</v>
      </c>
      <c r="R3915" t="s">
        <v>55</v>
      </c>
      <c r="S3915" s="6">
        <v>161</v>
      </c>
      <c r="T3915"/>
      <c r="U3915"/>
    </row>
    <row r="3916" spans="1:21" hidden="1" x14ac:dyDescent="0.2">
      <c r="A3916" s="1">
        <v>45731</v>
      </c>
      <c r="B3916" s="1" t="str">
        <f>TEXT(Table1[[#This Row],[Date]],"yyyy")</f>
        <v>2025</v>
      </c>
      <c r="C3916" s="1" t="str">
        <f>TEXT(Table1[[#This Row],[Date]],"mmmm")</f>
        <v>March</v>
      </c>
      <c r="D3916" s="1" t="str">
        <f>TEXT(Table1[[#This Row],[Date]],"dddd")</f>
        <v>Saturday</v>
      </c>
      <c r="E3916" s="5">
        <v>6</v>
      </c>
      <c r="F3916" t="s">
        <v>2</v>
      </c>
      <c r="G3916" t="s">
        <v>8</v>
      </c>
      <c r="H3916" s="6">
        <f>60%*Table1[[#This Row],[Price]]</f>
        <v>720</v>
      </c>
      <c r="I3916" s="6">
        <v>1200</v>
      </c>
      <c r="J3916">
        <v>5</v>
      </c>
      <c r="K3916" s="6">
        <f>Table1[[#This Row],[Cost]]*Table1[[#This Row],[Quantity Sold]]</f>
        <v>3600</v>
      </c>
      <c r="L3916" s="6">
        <v>6000</v>
      </c>
      <c r="M3916">
        <v>20</v>
      </c>
      <c r="N3916" s="6">
        <v>4800</v>
      </c>
      <c r="O3916" s="6">
        <f>Table1[[#This Row],[Revenue]]-Table1[[#This Row],[Total Cost Of Production]]</f>
        <v>1200</v>
      </c>
      <c r="P3916" s="6">
        <v>617</v>
      </c>
      <c r="Q3916" s="6">
        <f>Table1[[#This Row],[Revenue]]-Table1[[#This Row],[Marketing Spend]]</f>
        <v>4183</v>
      </c>
      <c r="R3916" t="s">
        <v>51</v>
      </c>
      <c r="S3916" s="6">
        <v>1232</v>
      </c>
      <c r="T3916"/>
      <c r="U3916"/>
    </row>
    <row r="3917" spans="1:21" hidden="1" x14ac:dyDescent="0.2">
      <c r="A3917" s="1">
        <v>45731</v>
      </c>
      <c r="B3917" s="1" t="str">
        <f>TEXT(Table1[[#This Row],[Date]],"yyyy")</f>
        <v>2025</v>
      </c>
      <c r="C3917" s="1" t="str">
        <f>TEXT(Table1[[#This Row],[Date]],"mmmm")</f>
        <v>March</v>
      </c>
      <c r="D3917" s="1" t="str">
        <f>TEXT(Table1[[#This Row],[Date]],"dddd")</f>
        <v>Saturday</v>
      </c>
      <c r="E3917" s="5">
        <v>3</v>
      </c>
      <c r="F3917" t="s">
        <v>15</v>
      </c>
      <c r="G3917" t="s">
        <v>6</v>
      </c>
      <c r="H3917" s="6">
        <f>60%*Table1[[#This Row],[Price]]</f>
        <v>30</v>
      </c>
      <c r="I3917" s="6">
        <v>50</v>
      </c>
      <c r="J3917">
        <v>5</v>
      </c>
      <c r="K3917" s="6">
        <f>Table1[[#This Row],[Cost]]*Table1[[#This Row],[Quantity Sold]]</f>
        <v>150</v>
      </c>
      <c r="L3917" s="6">
        <v>250</v>
      </c>
      <c r="M3917">
        <v>5</v>
      </c>
      <c r="N3917" s="6">
        <v>237.5</v>
      </c>
      <c r="O3917" s="6">
        <f>Table1[[#This Row],[Revenue]]-Table1[[#This Row],[Total Cost Of Production]]</f>
        <v>87.5</v>
      </c>
      <c r="P3917" s="6">
        <v>554</v>
      </c>
      <c r="Q3917" s="6">
        <f>Table1[[#This Row],[Revenue]]-Table1[[#This Row],[Marketing Spend]]</f>
        <v>-316.5</v>
      </c>
      <c r="R3917" t="s">
        <v>54</v>
      </c>
      <c r="S3917" s="6">
        <v>21</v>
      </c>
      <c r="T3917"/>
      <c r="U3917"/>
    </row>
    <row r="3918" spans="1:21" hidden="1" x14ac:dyDescent="0.2">
      <c r="A3918" s="1">
        <v>45731</v>
      </c>
      <c r="B3918" s="1" t="str">
        <f>TEXT(Table1[[#This Row],[Date]],"yyyy")</f>
        <v>2025</v>
      </c>
      <c r="C3918" s="1" t="str">
        <f>TEXT(Table1[[#This Row],[Date]],"mmmm")</f>
        <v>March</v>
      </c>
      <c r="D3918" s="1" t="str">
        <f>TEXT(Table1[[#This Row],[Date]],"dddd")</f>
        <v>Saturday</v>
      </c>
      <c r="E3918" s="5">
        <v>1</v>
      </c>
      <c r="F3918" t="s">
        <v>5</v>
      </c>
      <c r="G3918" t="s">
        <v>10</v>
      </c>
      <c r="H3918" s="6">
        <f>60%*Table1[[#This Row],[Price]]</f>
        <v>480</v>
      </c>
      <c r="I3918" s="6">
        <v>800</v>
      </c>
      <c r="J3918">
        <v>5</v>
      </c>
      <c r="K3918" s="6">
        <f>Table1[[#This Row],[Cost]]*Table1[[#This Row],[Quantity Sold]]</f>
        <v>2400</v>
      </c>
      <c r="L3918" s="6">
        <v>4000</v>
      </c>
      <c r="M3918">
        <v>10</v>
      </c>
      <c r="N3918" s="6">
        <v>3600</v>
      </c>
      <c r="O3918" s="6">
        <f>Table1[[#This Row],[Revenue]]-Table1[[#This Row],[Total Cost Of Production]]</f>
        <v>1200</v>
      </c>
      <c r="P3918" s="6">
        <v>684</v>
      </c>
      <c r="Q3918" s="6">
        <f>Table1[[#This Row],[Revenue]]-Table1[[#This Row],[Marketing Spend]]</f>
        <v>2916</v>
      </c>
      <c r="R3918" t="s">
        <v>55</v>
      </c>
      <c r="S3918" s="6">
        <v>763</v>
      </c>
      <c r="T3918"/>
      <c r="U3918"/>
    </row>
    <row r="3919" spans="1:21" hidden="1" x14ac:dyDescent="0.2">
      <c r="A3919" s="1">
        <v>45731</v>
      </c>
      <c r="B3919" s="1" t="str">
        <f>TEXT(Table1[[#This Row],[Date]],"yyyy")</f>
        <v>2025</v>
      </c>
      <c r="C3919" s="1" t="str">
        <f>TEXT(Table1[[#This Row],[Date]],"mmmm")</f>
        <v>March</v>
      </c>
      <c r="D3919" s="1" t="str">
        <f>TEXT(Table1[[#This Row],[Date]],"dddd")</f>
        <v>Saturday</v>
      </c>
      <c r="E3919" s="5">
        <v>7</v>
      </c>
      <c r="F3919" t="s">
        <v>9</v>
      </c>
      <c r="G3919" t="s">
        <v>8</v>
      </c>
      <c r="H3919" s="6">
        <f>60%*Table1[[#This Row],[Price]]</f>
        <v>180</v>
      </c>
      <c r="I3919" s="6">
        <v>300</v>
      </c>
      <c r="J3919">
        <v>6</v>
      </c>
      <c r="K3919" s="6">
        <f>Table1[[#This Row],[Cost]]*Table1[[#This Row],[Quantity Sold]]</f>
        <v>1080</v>
      </c>
      <c r="L3919" s="6">
        <v>1800</v>
      </c>
      <c r="M3919">
        <v>5</v>
      </c>
      <c r="N3919" s="6">
        <v>1710</v>
      </c>
      <c r="O3919" s="6">
        <f>Table1[[#This Row],[Revenue]]-Table1[[#This Row],[Total Cost Of Production]]</f>
        <v>630</v>
      </c>
      <c r="P3919" s="6">
        <v>507</v>
      </c>
      <c r="Q3919" s="6">
        <f>Table1[[#This Row],[Revenue]]-Table1[[#This Row],[Marketing Spend]]</f>
        <v>1203</v>
      </c>
      <c r="R3919" t="s">
        <v>53</v>
      </c>
      <c r="S3919" s="6">
        <v>294</v>
      </c>
      <c r="T3919"/>
      <c r="U3919"/>
    </row>
    <row r="3920" spans="1:21" hidden="1" x14ac:dyDescent="0.2">
      <c r="A3920" s="1">
        <v>45732</v>
      </c>
      <c r="B3920" s="1" t="str">
        <f>TEXT(Table1[[#This Row],[Date]],"yyyy")</f>
        <v>2025</v>
      </c>
      <c r="C3920" s="1" t="str">
        <f>TEXT(Table1[[#This Row],[Date]],"mmmm")</f>
        <v>March</v>
      </c>
      <c r="D3920" s="1" t="str">
        <f>TEXT(Table1[[#This Row],[Date]],"dddd")</f>
        <v>Sunday</v>
      </c>
      <c r="E3920" s="5">
        <v>4</v>
      </c>
      <c r="F3920" t="s">
        <v>13</v>
      </c>
      <c r="G3920" t="s">
        <v>12</v>
      </c>
      <c r="H3920" s="6">
        <f>60%*Table1[[#This Row],[Price]]</f>
        <v>42</v>
      </c>
      <c r="I3920" s="6">
        <v>70</v>
      </c>
      <c r="J3920">
        <v>2</v>
      </c>
      <c r="K3920" s="6">
        <f>Table1[[#This Row],[Cost]]*Table1[[#This Row],[Quantity Sold]]</f>
        <v>84</v>
      </c>
      <c r="L3920" s="6">
        <v>140</v>
      </c>
      <c r="M3920">
        <v>20</v>
      </c>
      <c r="N3920" s="6">
        <v>112</v>
      </c>
      <c r="O3920" s="6">
        <f>Table1[[#This Row],[Revenue]]-Table1[[#This Row],[Total Cost Of Production]]</f>
        <v>28</v>
      </c>
      <c r="P3920" s="6">
        <v>475</v>
      </c>
      <c r="Q3920" s="6">
        <f>Table1[[#This Row],[Revenue]]-Table1[[#This Row],[Marketing Spend]]</f>
        <v>-363</v>
      </c>
      <c r="R3920" t="s">
        <v>51</v>
      </c>
      <c r="S3920" s="6">
        <v>91</v>
      </c>
      <c r="T3920"/>
      <c r="U3920"/>
    </row>
    <row r="3921" spans="1:21" hidden="1" x14ac:dyDescent="0.2">
      <c r="A3921" s="1">
        <v>45732</v>
      </c>
      <c r="B3921" s="1" t="str">
        <f>TEXT(Table1[[#This Row],[Date]],"yyyy")</f>
        <v>2025</v>
      </c>
      <c r="C3921" s="1" t="str">
        <f>TEXT(Table1[[#This Row],[Date]],"mmmm")</f>
        <v>March</v>
      </c>
      <c r="D3921" s="1" t="str">
        <f>TEXT(Table1[[#This Row],[Date]],"dddd")</f>
        <v>Sunday</v>
      </c>
      <c r="E3921" s="5">
        <v>2</v>
      </c>
      <c r="F3921" t="s">
        <v>7</v>
      </c>
      <c r="G3921" t="s">
        <v>10</v>
      </c>
      <c r="H3921" s="6">
        <f>60%*Table1[[#This Row],[Price]]</f>
        <v>300</v>
      </c>
      <c r="I3921" s="6">
        <v>500</v>
      </c>
      <c r="J3921">
        <v>9</v>
      </c>
      <c r="K3921" s="6">
        <f>Table1[[#This Row],[Cost]]*Table1[[#This Row],[Quantity Sold]]</f>
        <v>2700</v>
      </c>
      <c r="L3921" s="6">
        <v>4500</v>
      </c>
      <c r="M3921">
        <v>15</v>
      </c>
      <c r="N3921" s="6">
        <v>3825</v>
      </c>
      <c r="O3921" s="6">
        <f>Table1[[#This Row],[Revenue]]-Table1[[#This Row],[Total Cost Of Production]]</f>
        <v>1125</v>
      </c>
      <c r="P3921" s="6">
        <v>328</v>
      </c>
      <c r="Q3921" s="6">
        <f>Table1[[#This Row],[Revenue]]-Table1[[#This Row],[Marketing Spend]]</f>
        <v>3497</v>
      </c>
      <c r="R3921" t="s">
        <v>53</v>
      </c>
      <c r="S3921" s="6">
        <v>547</v>
      </c>
      <c r="T3921"/>
      <c r="U3921"/>
    </row>
    <row r="3922" spans="1:21" hidden="1" x14ac:dyDescent="0.2">
      <c r="A3922" s="1">
        <v>45732</v>
      </c>
      <c r="B3922" s="1" t="str">
        <f>TEXT(Table1[[#This Row],[Date]],"yyyy")</f>
        <v>2025</v>
      </c>
      <c r="C3922" s="1" t="str">
        <f>TEXT(Table1[[#This Row],[Date]],"mmmm")</f>
        <v>March</v>
      </c>
      <c r="D3922" s="1" t="str">
        <f>TEXT(Table1[[#This Row],[Date]],"dddd")</f>
        <v>Sunday</v>
      </c>
      <c r="E3922" s="5">
        <v>5</v>
      </c>
      <c r="F3922" t="s">
        <v>11</v>
      </c>
      <c r="G3922" t="s">
        <v>12</v>
      </c>
      <c r="H3922" s="6">
        <f>60%*Table1[[#This Row],[Price]]</f>
        <v>90</v>
      </c>
      <c r="I3922" s="6">
        <v>150</v>
      </c>
      <c r="J3922">
        <v>5</v>
      </c>
      <c r="K3922" s="6">
        <f>Table1[[#This Row],[Cost]]*Table1[[#This Row],[Quantity Sold]]</f>
        <v>450</v>
      </c>
      <c r="L3922" s="6">
        <v>750</v>
      </c>
      <c r="M3922">
        <v>10</v>
      </c>
      <c r="N3922" s="6">
        <v>675</v>
      </c>
      <c r="O3922" s="6">
        <f>Table1[[#This Row],[Revenue]]-Table1[[#This Row],[Total Cost Of Production]]</f>
        <v>225</v>
      </c>
      <c r="P3922" s="6">
        <v>813</v>
      </c>
      <c r="Q3922" s="6">
        <f>Table1[[#This Row],[Revenue]]-Table1[[#This Row],[Marketing Spend]]</f>
        <v>-138</v>
      </c>
      <c r="R3922" t="s">
        <v>53</v>
      </c>
      <c r="S3922" s="6">
        <v>149</v>
      </c>
      <c r="T3922"/>
      <c r="U3922"/>
    </row>
    <row r="3923" spans="1:21" x14ac:dyDescent="0.2">
      <c r="A3923" s="1">
        <v>45732</v>
      </c>
      <c r="B3923" s="1" t="str">
        <f>TEXT(Table1[[#This Row],[Date]],"yyyy")</f>
        <v>2025</v>
      </c>
      <c r="C3923" s="1" t="str">
        <f>TEXT(Table1[[#This Row],[Date]],"mmmm")</f>
        <v>March</v>
      </c>
      <c r="D3923" s="1" t="str">
        <f>TEXT(Table1[[#This Row],[Date]],"dddd")</f>
        <v>Sunday</v>
      </c>
      <c r="E3923" s="5">
        <v>6</v>
      </c>
      <c r="F3923" t="s">
        <v>2</v>
      </c>
      <c r="G3923" t="s">
        <v>8</v>
      </c>
      <c r="H3923" s="6">
        <f>60%*Table1[[#This Row],[Price]]</f>
        <v>720</v>
      </c>
      <c r="I3923" s="6">
        <v>1200</v>
      </c>
      <c r="J3923">
        <v>4</v>
      </c>
      <c r="K3923" s="6">
        <f>Table1[[#This Row],[Cost]]*Table1[[#This Row],[Quantity Sold]]</f>
        <v>2880</v>
      </c>
      <c r="L3923" s="6">
        <v>4800</v>
      </c>
      <c r="M3923">
        <v>10</v>
      </c>
      <c r="N3923" s="6">
        <v>4320</v>
      </c>
      <c r="O3923" s="6">
        <f>Table1[[#This Row],[Revenue]]-Table1[[#This Row],[Total Cost Of Production]]</f>
        <v>1440</v>
      </c>
      <c r="P3923" s="6">
        <v>668</v>
      </c>
      <c r="Q3923" s="6">
        <f>Table1[[#This Row],[Revenue]]-Table1[[#This Row],[Marketing Spend]]</f>
        <v>3652</v>
      </c>
      <c r="R3923" t="s">
        <v>52</v>
      </c>
      <c r="S3923" s="6">
        <v>1223</v>
      </c>
      <c r="T3923"/>
      <c r="U3923"/>
    </row>
    <row r="3924" spans="1:21" x14ac:dyDescent="0.2">
      <c r="A3924" s="1">
        <v>45732</v>
      </c>
      <c r="B3924" s="1" t="str">
        <f>TEXT(Table1[[#This Row],[Date]],"yyyy")</f>
        <v>2025</v>
      </c>
      <c r="C3924" s="1" t="str">
        <f>TEXT(Table1[[#This Row],[Date]],"mmmm")</f>
        <v>March</v>
      </c>
      <c r="D3924" s="1" t="str">
        <f>TEXT(Table1[[#This Row],[Date]],"dddd")</f>
        <v>Sunday</v>
      </c>
      <c r="E3924" s="5">
        <v>3</v>
      </c>
      <c r="F3924" t="s">
        <v>15</v>
      </c>
      <c r="G3924" t="s">
        <v>6</v>
      </c>
      <c r="H3924" s="6">
        <f>60%*Table1[[#This Row],[Price]]</f>
        <v>30</v>
      </c>
      <c r="I3924" s="6">
        <v>50</v>
      </c>
      <c r="J3924">
        <v>8</v>
      </c>
      <c r="K3924" s="6">
        <f>Table1[[#This Row],[Cost]]*Table1[[#This Row],[Quantity Sold]]</f>
        <v>240</v>
      </c>
      <c r="L3924" s="6">
        <v>400</v>
      </c>
      <c r="M3924">
        <v>10</v>
      </c>
      <c r="N3924" s="6">
        <v>360</v>
      </c>
      <c r="O3924" s="6">
        <f>Table1[[#This Row],[Revenue]]-Table1[[#This Row],[Total Cost Of Production]]</f>
        <v>120</v>
      </c>
      <c r="P3924" s="6">
        <v>514</v>
      </c>
      <c r="Q3924" s="6">
        <f>Table1[[#This Row],[Revenue]]-Table1[[#This Row],[Marketing Spend]]</f>
        <v>-154</v>
      </c>
      <c r="R3924" t="s">
        <v>52</v>
      </c>
      <c r="S3924" s="6">
        <v>69</v>
      </c>
      <c r="T3924"/>
      <c r="U3924"/>
    </row>
    <row r="3925" spans="1:21" hidden="1" x14ac:dyDescent="0.2">
      <c r="A3925" s="1">
        <v>45732</v>
      </c>
      <c r="B3925" s="1" t="str">
        <f>TEXT(Table1[[#This Row],[Date]],"yyyy")</f>
        <v>2025</v>
      </c>
      <c r="C3925" s="1" t="str">
        <f>TEXT(Table1[[#This Row],[Date]],"mmmm")</f>
        <v>March</v>
      </c>
      <c r="D3925" s="1" t="str">
        <f>TEXT(Table1[[#This Row],[Date]],"dddd")</f>
        <v>Sunday</v>
      </c>
      <c r="E3925" s="5">
        <v>1</v>
      </c>
      <c r="F3925" t="s">
        <v>5</v>
      </c>
      <c r="G3925" t="s">
        <v>10</v>
      </c>
      <c r="H3925" s="6">
        <f>60%*Table1[[#This Row],[Price]]</f>
        <v>480</v>
      </c>
      <c r="I3925" s="6">
        <v>800</v>
      </c>
      <c r="J3925">
        <v>2</v>
      </c>
      <c r="K3925" s="6">
        <f>Table1[[#This Row],[Cost]]*Table1[[#This Row],[Quantity Sold]]</f>
        <v>960</v>
      </c>
      <c r="L3925" s="6">
        <v>1600</v>
      </c>
      <c r="M3925">
        <v>20</v>
      </c>
      <c r="N3925" s="6">
        <v>1280</v>
      </c>
      <c r="O3925" s="6">
        <f>Table1[[#This Row],[Revenue]]-Table1[[#This Row],[Total Cost Of Production]]</f>
        <v>320</v>
      </c>
      <c r="P3925" s="6">
        <v>491</v>
      </c>
      <c r="Q3925" s="6">
        <f>Table1[[#This Row],[Revenue]]-Table1[[#This Row],[Marketing Spend]]</f>
        <v>789</v>
      </c>
      <c r="R3925" t="s">
        <v>53</v>
      </c>
      <c r="S3925" s="6">
        <v>814</v>
      </c>
      <c r="T3925"/>
      <c r="U3925"/>
    </row>
    <row r="3926" spans="1:21" hidden="1" x14ac:dyDescent="0.2">
      <c r="A3926" s="1">
        <v>45732</v>
      </c>
      <c r="B3926" s="1" t="str">
        <f>TEXT(Table1[[#This Row],[Date]],"yyyy")</f>
        <v>2025</v>
      </c>
      <c r="C3926" s="1" t="str">
        <f>TEXT(Table1[[#This Row],[Date]],"mmmm")</f>
        <v>March</v>
      </c>
      <c r="D3926" s="1" t="str">
        <f>TEXT(Table1[[#This Row],[Date]],"dddd")</f>
        <v>Sunday</v>
      </c>
      <c r="E3926" s="5">
        <v>7</v>
      </c>
      <c r="F3926" t="s">
        <v>9</v>
      </c>
      <c r="G3926" t="s">
        <v>8</v>
      </c>
      <c r="H3926" s="6">
        <f>60%*Table1[[#This Row],[Price]]</f>
        <v>180</v>
      </c>
      <c r="I3926" s="6">
        <v>300</v>
      </c>
      <c r="J3926">
        <v>9</v>
      </c>
      <c r="K3926" s="6">
        <f>Table1[[#This Row],[Cost]]*Table1[[#This Row],[Quantity Sold]]</f>
        <v>1620</v>
      </c>
      <c r="L3926" s="6">
        <v>2700</v>
      </c>
      <c r="M3926">
        <v>20</v>
      </c>
      <c r="N3926" s="6">
        <v>2160</v>
      </c>
      <c r="O3926" s="6">
        <f>Table1[[#This Row],[Revenue]]-Table1[[#This Row],[Total Cost Of Production]]</f>
        <v>540</v>
      </c>
      <c r="P3926" s="6">
        <v>949</v>
      </c>
      <c r="Q3926" s="6">
        <f>Table1[[#This Row],[Revenue]]-Table1[[#This Row],[Marketing Spend]]</f>
        <v>1211</v>
      </c>
      <c r="R3926" t="s">
        <v>54</v>
      </c>
      <c r="S3926" s="6">
        <v>350</v>
      </c>
      <c r="T3926"/>
      <c r="U3926"/>
    </row>
    <row r="3927" spans="1:21" hidden="1" x14ac:dyDescent="0.2">
      <c r="A3927" s="1">
        <v>45733</v>
      </c>
      <c r="B3927" s="1" t="str">
        <f>TEXT(Table1[[#This Row],[Date]],"yyyy")</f>
        <v>2025</v>
      </c>
      <c r="C3927" s="1" t="str">
        <f>TEXT(Table1[[#This Row],[Date]],"mmmm")</f>
        <v>March</v>
      </c>
      <c r="D3927" s="1" t="str">
        <f>TEXT(Table1[[#This Row],[Date]],"dddd")</f>
        <v>Monday</v>
      </c>
      <c r="E3927" s="5">
        <v>4</v>
      </c>
      <c r="F3927" t="s">
        <v>13</v>
      </c>
      <c r="G3927" t="s">
        <v>12</v>
      </c>
      <c r="H3927" s="6">
        <f>60%*Table1[[#This Row],[Price]]</f>
        <v>42</v>
      </c>
      <c r="I3927" s="6">
        <v>70</v>
      </c>
      <c r="J3927">
        <v>9</v>
      </c>
      <c r="K3927" s="6">
        <f>Table1[[#This Row],[Cost]]*Table1[[#This Row],[Quantity Sold]]</f>
        <v>378</v>
      </c>
      <c r="L3927" s="6">
        <v>630</v>
      </c>
      <c r="M3927">
        <v>5</v>
      </c>
      <c r="N3927" s="6">
        <v>598.5</v>
      </c>
      <c r="O3927" s="6">
        <f>Table1[[#This Row],[Revenue]]-Table1[[#This Row],[Total Cost Of Production]]</f>
        <v>220.5</v>
      </c>
      <c r="P3927" s="6">
        <v>381</v>
      </c>
      <c r="Q3927" s="6">
        <f>Table1[[#This Row],[Revenue]]-Table1[[#This Row],[Marketing Spend]]</f>
        <v>217.5</v>
      </c>
      <c r="R3927" t="s">
        <v>53</v>
      </c>
      <c r="S3927" s="6">
        <v>90</v>
      </c>
      <c r="T3927"/>
      <c r="U3927"/>
    </row>
    <row r="3928" spans="1:21" hidden="1" x14ac:dyDescent="0.2">
      <c r="A3928" s="1">
        <v>45733</v>
      </c>
      <c r="B3928" s="1" t="str">
        <f>TEXT(Table1[[#This Row],[Date]],"yyyy")</f>
        <v>2025</v>
      </c>
      <c r="C3928" s="1" t="str">
        <f>TEXT(Table1[[#This Row],[Date]],"mmmm")</f>
        <v>March</v>
      </c>
      <c r="D3928" s="1" t="str">
        <f>TEXT(Table1[[#This Row],[Date]],"dddd")</f>
        <v>Monday</v>
      </c>
      <c r="E3928" s="5">
        <v>2</v>
      </c>
      <c r="F3928" t="s">
        <v>7</v>
      </c>
      <c r="G3928" t="s">
        <v>10</v>
      </c>
      <c r="H3928" s="6">
        <f>60%*Table1[[#This Row],[Price]]</f>
        <v>300</v>
      </c>
      <c r="I3928" s="6">
        <v>500</v>
      </c>
      <c r="J3928">
        <v>7</v>
      </c>
      <c r="K3928" s="6">
        <f>Table1[[#This Row],[Cost]]*Table1[[#This Row],[Quantity Sold]]</f>
        <v>2100</v>
      </c>
      <c r="L3928" s="6">
        <v>3500</v>
      </c>
      <c r="M3928">
        <v>5</v>
      </c>
      <c r="N3928" s="6">
        <v>3325</v>
      </c>
      <c r="O3928" s="6">
        <f>Table1[[#This Row],[Revenue]]-Table1[[#This Row],[Total Cost Of Production]]</f>
        <v>1225</v>
      </c>
      <c r="P3928" s="6">
        <v>678</v>
      </c>
      <c r="Q3928" s="6">
        <f>Table1[[#This Row],[Revenue]]-Table1[[#This Row],[Marketing Spend]]</f>
        <v>2647</v>
      </c>
      <c r="R3928" t="s">
        <v>55</v>
      </c>
      <c r="S3928" s="6">
        <v>479</v>
      </c>
      <c r="T3928"/>
      <c r="U3928"/>
    </row>
    <row r="3929" spans="1:21" hidden="1" x14ac:dyDescent="0.2">
      <c r="A3929" s="1">
        <v>45733</v>
      </c>
      <c r="B3929" s="1" t="str">
        <f>TEXT(Table1[[#This Row],[Date]],"yyyy")</f>
        <v>2025</v>
      </c>
      <c r="C3929" s="1" t="str">
        <f>TEXT(Table1[[#This Row],[Date]],"mmmm")</f>
        <v>March</v>
      </c>
      <c r="D3929" s="1" t="str">
        <f>TEXT(Table1[[#This Row],[Date]],"dddd")</f>
        <v>Monday</v>
      </c>
      <c r="E3929" s="5">
        <v>5</v>
      </c>
      <c r="F3929" t="s">
        <v>11</v>
      </c>
      <c r="G3929" t="s">
        <v>12</v>
      </c>
      <c r="H3929" s="6">
        <f>60%*Table1[[#This Row],[Price]]</f>
        <v>90</v>
      </c>
      <c r="I3929" s="6">
        <v>150</v>
      </c>
      <c r="J3929">
        <v>7</v>
      </c>
      <c r="K3929" s="6">
        <f>Table1[[#This Row],[Cost]]*Table1[[#This Row],[Quantity Sold]]</f>
        <v>630</v>
      </c>
      <c r="L3929" s="6">
        <v>1050</v>
      </c>
      <c r="M3929">
        <v>15</v>
      </c>
      <c r="N3929" s="6">
        <v>892.5</v>
      </c>
      <c r="O3929" s="6">
        <f>Table1[[#This Row],[Revenue]]-Table1[[#This Row],[Total Cost Of Production]]</f>
        <v>262.5</v>
      </c>
      <c r="P3929" s="6">
        <v>603</v>
      </c>
      <c r="Q3929" s="6">
        <f>Table1[[#This Row],[Revenue]]-Table1[[#This Row],[Marketing Spend]]</f>
        <v>289.5</v>
      </c>
      <c r="R3929" t="s">
        <v>54</v>
      </c>
      <c r="S3929" s="6">
        <v>112</v>
      </c>
      <c r="T3929"/>
      <c r="U3929"/>
    </row>
    <row r="3930" spans="1:21" hidden="1" x14ac:dyDescent="0.2">
      <c r="A3930" s="1">
        <v>45733</v>
      </c>
      <c r="B3930" s="1" t="str">
        <f>TEXT(Table1[[#This Row],[Date]],"yyyy")</f>
        <v>2025</v>
      </c>
      <c r="C3930" s="1" t="str">
        <f>TEXT(Table1[[#This Row],[Date]],"mmmm")</f>
        <v>March</v>
      </c>
      <c r="D3930" s="1" t="str">
        <f>TEXT(Table1[[#This Row],[Date]],"dddd")</f>
        <v>Monday</v>
      </c>
      <c r="E3930" s="5">
        <v>6</v>
      </c>
      <c r="F3930" t="s">
        <v>2</v>
      </c>
      <c r="G3930" t="s">
        <v>8</v>
      </c>
      <c r="H3930" s="6">
        <f>60%*Table1[[#This Row],[Price]]</f>
        <v>720</v>
      </c>
      <c r="I3930" s="6">
        <v>1200</v>
      </c>
      <c r="J3930">
        <v>9</v>
      </c>
      <c r="K3930" s="6">
        <f>Table1[[#This Row],[Cost]]*Table1[[#This Row],[Quantity Sold]]</f>
        <v>6480</v>
      </c>
      <c r="L3930" s="6">
        <v>10800</v>
      </c>
      <c r="M3930">
        <v>10</v>
      </c>
      <c r="N3930" s="6">
        <v>9720</v>
      </c>
      <c r="O3930" s="6">
        <f>Table1[[#This Row],[Revenue]]-Table1[[#This Row],[Total Cost Of Production]]</f>
        <v>3240</v>
      </c>
      <c r="P3930" s="6">
        <v>859</v>
      </c>
      <c r="Q3930" s="6">
        <f>Table1[[#This Row],[Revenue]]-Table1[[#This Row],[Marketing Spend]]</f>
        <v>8861</v>
      </c>
      <c r="R3930" t="s">
        <v>54</v>
      </c>
      <c r="S3930" s="6">
        <v>1237</v>
      </c>
      <c r="T3930"/>
      <c r="U3930"/>
    </row>
    <row r="3931" spans="1:21" hidden="1" x14ac:dyDescent="0.2">
      <c r="A3931" s="1">
        <v>45733</v>
      </c>
      <c r="B3931" s="1" t="str">
        <f>TEXT(Table1[[#This Row],[Date]],"yyyy")</f>
        <v>2025</v>
      </c>
      <c r="C3931" s="1" t="str">
        <f>TEXT(Table1[[#This Row],[Date]],"mmmm")</f>
        <v>March</v>
      </c>
      <c r="D3931" s="1" t="str">
        <f>TEXT(Table1[[#This Row],[Date]],"dddd")</f>
        <v>Monday</v>
      </c>
      <c r="E3931" s="5">
        <v>3</v>
      </c>
      <c r="F3931" t="s">
        <v>15</v>
      </c>
      <c r="G3931" t="s">
        <v>6</v>
      </c>
      <c r="H3931" s="6">
        <f>60%*Table1[[#This Row],[Price]]</f>
        <v>30</v>
      </c>
      <c r="I3931" s="6">
        <v>50</v>
      </c>
      <c r="J3931">
        <v>1</v>
      </c>
      <c r="K3931" s="6">
        <f>Table1[[#This Row],[Cost]]*Table1[[#This Row],[Quantity Sold]]</f>
        <v>30</v>
      </c>
      <c r="L3931" s="6">
        <v>50</v>
      </c>
      <c r="M3931">
        <v>5</v>
      </c>
      <c r="N3931" s="6">
        <v>47.5</v>
      </c>
      <c r="O3931" s="6">
        <f>Table1[[#This Row],[Revenue]]-Table1[[#This Row],[Total Cost Of Production]]</f>
        <v>17.5</v>
      </c>
      <c r="P3931" s="6">
        <v>656</v>
      </c>
      <c r="Q3931" s="6">
        <f>Table1[[#This Row],[Revenue]]-Table1[[#This Row],[Marketing Spend]]</f>
        <v>-608.5</v>
      </c>
      <c r="R3931" t="s">
        <v>51</v>
      </c>
      <c r="S3931" s="6">
        <v>93</v>
      </c>
      <c r="T3931"/>
      <c r="U3931"/>
    </row>
    <row r="3932" spans="1:21" hidden="1" x14ac:dyDescent="0.2">
      <c r="A3932" s="1">
        <v>45733</v>
      </c>
      <c r="B3932" s="1" t="str">
        <f>TEXT(Table1[[#This Row],[Date]],"yyyy")</f>
        <v>2025</v>
      </c>
      <c r="C3932" s="1" t="str">
        <f>TEXT(Table1[[#This Row],[Date]],"mmmm")</f>
        <v>March</v>
      </c>
      <c r="D3932" s="1" t="str">
        <f>TEXT(Table1[[#This Row],[Date]],"dddd")</f>
        <v>Monday</v>
      </c>
      <c r="E3932" s="5">
        <v>1</v>
      </c>
      <c r="F3932" t="s">
        <v>5</v>
      </c>
      <c r="G3932" t="s">
        <v>10</v>
      </c>
      <c r="H3932" s="6">
        <f>60%*Table1[[#This Row],[Price]]</f>
        <v>480</v>
      </c>
      <c r="I3932" s="6">
        <v>800</v>
      </c>
      <c r="J3932">
        <v>8</v>
      </c>
      <c r="K3932" s="6">
        <f>Table1[[#This Row],[Cost]]*Table1[[#This Row],[Quantity Sold]]</f>
        <v>3840</v>
      </c>
      <c r="L3932" s="6">
        <v>6400</v>
      </c>
      <c r="M3932">
        <v>10</v>
      </c>
      <c r="N3932" s="6">
        <v>5760</v>
      </c>
      <c r="O3932" s="6">
        <f>Table1[[#This Row],[Revenue]]-Table1[[#This Row],[Total Cost Of Production]]</f>
        <v>1920</v>
      </c>
      <c r="P3932" s="6">
        <v>426</v>
      </c>
      <c r="Q3932" s="6">
        <f>Table1[[#This Row],[Revenue]]-Table1[[#This Row],[Marketing Spend]]</f>
        <v>5334</v>
      </c>
      <c r="R3932" t="s">
        <v>55</v>
      </c>
      <c r="S3932" s="6">
        <v>847</v>
      </c>
      <c r="T3932"/>
      <c r="U3932"/>
    </row>
    <row r="3933" spans="1:21" hidden="1" x14ac:dyDescent="0.2">
      <c r="A3933" s="1">
        <v>45733</v>
      </c>
      <c r="B3933" s="1" t="str">
        <f>TEXT(Table1[[#This Row],[Date]],"yyyy")</f>
        <v>2025</v>
      </c>
      <c r="C3933" s="1" t="str">
        <f>TEXT(Table1[[#This Row],[Date]],"mmmm")</f>
        <v>March</v>
      </c>
      <c r="D3933" s="1" t="str">
        <f>TEXT(Table1[[#This Row],[Date]],"dddd")</f>
        <v>Monday</v>
      </c>
      <c r="E3933" s="5">
        <v>7</v>
      </c>
      <c r="F3933" t="s">
        <v>9</v>
      </c>
      <c r="G3933" t="s">
        <v>8</v>
      </c>
      <c r="H3933" s="6">
        <f>60%*Table1[[#This Row],[Price]]</f>
        <v>180</v>
      </c>
      <c r="I3933" s="6">
        <v>300</v>
      </c>
      <c r="J3933">
        <v>4</v>
      </c>
      <c r="K3933" s="6">
        <f>Table1[[#This Row],[Cost]]*Table1[[#This Row],[Quantity Sold]]</f>
        <v>720</v>
      </c>
      <c r="L3933" s="6">
        <v>1200</v>
      </c>
      <c r="M3933">
        <v>20</v>
      </c>
      <c r="N3933" s="6">
        <v>960</v>
      </c>
      <c r="O3933" s="6">
        <f>Table1[[#This Row],[Revenue]]-Table1[[#This Row],[Total Cost Of Production]]</f>
        <v>240</v>
      </c>
      <c r="P3933" s="6">
        <v>471</v>
      </c>
      <c r="Q3933" s="6">
        <f>Table1[[#This Row],[Revenue]]-Table1[[#This Row],[Marketing Spend]]</f>
        <v>489</v>
      </c>
      <c r="R3933" t="s">
        <v>51</v>
      </c>
      <c r="S3933" s="6">
        <v>289</v>
      </c>
      <c r="T3933"/>
      <c r="U3933"/>
    </row>
    <row r="3934" spans="1:21" x14ac:dyDescent="0.2">
      <c r="A3934" s="1">
        <v>45734</v>
      </c>
      <c r="B3934" s="1" t="str">
        <f>TEXT(Table1[[#This Row],[Date]],"yyyy")</f>
        <v>2025</v>
      </c>
      <c r="C3934" s="1" t="str">
        <f>TEXT(Table1[[#This Row],[Date]],"mmmm")</f>
        <v>March</v>
      </c>
      <c r="D3934" s="1" t="str">
        <f>TEXT(Table1[[#This Row],[Date]],"dddd")</f>
        <v>Tuesday</v>
      </c>
      <c r="E3934" s="5">
        <v>4</v>
      </c>
      <c r="F3934" t="s">
        <v>13</v>
      </c>
      <c r="G3934" t="s">
        <v>12</v>
      </c>
      <c r="H3934" s="6">
        <f>60%*Table1[[#This Row],[Price]]</f>
        <v>42</v>
      </c>
      <c r="I3934" s="6">
        <v>70</v>
      </c>
      <c r="J3934">
        <v>4</v>
      </c>
      <c r="K3934" s="6">
        <f>Table1[[#This Row],[Cost]]*Table1[[#This Row],[Quantity Sold]]</f>
        <v>168</v>
      </c>
      <c r="L3934" s="6">
        <v>280</v>
      </c>
      <c r="M3934">
        <v>15</v>
      </c>
      <c r="N3934" s="6">
        <v>238</v>
      </c>
      <c r="O3934" s="6">
        <f>Table1[[#This Row],[Revenue]]-Table1[[#This Row],[Total Cost Of Production]]</f>
        <v>70</v>
      </c>
      <c r="P3934" s="6">
        <v>634</v>
      </c>
      <c r="Q3934" s="6">
        <f>Table1[[#This Row],[Revenue]]-Table1[[#This Row],[Marketing Spend]]</f>
        <v>-396</v>
      </c>
      <c r="R3934" t="s">
        <v>52</v>
      </c>
      <c r="S3934" s="6">
        <v>53</v>
      </c>
      <c r="T3934"/>
      <c r="U3934"/>
    </row>
    <row r="3935" spans="1:21" hidden="1" x14ac:dyDescent="0.2">
      <c r="A3935" s="1">
        <v>45734</v>
      </c>
      <c r="B3935" s="1" t="str">
        <f>TEXT(Table1[[#This Row],[Date]],"yyyy")</f>
        <v>2025</v>
      </c>
      <c r="C3935" s="1" t="str">
        <f>TEXT(Table1[[#This Row],[Date]],"mmmm")</f>
        <v>March</v>
      </c>
      <c r="D3935" s="1" t="str">
        <f>TEXT(Table1[[#This Row],[Date]],"dddd")</f>
        <v>Tuesday</v>
      </c>
      <c r="E3935" s="5">
        <v>2</v>
      </c>
      <c r="F3935" t="s">
        <v>7</v>
      </c>
      <c r="G3935" t="s">
        <v>10</v>
      </c>
      <c r="H3935" s="6">
        <f>60%*Table1[[#This Row],[Price]]</f>
        <v>300</v>
      </c>
      <c r="I3935" s="6">
        <v>500</v>
      </c>
      <c r="J3935">
        <v>10</v>
      </c>
      <c r="K3935" s="6">
        <f>Table1[[#This Row],[Cost]]*Table1[[#This Row],[Quantity Sold]]</f>
        <v>3000</v>
      </c>
      <c r="L3935" s="6">
        <v>5000</v>
      </c>
      <c r="M3935">
        <v>15</v>
      </c>
      <c r="N3935" s="6">
        <v>4250</v>
      </c>
      <c r="O3935" s="6">
        <f>Table1[[#This Row],[Revenue]]-Table1[[#This Row],[Total Cost Of Production]]</f>
        <v>1250</v>
      </c>
      <c r="P3935" s="6">
        <v>443</v>
      </c>
      <c r="Q3935" s="6">
        <f>Table1[[#This Row],[Revenue]]-Table1[[#This Row],[Marketing Spend]]</f>
        <v>3807</v>
      </c>
      <c r="R3935" t="s">
        <v>53</v>
      </c>
      <c r="S3935" s="6">
        <v>517</v>
      </c>
      <c r="T3935"/>
      <c r="U3935"/>
    </row>
    <row r="3936" spans="1:21" x14ac:dyDescent="0.2">
      <c r="A3936" s="1">
        <v>45734</v>
      </c>
      <c r="B3936" s="1" t="str">
        <f>TEXT(Table1[[#This Row],[Date]],"yyyy")</f>
        <v>2025</v>
      </c>
      <c r="C3936" s="1" t="str">
        <f>TEXT(Table1[[#This Row],[Date]],"mmmm")</f>
        <v>March</v>
      </c>
      <c r="D3936" s="1" t="str">
        <f>TEXT(Table1[[#This Row],[Date]],"dddd")</f>
        <v>Tuesday</v>
      </c>
      <c r="E3936" s="5">
        <v>5</v>
      </c>
      <c r="F3936" t="s">
        <v>11</v>
      </c>
      <c r="G3936" t="s">
        <v>12</v>
      </c>
      <c r="H3936" s="6">
        <f>60%*Table1[[#This Row],[Price]]</f>
        <v>90</v>
      </c>
      <c r="I3936" s="6">
        <v>150</v>
      </c>
      <c r="J3936">
        <v>1</v>
      </c>
      <c r="K3936" s="6">
        <f>Table1[[#This Row],[Cost]]*Table1[[#This Row],[Quantity Sold]]</f>
        <v>90</v>
      </c>
      <c r="L3936" s="6">
        <v>150</v>
      </c>
      <c r="M3936">
        <v>20</v>
      </c>
      <c r="N3936" s="6">
        <v>120</v>
      </c>
      <c r="O3936" s="6">
        <f>Table1[[#This Row],[Revenue]]-Table1[[#This Row],[Total Cost Of Production]]</f>
        <v>30</v>
      </c>
      <c r="P3936" s="6">
        <v>813</v>
      </c>
      <c r="Q3936" s="6">
        <f>Table1[[#This Row],[Revenue]]-Table1[[#This Row],[Marketing Spend]]</f>
        <v>-693</v>
      </c>
      <c r="R3936" t="s">
        <v>52</v>
      </c>
      <c r="S3936" s="6">
        <v>168</v>
      </c>
      <c r="T3936"/>
      <c r="U3936"/>
    </row>
    <row r="3937" spans="1:21" hidden="1" x14ac:dyDescent="0.2">
      <c r="A3937" s="1">
        <v>45734</v>
      </c>
      <c r="B3937" s="1" t="str">
        <f>TEXT(Table1[[#This Row],[Date]],"yyyy")</f>
        <v>2025</v>
      </c>
      <c r="C3937" s="1" t="str">
        <f>TEXT(Table1[[#This Row],[Date]],"mmmm")</f>
        <v>March</v>
      </c>
      <c r="D3937" s="1" t="str">
        <f>TEXT(Table1[[#This Row],[Date]],"dddd")</f>
        <v>Tuesday</v>
      </c>
      <c r="E3937" s="5">
        <v>6</v>
      </c>
      <c r="F3937" t="s">
        <v>2</v>
      </c>
      <c r="G3937" t="s">
        <v>8</v>
      </c>
      <c r="H3937" s="6">
        <f>60%*Table1[[#This Row],[Price]]</f>
        <v>720</v>
      </c>
      <c r="I3937" s="6">
        <v>1200</v>
      </c>
      <c r="J3937">
        <v>7</v>
      </c>
      <c r="K3937" s="6">
        <f>Table1[[#This Row],[Cost]]*Table1[[#This Row],[Quantity Sold]]</f>
        <v>5040</v>
      </c>
      <c r="L3937" s="6">
        <v>8400</v>
      </c>
      <c r="M3937">
        <v>15</v>
      </c>
      <c r="N3937" s="6">
        <v>7140</v>
      </c>
      <c r="O3937" s="6">
        <f>Table1[[#This Row],[Revenue]]-Table1[[#This Row],[Total Cost Of Production]]</f>
        <v>2100</v>
      </c>
      <c r="P3937" s="6">
        <v>886</v>
      </c>
      <c r="Q3937" s="6">
        <f>Table1[[#This Row],[Revenue]]-Table1[[#This Row],[Marketing Spend]]</f>
        <v>6254</v>
      </c>
      <c r="R3937" t="s">
        <v>54</v>
      </c>
      <c r="S3937" s="6">
        <v>1193</v>
      </c>
      <c r="T3937"/>
      <c r="U3937"/>
    </row>
    <row r="3938" spans="1:21" hidden="1" x14ac:dyDescent="0.2">
      <c r="A3938" s="1">
        <v>45734</v>
      </c>
      <c r="B3938" s="1" t="str">
        <f>TEXT(Table1[[#This Row],[Date]],"yyyy")</f>
        <v>2025</v>
      </c>
      <c r="C3938" s="1" t="str">
        <f>TEXT(Table1[[#This Row],[Date]],"mmmm")</f>
        <v>March</v>
      </c>
      <c r="D3938" s="1" t="str">
        <f>TEXT(Table1[[#This Row],[Date]],"dddd")</f>
        <v>Tuesday</v>
      </c>
      <c r="E3938" s="5">
        <v>3</v>
      </c>
      <c r="F3938" t="s">
        <v>15</v>
      </c>
      <c r="G3938" t="s">
        <v>6</v>
      </c>
      <c r="H3938" s="6">
        <f>60%*Table1[[#This Row],[Price]]</f>
        <v>30</v>
      </c>
      <c r="I3938" s="6">
        <v>50</v>
      </c>
      <c r="J3938">
        <v>9</v>
      </c>
      <c r="K3938" s="6">
        <f>Table1[[#This Row],[Cost]]*Table1[[#This Row],[Quantity Sold]]</f>
        <v>270</v>
      </c>
      <c r="L3938" s="6">
        <v>450</v>
      </c>
      <c r="M3938">
        <v>5</v>
      </c>
      <c r="N3938" s="6">
        <v>427.5</v>
      </c>
      <c r="O3938" s="6">
        <f>Table1[[#This Row],[Revenue]]-Table1[[#This Row],[Total Cost Of Production]]</f>
        <v>157.5</v>
      </c>
      <c r="P3938" s="6">
        <v>970</v>
      </c>
      <c r="Q3938" s="6">
        <f>Table1[[#This Row],[Revenue]]-Table1[[#This Row],[Marketing Spend]]</f>
        <v>-542.5</v>
      </c>
      <c r="R3938" t="s">
        <v>53</v>
      </c>
      <c r="S3938" s="6">
        <v>62</v>
      </c>
      <c r="T3938"/>
      <c r="U3938"/>
    </row>
    <row r="3939" spans="1:21" x14ac:dyDescent="0.2">
      <c r="A3939" s="1">
        <v>45734</v>
      </c>
      <c r="B3939" s="1" t="str">
        <f>TEXT(Table1[[#This Row],[Date]],"yyyy")</f>
        <v>2025</v>
      </c>
      <c r="C3939" s="1" t="str">
        <f>TEXT(Table1[[#This Row],[Date]],"mmmm")</f>
        <v>March</v>
      </c>
      <c r="D3939" s="1" t="str">
        <f>TEXT(Table1[[#This Row],[Date]],"dddd")</f>
        <v>Tuesday</v>
      </c>
      <c r="E3939" s="5">
        <v>1</v>
      </c>
      <c r="F3939" t="s">
        <v>5</v>
      </c>
      <c r="G3939" t="s">
        <v>10</v>
      </c>
      <c r="H3939" s="6">
        <f>60%*Table1[[#This Row],[Price]]</f>
        <v>480</v>
      </c>
      <c r="I3939" s="6">
        <v>800</v>
      </c>
      <c r="J3939">
        <v>6</v>
      </c>
      <c r="K3939" s="6">
        <f>Table1[[#This Row],[Cost]]*Table1[[#This Row],[Quantity Sold]]</f>
        <v>2880</v>
      </c>
      <c r="L3939" s="6">
        <v>4800</v>
      </c>
      <c r="M3939">
        <v>10</v>
      </c>
      <c r="N3939" s="6">
        <v>4320</v>
      </c>
      <c r="O3939" s="6">
        <f>Table1[[#This Row],[Revenue]]-Table1[[#This Row],[Total Cost Of Production]]</f>
        <v>1440</v>
      </c>
      <c r="P3939" s="6">
        <v>427</v>
      </c>
      <c r="Q3939" s="6">
        <f>Table1[[#This Row],[Revenue]]-Table1[[#This Row],[Marketing Spend]]</f>
        <v>3893</v>
      </c>
      <c r="R3939" t="s">
        <v>52</v>
      </c>
      <c r="S3939" s="6">
        <v>813</v>
      </c>
      <c r="T3939"/>
      <c r="U3939"/>
    </row>
    <row r="3940" spans="1:21" x14ac:dyDescent="0.2">
      <c r="A3940" s="1">
        <v>45734</v>
      </c>
      <c r="B3940" s="1" t="str">
        <f>TEXT(Table1[[#This Row],[Date]],"yyyy")</f>
        <v>2025</v>
      </c>
      <c r="C3940" s="1" t="str">
        <f>TEXT(Table1[[#This Row],[Date]],"mmmm")</f>
        <v>March</v>
      </c>
      <c r="D3940" s="1" t="str">
        <f>TEXT(Table1[[#This Row],[Date]],"dddd")</f>
        <v>Tuesday</v>
      </c>
      <c r="E3940" s="5">
        <v>7</v>
      </c>
      <c r="F3940" t="s">
        <v>9</v>
      </c>
      <c r="G3940" t="s">
        <v>8</v>
      </c>
      <c r="H3940" s="6">
        <f>60%*Table1[[#This Row],[Price]]</f>
        <v>180</v>
      </c>
      <c r="I3940" s="6">
        <v>300</v>
      </c>
      <c r="J3940">
        <v>5</v>
      </c>
      <c r="K3940" s="6">
        <f>Table1[[#This Row],[Cost]]*Table1[[#This Row],[Quantity Sold]]</f>
        <v>900</v>
      </c>
      <c r="L3940" s="6">
        <v>1500</v>
      </c>
      <c r="M3940">
        <v>5</v>
      </c>
      <c r="N3940" s="6">
        <v>1425</v>
      </c>
      <c r="O3940" s="6">
        <f>Table1[[#This Row],[Revenue]]-Table1[[#This Row],[Total Cost Of Production]]</f>
        <v>525</v>
      </c>
      <c r="P3940" s="6">
        <v>758</v>
      </c>
      <c r="Q3940" s="6">
        <f>Table1[[#This Row],[Revenue]]-Table1[[#This Row],[Marketing Spend]]</f>
        <v>667</v>
      </c>
      <c r="R3940" t="s">
        <v>52</v>
      </c>
      <c r="S3940" s="6">
        <v>332</v>
      </c>
      <c r="T3940"/>
      <c r="U3940"/>
    </row>
    <row r="3941" spans="1:21" hidden="1" x14ac:dyDescent="0.2">
      <c r="A3941" s="1">
        <v>45735</v>
      </c>
      <c r="B3941" s="1" t="str">
        <f>TEXT(Table1[[#This Row],[Date]],"yyyy")</f>
        <v>2025</v>
      </c>
      <c r="C3941" s="1" t="str">
        <f>TEXT(Table1[[#This Row],[Date]],"mmmm")</f>
        <v>March</v>
      </c>
      <c r="D3941" s="1" t="str">
        <f>TEXT(Table1[[#This Row],[Date]],"dddd")</f>
        <v>Wednesday</v>
      </c>
      <c r="E3941" s="5">
        <v>4</v>
      </c>
      <c r="F3941" t="s">
        <v>13</v>
      </c>
      <c r="G3941" t="s">
        <v>12</v>
      </c>
      <c r="H3941" s="6">
        <f>60%*Table1[[#This Row],[Price]]</f>
        <v>42</v>
      </c>
      <c r="I3941" s="6">
        <v>70</v>
      </c>
      <c r="J3941">
        <v>5</v>
      </c>
      <c r="K3941" s="6">
        <f>Table1[[#This Row],[Cost]]*Table1[[#This Row],[Quantity Sold]]</f>
        <v>210</v>
      </c>
      <c r="L3941" s="6">
        <v>350</v>
      </c>
      <c r="M3941">
        <v>20</v>
      </c>
      <c r="N3941" s="6">
        <v>280</v>
      </c>
      <c r="O3941" s="6">
        <f>Table1[[#This Row],[Revenue]]-Table1[[#This Row],[Total Cost Of Production]]</f>
        <v>70</v>
      </c>
      <c r="P3941" s="6">
        <v>368</v>
      </c>
      <c r="Q3941" s="6">
        <f>Table1[[#This Row],[Revenue]]-Table1[[#This Row],[Marketing Spend]]</f>
        <v>-88</v>
      </c>
      <c r="R3941" t="s">
        <v>55</v>
      </c>
      <c r="S3941" s="6">
        <v>116</v>
      </c>
      <c r="T3941"/>
      <c r="U3941"/>
    </row>
    <row r="3942" spans="1:21" hidden="1" x14ac:dyDescent="0.2">
      <c r="A3942" s="1">
        <v>45735</v>
      </c>
      <c r="B3942" s="1" t="str">
        <f>TEXT(Table1[[#This Row],[Date]],"yyyy")</f>
        <v>2025</v>
      </c>
      <c r="C3942" s="1" t="str">
        <f>TEXT(Table1[[#This Row],[Date]],"mmmm")</f>
        <v>March</v>
      </c>
      <c r="D3942" s="1" t="str">
        <f>TEXT(Table1[[#This Row],[Date]],"dddd")</f>
        <v>Wednesday</v>
      </c>
      <c r="E3942" s="5">
        <v>2</v>
      </c>
      <c r="F3942" t="s">
        <v>7</v>
      </c>
      <c r="G3942" t="s">
        <v>10</v>
      </c>
      <c r="H3942" s="6">
        <f>60%*Table1[[#This Row],[Price]]</f>
        <v>300</v>
      </c>
      <c r="I3942" s="6">
        <v>500</v>
      </c>
      <c r="J3942">
        <v>2</v>
      </c>
      <c r="K3942" s="6">
        <f>Table1[[#This Row],[Cost]]*Table1[[#This Row],[Quantity Sold]]</f>
        <v>600</v>
      </c>
      <c r="L3942" s="6">
        <v>1000</v>
      </c>
      <c r="M3942">
        <v>15</v>
      </c>
      <c r="N3942" s="6">
        <v>850</v>
      </c>
      <c r="O3942" s="6">
        <f>Table1[[#This Row],[Revenue]]-Table1[[#This Row],[Total Cost Of Production]]</f>
        <v>250</v>
      </c>
      <c r="P3942" s="6">
        <v>830</v>
      </c>
      <c r="Q3942" s="6">
        <f>Table1[[#This Row],[Revenue]]-Table1[[#This Row],[Marketing Spend]]</f>
        <v>20</v>
      </c>
      <c r="R3942" t="s">
        <v>55</v>
      </c>
      <c r="S3942" s="6">
        <v>514</v>
      </c>
      <c r="T3942"/>
      <c r="U3942"/>
    </row>
    <row r="3943" spans="1:21" hidden="1" x14ac:dyDescent="0.2">
      <c r="A3943" s="1">
        <v>45735</v>
      </c>
      <c r="B3943" s="1" t="str">
        <f>TEXT(Table1[[#This Row],[Date]],"yyyy")</f>
        <v>2025</v>
      </c>
      <c r="C3943" s="1" t="str">
        <f>TEXT(Table1[[#This Row],[Date]],"mmmm")</f>
        <v>March</v>
      </c>
      <c r="D3943" s="1" t="str">
        <f>TEXT(Table1[[#This Row],[Date]],"dddd")</f>
        <v>Wednesday</v>
      </c>
      <c r="E3943" s="5">
        <v>5</v>
      </c>
      <c r="F3943" t="s">
        <v>11</v>
      </c>
      <c r="G3943" t="s">
        <v>12</v>
      </c>
      <c r="H3943" s="6">
        <f>60%*Table1[[#This Row],[Price]]</f>
        <v>90</v>
      </c>
      <c r="I3943" s="6">
        <v>150</v>
      </c>
      <c r="J3943">
        <v>6</v>
      </c>
      <c r="K3943" s="6">
        <f>Table1[[#This Row],[Cost]]*Table1[[#This Row],[Quantity Sold]]</f>
        <v>540</v>
      </c>
      <c r="L3943" s="6">
        <v>900</v>
      </c>
      <c r="M3943">
        <v>15</v>
      </c>
      <c r="N3943" s="6">
        <v>765</v>
      </c>
      <c r="O3943" s="6">
        <f>Table1[[#This Row],[Revenue]]-Table1[[#This Row],[Total Cost Of Production]]</f>
        <v>225</v>
      </c>
      <c r="P3943" s="6">
        <v>688</v>
      </c>
      <c r="Q3943" s="6">
        <f>Table1[[#This Row],[Revenue]]-Table1[[#This Row],[Marketing Spend]]</f>
        <v>77</v>
      </c>
      <c r="R3943" t="s">
        <v>53</v>
      </c>
      <c r="S3943" s="6">
        <v>107</v>
      </c>
      <c r="T3943"/>
      <c r="U3943"/>
    </row>
    <row r="3944" spans="1:21" hidden="1" x14ac:dyDescent="0.2">
      <c r="A3944" s="1">
        <v>45735</v>
      </c>
      <c r="B3944" s="1" t="str">
        <f>TEXT(Table1[[#This Row],[Date]],"yyyy")</f>
        <v>2025</v>
      </c>
      <c r="C3944" s="1" t="str">
        <f>TEXT(Table1[[#This Row],[Date]],"mmmm")</f>
        <v>March</v>
      </c>
      <c r="D3944" s="1" t="str">
        <f>TEXT(Table1[[#This Row],[Date]],"dddd")</f>
        <v>Wednesday</v>
      </c>
      <c r="E3944" s="5">
        <v>6</v>
      </c>
      <c r="F3944" t="s">
        <v>2</v>
      </c>
      <c r="G3944" t="s">
        <v>8</v>
      </c>
      <c r="H3944" s="6">
        <f>60%*Table1[[#This Row],[Price]]</f>
        <v>720</v>
      </c>
      <c r="I3944" s="6">
        <v>1200</v>
      </c>
      <c r="J3944">
        <v>8</v>
      </c>
      <c r="K3944" s="6">
        <f>Table1[[#This Row],[Cost]]*Table1[[#This Row],[Quantity Sold]]</f>
        <v>5760</v>
      </c>
      <c r="L3944" s="6">
        <v>9600</v>
      </c>
      <c r="M3944">
        <v>20</v>
      </c>
      <c r="N3944" s="6">
        <v>7680</v>
      </c>
      <c r="O3944" s="6">
        <f>Table1[[#This Row],[Revenue]]-Table1[[#This Row],[Total Cost Of Production]]</f>
        <v>1920</v>
      </c>
      <c r="P3944" s="6">
        <v>894</v>
      </c>
      <c r="Q3944" s="6">
        <f>Table1[[#This Row],[Revenue]]-Table1[[#This Row],[Marketing Spend]]</f>
        <v>6786</v>
      </c>
      <c r="R3944" t="s">
        <v>53</v>
      </c>
      <c r="S3944" s="6">
        <v>1221</v>
      </c>
      <c r="T3944"/>
      <c r="U3944"/>
    </row>
    <row r="3945" spans="1:21" hidden="1" x14ac:dyDescent="0.2">
      <c r="A3945" s="1">
        <v>45735</v>
      </c>
      <c r="B3945" s="1" t="str">
        <f>TEXT(Table1[[#This Row],[Date]],"yyyy")</f>
        <v>2025</v>
      </c>
      <c r="C3945" s="1" t="str">
        <f>TEXT(Table1[[#This Row],[Date]],"mmmm")</f>
        <v>March</v>
      </c>
      <c r="D3945" s="1" t="str">
        <f>TEXT(Table1[[#This Row],[Date]],"dddd")</f>
        <v>Wednesday</v>
      </c>
      <c r="E3945" s="5">
        <v>3</v>
      </c>
      <c r="F3945" t="s">
        <v>15</v>
      </c>
      <c r="G3945" t="s">
        <v>6</v>
      </c>
      <c r="H3945" s="6">
        <f>60%*Table1[[#This Row],[Price]]</f>
        <v>30</v>
      </c>
      <c r="I3945" s="6">
        <v>50</v>
      </c>
      <c r="J3945">
        <v>10</v>
      </c>
      <c r="K3945" s="6">
        <f>Table1[[#This Row],[Cost]]*Table1[[#This Row],[Quantity Sold]]</f>
        <v>300</v>
      </c>
      <c r="L3945" s="6">
        <v>500</v>
      </c>
      <c r="M3945">
        <v>20</v>
      </c>
      <c r="N3945" s="6">
        <v>400</v>
      </c>
      <c r="O3945" s="6">
        <f>Table1[[#This Row],[Revenue]]-Table1[[#This Row],[Total Cost Of Production]]</f>
        <v>100</v>
      </c>
      <c r="P3945" s="6">
        <v>431</v>
      </c>
      <c r="Q3945" s="6">
        <f>Table1[[#This Row],[Revenue]]-Table1[[#This Row],[Marketing Spend]]</f>
        <v>-31</v>
      </c>
      <c r="R3945" t="s">
        <v>53</v>
      </c>
      <c r="S3945" s="6">
        <v>28</v>
      </c>
      <c r="T3945"/>
      <c r="U3945"/>
    </row>
    <row r="3946" spans="1:21" hidden="1" x14ac:dyDescent="0.2">
      <c r="A3946" s="1">
        <v>45735</v>
      </c>
      <c r="B3946" s="1" t="str">
        <f>TEXT(Table1[[#This Row],[Date]],"yyyy")</f>
        <v>2025</v>
      </c>
      <c r="C3946" s="1" t="str">
        <f>TEXT(Table1[[#This Row],[Date]],"mmmm")</f>
        <v>March</v>
      </c>
      <c r="D3946" s="1" t="str">
        <f>TEXT(Table1[[#This Row],[Date]],"dddd")</f>
        <v>Wednesday</v>
      </c>
      <c r="E3946" s="5">
        <v>1</v>
      </c>
      <c r="F3946" t="s">
        <v>5</v>
      </c>
      <c r="G3946" t="s">
        <v>10</v>
      </c>
      <c r="H3946" s="6">
        <f>60%*Table1[[#This Row],[Price]]</f>
        <v>480</v>
      </c>
      <c r="I3946" s="6">
        <v>800</v>
      </c>
      <c r="J3946">
        <v>2</v>
      </c>
      <c r="K3946" s="6">
        <f>Table1[[#This Row],[Cost]]*Table1[[#This Row],[Quantity Sold]]</f>
        <v>960</v>
      </c>
      <c r="L3946" s="6">
        <v>1600</v>
      </c>
      <c r="M3946">
        <v>15</v>
      </c>
      <c r="N3946" s="6">
        <v>1360</v>
      </c>
      <c r="O3946" s="6">
        <f>Table1[[#This Row],[Revenue]]-Table1[[#This Row],[Total Cost Of Production]]</f>
        <v>400</v>
      </c>
      <c r="P3946" s="6">
        <v>701</v>
      </c>
      <c r="Q3946" s="6">
        <f>Table1[[#This Row],[Revenue]]-Table1[[#This Row],[Marketing Spend]]</f>
        <v>659</v>
      </c>
      <c r="R3946" t="s">
        <v>55</v>
      </c>
      <c r="S3946" s="6">
        <v>750</v>
      </c>
      <c r="T3946"/>
      <c r="U3946"/>
    </row>
    <row r="3947" spans="1:21" x14ac:dyDescent="0.2">
      <c r="A3947" s="1">
        <v>45735</v>
      </c>
      <c r="B3947" s="1" t="str">
        <f>TEXT(Table1[[#This Row],[Date]],"yyyy")</f>
        <v>2025</v>
      </c>
      <c r="C3947" s="1" t="str">
        <f>TEXT(Table1[[#This Row],[Date]],"mmmm")</f>
        <v>March</v>
      </c>
      <c r="D3947" s="1" t="str">
        <f>TEXT(Table1[[#This Row],[Date]],"dddd")</f>
        <v>Wednesday</v>
      </c>
      <c r="E3947" s="5">
        <v>7</v>
      </c>
      <c r="F3947" t="s">
        <v>9</v>
      </c>
      <c r="G3947" t="s">
        <v>8</v>
      </c>
      <c r="H3947" s="6">
        <f>60%*Table1[[#This Row],[Price]]</f>
        <v>180</v>
      </c>
      <c r="I3947" s="6">
        <v>300</v>
      </c>
      <c r="J3947">
        <v>3</v>
      </c>
      <c r="K3947" s="6">
        <f>Table1[[#This Row],[Cost]]*Table1[[#This Row],[Quantity Sold]]</f>
        <v>540</v>
      </c>
      <c r="L3947" s="6">
        <v>900</v>
      </c>
      <c r="M3947">
        <v>15</v>
      </c>
      <c r="N3947" s="6">
        <v>765</v>
      </c>
      <c r="O3947" s="6">
        <f>Table1[[#This Row],[Revenue]]-Table1[[#This Row],[Total Cost Of Production]]</f>
        <v>225</v>
      </c>
      <c r="P3947" s="6">
        <v>485</v>
      </c>
      <c r="Q3947" s="6">
        <f>Table1[[#This Row],[Revenue]]-Table1[[#This Row],[Marketing Spend]]</f>
        <v>280</v>
      </c>
      <c r="R3947" t="s">
        <v>52</v>
      </c>
      <c r="S3947" s="6">
        <v>335</v>
      </c>
      <c r="T3947"/>
      <c r="U3947"/>
    </row>
    <row r="3948" spans="1:21" x14ac:dyDescent="0.2">
      <c r="A3948" s="1">
        <v>45736</v>
      </c>
      <c r="B3948" s="1" t="str">
        <f>TEXT(Table1[[#This Row],[Date]],"yyyy")</f>
        <v>2025</v>
      </c>
      <c r="C3948" s="1" t="str">
        <f>TEXT(Table1[[#This Row],[Date]],"mmmm")</f>
        <v>March</v>
      </c>
      <c r="D3948" s="1" t="str">
        <f>TEXT(Table1[[#This Row],[Date]],"dddd")</f>
        <v>Thursday</v>
      </c>
      <c r="E3948" s="5">
        <v>4</v>
      </c>
      <c r="F3948" t="s">
        <v>13</v>
      </c>
      <c r="G3948" t="s">
        <v>12</v>
      </c>
      <c r="H3948" s="6">
        <f>60%*Table1[[#This Row],[Price]]</f>
        <v>42</v>
      </c>
      <c r="I3948" s="6">
        <v>70</v>
      </c>
      <c r="J3948">
        <v>6</v>
      </c>
      <c r="K3948" s="6">
        <f>Table1[[#This Row],[Cost]]*Table1[[#This Row],[Quantity Sold]]</f>
        <v>252</v>
      </c>
      <c r="L3948" s="6">
        <v>420</v>
      </c>
      <c r="M3948">
        <v>5</v>
      </c>
      <c r="N3948" s="6">
        <v>399</v>
      </c>
      <c r="O3948" s="6">
        <f>Table1[[#This Row],[Revenue]]-Table1[[#This Row],[Total Cost Of Production]]</f>
        <v>147</v>
      </c>
      <c r="P3948" s="6">
        <v>839</v>
      </c>
      <c r="Q3948" s="6">
        <f>Table1[[#This Row],[Revenue]]-Table1[[#This Row],[Marketing Spend]]</f>
        <v>-440</v>
      </c>
      <c r="R3948" t="s">
        <v>52</v>
      </c>
      <c r="S3948" s="6">
        <v>71</v>
      </c>
      <c r="T3948"/>
      <c r="U3948"/>
    </row>
    <row r="3949" spans="1:21" hidden="1" x14ac:dyDescent="0.2">
      <c r="A3949" s="1">
        <v>45736</v>
      </c>
      <c r="B3949" s="1" t="str">
        <f>TEXT(Table1[[#This Row],[Date]],"yyyy")</f>
        <v>2025</v>
      </c>
      <c r="C3949" s="1" t="str">
        <f>TEXT(Table1[[#This Row],[Date]],"mmmm")</f>
        <v>March</v>
      </c>
      <c r="D3949" s="1" t="str">
        <f>TEXT(Table1[[#This Row],[Date]],"dddd")</f>
        <v>Thursday</v>
      </c>
      <c r="E3949" s="5">
        <v>2</v>
      </c>
      <c r="F3949" t="s">
        <v>7</v>
      </c>
      <c r="G3949" t="s">
        <v>10</v>
      </c>
      <c r="H3949" s="6">
        <f>60%*Table1[[#This Row],[Price]]</f>
        <v>300</v>
      </c>
      <c r="I3949" s="6">
        <v>500</v>
      </c>
      <c r="J3949">
        <v>1</v>
      </c>
      <c r="K3949" s="6">
        <f>Table1[[#This Row],[Cost]]*Table1[[#This Row],[Quantity Sold]]</f>
        <v>300</v>
      </c>
      <c r="L3949" s="6">
        <v>500</v>
      </c>
      <c r="M3949">
        <v>15</v>
      </c>
      <c r="N3949" s="6">
        <v>425</v>
      </c>
      <c r="O3949" s="6">
        <f>Table1[[#This Row],[Revenue]]-Table1[[#This Row],[Total Cost Of Production]]</f>
        <v>125</v>
      </c>
      <c r="P3949" s="6">
        <v>427</v>
      </c>
      <c r="Q3949" s="6">
        <f>Table1[[#This Row],[Revenue]]-Table1[[#This Row],[Marketing Spend]]</f>
        <v>-2</v>
      </c>
      <c r="R3949" t="s">
        <v>51</v>
      </c>
      <c r="S3949" s="6">
        <v>468</v>
      </c>
      <c r="T3949"/>
      <c r="U3949"/>
    </row>
    <row r="3950" spans="1:21" hidden="1" x14ac:dyDescent="0.2">
      <c r="A3950" s="1">
        <v>45736</v>
      </c>
      <c r="B3950" s="1" t="str">
        <f>TEXT(Table1[[#This Row],[Date]],"yyyy")</f>
        <v>2025</v>
      </c>
      <c r="C3950" s="1" t="str">
        <f>TEXT(Table1[[#This Row],[Date]],"mmmm")</f>
        <v>March</v>
      </c>
      <c r="D3950" s="1" t="str">
        <f>TEXT(Table1[[#This Row],[Date]],"dddd")</f>
        <v>Thursday</v>
      </c>
      <c r="E3950" s="5">
        <v>5</v>
      </c>
      <c r="F3950" t="s">
        <v>11</v>
      </c>
      <c r="G3950" t="s">
        <v>12</v>
      </c>
      <c r="H3950" s="6">
        <f>60%*Table1[[#This Row],[Price]]</f>
        <v>90</v>
      </c>
      <c r="I3950" s="6">
        <v>150</v>
      </c>
      <c r="J3950">
        <v>9</v>
      </c>
      <c r="K3950" s="6">
        <f>Table1[[#This Row],[Cost]]*Table1[[#This Row],[Quantity Sold]]</f>
        <v>810</v>
      </c>
      <c r="L3950" s="6">
        <v>1350</v>
      </c>
      <c r="M3950">
        <v>10</v>
      </c>
      <c r="N3950" s="6">
        <v>1215</v>
      </c>
      <c r="O3950" s="6">
        <f>Table1[[#This Row],[Revenue]]-Table1[[#This Row],[Total Cost Of Production]]</f>
        <v>405</v>
      </c>
      <c r="P3950" s="6">
        <v>371</v>
      </c>
      <c r="Q3950" s="6">
        <f>Table1[[#This Row],[Revenue]]-Table1[[#This Row],[Marketing Spend]]</f>
        <v>844</v>
      </c>
      <c r="R3950" t="s">
        <v>55</v>
      </c>
      <c r="S3950" s="6">
        <v>102</v>
      </c>
      <c r="T3950"/>
      <c r="U3950"/>
    </row>
    <row r="3951" spans="1:21" hidden="1" x14ac:dyDescent="0.2">
      <c r="A3951" s="1">
        <v>45736</v>
      </c>
      <c r="B3951" s="1" t="str">
        <f>TEXT(Table1[[#This Row],[Date]],"yyyy")</f>
        <v>2025</v>
      </c>
      <c r="C3951" s="1" t="str">
        <f>TEXT(Table1[[#This Row],[Date]],"mmmm")</f>
        <v>March</v>
      </c>
      <c r="D3951" s="1" t="str">
        <f>TEXT(Table1[[#This Row],[Date]],"dddd")</f>
        <v>Thursday</v>
      </c>
      <c r="E3951" s="5">
        <v>6</v>
      </c>
      <c r="F3951" t="s">
        <v>2</v>
      </c>
      <c r="G3951" t="s">
        <v>8</v>
      </c>
      <c r="H3951" s="6">
        <f>60%*Table1[[#This Row],[Price]]</f>
        <v>720</v>
      </c>
      <c r="I3951" s="6">
        <v>1200</v>
      </c>
      <c r="J3951">
        <v>8</v>
      </c>
      <c r="K3951" s="6">
        <f>Table1[[#This Row],[Cost]]*Table1[[#This Row],[Quantity Sold]]</f>
        <v>5760</v>
      </c>
      <c r="L3951" s="6">
        <v>9600</v>
      </c>
      <c r="M3951">
        <v>20</v>
      </c>
      <c r="N3951" s="6">
        <v>7680</v>
      </c>
      <c r="O3951" s="6">
        <f>Table1[[#This Row],[Revenue]]-Table1[[#This Row],[Total Cost Of Production]]</f>
        <v>1920</v>
      </c>
      <c r="P3951" s="6">
        <v>941</v>
      </c>
      <c r="Q3951" s="6">
        <f>Table1[[#This Row],[Revenue]]-Table1[[#This Row],[Marketing Spend]]</f>
        <v>6739</v>
      </c>
      <c r="R3951" t="s">
        <v>53</v>
      </c>
      <c r="S3951" s="6">
        <v>1249</v>
      </c>
      <c r="T3951"/>
      <c r="U3951"/>
    </row>
    <row r="3952" spans="1:21" hidden="1" x14ac:dyDescent="0.2">
      <c r="A3952" s="1">
        <v>45736</v>
      </c>
      <c r="B3952" s="1" t="str">
        <f>TEXT(Table1[[#This Row],[Date]],"yyyy")</f>
        <v>2025</v>
      </c>
      <c r="C3952" s="1" t="str">
        <f>TEXT(Table1[[#This Row],[Date]],"mmmm")</f>
        <v>March</v>
      </c>
      <c r="D3952" s="1" t="str">
        <f>TEXT(Table1[[#This Row],[Date]],"dddd")</f>
        <v>Thursday</v>
      </c>
      <c r="E3952" s="5">
        <v>3</v>
      </c>
      <c r="F3952" t="s">
        <v>15</v>
      </c>
      <c r="G3952" t="s">
        <v>6</v>
      </c>
      <c r="H3952" s="6">
        <f>60%*Table1[[#This Row],[Price]]</f>
        <v>30</v>
      </c>
      <c r="I3952" s="6">
        <v>50</v>
      </c>
      <c r="J3952">
        <v>1</v>
      </c>
      <c r="K3952" s="6">
        <f>Table1[[#This Row],[Cost]]*Table1[[#This Row],[Quantity Sold]]</f>
        <v>30</v>
      </c>
      <c r="L3952" s="6">
        <v>50</v>
      </c>
      <c r="M3952">
        <v>5</v>
      </c>
      <c r="N3952" s="6">
        <v>47.5</v>
      </c>
      <c r="O3952" s="6">
        <f>Table1[[#This Row],[Revenue]]-Table1[[#This Row],[Total Cost Of Production]]</f>
        <v>17.5</v>
      </c>
      <c r="P3952" s="6">
        <v>889</v>
      </c>
      <c r="Q3952" s="6">
        <f>Table1[[#This Row],[Revenue]]-Table1[[#This Row],[Marketing Spend]]</f>
        <v>-841.5</v>
      </c>
      <c r="R3952" t="s">
        <v>54</v>
      </c>
      <c r="S3952" s="6">
        <v>43</v>
      </c>
      <c r="T3952"/>
      <c r="U3952"/>
    </row>
    <row r="3953" spans="1:21" x14ac:dyDescent="0.2">
      <c r="A3953" s="1">
        <v>45736</v>
      </c>
      <c r="B3953" s="1" t="str">
        <f>TEXT(Table1[[#This Row],[Date]],"yyyy")</f>
        <v>2025</v>
      </c>
      <c r="C3953" s="1" t="str">
        <f>TEXT(Table1[[#This Row],[Date]],"mmmm")</f>
        <v>March</v>
      </c>
      <c r="D3953" s="1" t="str">
        <f>TEXT(Table1[[#This Row],[Date]],"dddd")</f>
        <v>Thursday</v>
      </c>
      <c r="E3953" s="5">
        <v>1</v>
      </c>
      <c r="F3953" t="s">
        <v>5</v>
      </c>
      <c r="G3953" t="s">
        <v>10</v>
      </c>
      <c r="H3953" s="6">
        <f>60%*Table1[[#This Row],[Price]]</f>
        <v>480</v>
      </c>
      <c r="I3953" s="6">
        <v>800</v>
      </c>
      <c r="J3953">
        <v>9</v>
      </c>
      <c r="K3953" s="6">
        <f>Table1[[#This Row],[Cost]]*Table1[[#This Row],[Quantity Sold]]</f>
        <v>4320</v>
      </c>
      <c r="L3953" s="6">
        <v>7200</v>
      </c>
      <c r="M3953">
        <v>20</v>
      </c>
      <c r="N3953" s="6">
        <v>5760</v>
      </c>
      <c r="O3953" s="6">
        <f>Table1[[#This Row],[Revenue]]-Table1[[#This Row],[Total Cost Of Production]]</f>
        <v>1440</v>
      </c>
      <c r="P3953" s="6">
        <v>884</v>
      </c>
      <c r="Q3953" s="6">
        <f>Table1[[#This Row],[Revenue]]-Table1[[#This Row],[Marketing Spend]]</f>
        <v>4876</v>
      </c>
      <c r="R3953" t="s">
        <v>52</v>
      </c>
      <c r="S3953" s="6">
        <v>750</v>
      </c>
      <c r="T3953"/>
      <c r="U3953"/>
    </row>
    <row r="3954" spans="1:21" hidden="1" x14ac:dyDescent="0.2">
      <c r="A3954" s="1">
        <v>45736</v>
      </c>
      <c r="B3954" s="1" t="str">
        <f>TEXT(Table1[[#This Row],[Date]],"yyyy")</f>
        <v>2025</v>
      </c>
      <c r="C3954" s="1" t="str">
        <f>TEXT(Table1[[#This Row],[Date]],"mmmm")</f>
        <v>March</v>
      </c>
      <c r="D3954" s="1" t="str">
        <f>TEXT(Table1[[#This Row],[Date]],"dddd")</f>
        <v>Thursday</v>
      </c>
      <c r="E3954" s="5">
        <v>7</v>
      </c>
      <c r="F3954" t="s">
        <v>9</v>
      </c>
      <c r="G3954" t="s">
        <v>8</v>
      </c>
      <c r="H3954" s="6">
        <f>60%*Table1[[#This Row],[Price]]</f>
        <v>180</v>
      </c>
      <c r="I3954" s="6">
        <v>300</v>
      </c>
      <c r="J3954">
        <v>3</v>
      </c>
      <c r="K3954" s="6">
        <f>Table1[[#This Row],[Cost]]*Table1[[#This Row],[Quantity Sold]]</f>
        <v>540</v>
      </c>
      <c r="L3954" s="6">
        <v>900</v>
      </c>
      <c r="M3954">
        <v>20</v>
      </c>
      <c r="N3954" s="6">
        <v>720</v>
      </c>
      <c r="O3954" s="6">
        <f>Table1[[#This Row],[Revenue]]-Table1[[#This Row],[Total Cost Of Production]]</f>
        <v>180</v>
      </c>
      <c r="P3954" s="6">
        <v>388</v>
      </c>
      <c r="Q3954" s="6">
        <f>Table1[[#This Row],[Revenue]]-Table1[[#This Row],[Marketing Spend]]</f>
        <v>332</v>
      </c>
      <c r="R3954" t="s">
        <v>51</v>
      </c>
      <c r="S3954" s="6">
        <v>331</v>
      </c>
      <c r="T3954"/>
      <c r="U3954"/>
    </row>
    <row r="3955" spans="1:21" hidden="1" x14ac:dyDescent="0.2">
      <c r="A3955" s="1">
        <v>45737</v>
      </c>
      <c r="B3955" s="1" t="str">
        <f>TEXT(Table1[[#This Row],[Date]],"yyyy")</f>
        <v>2025</v>
      </c>
      <c r="C3955" s="1" t="str">
        <f>TEXT(Table1[[#This Row],[Date]],"mmmm")</f>
        <v>March</v>
      </c>
      <c r="D3955" s="1" t="str">
        <f>TEXT(Table1[[#This Row],[Date]],"dddd")</f>
        <v>Friday</v>
      </c>
      <c r="E3955" s="5">
        <v>4</v>
      </c>
      <c r="F3955" t="s">
        <v>13</v>
      </c>
      <c r="G3955" t="s">
        <v>12</v>
      </c>
      <c r="H3955" s="6">
        <f>60%*Table1[[#This Row],[Price]]</f>
        <v>42</v>
      </c>
      <c r="I3955" s="6">
        <v>70</v>
      </c>
      <c r="J3955">
        <v>9</v>
      </c>
      <c r="K3955" s="6">
        <f>Table1[[#This Row],[Cost]]*Table1[[#This Row],[Quantity Sold]]</f>
        <v>378</v>
      </c>
      <c r="L3955" s="6">
        <v>630</v>
      </c>
      <c r="M3955">
        <v>20</v>
      </c>
      <c r="N3955" s="6">
        <v>504</v>
      </c>
      <c r="O3955" s="6">
        <f>Table1[[#This Row],[Revenue]]-Table1[[#This Row],[Total Cost Of Production]]</f>
        <v>126</v>
      </c>
      <c r="P3955" s="6">
        <v>413</v>
      </c>
      <c r="Q3955" s="6">
        <f>Table1[[#This Row],[Revenue]]-Table1[[#This Row],[Marketing Spend]]</f>
        <v>91</v>
      </c>
      <c r="R3955" t="s">
        <v>51</v>
      </c>
      <c r="S3955" s="6">
        <v>80</v>
      </c>
      <c r="T3955"/>
      <c r="U3955"/>
    </row>
    <row r="3956" spans="1:21" hidden="1" x14ac:dyDescent="0.2">
      <c r="A3956" s="1">
        <v>45737</v>
      </c>
      <c r="B3956" s="1" t="str">
        <f>TEXT(Table1[[#This Row],[Date]],"yyyy")</f>
        <v>2025</v>
      </c>
      <c r="C3956" s="1" t="str">
        <f>TEXT(Table1[[#This Row],[Date]],"mmmm")</f>
        <v>March</v>
      </c>
      <c r="D3956" s="1" t="str">
        <f>TEXT(Table1[[#This Row],[Date]],"dddd")</f>
        <v>Friday</v>
      </c>
      <c r="E3956" s="5">
        <v>2</v>
      </c>
      <c r="F3956" t="s">
        <v>7</v>
      </c>
      <c r="G3956" t="s">
        <v>10</v>
      </c>
      <c r="H3956" s="6">
        <f>60%*Table1[[#This Row],[Price]]</f>
        <v>300</v>
      </c>
      <c r="I3956" s="6">
        <v>500</v>
      </c>
      <c r="J3956">
        <v>2</v>
      </c>
      <c r="K3956" s="6">
        <f>Table1[[#This Row],[Cost]]*Table1[[#This Row],[Quantity Sold]]</f>
        <v>600</v>
      </c>
      <c r="L3956" s="6">
        <v>1000</v>
      </c>
      <c r="M3956">
        <v>5</v>
      </c>
      <c r="N3956" s="6">
        <v>950</v>
      </c>
      <c r="O3956" s="6">
        <f>Table1[[#This Row],[Revenue]]-Table1[[#This Row],[Total Cost Of Production]]</f>
        <v>350</v>
      </c>
      <c r="P3956" s="6">
        <v>879</v>
      </c>
      <c r="Q3956" s="6">
        <f>Table1[[#This Row],[Revenue]]-Table1[[#This Row],[Marketing Spend]]</f>
        <v>71</v>
      </c>
      <c r="R3956" t="s">
        <v>55</v>
      </c>
      <c r="S3956" s="6">
        <v>480</v>
      </c>
      <c r="T3956"/>
      <c r="U3956"/>
    </row>
    <row r="3957" spans="1:21" hidden="1" x14ac:dyDescent="0.2">
      <c r="A3957" s="1">
        <v>45737</v>
      </c>
      <c r="B3957" s="1" t="str">
        <f>TEXT(Table1[[#This Row],[Date]],"yyyy")</f>
        <v>2025</v>
      </c>
      <c r="C3957" s="1" t="str">
        <f>TEXT(Table1[[#This Row],[Date]],"mmmm")</f>
        <v>March</v>
      </c>
      <c r="D3957" s="1" t="str">
        <f>TEXT(Table1[[#This Row],[Date]],"dddd")</f>
        <v>Friday</v>
      </c>
      <c r="E3957" s="5">
        <v>5</v>
      </c>
      <c r="F3957" t="s">
        <v>11</v>
      </c>
      <c r="G3957" t="s">
        <v>12</v>
      </c>
      <c r="H3957" s="6">
        <f>60%*Table1[[#This Row],[Price]]</f>
        <v>90</v>
      </c>
      <c r="I3957" s="6">
        <v>150</v>
      </c>
      <c r="J3957">
        <v>6</v>
      </c>
      <c r="K3957" s="6">
        <f>Table1[[#This Row],[Cost]]*Table1[[#This Row],[Quantity Sold]]</f>
        <v>540</v>
      </c>
      <c r="L3957" s="6">
        <v>900</v>
      </c>
      <c r="M3957">
        <v>15</v>
      </c>
      <c r="N3957" s="6">
        <v>765</v>
      </c>
      <c r="O3957" s="6">
        <f>Table1[[#This Row],[Revenue]]-Table1[[#This Row],[Total Cost Of Production]]</f>
        <v>225</v>
      </c>
      <c r="P3957" s="6">
        <v>916</v>
      </c>
      <c r="Q3957" s="6">
        <f>Table1[[#This Row],[Revenue]]-Table1[[#This Row],[Marketing Spend]]</f>
        <v>-151</v>
      </c>
      <c r="R3957" t="s">
        <v>51</v>
      </c>
      <c r="S3957" s="6">
        <v>158</v>
      </c>
      <c r="T3957"/>
      <c r="U3957"/>
    </row>
    <row r="3958" spans="1:21" x14ac:dyDescent="0.2">
      <c r="A3958" s="1">
        <v>45737</v>
      </c>
      <c r="B3958" s="1" t="str">
        <f>TEXT(Table1[[#This Row],[Date]],"yyyy")</f>
        <v>2025</v>
      </c>
      <c r="C3958" s="1" t="str">
        <f>TEXT(Table1[[#This Row],[Date]],"mmmm")</f>
        <v>March</v>
      </c>
      <c r="D3958" s="1" t="str">
        <f>TEXT(Table1[[#This Row],[Date]],"dddd")</f>
        <v>Friday</v>
      </c>
      <c r="E3958" s="5">
        <v>6</v>
      </c>
      <c r="F3958" t="s">
        <v>2</v>
      </c>
      <c r="G3958" t="s">
        <v>8</v>
      </c>
      <c r="H3958" s="6">
        <f>60%*Table1[[#This Row],[Price]]</f>
        <v>720</v>
      </c>
      <c r="I3958" s="6">
        <v>1200</v>
      </c>
      <c r="J3958">
        <v>9</v>
      </c>
      <c r="K3958" s="6">
        <f>Table1[[#This Row],[Cost]]*Table1[[#This Row],[Quantity Sold]]</f>
        <v>6480</v>
      </c>
      <c r="L3958" s="6">
        <v>10800</v>
      </c>
      <c r="M3958">
        <v>5</v>
      </c>
      <c r="N3958" s="6">
        <v>10260</v>
      </c>
      <c r="O3958" s="6">
        <f>Table1[[#This Row],[Revenue]]-Table1[[#This Row],[Total Cost Of Production]]</f>
        <v>3780</v>
      </c>
      <c r="P3958" s="6">
        <v>791</v>
      </c>
      <c r="Q3958" s="6">
        <f>Table1[[#This Row],[Revenue]]-Table1[[#This Row],[Marketing Spend]]</f>
        <v>9469</v>
      </c>
      <c r="R3958" t="s">
        <v>52</v>
      </c>
      <c r="S3958" s="6">
        <v>1158</v>
      </c>
      <c r="T3958"/>
      <c r="U3958"/>
    </row>
    <row r="3959" spans="1:21" hidden="1" x14ac:dyDescent="0.2">
      <c r="A3959" s="1">
        <v>45737</v>
      </c>
      <c r="B3959" s="1" t="str">
        <f>TEXT(Table1[[#This Row],[Date]],"yyyy")</f>
        <v>2025</v>
      </c>
      <c r="C3959" s="1" t="str">
        <f>TEXT(Table1[[#This Row],[Date]],"mmmm")</f>
        <v>March</v>
      </c>
      <c r="D3959" s="1" t="str">
        <f>TEXT(Table1[[#This Row],[Date]],"dddd")</f>
        <v>Friday</v>
      </c>
      <c r="E3959" s="5">
        <v>3</v>
      </c>
      <c r="F3959" t="s">
        <v>15</v>
      </c>
      <c r="G3959" t="s">
        <v>6</v>
      </c>
      <c r="H3959" s="6">
        <f>60%*Table1[[#This Row],[Price]]</f>
        <v>30</v>
      </c>
      <c r="I3959" s="6">
        <v>50</v>
      </c>
      <c r="J3959">
        <v>8</v>
      </c>
      <c r="K3959" s="6">
        <f>Table1[[#This Row],[Cost]]*Table1[[#This Row],[Quantity Sold]]</f>
        <v>240</v>
      </c>
      <c r="L3959" s="6">
        <v>400</v>
      </c>
      <c r="M3959">
        <v>15</v>
      </c>
      <c r="N3959" s="6">
        <v>340</v>
      </c>
      <c r="O3959" s="6">
        <f>Table1[[#This Row],[Revenue]]-Table1[[#This Row],[Total Cost Of Production]]</f>
        <v>100</v>
      </c>
      <c r="P3959" s="6">
        <v>880</v>
      </c>
      <c r="Q3959" s="6">
        <f>Table1[[#This Row],[Revenue]]-Table1[[#This Row],[Marketing Spend]]</f>
        <v>-540</v>
      </c>
      <c r="R3959" t="s">
        <v>51</v>
      </c>
      <c r="S3959" s="6">
        <v>12</v>
      </c>
      <c r="T3959"/>
      <c r="U3959"/>
    </row>
    <row r="3960" spans="1:21" x14ac:dyDescent="0.2">
      <c r="A3960" s="1">
        <v>45737</v>
      </c>
      <c r="B3960" s="1" t="str">
        <f>TEXT(Table1[[#This Row],[Date]],"yyyy")</f>
        <v>2025</v>
      </c>
      <c r="C3960" s="1" t="str">
        <f>TEXT(Table1[[#This Row],[Date]],"mmmm")</f>
        <v>March</v>
      </c>
      <c r="D3960" s="1" t="str">
        <f>TEXT(Table1[[#This Row],[Date]],"dddd")</f>
        <v>Friday</v>
      </c>
      <c r="E3960" s="5">
        <v>1</v>
      </c>
      <c r="F3960" t="s">
        <v>5</v>
      </c>
      <c r="G3960" t="s">
        <v>10</v>
      </c>
      <c r="H3960" s="6">
        <f>60%*Table1[[#This Row],[Price]]</f>
        <v>480</v>
      </c>
      <c r="I3960" s="6">
        <v>800</v>
      </c>
      <c r="J3960">
        <v>10</v>
      </c>
      <c r="K3960" s="6">
        <f>Table1[[#This Row],[Cost]]*Table1[[#This Row],[Quantity Sold]]</f>
        <v>4800</v>
      </c>
      <c r="L3960" s="6">
        <v>8000</v>
      </c>
      <c r="M3960">
        <v>5</v>
      </c>
      <c r="N3960" s="6">
        <v>7600</v>
      </c>
      <c r="O3960" s="6">
        <f>Table1[[#This Row],[Revenue]]-Table1[[#This Row],[Total Cost Of Production]]</f>
        <v>2800</v>
      </c>
      <c r="P3960" s="6">
        <v>705</v>
      </c>
      <c r="Q3960" s="6">
        <f>Table1[[#This Row],[Revenue]]-Table1[[#This Row],[Marketing Spend]]</f>
        <v>6895</v>
      </c>
      <c r="R3960" t="s">
        <v>52</v>
      </c>
      <c r="S3960" s="6">
        <v>797</v>
      </c>
      <c r="T3960"/>
      <c r="U3960"/>
    </row>
    <row r="3961" spans="1:21" x14ac:dyDescent="0.2">
      <c r="A3961" s="1">
        <v>45737</v>
      </c>
      <c r="B3961" s="1" t="str">
        <f>TEXT(Table1[[#This Row],[Date]],"yyyy")</f>
        <v>2025</v>
      </c>
      <c r="C3961" s="1" t="str">
        <f>TEXT(Table1[[#This Row],[Date]],"mmmm")</f>
        <v>March</v>
      </c>
      <c r="D3961" s="1" t="str">
        <f>TEXT(Table1[[#This Row],[Date]],"dddd")</f>
        <v>Friday</v>
      </c>
      <c r="E3961" s="5">
        <v>7</v>
      </c>
      <c r="F3961" t="s">
        <v>9</v>
      </c>
      <c r="G3961" t="s">
        <v>8</v>
      </c>
      <c r="H3961" s="6">
        <f>60%*Table1[[#This Row],[Price]]</f>
        <v>180</v>
      </c>
      <c r="I3961" s="6">
        <v>300</v>
      </c>
      <c r="J3961">
        <v>1</v>
      </c>
      <c r="K3961" s="6">
        <f>Table1[[#This Row],[Cost]]*Table1[[#This Row],[Quantity Sold]]</f>
        <v>180</v>
      </c>
      <c r="L3961" s="6">
        <v>300</v>
      </c>
      <c r="M3961">
        <v>20</v>
      </c>
      <c r="N3961" s="6">
        <v>240</v>
      </c>
      <c r="O3961" s="6">
        <f>Table1[[#This Row],[Revenue]]-Table1[[#This Row],[Total Cost Of Production]]</f>
        <v>60</v>
      </c>
      <c r="P3961" s="6">
        <v>645</v>
      </c>
      <c r="Q3961" s="6">
        <f>Table1[[#This Row],[Revenue]]-Table1[[#This Row],[Marketing Spend]]</f>
        <v>-405</v>
      </c>
      <c r="R3961" t="s">
        <v>52</v>
      </c>
      <c r="S3961" s="6">
        <v>263</v>
      </c>
      <c r="T3961"/>
      <c r="U3961"/>
    </row>
    <row r="3962" spans="1:21" hidden="1" x14ac:dyDescent="0.2">
      <c r="A3962" s="1">
        <v>45738</v>
      </c>
      <c r="B3962" s="1" t="str">
        <f>TEXT(Table1[[#This Row],[Date]],"yyyy")</f>
        <v>2025</v>
      </c>
      <c r="C3962" s="1" t="str">
        <f>TEXT(Table1[[#This Row],[Date]],"mmmm")</f>
        <v>March</v>
      </c>
      <c r="D3962" s="1" t="str">
        <f>TEXT(Table1[[#This Row],[Date]],"dddd")</f>
        <v>Saturday</v>
      </c>
      <c r="E3962" s="5">
        <v>4</v>
      </c>
      <c r="F3962" t="s">
        <v>13</v>
      </c>
      <c r="G3962" t="s">
        <v>12</v>
      </c>
      <c r="H3962" s="6">
        <f>60%*Table1[[#This Row],[Price]]</f>
        <v>42</v>
      </c>
      <c r="I3962" s="6">
        <v>70</v>
      </c>
      <c r="J3962">
        <v>3</v>
      </c>
      <c r="K3962" s="6">
        <f>Table1[[#This Row],[Cost]]*Table1[[#This Row],[Quantity Sold]]</f>
        <v>126</v>
      </c>
      <c r="L3962" s="6">
        <v>210</v>
      </c>
      <c r="M3962">
        <v>20</v>
      </c>
      <c r="N3962" s="6">
        <v>168</v>
      </c>
      <c r="O3962" s="6">
        <f>Table1[[#This Row],[Revenue]]-Table1[[#This Row],[Total Cost Of Production]]</f>
        <v>42</v>
      </c>
      <c r="P3962" s="6">
        <v>796</v>
      </c>
      <c r="Q3962" s="6">
        <f>Table1[[#This Row],[Revenue]]-Table1[[#This Row],[Marketing Spend]]</f>
        <v>-628</v>
      </c>
      <c r="R3962" t="s">
        <v>55</v>
      </c>
      <c r="S3962" s="6">
        <v>60</v>
      </c>
      <c r="T3962"/>
      <c r="U3962"/>
    </row>
    <row r="3963" spans="1:21" hidden="1" x14ac:dyDescent="0.2">
      <c r="A3963" s="1">
        <v>45738</v>
      </c>
      <c r="B3963" s="1" t="str">
        <f>TEXT(Table1[[#This Row],[Date]],"yyyy")</f>
        <v>2025</v>
      </c>
      <c r="C3963" s="1" t="str">
        <f>TEXT(Table1[[#This Row],[Date]],"mmmm")</f>
        <v>March</v>
      </c>
      <c r="D3963" s="1" t="str">
        <f>TEXT(Table1[[#This Row],[Date]],"dddd")</f>
        <v>Saturday</v>
      </c>
      <c r="E3963" s="5">
        <v>2</v>
      </c>
      <c r="F3963" t="s">
        <v>7</v>
      </c>
      <c r="G3963" t="s">
        <v>10</v>
      </c>
      <c r="H3963" s="6">
        <f>60%*Table1[[#This Row],[Price]]</f>
        <v>300</v>
      </c>
      <c r="I3963" s="6">
        <v>500</v>
      </c>
      <c r="J3963">
        <v>9</v>
      </c>
      <c r="K3963" s="6">
        <f>Table1[[#This Row],[Cost]]*Table1[[#This Row],[Quantity Sold]]</f>
        <v>2700</v>
      </c>
      <c r="L3963" s="6">
        <v>4500</v>
      </c>
      <c r="M3963">
        <v>20</v>
      </c>
      <c r="N3963" s="6">
        <v>3600</v>
      </c>
      <c r="O3963" s="6">
        <f>Table1[[#This Row],[Revenue]]-Table1[[#This Row],[Total Cost Of Production]]</f>
        <v>900</v>
      </c>
      <c r="P3963" s="6">
        <v>547</v>
      </c>
      <c r="Q3963" s="6">
        <f>Table1[[#This Row],[Revenue]]-Table1[[#This Row],[Marketing Spend]]</f>
        <v>3053</v>
      </c>
      <c r="R3963" t="s">
        <v>51</v>
      </c>
      <c r="S3963" s="6">
        <v>499</v>
      </c>
      <c r="T3963"/>
      <c r="U3963"/>
    </row>
    <row r="3964" spans="1:21" hidden="1" x14ac:dyDescent="0.2">
      <c r="A3964" s="1">
        <v>45738</v>
      </c>
      <c r="B3964" s="1" t="str">
        <f>TEXT(Table1[[#This Row],[Date]],"yyyy")</f>
        <v>2025</v>
      </c>
      <c r="C3964" s="1" t="str">
        <f>TEXT(Table1[[#This Row],[Date]],"mmmm")</f>
        <v>March</v>
      </c>
      <c r="D3964" s="1" t="str">
        <f>TEXT(Table1[[#This Row],[Date]],"dddd")</f>
        <v>Saturday</v>
      </c>
      <c r="E3964" s="5">
        <v>5</v>
      </c>
      <c r="F3964" t="s">
        <v>11</v>
      </c>
      <c r="G3964" t="s">
        <v>12</v>
      </c>
      <c r="H3964" s="6">
        <f>60%*Table1[[#This Row],[Price]]</f>
        <v>90</v>
      </c>
      <c r="I3964" s="6">
        <v>150</v>
      </c>
      <c r="J3964">
        <v>3</v>
      </c>
      <c r="K3964" s="6">
        <f>Table1[[#This Row],[Cost]]*Table1[[#This Row],[Quantity Sold]]</f>
        <v>270</v>
      </c>
      <c r="L3964" s="6">
        <v>450</v>
      </c>
      <c r="M3964">
        <v>5</v>
      </c>
      <c r="N3964" s="6">
        <v>427.5</v>
      </c>
      <c r="O3964" s="6">
        <f>Table1[[#This Row],[Revenue]]-Table1[[#This Row],[Total Cost Of Production]]</f>
        <v>157.5</v>
      </c>
      <c r="P3964" s="6">
        <v>779</v>
      </c>
      <c r="Q3964" s="6">
        <f>Table1[[#This Row],[Revenue]]-Table1[[#This Row],[Marketing Spend]]</f>
        <v>-351.5</v>
      </c>
      <c r="R3964" t="s">
        <v>51</v>
      </c>
      <c r="S3964" s="6">
        <v>133</v>
      </c>
      <c r="T3964"/>
      <c r="U3964"/>
    </row>
    <row r="3965" spans="1:21" hidden="1" x14ac:dyDescent="0.2">
      <c r="A3965" s="1">
        <v>45738</v>
      </c>
      <c r="B3965" s="1" t="str">
        <f>TEXT(Table1[[#This Row],[Date]],"yyyy")</f>
        <v>2025</v>
      </c>
      <c r="C3965" s="1" t="str">
        <f>TEXT(Table1[[#This Row],[Date]],"mmmm")</f>
        <v>March</v>
      </c>
      <c r="D3965" s="1" t="str">
        <f>TEXT(Table1[[#This Row],[Date]],"dddd")</f>
        <v>Saturday</v>
      </c>
      <c r="E3965" s="5">
        <v>6</v>
      </c>
      <c r="F3965" t="s">
        <v>2</v>
      </c>
      <c r="G3965" t="s">
        <v>8</v>
      </c>
      <c r="H3965" s="6">
        <f>60%*Table1[[#This Row],[Price]]</f>
        <v>720</v>
      </c>
      <c r="I3965" s="6">
        <v>1200</v>
      </c>
      <c r="J3965">
        <v>5</v>
      </c>
      <c r="K3965" s="6">
        <f>Table1[[#This Row],[Cost]]*Table1[[#This Row],[Quantity Sold]]</f>
        <v>3600</v>
      </c>
      <c r="L3965" s="6">
        <v>6000</v>
      </c>
      <c r="M3965">
        <v>20</v>
      </c>
      <c r="N3965" s="6">
        <v>4800</v>
      </c>
      <c r="O3965" s="6">
        <f>Table1[[#This Row],[Revenue]]-Table1[[#This Row],[Total Cost Of Production]]</f>
        <v>1200</v>
      </c>
      <c r="P3965" s="6">
        <v>963</v>
      </c>
      <c r="Q3965" s="6">
        <f>Table1[[#This Row],[Revenue]]-Table1[[#This Row],[Marketing Spend]]</f>
        <v>3837</v>
      </c>
      <c r="R3965" t="s">
        <v>51</v>
      </c>
      <c r="S3965" s="6">
        <v>1234</v>
      </c>
      <c r="T3965"/>
      <c r="U3965"/>
    </row>
    <row r="3966" spans="1:21" hidden="1" x14ac:dyDescent="0.2">
      <c r="A3966" s="1">
        <v>45738</v>
      </c>
      <c r="B3966" s="1" t="str">
        <f>TEXT(Table1[[#This Row],[Date]],"yyyy")</f>
        <v>2025</v>
      </c>
      <c r="C3966" s="1" t="str">
        <f>TEXT(Table1[[#This Row],[Date]],"mmmm")</f>
        <v>March</v>
      </c>
      <c r="D3966" s="1" t="str">
        <f>TEXT(Table1[[#This Row],[Date]],"dddd")</f>
        <v>Saturday</v>
      </c>
      <c r="E3966" s="5">
        <v>3</v>
      </c>
      <c r="F3966" t="s">
        <v>15</v>
      </c>
      <c r="G3966" t="s">
        <v>6</v>
      </c>
      <c r="H3966" s="6">
        <f>60%*Table1[[#This Row],[Price]]</f>
        <v>30</v>
      </c>
      <c r="I3966" s="6">
        <v>50</v>
      </c>
      <c r="J3966">
        <v>10</v>
      </c>
      <c r="K3966" s="6">
        <f>Table1[[#This Row],[Cost]]*Table1[[#This Row],[Quantity Sold]]</f>
        <v>300</v>
      </c>
      <c r="L3966" s="6">
        <v>500</v>
      </c>
      <c r="M3966">
        <v>15</v>
      </c>
      <c r="N3966" s="6">
        <v>425</v>
      </c>
      <c r="O3966" s="6">
        <f>Table1[[#This Row],[Revenue]]-Table1[[#This Row],[Total Cost Of Production]]</f>
        <v>125</v>
      </c>
      <c r="P3966" s="6">
        <v>417</v>
      </c>
      <c r="Q3966" s="6">
        <f>Table1[[#This Row],[Revenue]]-Table1[[#This Row],[Marketing Spend]]</f>
        <v>8</v>
      </c>
      <c r="R3966" t="s">
        <v>51</v>
      </c>
      <c r="S3966" s="6">
        <v>35</v>
      </c>
      <c r="T3966"/>
      <c r="U3966"/>
    </row>
    <row r="3967" spans="1:21" hidden="1" x14ac:dyDescent="0.2">
      <c r="A3967" s="1">
        <v>45738</v>
      </c>
      <c r="B3967" s="1" t="str">
        <f>TEXT(Table1[[#This Row],[Date]],"yyyy")</f>
        <v>2025</v>
      </c>
      <c r="C3967" s="1" t="str">
        <f>TEXT(Table1[[#This Row],[Date]],"mmmm")</f>
        <v>March</v>
      </c>
      <c r="D3967" s="1" t="str">
        <f>TEXT(Table1[[#This Row],[Date]],"dddd")</f>
        <v>Saturday</v>
      </c>
      <c r="E3967" s="5">
        <v>1</v>
      </c>
      <c r="F3967" t="s">
        <v>5</v>
      </c>
      <c r="G3967" t="s">
        <v>10</v>
      </c>
      <c r="H3967" s="6">
        <f>60%*Table1[[#This Row],[Price]]</f>
        <v>480</v>
      </c>
      <c r="I3967" s="6">
        <v>800</v>
      </c>
      <c r="J3967">
        <v>1</v>
      </c>
      <c r="K3967" s="6">
        <f>Table1[[#This Row],[Cost]]*Table1[[#This Row],[Quantity Sold]]</f>
        <v>480</v>
      </c>
      <c r="L3967" s="6">
        <v>800</v>
      </c>
      <c r="M3967">
        <v>20</v>
      </c>
      <c r="N3967" s="6">
        <v>640</v>
      </c>
      <c r="O3967" s="6">
        <f>Table1[[#This Row],[Revenue]]-Table1[[#This Row],[Total Cost Of Production]]</f>
        <v>160</v>
      </c>
      <c r="P3967" s="6">
        <v>357</v>
      </c>
      <c r="Q3967" s="6">
        <f>Table1[[#This Row],[Revenue]]-Table1[[#This Row],[Marketing Spend]]</f>
        <v>283</v>
      </c>
      <c r="R3967" t="s">
        <v>55</v>
      </c>
      <c r="S3967" s="6">
        <v>776</v>
      </c>
      <c r="T3967"/>
      <c r="U3967"/>
    </row>
    <row r="3968" spans="1:21" hidden="1" x14ac:dyDescent="0.2">
      <c r="A3968" s="1">
        <v>45738</v>
      </c>
      <c r="B3968" s="1" t="str">
        <f>TEXT(Table1[[#This Row],[Date]],"yyyy")</f>
        <v>2025</v>
      </c>
      <c r="C3968" s="1" t="str">
        <f>TEXT(Table1[[#This Row],[Date]],"mmmm")</f>
        <v>March</v>
      </c>
      <c r="D3968" s="1" t="str">
        <f>TEXT(Table1[[#This Row],[Date]],"dddd")</f>
        <v>Saturday</v>
      </c>
      <c r="E3968" s="5">
        <v>7</v>
      </c>
      <c r="F3968" t="s">
        <v>9</v>
      </c>
      <c r="G3968" t="s">
        <v>8</v>
      </c>
      <c r="H3968" s="6">
        <f>60%*Table1[[#This Row],[Price]]</f>
        <v>180</v>
      </c>
      <c r="I3968" s="6">
        <v>300</v>
      </c>
      <c r="J3968">
        <v>2</v>
      </c>
      <c r="K3968" s="6">
        <f>Table1[[#This Row],[Cost]]*Table1[[#This Row],[Quantity Sold]]</f>
        <v>360</v>
      </c>
      <c r="L3968" s="6">
        <v>600</v>
      </c>
      <c r="M3968">
        <v>10</v>
      </c>
      <c r="N3968" s="6">
        <v>540</v>
      </c>
      <c r="O3968" s="6">
        <f>Table1[[#This Row],[Revenue]]-Table1[[#This Row],[Total Cost Of Production]]</f>
        <v>180</v>
      </c>
      <c r="P3968" s="6">
        <v>835</v>
      </c>
      <c r="Q3968" s="6">
        <f>Table1[[#This Row],[Revenue]]-Table1[[#This Row],[Marketing Spend]]</f>
        <v>-295</v>
      </c>
      <c r="R3968" t="s">
        <v>55</v>
      </c>
      <c r="S3968" s="6">
        <v>333</v>
      </c>
      <c r="T3968"/>
      <c r="U3968"/>
    </row>
    <row r="3969" spans="1:21" hidden="1" x14ac:dyDescent="0.2">
      <c r="A3969" s="1">
        <v>45739</v>
      </c>
      <c r="B3969" s="1" t="str">
        <f>TEXT(Table1[[#This Row],[Date]],"yyyy")</f>
        <v>2025</v>
      </c>
      <c r="C3969" s="1" t="str">
        <f>TEXT(Table1[[#This Row],[Date]],"mmmm")</f>
        <v>March</v>
      </c>
      <c r="D3969" s="1" t="str">
        <f>TEXT(Table1[[#This Row],[Date]],"dddd")</f>
        <v>Sunday</v>
      </c>
      <c r="E3969" s="5">
        <v>4</v>
      </c>
      <c r="F3969" t="s">
        <v>13</v>
      </c>
      <c r="G3969" t="s">
        <v>12</v>
      </c>
      <c r="H3969" s="6">
        <f>60%*Table1[[#This Row],[Price]]</f>
        <v>42</v>
      </c>
      <c r="I3969" s="6">
        <v>70</v>
      </c>
      <c r="J3969">
        <v>2</v>
      </c>
      <c r="K3969" s="6">
        <f>Table1[[#This Row],[Cost]]*Table1[[#This Row],[Quantity Sold]]</f>
        <v>84</v>
      </c>
      <c r="L3969" s="6">
        <v>140</v>
      </c>
      <c r="M3969">
        <v>20</v>
      </c>
      <c r="N3969" s="6">
        <v>112</v>
      </c>
      <c r="O3969" s="6">
        <f>Table1[[#This Row],[Revenue]]-Table1[[#This Row],[Total Cost Of Production]]</f>
        <v>28</v>
      </c>
      <c r="P3969" s="6">
        <v>729</v>
      </c>
      <c r="Q3969" s="6">
        <f>Table1[[#This Row],[Revenue]]-Table1[[#This Row],[Marketing Spend]]</f>
        <v>-617</v>
      </c>
      <c r="R3969" t="s">
        <v>55</v>
      </c>
      <c r="S3969" s="6">
        <v>114</v>
      </c>
      <c r="T3969"/>
      <c r="U3969"/>
    </row>
    <row r="3970" spans="1:21" hidden="1" x14ac:dyDescent="0.2">
      <c r="A3970" s="1">
        <v>45739</v>
      </c>
      <c r="B3970" s="1" t="str">
        <f>TEXT(Table1[[#This Row],[Date]],"yyyy")</f>
        <v>2025</v>
      </c>
      <c r="C3970" s="1" t="str">
        <f>TEXT(Table1[[#This Row],[Date]],"mmmm")</f>
        <v>March</v>
      </c>
      <c r="D3970" s="1" t="str">
        <f>TEXT(Table1[[#This Row],[Date]],"dddd")</f>
        <v>Sunday</v>
      </c>
      <c r="E3970" s="5">
        <v>2</v>
      </c>
      <c r="F3970" t="s">
        <v>7</v>
      </c>
      <c r="G3970" t="s">
        <v>10</v>
      </c>
      <c r="H3970" s="6">
        <f>60%*Table1[[#This Row],[Price]]</f>
        <v>300</v>
      </c>
      <c r="I3970" s="6">
        <v>500</v>
      </c>
      <c r="J3970">
        <v>6</v>
      </c>
      <c r="K3970" s="6">
        <f>Table1[[#This Row],[Cost]]*Table1[[#This Row],[Quantity Sold]]</f>
        <v>1800</v>
      </c>
      <c r="L3970" s="6">
        <v>3000</v>
      </c>
      <c r="M3970">
        <v>5</v>
      </c>
      <c r="N3970" s="6">
        <v>2850</v>
      </c>
      <c r="O3970" s="6">
        <f>Table1[[#This Row],[Revenue]]-Table1[[#This Row],[Total Cost Of Production]]</f>
        <v>1050</v>
      </c>
      <c r="P3970" s="6">
        <v>505</v>
      </c>
      <c r="Q3970" s="6">
        <f>Table1[[#This Row],[Revenue]]-Table1[[#This Row],[Marketing Spend]]</f>
        <v>2345</v>
      </c>
      <c r="R3970" t="s">
        <v>51</v>
      </c>
      <c r="S3970" s="6">
        <v>451</v>
      </c>
      <c r="T3970"/>
      <c r="U3970"/>
    </row>
    <row r="3971" spans="1:21" hidden="1" x14ac:dyDescent="0.2">
      <c r="A3971" s="1">
        <v>45739</v>
      </c>
      <c r="B3971" s="1" t="str">
        <f>TEXT(Table1[[#This Row],[Date]],"yyyy")</f>
        <v>2025</v>
      </c>
      <c r="C3971" s="1" t="str">
        <f>TEXT(Table1[[#This Row],[Date]],"mmmm")</f>
        <v>March</v>
      </c>
      <c r="D3971" s="1" t="str">
        <f>TEXT(Table1[[#This Row],[Date]],"dddd")</f>
        <v>Sunday</v>
      </c>
      <c r="E3971" s="5">
        <v>5</v>
      </c>
      <c r="F3971" t="s">
        <v>11</v>
      </c>
      <c r="G3971" t="s">
        <v>12</v>
      </c>
      <c r="H3971" s="6">
        <f>60%*Table1[[#This Row],[Price]]</f>
        <v>90</v>
      </c>
      <c r="I3971" s="6">
        <v>150</v>
      </c>
      <c r="J3971">
        <v>9</v>
      </c>
      <c r="K3971" s="6">
        <f>Table1[[#This Row],[Cost]]*Table1[[#This Row],[Quantity Sold]]</f>
        <v>810</v>
      </c>
      <c r="L3971" s="6">
        <v>1350</v>
      </c>
      <c r="M3971">
        <v>20</v>
      </c>
      <c r="N3971" s="6">
        <v>1080</v>
      </c>
      <c r="O3971" s="6">
        <f>Table1[[#This Row],[Revenue]]-Table1[[#This Row],[Total Cost Of Production]]</f>
        <v>270</v>
      </c>
      <c r="P3971" s="6">
        <v>416</v>
      </c>
      <c r="Q3971" s="6">
        <f>Table1[[#This Row],[Revenue]]-Table1[[#This Row],[Marketing Spend]]</f>
        <v>664</v>
      </c>
      <c r="R3971" t="s">
        <v>54</v>
      </c>
      <c r="S3971" s="6">
        <v>172</v>
      </c>
      <c r="T3971"/>
      <c r="U3971"/>
    </row>
    <row r="3972" spans="1:21" hidden="1" x14ac:dyDescent="0.2">
      <c r="A3972" s="1">
        <v>45739</v>
      </c>
      <c r="B3972" s="1" t="str">
        <f>TEXT(Table1[[#This Row],[Date]],"yyyy")</f>
        <v>2025</v>
      </c>
      <c r="C3972" s="1" t="str">
        <f>TEXT(Table1[[#This Row],[Date]],"mmmm")</f>
        <v>March</v>
      </c>
      <c r="D3972" s="1" t="str">
        <f>TEXT(Table1[[#This Row],[Date]],"dddd")</f>
        <v>Sunday</v>
      </c>
      <c r="E3972" s="5">
        <v>6</v>
      </c>
      <c r="F3972" t="s">
        <v>2</v>
      </c>
      <c r="G3972" t="s">
        <v>8</v>
      </c>
      <c r="H3972" s="6">
        <f>60%*Table1[[#This Row],[Price]]</f>
        <v>720</v>
      </c>
      <c r="I3972" s="6">
        <v>1200</v>
      </c>
      <c r="J3972">
        <v>3</v>
      </c>
      <c r="K3972" s="6">
        <f>Table1[[#This Row],[Cost]]*Table1[[#This Row],[Quantity Sold]]</f>
        <v>2160</v>
      </c>
      <c r="L3972" s="6">
        <v>3600</v>
      </c>
      <c r="M3972">
        <v>10</v>
      </c>
      <c r="N3972" s="6">
        <v>3240</v>
      </c>
      <c r="O3972" s="6">
        <f>Table1[[#This Row],[Revenue]]-Table1[[#This Row],[Total Cost Of Production]]</f>
        <v>1080</v>
      </c>
      <c r="P3972" s="6">
        <v>757</v>
      </c>
      <c r="Q3972" s="6">
        <f>Table1[[#This Row],[Revenue]]-Table1[[#This Row],[Marketing Spend]]</f>
        <v>2483</v>
      </c>
      <c r="R3972" t="s">
        <v>53</v>
      </c>
      <c r="S3972" s="6">
        <v>1229</v>
      </c>
      <c r="T3972"/>
      <c r="U3972"/>
    </row>
    <row r="3973" spans="1:21" hidden="1" x14ac:dyDescent="0.2">
      <c r="A3973" s="1">
        <v>45739</v>
      </c>
      <c r="B3973" s="1" t="str">
        <f>TEXT(Table1[[#This Row],[Date]],"yyyy")</f>
        <v>2025</v>
      </c>
      <c r="C3973" s="1" t="str">
        <f>TEXT(Table1[[#This Row],[Date]],"mmmm")</f>
        <v>March</v>
      </c>
      <c r="D3973" s="1" t="str">
        <f>TEXT(Table1[[#This Row],[Date]],"dddd")</f>
        <v>Sunday</v>
      </c>
      <c r="E3973" s="5">
        <v>3</v>
      </c>
      <c r="F3973" t="s">
        <v>15</v>
      </c>
      <c r="G3973" t="s">
        <v>6</v>
      </c>
      <c r="H3973" s="6">
        <f>60%*Table1[[#This Row],[Price]]</f>
        <v>30</v>
      </c>
      <c r="I3973" s="6">
        <v>50</v>
      </c>
      <c r="J3973">
        <v>1</v>
      </c>
      <c r="K3973" s="6">
        <f>Table1[[#This Row],[Cost]]*Table1[[#This Row],[Quantity Sold]]</f>
        <v>30</v>
      </c>
      <c r="L3973" s="6">
        <v>50</v>
      </c>
      <c r="M3973">
        <v>15</v>
      </c>
      <c r="N3973" s="6">
        <v>42.5</v>
      </c>
      <c r="O3973" s="6">
        <f>Table1[[#This Row],[Revenue]]-Table1[[#This Row],[Total Cost Of Production]]</f>
        <v>12.5</v>
      </c>
      <c r="P3973" s="6">
        <v>445</v>
      </c>
      <c r="Q3973" s="6">
        <f>Table1[[#This Row],[Revenue]]-Table1[[#This Row],[Marketing Spend]]</f>
        <v>-402.5</v>
      </c>
      <c r="R3973" t="s">
        <v>51</v>
      </c>
      <c r="S3973" s="6">
        <v>37</v>
      </c>
      <c r="T3973"/>
      <c r="U3973"/>
    </row>
    <row r="3974" spans="1:21" x14ac:dyDescent="0.2">
      <c r="A3974" s="1">
        <v>45739</v>
      </c>
      <c r="B3974" s="1" t="str">
        <f>TEXT(Table1[[#This Row],[Date]],"yyyy")</f>
        <v>2025</v>
      </c>
      <c r="C3974" s="1" t="str">
        <f>TEXT(Table1[[#This Row],[Date]],"mmmm")</f>
        <v>March</v>
      </c>
      <c r="D3974" s="1" t="str">
        <f>TEXT(Table1[[#This Row],[Date]],"dddd")</f>
        <v>Sunday</v>
      </c>
      <c r="E3974" s="5">
        <v>1</v>
      </c>
      <c r="F3974" t="s">
        <v>5</v>
      </c>
      <c r="G3974" t="s">
        <v>10</v>
      </c>
      <c r="H3974" s="6">
        <f>60%*Table1[[#This Row],[Price]]</f>
        <v>480</v>
      </c>
      <c r="I3974" s="6">
        <v>800</v>
      </c>
      <c r="J3974">
        <v>4</v>
      </c>
      <c r="K3974" s="6">
        <f>Table1[[#This Row],[Cost]]*Table1[[#This Row],[Quantity Sold]]</f>
        <v>1920</v>
      </c>
      <c r="L3974" s="6">
        <v>3200</v>
      </c>
      <c r="M3974">
        <v>20</v>
      </c>
      <c r="N3974" s="6">
        <v>2560</v>
      </c>
      <c r="O3974" s="6">
        <f>Table1[[#This Row],[Revenue]]-Table1[[#This Row],[Total Cost Of Production]]</f>
        <v>640</v>
      </c>
      <c r="P3974" s="6">
        <v>791</v>
      </c>
      <c r="Q3974" s="6">
        <f>Table1[[#This Row],[Revenue]]-Table1[[#This Row],[Marketing Spend]]</f>
        <v>1769</v>
      </c>
      <c r="R3974" t="s">
        <v>52</v>
      </c>
      <c r="S3974" s="6">
        <v>807</v>
      </c>
      <c r="T3974"/>
      <c r="U3974"/>
    </row>
    <row r="3975" spans="1:21" hidden="1" x14ac:dyDescent="0.2">
      <c r="A3975" s="1">
        <v>45739</v>
      </c>
      <c r="B3975" s="1" t="str">
        <f>TEXT(Table1[[#This Row],[Date]],"yyyy")</f>
        <v>2025</v>
      </c>
      <c r="C3975" s="1" t="str">
        <f>TEXT(Table1[[#This Row],[Date]],"mmmm")</f>
        <v>March</v>
      </c>
      <c r="D3975" s="1" t="str">
        <f>TEXT(Table1[[#This Row],[Date]],"dddd")</f>
        <v>Sunday</v>
      </c>
      <c r="E3975" s="5">
        <v>7</v>
      </c>
      <c r="F3975" t="s">
        <v>9</v>
      </c>
      <c r="G3975" t="s">
        <v>8</v>
      </c>
      <c r="H3975" s="6">
        <f>60%*Table1[[#This Row],[Price]]</f>
        <v>180</v>
      </c>
      <c r="I3975" s="6">
        <v>300</v>
      </c>
      <c r="J3975">
        <v>1</v>
      </c>
      <c r="K3975" s="6">
        <f>Table1[[#This Row],[Cost]]*Table1[[#This Row],[Quantity Sold]]</f>
        <v>180</v>
      </c>
      <c r="L3975" s="6">
        <v>300</v>
      </c>
      <c r="M3975">
        <v>5</v>
      </c>
      <c r="N3975" s="6">
        <v>285</v>
      </c>
      <c r="O3975" s="6">
        <f>Table1[[#This Row],[Revenue]]-Table1[[#This Row],[Total Cost Of Production]]</f>
        <v>105</v>
      </c>
      <c r="P3975" s="6">
        <v>405</v>
      </c>
      <c r="Q3975" s="6">
        <f>Table1[[#This Row],[Revenue]]-Table1[[#This Row],[Marketing Spend]]</f>
        <v>-120</v>
      </c>
      <c r="R3975" t="s">
        <v>54</v>
      </c>
      <c r="S3975" s="6">
        <v>259</v>
      </c>
      <c r="T3975"/>
      <c r="U3975"/>
    </row>
    <row r="3976" spans="1:21" hidden="1" x14ac:dyDescent="0.2">
      <c r="A3976" s="1">
        <v>45740</v>
      </c>
      <c r="B3976" s="1" t="str">
        <f>TEXT(Table1[[#This Row],[Date]],"yyyy")</f>
        <v>2025</v>
      </c>
      <c r="C3976" s="1" t="str">
        <f>TEXT(Table1[[#This Row],[Date]],"mmmm")</f>
        <v>March</v>
      </c>
      <c r="D3976" s="1" t="str">
        <f>TEXT(Table1[[#This Row],[Date]],"dddd")</f>
        <v>Monday</v>
      </c>
      <c r="E3976" s="5">
        <v>4</v>
      </c>
      <c r="F3976" t="s">
        <v>13</v>
      </c>
      <c r="G3976" t="s">
        <v>12</v>
      </c>
      <c r="H3976" s="6">
        <f>60%*Table1[[#This Row],[Price]]</f>
        <v>42</v>
      </c>
      <c r="I3976" s="6">
        <v>70</v>
      </c>
      <c r="J3976">
        <v>10</v>
      </c>
      <c r="K3976" s="6">
        <f>Table1[[#This Row],[Cost]]*Table1[[#This Row],[Quantity Sold]]</f>
        <v>420</v>
      </c>
      <c r="L3976" s="6">
        <v>700</v>
      </c>
      <c r="M3976">
        <v>5</v>
      </c>
      <c r="N3976" s="6">
        <v>665</v>
      </c>
      <c r="O3976" s="6">
        <f>Table1[[#This Row],[Revenue]]-Table1[[#This Row],[Total Cost Of Production]]</f>
        <v>245</v>
      </c>
      <c r="P3976" s="6">
        <v>472</v>
      </c>
      <c r="Q3976" s="6">
        <f>Table1[[#This Row],[Revenue]]-Table1[[#This Row],[Marketing Spend]]</f>
        <v>193</v>
      </c>
      <c r="R3976" t="s">
        <v>54</v>
      </c>
      <c r="S3976" s="6">
        <v>37</v>
      </c>
      <c r="T3976"/>
      <c r="U3976"/>
    </row>
    <row r="3977" spans="1:21" hidden="1" x14ac:dyDescent="0.2">
      <c r="A3977" s="1">
        <v>45740</v>
      </c>
      <c r="B3977" s="1" t="str">
        <f>TEXT(Table1[[#This Row],[Date]],"yyyy")</f>
        <v>2025</v>
      </c>
      <c r="C3977" s="1" t="str">
        <f>TEXT(Table1[[#This Row],[Date]],"mmmm")</f>
        <v>March</v>
      </c>
      <c r="D3977" s="1" t="str">
        <f>TEXT(Table1[[#This Row],[Date]],"dddd")</f>
        <v>Monday</v>
      </c>
      <c r="E3977" s="5">
        <v>2</v>
      </c>
      <c r="F3977" t="s">
        <v>7</v>
      </c>
      <c r="G3977" t="s">
        <v>10</v>
      </c>
      <c r="H3977" s="6">
        <f>60%*Table1[[#This Row],[Price]]</f>
        <v>300</v>
      </c>
      <c r="I3977" s="6">
        <v>500</v>
      </c>
      <c r="J3977">
        <v>9</v>
      </c>
      <c r="K3977" s="6">
        <f>Table1[[#This Row],[Cost]]*Table1[[#This Row],[Quantity Sold]]</f>
        <v>2700</v>
      </c>
      <c r="L3977" s="6">
        <v>4500</v>
      </c>
      <c r="M3977">
        <v>10</v>
      </c>
      <c r="N3977" s="6">
        <v>4050</v>
      </c>
      <c r="O3977" s="6">
        <f>Table1[[#This Row],[Revenue]]-Table1[[#This Row],[Total Cost Of Production]]</f>
        <v>1350</v>
      </c>
      <c r="P3977" s="6">
        <v>537</v>
      </c>
      <c r="Q3977" s="6">
        <f>Table1[[#This Row],[Revenue]]-Table1[[#This Row],[Marketing Spend]]</f>
        <v>3513</v>
      </c>
      <c r="R3977" t="s">
        <v>53</v>
      </c>
      <c r="S3977" s="6">
        <v>466</v>
      </c>
      <c r="T3977"/>
      <c r="U3977"/>
    </row>
    <row r="3978" spans="1:21" hidden="1" x14ac:dyDescent="0.2">
      <c r="A3978" s="1">
        <v>45740</v>
      </c>
      <c r="B3978" s="1" t="str">
        <f>TEXT(Table1[[#This Row],[Date]],"yyyy")</f>
        <v>2025</v>
      </c>
      <c r="C3978" s="1" t="str">
        <f>TEXT(Table1[[#This Row],[Date]],"mmmm")</f>
        <v>March</v>
      </c>
      <c r="D3978" s="1" t="str">
        <f>TEXT(Table1[[#This Row],[Date]],"dddd")</f>
        <v>Monday</v>
      </c>
      <c r="E3978" s="5">
        <v>5</v>
      </c>
      <c r="F3978" t="s">
        <v>11</v>
      </c>
      <c r="G3978" t="s">
        <v>12</v>
      </c>
      <c r="H3978" s="6">
        <f>60%*Table1[[#This Row],[Price]]</f>
        <v>90</v>
      </c>
      <c r="I3978" s="6">
        <v>150</v>
      </c>
      <c r="J3978">
        <v>6</v>
      </c>
      <c r="K3978" s="6">
        <f>Table1[[#This Row],[Cost]]*Table1[[#This Row],[Quantity Sold]]</f>
        <v>540</v>
      </c>
      <c r="L3978" s="6">
        <v>900</v>
      </c>
      <c r="M3978">
        <v>15</v>
      </c>
      <c r="N3978" s="6">
        <v>765</v>
      </c>
      <c r="O3978" s="6">
        <f>Table1[[#This Row],[Revenue]]-Table1[[#This Row],[Total Cost Of Production]]</f>
        <v>225</v>
      </c>
      <c r="P3978" s="6">
        <v>806</v>
      </c>
      <c r="Q3978" s="6">
        <f>Table1[[#This Row],[Revenue]]-Table1[[#This Row],[Marketing Spend]]</f>
        <v>-41</v>
      </c>
      <c r="R3978" t="s">
        <v>53</v>
      </c>
      <c r="S3978" s="6">
        <v>132</v>
      </c>
      <c r="T3978"/>
      <c r="U3978"/>
    </row>
    <row r="3979" spans="1:21" hidden="1" x14ac:dyDescent="0.2">
      <c r="A3979" s="1">
        <v>45740</v>
      </c>
      <c r="B3979" s="1" t="str">
        <f>TEXT(Table1[[#This Row],[Date]],"yyyy")</f>
        <v>2025</v>
      </c>
      <c r="C3979" s="1" t="str">
        <f>TEXT(Table1[[#This Row],[Date]],"mmmm")</f>
        <v>March</v>
      </c>
      <c r="D3979" s="1" t="str">
        <f>TEXT(Table1[[#This Row],[Date]],"dddd")</f>
        <v>Monday</v>
      </c>
      <c r="E3979" s="5">
        <v>6</v>
      </c>
      <c r="F3979" t="s">
        <v>2</v>
      </c>
      <c r="G3979" t="s">
        <v>8</v>
      </c>
      <c r="H3979" s="6">
        <f>60%*Table1[[#This Row],[Price]]</f>
        <v>720</v>
      </c>
      <c r="I3979" s="6">
        <v>1200</v>
      </c>
      <c r="J3979">
        <v>3</v>
      </c>
      <c r="K3979" s="6">
        <f>Table1[[#This Row],[Cost]]*Table1[[#This Row],[Quantity Sold]]</f>
        <v>2160</v>
      </c>
      <c r="L3979" s="6">
        <v>3600</v>
      </c>
      <c r="M3979">
        <v>15</v>
      </c>
      <c r="N3979" s="6">
        <v>3060</v>
      </c>
      <c r="O3979" s="6">
        <f>Table1[[#This Row],[Revenue]]-Table1[[#This Row],[Total Cost Of Production]]</f>
        <v>900</v>
      </c>
      <c r="P3979" s="6">
        <v>386</v>
      </c>
      <c r="Q3979" s="6">
        <f>Table1[[#This Row],[Revenue]]-Table1[[#This Row],[Marketing Spend]]</f>
        <v>2674</v>
      </c>
      <c r="R3979" t="s">
        <v>53</v>
      </c>
      <c r="S3979" s="6">
        <v>1190</v>
      </c>
      <c r="T3979"/>
      <c r="U3979"/>
    </row>
    <row r="3980" spans="1:21" hidden="1" x14ac:dyDescent="0.2">
      <c r="A3980" s="1">
        <v>45740</v>
      </c>
      <c r="B3980" s="1" t="str">
        <f>TEXT(Table1[[#This Row],[Date]],"yyyy")</f>
        <v>2025</v>
      </c>
      <c r="C3980" s="1" t="str">
        <f>TEXT(Table1[[#This Row],[Date]],"mmmm")</f>
        <v>March</v>
      </c>
      <c r="D3980" s="1" t="str">
        <f>TEXT(Table1[[#This Row],[Date]],"dddd")</f>
        <v>Monday</v>
      </c>
      <c r="E3980" s="5">
        <v>3</v>
      </c>
      <c r="F3980" t="s">
        <v>15</v>
      </c>
      <c r="G3980" t="s">
        <v>6</v>
      </c>
      <c r="H3980" s="6">
        <f>60%*Table1[[#This Row],[Price]]</f>
        <v>30</v>
      </c>
      <c r="I3980" s="6">
        <v>50</v>
      </c>
      <c r="J3980">
        <v>9</v>
      </c>
      <c r="K3980" s="6">
        <f>Table1[[#This Row],[Cost]]*Table1[[#This Row],[Quantity Sold]]</f>
        <v>270</v>
      </c>
      <c r="L3980" s="6">
        <v>450</v>
      </c>
      <c r="M3980">
        <v>10</v>
      </c>
      <c r="N3980" s="6">
        <v>405</v>
      </c>
      <c r="O3980" s="6">
        <f>Table1[[#This Row],[Revenue]]-Table1[[#This Row],[Total Cost Of Production]]</f>
        <v>135</v>
      </c>
      <c r="P3980" s="6">
        <v>452</v>
      </c>
      <c r="Q3980" s="6">
        <f>Table1[[#This Row],[Revenue]]-Table1[[#This Row],[Marketing Spend]]</f>
        <v>-47</v>
      </c>
      <c r="R3980" t="s">
        <v>54</v>
      </c>
      <c r="S3980" s="6">
        <v>73</v>
      </c>
      <c r="T3980"/>
      <c r="U3980"/>
    </row>
    <row r="3981" spans="1:21" hidden="1" x14ac:dyDescent="0.2">
      <c r="A3981" s="1">
        <v>45740</v>
      </c>
      <c r="B3981" s="1" t="str">
        <f>TEXT(Table1[[#This Row],[Date]],"yyyy")</f>
        <v>2025</v>
      </c>
      <c r="C3981" s="1" t="str">
        <f>TEXT(Table1[[#This Row],[Date]],"mmmm")</f>
        <v>March</v>
      </c>
      <c r="D3981" s="1" t="str">
        <f>TEXT(Table1[[#This Row],[Date]],"dddd")</f>
        <v>Monday</v>
      </c>
      <c r="E3981" s="5">
        <v>1</v>
      </c>
      <c r="F3981" t="s">
        <v>5</v>
      </c>
      <c r="G3981" t="s">
        <v>10</v>
      </c>
      <c r="H3981" s="6">
        <f>60%*Table1[[#This Row],[Price]]</f>
        <v>480</v>
      </c>
      <c r="I3981" s="6">
        <v>800</v>
      </c>
      <c r="J3981">
        <v>3</v>
      </c>
      <c r="K3981" s="6">
        <f>Table1[[#This Row],[Cost]]*Table1[[#This Row],[Quantity Sold]]</f>
        <v>1440</v>
      </c>
      <c r="L3981" s="6">
        <v>2400</v>
      </c>
      <c r="M3981">
        <v>20</v>
      </c>
      <c r="N3981" s="6">
        <v>1920</v>
      </c>
      <c r="O3981" s="6">
        <f>Table1[[#This Row],[Revenue]]-Table1[[#This Row],[Total Cost Of Production]]</f>
        <v>480</v>
      </c>
      <c r="P3981" s="6">
        <v>867</v>
      </c>
      <c r="Q3981" s="6">
        <f>Table1[[#This Row],[Revenue]]-Table1[[#This Row],[Marketing Spend]]</f>
        <v>1053</v>
      </c>
      <c r="R3981" t="s">
        <v>53</v>
      </c>
      <c r="S3981" s="6">
        <v>766</v>
      </c>
      <c r="T3981"/>
      <c r="U3981"/>
    </row>
    <row r="3982" spans="1:21" hidden="1" x14ac:dyDescent="0.2">
      <c r="A3982" s="1">
        <v>45740</v>
      </c>
      <c r="B3982" s="1" t="str">
        <f>TEXT(Table1[[#This Row],[Date]],"yyyy")</f>
        <v>2025</v>
      </c>
      <c r="C3982" s="1" t="str">
        <f>TEXT(Table1[[#This Row],[Date]],"mmmm")</f>
        <v>March</v>
      </c>
      <c r="D3982" s="1" t="str">
        <f>TEXT(Table1[[#This Row],[Date]],"dddd")</f>
        <v>Monday</v>
      </c>
      <c r="E3982" s="5">
        <v>7</v>
      </c>
      <c r="F3982" t="s">
        <v>9</v>
      </c>
      <c r="G3982" t="s">
        <v>8</v>
      </c>
      <c r="H3982" s="6">
        <f>60%*Table1[[#This Row],[Price]]</f>
        <v>180</v>
      </c>
      <c r="I3982" s="6">
        <v>300</v>
      </c>
      <c r="J3982">
        <v>2</v>
      </c>
      <c r="K3982" s="6">
        <f>Table1[[#This Row],[Cost]]*Table1[[#This Row],[Quantity Sold]]</f>
        <v>360</v>
      </c>
      <c r="L3982" s="6">
        <v>600</v>
      </c>
      <c r="M3982">
        <v>5</v>
      </c>
      <c r="N3982" s="6">
        <v>570</v>
      </c>
      <c r="O3982" s="6">
        <f>Table1[[#This Row],[Revenue]]-Table1[[#This Row],[Total Cost Of Production]]</f>
        <v>210</v>
      </c>
      <c r="P3982" s="6">
        <v>767</v>
      </c>
      <c r="Q3982" s="6">
        <f>Table1[[#This Row],[Revenue]]-Table1[[#This Row],[Marketing Spend]]</f>
        <v>-197</v>
      </c>
      <c r="R3982" t="s">
        <v>54</v>
      </c>
      <c r="S3982" s="6">
        <v>293</v>
      </c>
      <c r="T3982"/>
      <c r="U3982"/>
    </row>
    <row r="3983" spans="1:21" x14ac:dyDescent="0.2">
      <c r="A3983" s="1">
        <v>45741</v>
      </c>
      <c r="B3983" s="1" t="str">
        <f>TEXT(Table1[[#This Row],[Date]],"yyyy")</f>
        <v>2025</v>
      </c>
      <c r="C3983" s="1" t="str">
        <f>TEXT(Table1[[#This Row],[Date]],"mmmm")</f>
        <v>March</v>
      </c>
      <c r="D3983" s="1" t="str">
        <f>TEXT(Table1[[#This Row],[Date]],"dddd")</f>
        <v>Tuesday</v>
      </c>
      <c r="E3983" s="5">
        <v>4</v>
      </c>
      <c r="F3983" t="s">
        <v>13</v>
      </c>
      <c r="G3983" t="s">
        <v>12</v>
      </c>
      <c r="H3983" s="6">
        <f>60%*Table1[[#This Row],[Price]]</f>
        <v>42</v>
      </c>
      <c r="I3983" s="6">
        <v>70</v>
      </c>
      <c r="J3983">
        <v>8</v>
      </c>
      <c r="K3983" s="6">
        <f>Table1[[#This Row],[Cost]]*Table1[[#This Row],[Quantity Sold]]</f>
        <v>336</v>
      </c>
      <c r="L3983" s="6">
        <v>560</v>
      </c>
      <c r="M3983">
        <v>15</v>
      </c>
      <c r="N3983" s="6">
        <v>476</v>
      </c>
      <c r="O3983" s="6">
        <f>Table1[[#This Row],[Revenue]]-Table1[[#This Row],[Total Cost Of Production]]</f>
        <v>140</v>
      </c>
      <c r="P3983" s="6">
        <v>554</v>
      </c>
      <c r="Q3983" s="6">
        <f>Table1[[#This Row],[Revenue]]-Table1[[#This Row],[Marketing Spend]]</f>
        <v>-78</v>
      </c>
      <c r="R3983" t="s">
        <v>52</v>
      </c>
      <c r="S3983" s="6">
        <v>74</v>
      </c>
      <c r="T3983"/>
      <c r="U3983"/>
    </row>
    <row r="3984" spans="1:21" hidden="1" x14ac:dyDescent="0.2">
      <c r="A3984" s="1">
        <v>45741</v>
      </c>
      <c r="B3984" s="1" t="str">
        <f>TEXT(Table1[[#This Row],[Date]],"yyyy")</f>
        <v>2025</v>
      </c>
      <c r="C3984" s="1" t="str">
        <f>TEXT(Table1[[#This Row],[Date]],"mmmm")</f>
        <v>March</v>
      </c>
      <c r="D3984" s="1" t="str">
        <f>TEXT(Table1[[#This Row],[Date]],"dddd")</f>
        <v>Tuesday</v>
      </c>
      <c r="E3984" s="5">
        <v>2</v>
      </c>
      <c r="F3984" t="s">
        <v>7</v>
      </c>
      <c r="G3984" t="s">
        <v>10</v>
      </c>
      <c r="H3984" s="6">
        <f>60%*Table1[[#This Row],[Price]]</f>
        <v>300</v>
      </c>
      <c r="I3984" s="6">
        <v>500</v>
      </c>
      <c r="J3984">
        <v>3</v>
      </c>
      <c r="K3984" s="6">
        <f>Table1[[#This Row],[Cost]]*Table1[[#This Row],[Quantity Sold]]</f>
        <v>900</v>
      </c>
      <c r="L3984" s="6">
        <v>1500</v>
      </c>
      <c r="M3984">
        <v>10</v>
      </c>
      <c r="N3984" s="6">
        <v>1350</v>
      </c>
      <c r="O3984" s="6">
        <f>Table1[[#This Row],[Revenue]]-Table1[[#This Row],[Total Cost Of Production]]</f>
        <v>450</v>
      </c>
      <c r="P3984" s="6">
        <v>322</v>
      </c>
      <c r="Q3984" s="6">
        <f>Table1[[#This Row],[Revenue]]-Table1[[#This Row],[Marketing Spend]]</f>
        <v>1028</v>
      </c>
      <c r="R3984" t="s">
        <v>54</v>
      </c>
      <c r="S3984" s="6">
        <v>544</v>
      </c>
      <c r="T3984"/>
      <c r="U3984"/>
    </row>
    <row r="3985" spans="1:21" hidden="1" x14ac:dyDescent="0.2">
      <c r="A3985" s="1">
        <v>45741</v>
      </c>
      <c r="B3985" s="1" t="str">
        <f>TEXT(Table1[[#This Row],[Date]],"yyyy")</f>
        <v>2025</v>
      </c>
      <c r="C3985" s="1" t="str">
        <f>TEXT(Table1[[#This Row],[Date]],"mmmm")</f>
        <v>March</v>
      </c>
      <c r="D3985" s="1" t="str">
        <f>TEXT(Table1[[#This Row],[Date]],"dddd")</f>
        <v>Tuesday</v>
      </c>
      <c r="E3985" s="5">
        <v>5</v>
      </c>
      <c r="F3985" t="s">
        <v>11</v>
      </c>
      <c r="G3985" t="s">
        <v>12</v>
      </c>
      <c r="H3985" s="6">
        <f>60%*Table1[[#This Row],[Price]]</f>
        <v>90</v>
      </c>
      <c r="I3985" s="6">
        <v>150</v>
      </c>
      <c r="J3985">
        <v>7</v>
      </c>
      <c r="K3985" s="6">
        <f>Table1[[#This Row],[Cost]]*Table1[[#This Row],[Quantity Sold]]</f>
        <v>630</v>
      </c>
      <c r="L3985" s="6">
        <v>1050</v>
      </c>
      <c r="M3985">
        <v>15</v>
      </c>
      <c r="N3985" s="6">
        <v>892.5</v>
      </c>
      <c r="O3985" s="6">
        <f>Table1[[#This Row],[Revenue]]-Table1[[#This Row],[Total Cost Of Production]]</f>
        <v>262.5</v>
      </c>
      <c r="P3985" s="6">
        <v>331</v>
      </c>
      <c r="Q3985" s="6">
        <f>Table1[[#This Row],[Revenue]]-Table1[[#This Row],[Marketing Spend]]</f>
        <v>561.5</v>
      </c>
      <c r="R3985" t="s">
        <v>55</v>
      </c>
      <c r="S3985" s="6">
        <v>143</v>
      </c>
      <c r="T3985"/>
      <c r="U3985"/>
    </row>
    <row r="3986" spans="1:21" hidden="1" x14ac:dyDescent="0.2">
      <c r="A3986" s="1">
        <v>45741</v>
      </c>
      <c r="B3986" s="1" t="str">
        <f>TEXT(Table1[[#This Row],[Date]],"yyyy")</f>
        <v>2025</v>
      </c>
      <c r="C3986" s="1" t="str">
        <f>TEXT(Table1[[#This Row],[Date]],"mmmm")</f>
        <v>March</v>
      </c>
      <c r="D3986" s="1" t="str">
        <f>TEXT(Table1[[#This Row],[Date]],"dddd")</f>
        <v>Tuesday</v>
      </c>
      <c r="E3986" s="5">
        <v>6</v>
      </c>
      <c r="F3986" t="s">
        <v>2</v>
      </c>
      <c r="G3986" t="s">
        <v>8</v>
      </c>
      <c r="H3986" s="6">
        <f>60%*Table1[[#This Row],[Price]]</f>
        <v>720</v>
      </c>
      <c r="I3986" s="6">
        <v>1200</v>
      </c>
      <c r="J3986">
        <v>7</v>
      </c>
      <c r="K3986" s="6">
        <f>Table1[[#This Row],[Cost]]*Table1[[#This Row],[Quantity Sold]]</f>
        <v>5040</v>
      </c>
      <c r="L3986" s="6">
        <v>8400</v>
      </c>
      <c r="M3986">
        <v>20</v>
      </c>
      <c r="N3986" s="6">
        <v>6720</v>
      </c>
      <c r="O3986" s="6">
        <f>Table1[[#This Row],[Revenue]]-Table1[[#This Row],[Total Cost Of Production]]</f>
        <v>1680</v>
      </c>
      <c r="P3986" s="6">
        <v>726</v>
      </c>
      <c r="Q3986" s="6">
        <f>Table1[[#This Row],[Revenue]]-Table1[[#This Row],[Marketing Spend]]</f>
        <v>5994</v>
      </c>
      <c r="R3986" t="s">
        <v>51</v>
      </c>
      <c r="S3986" s="6">
        <v>1234</v>
      </c>
      <c r="T3986"/>
      <c r="U3986"/>
    </row>
    <row r="3987" spans="1:21" hidden="1" x14ac:dyDescent="0.2">
      <c r="A3987" s="1">
        <v>45741</v>
      </c>
      <c r="B3987" s="1" t="str">
        <f>TEXT(Table1[[#This Row],[Date]],"yyyy")</f>
        <v>2025</v>
      </c>
      <c r="C3987" s="1" t="str">
        <f>TEXT(Table1[[#This Row],[Date]],"mmmm")</f>
        <v>March</v>
      </c>
      <c r="D3987" s="1" t="str">
        <f>TEXT(Table1[[#This Row],[Date]],"dddd")</f>
        <v>Tuesday</v>
      </c>
      <c r="E3987" s="5">
        <v>3</v>
      </c>
      <c r="F3987" t="s">
        <v>15</v>
      </c>
      <c r="G3987" t="s">
        <v>6</v>
      </c>
      <c r="H3987" s="6">
        <f>60%*Table1[[#This Row],[Price]]</f>
        <v>30</v>
      </c>
      <c r="I3987" s="6">
        <v>50</v>
      </c>
      <c r="J3987">
        <v>10</v>
      </c>
      <c r="K3987" s="6">
        <f>Table1[[#This Row],[Cost]]*Table1[[#This Row],[Quantity Sold]]</f>
        <v>300</v>
      </c>
      <c r="L3987" s="6">
        <v>500</v>
      </c>
      <c r="M3987">
        <v>10</v>
      </c>
      <c r="N3987" s="6">
        <v>450</v>
      </c>
      <c r="O3987" s="6">
        <f>Table1[[#This Row],[Revenue]]-Table1[[#This Row],[Total Cost Of Production]]</f>
        <v>150</v>
      </c>
      <c r="P3987" s="6">
        <v>394</v>
      </c>
      <c r="Q3987" s="6">
        <f>Table1[[#This Row],[Revenue]]-Table1[[#This Row],[Marketing Spend]]</f>
        <v>56</v>
      </c>
      <c r="R3987" t="s">
        <v>55</v>
      </c>
      <c r="S3987" s="6">
        <v>32</v>
      </c>
      <c r="T3987"/>
      <c r="U3987"/>
    </row>
    <row r="3988" spans="1:21" hidden="1" x14ac:dyDescent="0.2">
      <c r="A3988" s="1">
        <v>45741</v>
      </c>
      <c r="B3988" s="1" t="str">
        <f>TEXT(Table1[[#This Row],[Date]],"yyyy")</f>
        <v>2025</v>
      </c>
      <c r="C3988" s="1" t="str">
        <f>TEXT(Table1[[#This Row],[Date]],"mmmm")</f>
        <v>March</v>
      </c>
      <c r="D3988" s="1" t="str">
        <f>TEXT(Table1[[#This Row],[Date]],"dddd")</f>
        <v>Tuesday</v>
      </c>
      <c r="E3988" s="5">
        <v>1</v>
      </c>
      <c r="F3988" t="s">
        <v>5</v>
      </c>
      <c r="G3988" t="s">
        <v>10</v>
      </c>
      <c r="H3988" s="6">
        <f>60%*Table1[[#This Row],[Price]]</f>
        <v>480</v>
      </c>
      <c r="I3988" s="6">
        <v>800</v>
      </c>
      <c r="J3988">
        <v>3</v>
      </c>
      <c r="K3988" s="6">
        <f>Table1[[#This Row],[Cost]]*Table1[[#This Row],[Quantity Sold]]</f>
        <v>1440</v>
      </c>
      <c r="L3988" s="6">
        <v>2400</v>
      </c>
      <c r="M3988">
        <v>10</v>
      </c>
      <c r="N3988" s="6">
        <v>2160</v>
      </c>
      <c r="O3988" s="6">
        <f>Table1[[#This Row],[Revenue]]-Table1[[#This Row],[Total Cost Of Production]]</f>
        <v>720</v>
      </c>
      <c r="P3988" s="6">
        <v>862</v>
      </c>
      <c r="Q3988" s="6">
        <f>Table1[[#This Row],[Revenue]]-Table1[[#This Row],[Marketing Spend]]</f>
        <v>1298</v>
      </c>
      <c r="R3988" t="s">
        <v>51</v>
      </c>
      <c r="S3988" s="6">
        <v>828</v>
      </c>
      <c r="T3988"/>
      <c r="U3988"/>
    </row>
    <row r="3989" spans="1:21" hidden="1" x14ac:dyDescent="0.2">
      <c r="A3989" s="1">
        <v>45741</v>
      </c>
      <c r="B3989" s="1" t="str">
        <f>TEXT(Table1[[#This Row],[Date]],"yyyy")</f>
        <v>2025</v>
      </c>
      <c r="C3989" s="1" t="str">
        <f>TEXT(Table1[[#This Row],[Date]],"mmmm")</f>
        <v>March</v>
      </c>
      <c r="D3989" s="1" t="str">
        <f>TEXT(Table1[[#This Row],[Date]],"dddd")</f>
        <v>Tuesday</v>
      </c>
      <c r="E3989" s="5">
        <v>7</v>
      </c>
      <c r="F3989" t="s">
        <v>9</v>
      </c>
      <c r="G3989" t="s">
        <v>8</v>
      </c>
      <c r="H3989" s="6">
        <f>60%*Table1[[#This Row],[Price]]</f>
        <v>180</v>
      </c>
      <c r="I3989" s="6">
        <v>300</v>
      </c>
      <c r="J3989">
        <v>1</v>
      </c>
      <c r="K3989" s="6">
        <f>Table1[[#This Row],[Cost]]*Table1[[#This Row],[Quantity Sold]]</f>
        <v>180</v>
      </c>
      <c r="L3989" s="6">
        <v>300</v>
      </c>
      <c r="M3989">
        <v>5</v>
      </c>
      <c r="N3989" s="6">
        <v>285</v>
      </c>
      <c r="O3989" s="6">
        <f>Table1[[#This Row],[Revenue]]-Table1[[#This Row],[Total Cost Of Production]]</f>
        <v>105</v>
      </c>
      <c r="P3989" s="6">
        <v>540</v>
      </c>
      <c r="Q3989" s="6">
        <f>Table1[[#This Row],[Revenue]]-Table1[[#This Row],[Marketing Spend]]</f>
        <v>-255</v>
      </c>
      <c r="R3989" t="s">
        <v>53</v>
      </c>
      <c r="S3989" s="6">
        <v>267</v>
      </c>
      <c r="T3989"/>
      <c r="U3989"/>
    </row>
    <row r="3990" spans="1:21" x14ac:dyDescent="0.2">
      <c r="A3990" s="1">
        <v>45742</v>
      </c>
      <c r="B3990" s="1" t="str">
        <f>TEXT(Table1[[#This Row],[Date]],"yyyy")</f>
        <v>2025</v>
      </c>
      <c r="C3990" s="1" t="str">
        <f>TEXT(Table1[[#This Row],[Date]],"mmmm")</f>
        <v>March</v>
      </c>
      <c r="D3990" s="1" t="str">
        <f>TEXT(Table1[[#This Row],[Date]],"dddd")</f>
        <v>Wednesday</v>
      </c>
      <c r="E3990" s="5">
        <v>4</v>
      </c>
      <c r="F3990" t="s">
        <v>13</v>
      </c>
      <c r="G3990" t="s">
        <v>12</v>
      </c>
      <c r="H3990" s="6">
        <f>60%*Table1[[#This Row],[Price]]</f>
        <v>42</v>
      </c>
      <c r="I3990" s="6">
        <v>70</v>
      </c>
      <c r="J3990">
        <v>4</v>
      </c>
      <c r="K3990" s="6">
        <f>Table1[[#This Row],[Cost]]*Table1[[#This Row],[Quantity Sold]]</f>
        <v>168</v>
      </c>
      <c r="L3990" s="6">
        <v>280</v>
      </c>
      <c r="M3990">
        <v>20</v>
      </c>
      <c r="N3990" s="6">
        <v>224</v>
      </c>
      <c r="O3990" s="6">
        <f>Table1[[#This Row],[Revenue]]-Table1[[#This Row],[Total Cost Of Production]]</f>
        <v>56</v>
      </c>
      <c r="P3990" s="6">
        <v>917</v>
      </c>
      <c r="Q3990" s="6">
        <f>Table1[[#This Row],[Revenue]]-Table1[[#This Row],[Marketing Spend]]</f>
        <v>-693</v>
      </c>
      <c r="R3990" t="s">
        <v>52</v>
      </c>
      <c r="S3990" s="6">
        <v>43</v>
      </c>
      <c r="T3990"/>
      <c r="U3990"/>
    </row>
    <row r="3991" spans="1:21" hidden="1" x14ac:dyDescent="0.2">
      <c r="A3991" s="1">
        <v>45742</v>
      </c>
      <c r="B3991" s="1" t="str">
        <f>TEXT(Table1[[#This Row],[Date]],"yyyy")</f>
        <v>2025</v>
      </c>
      <c r="C3991" s="1" t="str">
        <f>TEXT(Table1[[#This Row],[Date]],"mmmm")</f>
        <v>March</v>
      </c>
      <c r="D3991" s="1" t="str">
        <f>TEXT(Table1[[#This Row],[Date]],"dddd")</f>
        <v>Wednesday</v>
      </c>
      <c r="E3991" s="5">
        <v>2</v>
      </c>
      <c r="F3991" t="s">
        <v>7</v>
      </c>
      <c r="G3991" t="s">
        <v>10</v>
      </c>
      <c r="H3991" s="6">
        <f>60%*Table1[[#This Row],[Price]]</f>
        <v>300</v>
      </c>
      <c r="I3991" s="6">
        <v>500</v>
      </c>
      <c r="J3991">
        <v>8</v>
      </c>
      <c r="K3991" s="6">
        <f>Table1[[#This Row],[Cost]]*Table1[[#This Row],[Quantity Sold]]</f>
        <v>2400</v>
      </c>
      <c r="L3991" s="6">
        <v>4000</v>
      </c>
      <c r="M3991">
        <v>15</v>
      </c>
      <c r="N3991" s="6">
        <v>3400</v>
      </c>
      <c r="O3991" s="6">
        <f>Table1[[#This Row],[Revenue]]-Table1[[#This Row],[Total Cost Of Production]]</f>
        <v>1000</v>
      </c>
      <c r="P3991" s="6">
        <v>665</v>
      </c>
      <c r="Q3991" s="6">
        <f>Table1[[#This Row],[Revenue]]-Table1[[#This Row],[Marketing Spend]]</f>
        <v>2735</v>
      </c>
      <c r="R3991" t="s">
        <v>54</v>
      </c>
      <c r="S3991" s="6">
        <v>486</v>
      </c>
      <c r="T3991"/>
      <c r="U3991"/>
    </row>
    <row r="3992" spans="1:21" hidden="1" x14ac:dyDescent="0.2">
      <c r="A3992" s="1">
        <v>45742</v>
      </c>
      <c r="B3992" s="1" t="str">
        <f>TEXT(Table1[[#This Row],[Date]],"yyyy")</f>
        <v>2025</v>
      </c>
      <c r="C3992" s="1" t="str">
        <f>TEXT(Table1[[#This Row],[Date]],"mmmm")</f>
        <v>March</v>
      </c>
      <c r="D3992" s="1" t="str">
        <f>TEXT(Table1[[#This Row],[Date]],"dddd")</f>
        <v>Wednesday</v>
      </c>
      <c r="E3992" s="5">
        <v>5</v>
      </c>
      <c r="F3992" t="s">
        <v>11</v>
      </c>
      <c r="G3992" t="s">
        <v>12</v>
      </c>
      <c r="H3992" s="6">
        <f>60%*Table1[[#This Row],[Price]]</f>
        <v>90</v>
      </c>
      <c r="I3992" s="6">
        <v>150</v>
      </c>
      <c r="J3992">
        <v>8</v>
      </c>
      <c r="K3992" s="6">
        <f>Table1[[#This Row],[Cost]]*Table1[[#This Row],[Quantity Sold]]</f>
        <v>720</v>
      </c>
      <c r="L3992" s="6">
        <v>1200</v>
      </c>
      <c r="M3992">
        <v>10</v>
      </c>
      <c r="N3992" s="6">
        <v>1080</v>
      </c>
      <c r="O3992" s="6">
        <f>Table1[[#This Row],[Revenue]]-Table1[[#This Row],[Total Cost Of Production]]</f>
        <v>360</v>
      </c>
      <c r="P3992" s="6">
        <v>589</v>
      </c>
      <c r="Q3992" s="6">
        <f>Table1[[#This Row],[Revenue]]-Table1[[#This Row],[Marketing Spend]]</f>
        <v>491</v>
      </c>
      <c r="R3992" t="s">
        <v>51</v>
      </c>
      <c r="S3992" s="6">
        <v>162</v>
      </c>
      <c r="T3992"/>
      <c r="U3992"/>
    </row>
    <row r="3993" spans="1:21" hidden="1" x14ac:dyDescent="0.2">
      <c r="A3993" s="1">
        <v>45742</v>
      </c>
      <c r="B3993" s="1" t="str">
        <f>TEXT(Table1[[#This Row],[Date]],"yyyy")</f>
        <v>2025</v>
      </c>
      <c r="C3993" s="1" t="str">
        <f>TEXT(Table1[[#This Row],[Date]],"mmmm")</f>
        <v>March</v>
      </c>
      <c r="D3993" s="1" t="str">
        <f>TEXT(Table1[[#This Row],[Date]],"dddd")</f>
        <v>Wednesday</v>
      </c>
      <c r="E3993" s="5">
        <v>6</v>
      </c>
      <c r="F3993" t="s">
        <v>2</v>
      </c>
      <c r="G3993" t="s">
        <v>8</v>
      </c>
      <c r="H3993" s="6">
        <f>60%*Table1[[#This Row],[Price]]</f>
        <v>720</v>
      </c>
      <c r="I3993" s="6">
        <v>1200</v>
      </c>
      <c r="J3993">
        <v>2</v>
      </c>
      <c r="K3993" s="6">
        <f>Table1[[#This Row],[Cost]]*Table1[[#This Row],[Quantity Sold]]</f>
        <v>1440</v>
      </c>
      <c r="L3993" s="6">
        <v>2400</v>
      </c>
      <c r="M3993">
        <v>20</v>
      </c>
      <c r="N3993" s="6">
        <v>1920</v>
      </c>
      <c r="O3993" s="6">
        <f>Table1[[#This Row],[Revenue]]-Table1[[#This Row],[Total Cost Of Production]]</f>
        <v>480</v>
      </c>
      <c r="P3993" s="6">
        <v>434</v>
      </c>
      <c r="Q3993" s="6">
        <f>Table1[[#This Row],[Revenue]]-Table1[[#This Row],[Marketing Spend]]</f>
        <v>1486</v>
      </c>
      <c r="R3993" t="s">
        <v>54</v>
      </c>
      <c r="S3993" s="6">
        <v>1249</v>
      </c>
      <c r="T3993"/>
      <c r="U3993"/>
    </row>
    <row r="3994" spans="1:21" hidden="1" x14ac:dyDescent="0.2">
      <c r="A3994" s="1">
        <v>45742</v>
      </c>
      <c r="B3994" s="1" t="str">
        <f>TEXT(Table1[[#This Row],[Date]],"yyyy")</f>
        <v>2025</v>
      </c>
      <c r="C3994" s="1" t="str">
        <f>TEXT(Table1[[#This Row],[Date]],"mmmm")</f>
        <v>March</v>
      </c>
      <c r="D3994" s="1" t="str">
        <f>TEXT(Table1[[#This Row],[Date]],"dddd")</f>
        <v>Wednesday</v>
      </c>
      <c r="E3994" s="5">
        <v>3</v>
      </c>
      <c r="F3994" t="s">
        <v>15</v>
      </c>
      <c r="G3994" t="s">
        <v>6</v>
      </c>
      <c r="H3994" s="6">
        <f>60%*Table1[[#This Row],[Price]]</f>
        <v>30</v>
      </c>
      <c r="I3994" s="6">
        <v>50</v>
      </c>
      <c r="J3994">
        <v>7</v>
      </c>
      <c r="K3994" s="6">
        <f>Table1[[#This Row],[Cost]]*Table1[[#This Row],[Quantity Sold]]</f>
        <v>210</v>
      </c>
      <c r="L3994" s="6">
        <v>350</v>
      </c>
      <c r="M3994">
        <v>5</v>
      </c>
      <c r="N3994" s="6">
        <v>332.5</v>
      </c>
      <c r="O3994" s="6">
        <f>Table1[[#This Row],[Revenue]]-Table1[[#This Row],[Total Cost Of Production]]</f>
        <v>122.5</v>
      </c>
      <c r="P3994" s="6">
        <v>668</v>
      </c>
      <c r="Q3994" s="6">
        <f>Table1[[#This Row],[Revenue]]-Table1[[#This Row],[Marketing Spend]]</f>
        <v>-335.5</v>
      </c>
      <c r="R3994" t="s">
        <v>53</v>
      </c>
      <c r="S3994" s="6">
        <v>73</v>
      </c>
      <c r="T3994"/>
      <c r="U3994"/>
    </row>
    <row r="3995" spans="1:21" hidden="1" x14ac:dyDescent="0.2">
      <c r="A3995" s="1">
        <v>45742</v>
      </c>
      <c r="B3995" s="1" t="str">
        <f>TEXT(Table1[[#This Row],[Date]],"yyyy")</f>
        <v>2025</v>
      </c>
      <c r="C3995" s="1" t="str">
        <f>TEXT(Table1[[#This Row],[Date]],"mmmm")</f>
        <v>March</v>
      </c>
      <c r="D3995" s="1" t="str">
        <f>TEXT(Table1[[#This Row],[Date]],"dddd")</f>
        <v>Wednesday</v>
      </c>
      <c r="E3995" s="5">
        <v>1</v>
      </c>
      <c r="F3995" t="s">
        <v>5</v>
      </c>
      <c r="G3995" t="s">
        <v>10</v>
      </c>
      <c r="H3995" s="6">
        <f>60%*Table1[[#This Row],[Price]]</f>
        <v>480</v>
      </c>
      <c r="I3995" s="6">
        <v>800</v>
      </c>
      <c r="J3995">
        <v>1</v>
      </c>
      <c r="K3995" s="6">
        <f>Table1[[#This Row],[Cost]]*Table1[[#This Row],[Quantity Sold]]</f>
        <v>480</v>
      </c>
      <c r="L3995" s="6">
        <v>800</v>
      </c>
      <c r="M3995">
        <v>20</v>
      </c>
      <c r="N3995" s="6">
        <v>640</v>
      </c>
      <c r="O3995" s="6">
        <f>Table1[[#This Row],[Revenue]]-Table1[[#This Row],[Total Cost Of Production]]</f>
        <v>160</v>
      </c>
      <c r="P3995" s="6">
        <v>980</v>
      </c>
      <c r="Q3995" s="6">
        <f>Table1[[#This Row],[Revenue]]-Table1[[#This Row],[Marketing Spend]]</f>
        <v>-340</v>
      </c>
      <c r="R3995" t="s">
        <v>51</v>
      </c>
      <c r="S3995" s="6">
        <v>772</v>
      </c>
      <c r="T3995"/>
      <c r="U3995"/>
    </row>
    <row r="3996" spans="1:21" hidden="1" x14ac:dyDescent="0.2">
      <c r="A3996" s="1">
        <v>45742</v>
      </c>
      <c r="B3996" s="1" t="str">
        <f>TEXT(Table1[[#This Row],[Date]],"yyyy")</f>
        <v>2025</v>
      </c>
      <c r="C3996" s="1" t="str">
        <f>TEXT(Table1[[#This Row],[Date]],"mmmm")</f>
        <v>March</v>
      </c>
      <c r="D3996" s="1" t="str">
        <f>TEXT(Table1[[#This Row],[Date]],"dddd")</f>
        <v>Wednesday</v>
      </c>
      <c r="E3996" s="5">
        <v>7</v>
      </c>
      <c r="F3996" t="s">
        <v>9</v>
      </c>
      <c r="G3996" t="s">
        <v>8</v>
      </c>
      <c r="H3996" s="6">
        <f>60%*Table1[[#This Row],[Price]]</f>
        <v>180</v>
      </c>
      <c r="I3996" s="6">
        <v>300</v>
      </c>
      <c r="J3996">
        <v>2</v>
      </c>
      <c r="K3996" s="6">
        <f>Table1[[#This Row],[Cost]]*Table1[[#This Row],[Quantity Sold]]</f>
        <v>360</v>
      </c>
      <c r="L3996" s="6">
        <v>600</v>
      </c>
      <c r="M3996">
        <v>10</v>
      </c>
      <c r="N3996" s="6">
        <v>540</v>
      </c>
      <c r="O3996" s="6">
        <f>Table1[[#This Row],[Revenue]]-Table1[[#This Row],[Total Cost Of Production]]</f>
        <v>180</v>
      </c>
      <c r="P3996" s="6">
        <v>363</v>
      </c>
      <c r="Q3996" s="6">
        <f>Table1[[#This Row],[Revenue]]-Table1[[#This Row],[Marketing Spend]]</f>
        <v>177</v>
      </c>
      <c r="R3996" t="s">
        <v>54</v>
      </c>
      <c r="S3996" s="6">
        <v>324</v>
      </c>
      <c r="T3996"/>
      <c r="U3996"/>
    </row>
    <row r="3997" spans="1:21" hidden="1" x14ac:dyDescent="0.2">
      <c r="A3997" s="1">
        <v>45743</v>
      </c>
      <c r="B3997" s="1" t="str">
        <f>TEXT(Table1[[#This Row],[Date]],"yyyy")</f>
        <v>2025</v>
      </c>
      <c r="C3997" s="1" t="str">
        <f>TEXT(Table1[[#This Row],[Date]],"mmmm")</f>
        <v>March</v>
      </c>
      <c r="D3997" s="1" t="str">
        <f>TEXT(Table1[[#This Row],[Date]],"dddd")</f>
        <v>Thursday</v>
      </c>
      <c r="E3997" s="5">
        <v>4</v>
      </c>
      <c r="F3997" t="s">
        <v>13</v>
      </c>
      <c r="G3997" t="s">
        <v>12</v>
      </c>
      <c r="H3997" s="6">
        <f>60%*Table1[[#This Row],[Price]]</f>
        <v>42</v>
      </c>
      <c r="I3997" s="6">
        <v>70</v>
      </c>
      <c r="J3997">
        <v>5</v>
      </c>
      <c r="K3997" s="6">
        <f>Table1[[#This Row],[Cost]]*Table1[[#This Row],[Quantity Sold]]</f>
        <v>210</v>
      </c>
      <c r="L3997" s="6">
        <v>350</v>
      </c>
      <c r="M3997">
        <v>20</v>
      </c>
      <c r="N3997" s="6">
        <v>280</v>
      </c>
      <c r="O3997" s="6">
        <f>Table1[[#This Row],[Revenue]]-Table1[[#This Row],[Total Cost Of Production]]</f>
        <v>70</v>
      </c>
      <c r="P3997" s="6">
        <v>490</v>
      </c>
      <c r="Q3997" s="6">
        <f>Table1[[#This Row],[Revenue]]-Table1[[#This Row],[Marketing Spend]]</f>
        <v>-210</v>
      </c>
      <c r="R3997" t="s">
        <v>51</v>
      </c>
      <c r="S3997" s="6">
        <v>30</v>
      </c>
      <c r="T3997"/>
      <c r="U3997"/>
    </row>
    <row r="3998" spans="1:21" hidden="1" x14ac:dyDescent="0.2">
      <c r="A3998" s="1">
        <v>45743</v>
      </c>
      <c r="B3998" s="1" t="str">
        <f>TEXT(Table1[[#This Row],[Date]],"yyyy")</f>
        <v>2025</v>
      </c>
      <c r="C3998" s="1" t="str">
        <f>TEXT(Table1[[#This Row],[Date]],"mmmm")</f>
        <v>March</v>
      </c>
      <c r="D3998" s="1" t="str">
        <f>TEXT(Table1[[#This Row],[Date]],"dddd")</f>
        <v>Thursday</v>
      </c>
      <c r="E3998" s="5">
        <v>2</v>
      </c>
      <c r="F3998" t="s">
        <v>7</v>
      </c>
      <c r="G3998" t="s">
        <v>10</v>
      </c>
      <c r="H3998" s="6">
        <f>60%*Table1[[#This Row],[Price]]</f>
        <v>300</v>
      </c>
      <c r="I3998" s="6">
        <v>500</v>
      </c>
      <c r="J3998">
        <v>3</v>
      </c>
      <c r="K3998" s="6">
        <f>Table1[[#This Row],[Cost]]*Table1[[#This Row],[Quantity Sold]]</f>
        <v>900</v>
      </c>
      <c r="L3998" s="6">
        <v>1500</v>
      </c>
      <c r="M3998">
        <v>5</v>
      </c>
      <c r="N3998" s="6">
        <v>1425</v>
      </c>
      <c r="O3998" s="6">
        <f>Table1[[#This Row],[Revenue]]-Table1[[#This Row],[Total Cost Of Production]]</f>
        <v>525</v>
      </c>
      <c r="P3998" s="6">
        <v>971</v>
      </c>
      <c r="Q3998" s="6">
        <f>Table1[[#This Row],[Revenue]]-Table1[[#This Row],[Marketing Spend]]</f>
        <v>454</v>
      </c>
      <c r="R3998" t="s">
        <v>53</v>
      </c>
      <c r="S3998" s="6">
        <v>479</v>
      </c>
      <c r="T3998"/>
      <c r="U3998"/>
    </row>
    <row r="3999" spans="1:21" x14ac:dyDescent="0.2">
      <c r="A3999" s="1">
        <v>45743</v>
      </c>
      <c r="B3999" s="1" t="str">
        <f>TEXT(Table1[[#This Row],[Date]],"yyyy")</f>
        <v>2025</v>
      </c>
      <c r="C3999" s="1" t="str">
        <f>TEXT(Table1[[#This Row],[Date]],"mmmm")</f>
        <v>March</v>
      </c>
      <c r="D3999" s="1" t="str">
        <f>TEXT(Table1[[#This Row],[Date]],"dddd")</f>
        <v>Thursday</v>
      </c>
      <c r="E3999" s="5">
        <v>5</v>
      </c>
      <c r="F3999" t="s">
        <v>11</v>
      </c>
      <c r="G3999" t="s">
        <v>12</v>
      </c>
      <c r="H3999" s="6">
        <f>60%*Table1[[#This Row],[Price]]</f>
        <v>90</v>
      </c>
      <c r="I3999" s="6">
        <v>150</v>
      </c>
      <c r="J3999">
        <v>6</v>
      </c>
      <c r="K3999" s="6">
        <f>Table1[[#This Row],[Cost]]*Table1[[#This Row],[Quantity Sold]]</f>
        <v>540</v>
      </c>
      <c r="L3999" s="6">
        <v>900</v>
      </c>
      <c r="M3999">
        <v>5</v>
      </c>
      <c r="N3999" s="6">
        <v>855</v>
      </c>
      <c r="O3999" s="6">
        <f>Table1[[#This Row],[Revenue]]-Table1[[#This Row],[Total Cost Of Production]]</f>
        <v>315</v>
      </c>
      <c r="P3999" s="6">
        <v>733</v>
      </c>
      <c r="Q3999" s="6">
        <f>Table1[[#This Row],[Revenue]]-Table1[[#This Row],[Marketing Spend]]</f>
        <v>122</v>
      </c>
      <c r="R3999" t="s">
        <v>52</v>
      </c>
      <c r="S3999" s="6">
        <v>119</v>
      </c>
      <c r="T3999"/>
      <c r="U3999"/>
    </row>
    <row r="4000" spans="1:21" hidden="1" x14ac:dyDescent="0.2">
      <c r="A4000" s="1">
        <v>45743</v>
      </c>
      <c r="B4000" s="1" t="str">
        <f>TEXT(Table1[[#This Row],[Date]],"yyyy")</f>
        <v>2025</v>
      </c>
      <c r="C4000" s="1" t="str">
        <f>TEXT(Table1[[#This Row],[Date]],"mmmm")</f>
        <v>March</v>
      </c>
      <c r="D4000" s="1" t="str">
        <f>TEXT(Table1[[#This Row],[Date]],"dddd")</f>
        <v>Thursday</v>
      </c>
      <c r="E4000" s="5">
        <v>6</v>
      </c>
      <c r="F4000" t="s">
        <v>2</v>
      </c>
      <c r="G4000" t="s">
        <v>8</v>
      </c>
      <c r="H4000" s="6">
        <f>60%*Table1[[#This Row],[Price]]</f>
        <v>720</v>
      </c>
      <c r="I4000" s="6">
        <v>1200</v>
      </c>
      <c r="J4000">
        <v>1</v>
      </c>
      <c r="K4000" s="6">
        <f>Table1[[#This Row],[Cost]]*Table1[[#This Row],[Quantity Sold]]</f>
        <v>720</v>
      </c>
      <c r="L4000" s="6">
        <v>1200</v>
      </c>
      <c r="M4000">
        <v>10</v>
      </c>
      <c r="N4000" s="6">
        <v>1080</v>
      </c>
      <c r="O4000" s="6">
        <f>Table1[[#This Row],[Revenue]]-Table1[[#This Row],[Total Cost Of Production]]</f>
        <v>360</v>
      </c>
      <c r="P4000" s="6">
        <v>310</v>
      </c>
      <c r="Q4000" s="6">
        <f>Table1[[#This Row],[Revenue]]-Table1[[#This Row],[Marketing Spend]]</f>
        <v>770</v>
      </c>
      <c r="R4000" t="s">
        <v>55</v>
      </c>
      <c r="S4000" s="6">
        <v>1233</v>
      </c>
      <c r="T4000"/>
      <c r="U4000"/>
    </row>
    <row r="4001" spans="1:21" hidden="1" x14ac:dyDescent="0.2">
      <c r="A4001" s="1">
        <v>45743</v>
      </c>
      <c r="B4001" s="1" t="str">
        <f>TEXT(Table1[[#This Row],[Date]],"yyyy")</f>
        <v>2025</v>
      </c>
      <c r="C4001" s="1" t="str">
        <f>TEXT(Table1[[#This Row],[Date]],"mmmm")</f>
        <v>March</v>
      </c>
      <c r="D4001" s="1" t="str">
        <f>TEXT(Table1[[#This Row],[Date]],"dddd")</f>
        <v>Thursday</v>
      </c>
      <c r="E4001" s="5">
        <v>3</v>
      </c>
      <c r="F4001" t="s">
        <v>15</v>
      </c>
      <c r="G4001" t="s">
        <v>6</v>
      </c>
      <c r="H4001" s="6">
        <f>60%*Table1[[#This Row],[Price]]</f>
        <v>30</v>
      </c>
      <c r="I4001" s="6">
        <v>50</v>
      </c>
      <c r="J4001">
        <v>6</v>
      </c>
      <c r="K4001" s="6">
        <f>Table1[[#This Row],[Cost]]*Table1[[#This Row],[Quantity Sold]]</f>
        <v>180</v>
      </c>
      <c r="L4001" s="6">
        <v>300</v>
      </c>
      <c r="M4001">
        <v>15</v>
      </c>
      <c r="N4001" s="6">
        <v>255</v>
      </c>
      <c r="O4001" s="6">
        <f>Table1[[#This Row],[Revenue]]-Table1[[#This Row],[Total Cost Of Production]]</f>
        <v>75</v>
      </c>
      <c r="P4001" s="6">
        <v>704</v>
      </c>
      <c r="Q4001" s="6">
        <f>Table1[[#This Row],[Revenue]]-Table1[[#This Row],[Marketing Spend]]</f>
        <v>-449</v>
      </c>
      <c r="R4001" t="s">
        <v>51</v>
      </c>
      <c r="S4001" s="6">
        <v>28</v>
      </c>
      <c r="T4001"/>
      <c r="U4001"/>
    </row>
    <row r="4002" spans="1:21" hidden="1" x14ac:dyDescent="0.2">
      <c r="A4002" s="1">
        <v>45743</v>
      </c>
      <c r="B4002" s="1" t="str">
        <f>TEXT(Table1[[#This Row],[Date]],"yyyy")</f>
        <v>2025</v>
      </c>
      <c r="C4002" s="1" t="str">
        <f>TEXT(Table1[[#This Row],[Date]],"mmmm")</f>
        <v>March</v>
      </c>
      <c r="D4002" s="1" t="str">
        <f>TEXT(Table1[[#This Row],[Date]],"dddd")</f>
        <v>Thursday</v>
      </c>
      <c r="E4002" s="5">
        <v>1</v>
      </c>
      <c r="F4002" t="s">
        <v>5</v>
      </c>
      <c r="G4002" t="s">
        <v>10</v>
      </c>
      <c r="H4002" s="6">
        <f>60%*Table1[[#This Row],[Price]]</f>
        <v>480</v>
      </c>
      <c r="I4002" s="6">
        <v>800</v>
      </c>
      <c r="J4002">
        <v>10</v>
      </c>
      <c r="K4002" s="6">
        <f>Table1[[#This Row],[Cost]]*Table1[[#This Row],[Quantity Sold]]</f>
        <v>4800</v>
      </c>
      <c r="L4002" s="6">
        <v>8000</v>
      </c>
      <c r="M4002">
        <v>20</v>
      </c>
      <c r="N4002" s="6">
        <v>6400</v>
      </c>
      <c r="O4002" s="6">
        <f>Table1[[#This Row],[Revenue]]-Table1[[#This Row],[Total Cost Of Production]]</f>
        <v>1600</v>
      </c>
      <c r="P4002" s="6">
        <v>714</v>
      </c>
      <c r="Q4002" s="6">
        <f>Table1[[#This Row],[Revenue]]-Table1[[#This Row],[Marketing Spend]]</f>
        <v>5686</v>
      </c>
      <c r="R4002" t="s">
        <v>53</v>
      </c>
      <c r="S4002" s="6">
        <v>822</v>
      </c>
      <c r="T4002"/>
      <c r="U4002"/>
    </row>
    <row r="4003" spans="1:21" hidden="1" x14ac:dyDescent="0.2">
      <c r="A4003" s="1">
        <v>45743</v>
      </c>
      <c r="B4003" s="1" t="str">
        <f>TEXT(Table1[[#This Row],[Date]],"yyyy")</f>
        <v>2025</v>
      </c>
      <c r="C4003" s="1" t="str">
        <f>TEXT(Table1[[#This Row],[Date]],"mmmm")</f>
        <v>March</v>
      </c>
      <c r="D4003" s="1" t="str">
        <f>TEXT(Table1[[#This Row],[Date]],"dddd")</f>
        <v>Thursday</v>
      </c>
      <c r="E4003" s="5">
        <v>7</v>
      </c>
      <c r="F4003" t="s">
        <v>9</v>
      </c>
      <c r="G4003" t="s">
        <v>8</v>
      </c>
      <c r="H4003" s="6">
        <f>60%*Table1[[#This Row],[Price]]</f>
        <v>180</v>
      </c>
      <c r="I4003" s="6">
        <v>300</v>
      </c>
      <c r="J4003">
        <v>2</v>
      </c>
      <c r="K4003" s="6">
        <f>Table1[[#This Row],[Cost]]*Table1[[#This Row],[Quantity Sold]]</f>
        <v>360</v>
      </c>
      <c r="L4003" s="6">
        <v>600</v>
      </c>
      <c r="M4003">
        <v>20</v>
      </c>
      <c r="N4003" s="6">
        <v>480</v>
      </c>
      <c r="O4003" s="6">
        <f>Table1[[#This Row],[Revenue]]-Table1[[#This Row],[Total Cost Of Production]]</f>
        <v>120</v>
      </c>
      <c r="P4003" s="6">
        <v>584</v>
      </c>
      <c r="Q4003" s="6">
        <f>Table1[[#This Row],[Revenue]]-Table1[[#This Row],[Marketing Spend]]</f>
        <v>-104</v>
      </c>
      <c r="R4003" t="s">
        <v>54</v>
      </c>
      <c r="S4003" s="6">
        <v>342</v>
      </c>
      <c r="T4003"/>
      <c r="U4003"/>
    </row>
    <row r="4004" spans="1:21" x14ac:dyDescent="0.2">
      <c r="A4004" s="1">
        <v>45744</v>
      </c>
      <c r="B4004" s="1" t="str">
        <f>TEXT(Table1[[#This Row],[Date]],"yyyy")</f>
        <v>2025</v>
      </c>
      <c r="C4004" s="1" t="str">
        <f>TEXT(Table1[[#This Row],[Date]],"mmmm")</f>
        <v>March</v>
      </c>
      <c r="D4004" s="1" t="str">
        <f>TEXT(Table1[[#This Row],[Date]],"dddd")</f>
        <v>Friday</v>
      </c>
      <c r="E4004" s="5">
        <v>4</v>
      </c>
      <c r="F4004" t="s">
        <v>13</v>
      </c>
      <c r="G4004" t="s">
        <v>12</v>
      </c>
      <c r="H4004" s="6">
        <f>60%*Table1[[#This Row],[Price]]</f>
        <v>42</v>
      </c>
      <c r="I4004" s="6">
        <v>70</v>
      </c>
      <c r="J4004">
        <v>6</v>
      </c>
      <c r="K4004" s="6">
        <f>Table1[[#This Row],[Cost]]*Table1[[#This Row],[Quantity Sold]]</f>
        <v>252</v>
      </c>
      <c r="L4004" s="6">
        <v>420</v>
      </c>
      <c r="M4004">
        <v>10</v>
      </c>
      <c r="N4004" s="6">
        <v>378</v>
      </c>
      <c r="O4004" s="6">
        <f>Table1[[#This Row],[Revenue]]-Table1[[#This Row],[Total Cost Of Production]]</f>
        <v>126</v>
      </c>
      <c r="P4004" s="6">
        <v>939</v>
      </c>
      <c r="Q4004" s="6">
        <f>Table1[[#This Row],[Revenue]]-Table1[[#This Row],[Marketing Spend]]</f>
        <v>-561</v>
      </c>
      <c r="R4004" t="s">
        <v>52</v>
      </c>
      <c r="S4004" s="6">
        <v>61</v>
      </c>
      <c r="T4004"/>
      <c r="U4004"/>
    </row>
    <row r="4005" spans="1:21" x14ac:dyDescent="0.2">
      <c r="A4005" s="1">
        <v>45744</v>
      </c>
      <c r="B4005" s="1" t="str">
        <f>TEXT(Table1[[#This Row],[Date]],"yyyy")</f>
        <v>2025</v>
      </c>
      <c r="C4005" s="1" t="str">
        <f>TEXT(Table1[[#This Row],[Date]],"mmmm")</f>
        <v>March</v>
      </c>
      <c r="D4005" s="1" t="str">
        <f>TEXT(Table1[[#This Row],[Date]],"dddd")</f>
        <v>Friday</v>
      </c>
      <c r="E4005" s="5">
        <v>2</v>
      </c>
      <c r="F4005" t="s">
        <v>7</v>
      </c>
      <c r="G4005" t="s">
        <v>10</v>
      </c>
      <c r="H4005" s="6">
        <f>60%*Table1[[#This Row],[Price]]</f>
        <v>300</v>
      </c>
      <c r="I4005" s="6">
        <v>500</v>
      </c>
      <c r="J4005">
        <v>7</v>
      </c>
      <c r="K4005" s="6">
        <f>Table1[[#This Row],[Cost]]*Table1[[#This Row],[Quantity Sold]]</f>
        <v>2100</v>
      </c>
      <c r="L4005" s="6">
        <v>3500</v>
      </c>
      <c r="M4005">
        <v>15</v>
      </c>
      <c r="N4005" s="6">
        <v>2975</v>
      </c>
      <c r="O4005" s="6">
        <f>Table1[[#This Row],[Revenue]]-Table1[[#This Row],[Total Cost Of Production]]</f>
        <v>875</v>
      </c>
      <c r="P4005" s="6">
        <v>547</v>
      </c>
      <c r="Q4005" s="6">
        <f>Table1[[#This Row],[Revenue]]-Table1[[#This Row],[Marketing Spend]]</f>
        <v>2428</v>
      </c>
      <c r="R4005" t="s">
        <v>52</v>
      </c>
      <c r="S4005" s="6">
        <v>452</v>
      </c>
      <c r="T4005"/>
      <c r="U4005"/>
    </row>
    <row r="4006" spans="1:21" hidden="1" x14ac:dyDescent="0.2">
      <c r="A4006" s="1">
        <v>45744</v>
      </c>
      <c r="B4006" s="1" t="str">
        <f>TEXT(Table1[[#This Row],[Date]],"yyyy")</f>
        <v>2025</v>
      </c>
      <c r="C4006" s="1" t="str">
        <f>TEXT(Table1[[#This Row],[Date]],"mmmm")</f>
        <v>March</v>
      </c>
      <c r="D4006" s="1" t="str">
        <f>TEXT(Table1[[#This Row],[Date]],"dddd")</f>
        <v>Friday</v>
      </c>
      <c r="E4006" s="5">
        <v>5</v>
      </c>
      <c r="F4006" t="s">
        <v>11</v>
      </c>
      <c r="G4006" t="s">
        <v>12</v>
      </c>
      <c r="H4006" s="6">
        <f>60%*Table1[[#This Row],[Price]]</f>
        <v>90</v>
      </c>
      <c r="I4006" s="6">
        <v>150</v>
      </c>
      <c r="J4006">
        <v>3</v>
      </c>
      <c r="K4006" s="6">
        <f>Table1[[#This Row],[Cost]]*Table1[[#This Row],[Quantity Sold]]</f>
        <v>270</v>
      </c>
      <c r="L4006" s="6">
        <v>450</v>
      </c>
      <c r="M4006">
        <v>20</v>
      </c>
      <c r="N4006" s="6">
        <v>360</v>
      </c>
      <c r="O4006" s="6">
        <f>Table1[[#This Row],[Revenue]]-Table1[[#This Row],[Total Cost Of Production]]</f>
        <v>90</v>
      </c>
      <c r="P4006" s="6">
        <v>976</v>
      </c>
      <c r="Q4006" s="6">
        <f>Table1[[#This Row],[Revenue]]-Table1[[#This Row],[Marketing Spend]]</f>
        <v>-616</v>
      </c>
      <c r="R4006" t="s">
        <v>55</v>
      </c>
      <c r="S4006" s="6">
        <v>138</v>
      </c>
      <c r="T4006"/>
      <c r="U4006"/>
    </row>
    <row r="4007" spans="1:21" hidden="1" x14ac:dyDescent="0.2">
      <c r="A4007" s="1">
        <v>45744</v>
      </c>
      <c r="B4007" s="1" t="str">
        <f>TEXT(Table1[[#This Row],[Date]],"yyyy")</f>
        <v>2025</v>
      </c>
      <c r="C4007" s="1" t="str">
        <f>TEXT(Table1[[#This Row],[Date]],"mmmm")</f>
        <v>March</v>
      </c>
      <c r="D4007" s="1" t="str">
        <f>TEXT(Table1[[#This Row],[Date]],"dddd")</f>
        <v>Friday</v>
      </c>
      <c r="E4007" s="5">
        <v>6</v>
      </c>
      <c r="F4007" t="s">
        <v>2</v>
      </c>
      <c r="G4007" t="s">
        <v>8</v>
      </c>
      <c r="H4007" s="6">
        <f>60%*Table1[[#This Row],[Price]]</f>
        <v>720</v>
      </c>
      <c r="I4007" s="6">
        <v>1200</v>
      </c>
      <c r="J4007">
        <v>2</v>
      </c>
      <c r="K4007" s="6">
        <f>Table1[[#This Row],[Cost]]*Table1[[#This Row],[Quantity Sold]]</f>
        <v>1440</v>
      </c>
      <c r="L4007" s="6">
        <v>2400</v>
      </c>
      <c r="M4007">
        <v>5</v>
      </c>
      <c r="N4007" s="6">
        <v>2280</v>
      </c>
      <c r="O4007" s="6">
        <f>Table1[[#This Row],[Revenue]]-Table1[[#This Row],[Total Cost Of Production]]</f>
        <v>840</v>
      </c>
      <c r="P4007" s="6">
        <v>508</v>
      </c>
      <c r="Q4007" s="6">
        <f>Table1[[#This Row],[Revenue]]-Table1[[#This Row],[Marketing Spend]]</f>
        <v>1772</v>
      </c>
      <c r="R4007" t="s">
        <v>55</v>
      </c>
      <c r="S4007" s="6">
        <v>1177</v>
      </c>
      <c r="T4007"/>
      <c r="U4007"/>
    </row>
    <row r="4008" spans="1:21" hidden="1" x14ac:dyDescent="0.2">
      <c r="A4008" s="1">
        <v>45744</v>
      </c>
      <c r="B4008" s="1" t="str">
        <f>TEXT(Table1[[#This Row],[Date]],"yyyy")</f>
        <v>2025</v>
      </c>
      <c r="C4008" s="1" t="str">
        <f>TEXT(Table1[[#This Row],[Date]],"mmmm")</f>
        <v>March</v>
      </c>
      <c r="D4008" s="1" t="str">
        <f>TEXT(Table1[[#This Row],[Date]],"dddd")</f>
        <v>Friday</v>
      </c>
      <c r="E4008" s="5">
        <v>3</v>
      </c>
      <c r="F4008" t="s">
        <v>15</v>
      </c>
      <c r="G4008" t="s">
        <v>6</v>
      </c>
      <c r="H4008" s="6">
        <f>60%*Table1[[#This Row],[Price]]</f>
        <v>30</v>
      </c>
      <c r="I4008" s="6">
        <v>50</v>
      </c>
      <c r="J4008">
        <v>10</v>
      </c>
      <c r="K4008" s="6">
        <f>Table1[[#This Row],[Cost]]*Table1[[#This Row],[Quantity Sold]]</f>
        <v>300</v>
      </c>
      <c r="L4008" s="6">
        <v>500</v>
      </c>
      <c r="M4008">
        <v>5</v>
      </c>
      <c r="N4008" s="6">
        <v>475</v>
      </c>
      <c r="O4008" s="6">
        <f>Table1[[#This Row],[Revenue]]-Table1[[#This Row],[Total Cost Of Production]]</f>
        <v>175</v>
      </c>
      <c r="P4008" s="6">
        <v>959</v>
      </c>
      <c r="Q4008" s="6">
        <f>Table1[[#This Row],[Revenue]]-Table1[[#This Row],[Marketing Spend]]</f>
        <v>-484</v>
      </c>
      <c r="R4008" t="s">
        <v>53</v>
      </c>
      <c r="S4008" s="6">
        <v>84</v>
      </c>
      <c r="T4008"/>
      <c r="U4008"/>
    </row>
    <row r="4009" spans="1:21" x14ac:dyDescent="0.2">
      <c r="A4009" s="1">
        <v>45744</v>
      </c>
      <c r="B4009" s="1" t="str">
        <f>TEXT(Table1[[#This Row],[Date]],"yyyy")</f>
        <v>2025</v>
      </c>
      <c r="C4009" s="1" t="str">
        <f>TEXT(Table1[[#This Row],[Date]],"mmmm")</f>
        <v>March</v>
      </c>
      <c r="D4009" s="1" t="str">
        <f>TEXT(Table1[[#This Row],[Date]],"dddd")</f>
        <v>Friday</v>
      </c>
      <c r="E4009" s="5">
        <v>1</v>
      </c>
      <c r="F4009" t="s">
        <v>5</v>
      </c>
      <c r="G4009" t="s">
        <v>10</v>
      </c>
      <c r="H4009" s="6">
        <f>60%*Table1[[#This Row],[Price]]</f>
        <v>480</v>
      </c>
      <c r="I4009" s="6">
        <v>800</v>
      </c>
      <c r="J4009">
        <v>7</v>
      </c>
      <c r="K4009" s="6">
        <f>Table1[[#This Row],[Cost]]*Table1[[#This Row],[Quantity Sold]]</f>
        <v>3360</v>
      </c>
      <c r="L4009" s="6">
        <v>5600</v>
      </c>
      <c r="M4009">
        <v>15</v>
      </c>
      <c r="N4009" s="6">
        <v>4760</v>
      </c>
      <c r="O4009" s="6">
        <f>Table1[[#This Row],[Revenue]]-Table1[[#This Row],[Total Cost Of Production]]</f>
        <v>1400</v>
      </c>
      <c r="P4009" s="6">
        <v>808</v>
      </c>
      <c r="Q4009" s="6">
        <f>Table1[[#This Row],[Revenue]]-Table1[[#This Row],[Marketing Spend]]</f>
        <v>3952</v>
      </c>
      <c r="R4009" t="s">
        <v>52</v>
      </c>
      <c r="S4009" s="6">
        <v>783</v>
      </c>
      <c r="T4009"/>
      <c r="U4009"/>
    </row>
    <row r="4010" spans="1:21" x14ac:dyDescent="0.2">
      <c r="A4010" s="1">
        <v>45744</v>
      </c>
      <c r="B4010" s="1" t="str">
        <f>TEXT(Table1[[#This Row],[Date]],"yyyy")</f>
        <v>2025</v>
      </c>
      <c r="C4010" s="1" t="str">
        <f>TEXT(Table1[[#This Row],[Date]],"mmmm")</f>
        <v>March</v>
      </c>
      <c r="D4010" s="1" t="str">
        <f>TEXT(Table1[[#This Row],[Date]],"dddd")</f>
        <v>Friday</v>
      </c>
      <c r="E4010" s="5">
        <v>7</v>
      </c>
      <c r="F4010" t="s">
        <v>9</v>
      </c>
      <c r="G4010" t="s">
        <v>8</v>
      </c>
      <c r="H4010" s="6">
        <f>60%*Table1[[#This Row],[Price]]</f>
        <v>180</v>
      </c>
      <c r="I4010" s="6">
        <v>300</v>
      </c>
      <c r="J4010">
        <v>9</v>
      </c>
      <c r="K4010" s="6">
        <f>Table1[[#This Row],[Cost]]*Table1[[#This Row],[Quantity Sold]]</f>
        <v>1620</v>
      </c>
      <c r="L4010" s="6">
        <v>2700</v>
      </c>
      <c r="M4010">
        <v>15</v>
      </c>
      <c r="N4010" s="6">
        <v>2295</v>
      </c>
      <c r="O4010" s="6">
        <f>Table1[[#This Row],[Revenue]]-Table1[[#This Row],[Total Cost Of Production]]</f>
        <v>675</v>
      </c>
      <c r="P4010" s="6">
        <v>905</v>
      </c>
      <c r="Q4010" s="6">
        <f>Table1[[#This Row],[Revenue]]-Table1[[#This Row],[Marketing Spend]]</f>
        <v>1390</v>
      </c>
      <c r="R4010" t="s">
        <v>52</v>
      </c>
      <c r="S4010" s="6">
        <v>313</v>
      </c>
      <c r="T4010"/>
      <c r="U4010"/>
    </row>
    <row r="4011" spans="1:21" hidden="1" x14ac:dyDescent="0.2">
      <c r="A4011" s="1">
        <v>45745</v>
      </c>
      <c r="B4011" s="1" t="str">
        <f>TEXT(Table1[[#This Row],[Date]],"yyyy")</f>
        <v>2025</v>
      </c>
      <c r="C4011" s="1" t="str">
        <f>TEXT(Table1[[#This Row],[Date]],"mmmm")</f>
        <v>March</v>
      </c>
      <c r="D4011" s="1" t="str">
        <f>TEXT(Table1[[#This Row],[Date]],"dddd")</f>
        <v>Saturday</v>
      </c>
      <c r="E4011" s="5">
        <v>4</v>
      </c>
      <c r="F4011" t="s">
        <v>13</v>
      </c>
      <c r="G4011" t="s">
        <v>12</v>
      </c>
      <c r="H4011" s="6">
        <f>60%*Table1[[#This Row],[Price]]</f>
        <v>42</v>
      </c>
      <c r="I4011" s="6">
        <v>70</v>
      </c>
      <c r="J4011">
        <v>4</v>
      </c>
      <c r="K4011" s="6">
        <f>Table1[[#This Row],[Cost]]*Table1[[#This Row],[Quantity Sold]]</f>
        <v>168</v>
      </c>
      <c r="L4011" s="6">
        <v>280</v>
      </c>
      <c r="M4011">
        <v>10</v>
      </c>
      <c r="N4011" s="6">
        <v>252</v>
      </c>
      <c r="O4011" s="6">
        <f>Table1[[#This Row],[Revenue]]-Table1[[#This Row],[Total Cost Of Production]]</f>
        <v>84</v>
      </c>
      <c r="P4011" s="6">
        <v>995</v>
      </c>
      <c r="Q4011" s="6">
        <f>Table1[[#This Row],[Revenue]]-Table1[[#This Row],[Marketing Spend]]</f>
        <v>-743</v>
      </c>
      <c r="R4011" t="s">
        <v>53</v>
      </c>
      <c r="S4011" s="6">
        <v>39</v>
      </c>
      <c r="T4011"/>
      <c r="U4011"/>
    </row>
    <row r="4012" spans="1:21" hidden="1" x14ac:dyDescent="0.2">
      <c r="A4012" s="1">
        <v>45745</v>
      </c>
      <c r="B4012" s="1" t="str">
        <f>TEXT(Table1[[#This Row],[Date]],"yyyy")</f>
        <v>2025</v>
      </c>
      <c r="C4012" s="1" t="str">
        <f>TEXT(Table1[[#This Row],[Date]],"mmmm")</f>
        <v>March</v>
      </c>
      <c r="D4012" s="1" t="str">
        <f>TEXT(Table1[[#This Row],[Date]],"dddd")</f>
        <v>Saturday</v>
      </c>
      <c r="E4012" s="5">
        <v>2</v>
      </c>
      <c r="F4012" t="s">
        <v>7</v>
      </c>
      <c r="G4012" t="s">
        <v>10</v>
      </c>
      <c r="H4012" s="6">
        <f>60%*Table1[[#This Row],[Price]]</f>
        <v>300</v>
      </c>
      <c r="I4012" s="6">
        <v>500</v>
      </c>
      <c r="J4012">
        <v>9</v>
      </c>
      <c r="K4012" s="6">
        <f>Table1[[#This Row],[Cost]]*Table1[[#This Row],[Quantity Sold]]</f>
        <v>2700</v>
      </c>
      <c r="L4012" s="6">
        <v>4500</v>
      </c>
      <c r="M4012">
        <v>5</v>
      </c>
      <c r="N4012" s="6">
        <v>4275</v>
      </c>
      <c r="O4012" s="6">
        <f>Table1[[#This Row],[Revenue]]-Table1[[#This Row],[Total Cost Of Production]]</f>
        <v>1575</v>
      </c>
      <c r="P4012" s="6">
        <v>347</v>
      </c>
      <c r="Q4012" s="6">
        <f>Table1[[#This Row],[Revenue]]-Table1[[#This Row],[Marketing Spend]]</f>
        <v>3928</v>
      </c>
      <c r="R4012" t="s">
        <v>55</v>
      </c>
      <c r="S4012" s="6">
        <v>469</v>
      </c>
      <c r="T4012"/>
      <c r="U4012"/>
    </row>
    <row r="4013" spans="1:21" hidden="1" x14ac:dyDescent="0.2">
      <c r="A4013" s="1">
        <v>45745</v>
      </c>
      <c r="B4013" s="1" t="str">
        <f>TEXT(Table1[[#This Row],[Date]],"yyyy")</f>
        <v>2025</v>
      </c>
      <c r="C4013" s="1" t="str">
        <f>TEXT(Table1[[#This Row],[Date]],"mmmm")</f>
        <v>March</v>
      </c>
      <c r="D4013" s="1" t="str">
        <f>TEXT(Table1[[#This Row],[Date]],"dddd")</f>
        <v>Saturday</v>
      </c>
      <c r="E4013" s="5">
        <v>5</v>
      </c>
      <c r="F4013" t="s">
        <v>11</v>
      </c>
      <c r="G4013" t="s">
        <v>12</v>
      </c>
      <c r="H4013" s="6">
        <f>60%*Table1[[#This Row],[Price]]</f>
        <v>90</v>
      </c>
      <c r="I4013" s="6">
        <v>150</v>
      </c>
      <c r="J4013">
        <v>2</v>
      </c>
      <c r="K4013" s="6">
        <f>Table1[[#This Row],[Cost]]*Table1[[#This Row],[Quantity Sold]]</f>
        <v>180</v>
      </c>
      <c r="L4013" s="6">
        <v>300</v>
      </c>
      <c r="M4013">
        <v>15</v>
      </c>
      <c r="N4013" s="6">
        <v>255</v>
      </c>
      <c r="O4013" s="6">
        <f>Table1[[#This Row],[Revenue]]-Table1[[#This Row],[Total Cost Of Production]]</f>
        <v>75</v>
      </c>
      <c r="P4013" s="6">
        <v>835</v>
      </c>
      <c r="Q4013" s="6">
        <f>Table1[[#This Row],[Revenue]]-Table1[[#This Row],[Marketing Spend]]</f>
        <v>-580</v>
      </c>
      <c r="R4013" t="s">
        <v>53</v>
      </c>
      <c r="S4013" s="6">
        <v>162</v>
      </c>
      <c r="T4013"/>
      <c r="U4013"/>
    </row>
    <row r="4014" spans="1:21" hidden="1" x14ac:dyDescent="0.2">
      <c r="A4014" s="1">
        <v>45745</v>
      </c>
      <c r="B4014" s="1" t="str">
        <f>TEXT(Table1[[#This Row],[Date]],"yyyy")</f>
        <v>2025</v>
      </c>
      <c r="C4014" s="1" t="str">
        <f>TEXT(Table1[[#This Row],[Date]],"mmmm")</f>
        <v>March</v>
      </c>
      <c r="D4014" s="1" t="str">
        <f>TEXT(Table1[[#This Row],[Date]],"dddd")</f>
        <v>Saturday</v>
      </c>
      <c r="E4014" s="5">
        <v>6</v>
      </c>
      <c r="F4014" t="s">
        <v>2</v>
      </c>
      <c r="G4014" t="s">
        <v>8</v>
      </c>
      <c r="H4014" s="6">
        <f>60%*Table1[[#This Row],[Price]]</f>
        <v>720</v>
      </c>
      <c r="I4014" s="6">
        <v>1200</v>
      </c>
      <c r="J4014">
        <v>7</v>
      </c>
      <c r="K4014" s="6">
        <f>Table1[[#This Row],[Cost]]*Table1[[#This Row],[Quantity Sold]]</f>
        <v>5040</v>
      </c>
      <c r="L4014" s="6">
        <v>8400</v>
      </c>
      <c r="M4014">
        <v>15</v>
      </c>
      <c r="N4014" s="6">
        <v>7140</v>
      </c>
      <c r="O4014" s="6">
        <f>Table1[[#This Row],[Revenue]]-Table1[[#This Row],[Total Cost Of Production]]</f>
        <v>2100</v>
      </c>
      <c r="P4014" s="6">
        <v>546</v>
      </c>
      <c r="Q4014" s="6">
        <f>Table1[[#This Row],[Revenue]]-Table1[[#This Row],[Marketing Spend]]</f>
        <v>6594</v>
      </c>
      <c r="R4014" t="s">
        <v>53</v>
      </c>
      <c r="S4014" s="6">
        <v>1236</v>
      </c>
      <c r="T4014"/>
      <c r="U4014"/>
    </row>
    <row r="4015" spans="1:21" x14ac:dyDescent="0.2">
      <c r="A4015" s="1">
        <v>45745</v>
      </c>
      <c r="B4015" s="1" t="str">
        <f>TEXT(Table1[[#This Row],[Date]],"yyyy")</f>
        <v>2025</v>
      </c>
      <c r="C4015" s="1" t="str">
        <f>TEXT(Table1[[#This Row],[Date]],"mmmm")</f>
        <v>March</v>
      </c>
      <c r="D4015" s="1" t="str">
        <f>TEXT(Table1[[#This Row],[Date]],"dddd")</f>
        <v>Saturday</v>
      </c>
      <c r="E4015" s="5">
        <v>3</v>
      </c>
      <c r="F4015" t="s">
        <v>15</v>
      </c>
      <c r="G4015" t="s">
        <v>6</v>
      </c>
      <c r="H4015" s="6">
        <f>60%*Table1[[#This Row],[Price]]</f>
        <v>30</v>
      </c>
      <c r="I4015" s="6">
        <v>50</v>
      </c>
      <c r="J4015">
        <v>5</v>
      </c>
      <c r="K4015" s="6">
        <f>Table1[[#This Row],[Cost]]*Table1[[#This Row],[Quantity Sold]]</f>
        <v>150</v>
      </c>
      <c r="L4015" s="6">
        <v>250</v>
      </c>
      <c r="M4015">
        <v>15</v>
      </c>
      <c r="N4015" s="6">
        <v>212.5</v>
      </c>
      <c r="O4015" s="6">
        <f>Table1[[#This Row],[Revenue]]-Table1[[#This Row],[Total Cost Of Production]]</f>
        <v>62.5</v>
      </c>
      <c r="P4015" s="6">
        <v>811</v>
      </c>
      <c r="Q4015" s="6">
        <f>Table1[[#This Row],[Revenue]]-Table1[[#This Row],[Marketing Spend]]</f>
        <v>-598.5</v>
      </c>
      <c r="R4015" t="s">
        <v>52</v>
      </c>
      <c r="S4015" s="6">
        <v>80</v>
      </c>
      <c r="T4015"/>
      <c r="U4015"/>
    </row>
    <row r="4016" spans="1:21" hidden="1" x14ac:dyDescent="0.2">
      <c r="A4016" s="1">
        <v>45745</v>
      </c>
      <c r="B4016" s="1" t="str">
        <f>TEXT(Table1[[#This Row],[Date]],"yyyy")</f>
        <v>2025</v>
      </c>
      <c r="C4016" s="1" t="str">
        <f>TEXT(Table1[[#This Row],[Date]],"mmmm")</f>
        <v>March</v>
      </c>
      <c r="D4016" s="1" t="str">
        <f>TEXT(Table1[[#This Row],[Date]],"dddd")</f>
        <v>Saturday</v>
      </c>
      <c r="E4016" s="5">
        <v>1</v>
      </c>
      <c r="F4016" t="s">
        <v>5</v>
      </c>
      <c r="G4016" t="s">
        <v>10</v>
      </c>
      <c r="H4016" s="6">
        <f>60%*Table1[[#This Row],[Price]]</f>
        <v>480</v>
      </c>
      <c r="I4016" s="6">
        <v>800</v>
      </c>
      <c r="J4016">
        <v>6</v>
      </c>
      <c r="K4016" s="6">
        <f>Table1[[#This Row],[Cost]]*Table1[[#This Row],[Quantity Sold]]</f>
        <v>2880</v>
      </c>
      <c r="L4016" s="6">
        <v>4800</v>
      </c>
      <c r="M4016">
        <v>5</v>
      </c>
      <c r="N4016" s="6">
        <v>4560</v>
      </c>
      <c r="O4016" s="6">
        <f>Table1[[#This Row],[Revenue]]-Table1[[#This Row],[Total Cost Of Production]]</f>
        <v>1680</v>
      </c>
      <c r="P4016" s="6">
        <v>304</v>
      </c>
      <c r="Q4016" s="6">
        <f>Table1[[#This Row],[Revenue]]-Table1[[#This Row],[Marketing Spend]]</f>
        <v>4256</v>
      </c>
      <c r="R4016" t="s">
        <v>55</v>
      </c>
      <c r="S4016" s="6">
        <v>823</v>
      </c>
      <c r="T4016"/>
      <c r="U4016"/>
    </row>
    <row r="4017" spans="1:21" hidden="1" x14ac:dyDescent="0.2">
      <c r="A4017" s="1">
        <v>45745</v>
      </c>
      <c r="B4017" s="1" t="str">
        <f>TEXT(Table1[[#This Row],[Date]],"yyyy")</f>
        <v>2025</v>
      </c>
      <c r="C4017" s="1" t="str">
        <f>TEXT(Table1[[#This Row],[Date]],"mmmm")</f>
        <v>March</v>
      </c>
      <c r="D4017" s="1" t="str">
        <f>TEXT(Table1[[#This Row],[Date]],"dddd")</f>
        <v>Saturday</v>
      </c>
      <c r="E4017" s="5">
        <v>7</v>
      </c>
      <c r="F4017" t="s">
        <v>9</v>
      </c>
      <c r="G4017" t="s">
        <v>8</v>
      </c>
      <c r="H4017" s="6">
        <f>60%*Table1[[#This Row],[Price]]</f>
        <v>180</v>
      </c>
      <c r="I4017" s="6">
        <v>300</v>
      </c>
      <c r="J4017">
        <v>4</v>
      </c>
      <c r="K4017" s="6">
        <f>Table1[[#This Row],[Cost]]*Table1[[#This Row],[Quantity Sold]]</f>
        <v>720</v>
      </c>
      <c r="L4017" s="6">
        <v>1200</v>
      </c>
      <c r="M4017">
        <v>15</v>
      </c>
      <c r="N4017" s="6">
        <v>1020</v>
      </c>
      <c r="O4017" s="6">
        <f>Table1[[#This Row],[Revenue]]-Table1[[#This Row],[Total Cost Of Production]]</f>
        <v>300</v>
      </c>
      <c r="P4017" s="6">
        <v>764</v>
      </c>
      <c r="Q4017" s="6">
        <f>Table1[[#This Row],[Revenue]]-Table1[[#This Row],[Marketing Spend]]</f>
        <v>256</v>
      </c>
      <c r="R4017" t="s">
        <v>51</v>
      </c>
      <c r="S4017" s="6">
        <v>323</v>
      </c>
      <c r="T4017"/>
      <c r="U4017"/>
    </row>
    <row r="4018" spans="1:21" hidden="1" x14ac:dyDescent="0.2">
      <c r="A4018" s="1">
        <v>45746</v>
      </c>
      <c r="B4018" s="1" t="str">
        <f>TEXT(Table1[[#This Row],[Date]],"yyyy")</f>
        <v>2025</v>
      </c>
      <c r="C4018" s="1" t="str">
        <f>TEXT(Table1[[#This Row],[Date]],"mmmm")</f>
        <v>March</v>
      </c>
      <c r="D4018" s="1" t="str">
        <f>TEXT(Table1[[#This Row],[Date]],"dddd")</f>
        <v>Sunday</v>
      </c>
      <c r="E4018" s="5">
        <v>4</v>
      </c>
      <c r="F4018" t="s">
        <v>13</v>
      </c>
      <c r="G4018" t="s">
        <v>12</v>
      </c>
      <c r="H4018" s="6">
        <f>60%*Table1[[#This Row],[Price]]</f>
        <v>42</v>
      </c>
      <c r="I4018" s="6">
        <v>70</v>
      </c>
      <c r="J4018">
        <v>2</v>
      </c>
      <c r="K4018" s="6">
        <f>Table1[[#This Row],[Cost]]*Table1[[#This Row],[Quantity Sold]]</f>
        <v>84</v>
      </c>
      <c r="L4018" s="6">
        <v>140</v>
      </c>
      <c r="M4018">
        <v>10</v>
      </c>
      <c r="N4018" s="6">
        <v>126</v>
      </c>
      <c r="O4018" s="6">
        <f>Table1[[#This Row],[Revenue]]-Table1[[#This Row],[Total Cost Of Production]]</f>
        <v>42</v>
      </c>
      <c r="P4018" s="6">
        <v>339</v>
      </c>
      <c r="Q4018" s="6">
        <f>Table1[[#This Row],[Revenue]]-Table1[[#This Row],[Marketing Spend]]</f>
        <v>-213</v>
      </c>
      <c r="R4018" t="s">
        <v>53</v>
      </c>
      <c r="S4018" s="6">
        <v>88</v>
      </c>
      <c r="T4018"/>
      <c r="U4018"/>
    </row>
    <row r="4019" spans="1:21" hidden="1" x14ac:dyDescent="0.2">
      <c r="A4019" s="1">
        <v>45746</v>
      </c>
      <c r="B4019" s="1" t="str">
        <f>TEXT(Table1[[#This Row],[Date]],"yyyy")</f>
        <v>2025</v>
      </c>
      <c r="C4019" s="1" t="str">
        <f>TEXT(Table1[[#This Row],[Date]],"mmmm")</f>
        <v>March</v>
      </c>
      <c r="D4019" s="1" t="str">
        <f>TEXT(Table1[[#This Row],[Date]],"dddd")</f>
        <v>Sunday</v>
      </c>
      <c r="E4019" s="5">
        <v>2</v>
      </c>
      <c r="F4019" t="s">
        <v>7</v>
      </c>
      <c r="G4019" t="s">
        <v>10</v>
      </c>
      <c r="H4019" s="6">
        <f>60%*Table1[[#This Row],[Price]]</f>
        <v>300</v>
      </c>
      <c r="I4019" s="6">
        <v>500</v>
      </c>
      <c r="J4019">
        <v>3</v>
      </c>
      <c r="K4019" s="6">
        <f>Table1[[#This Row],[Cost]]*Table1[[#This Row],[Quantity Sold]]</f>
        <v>900</v>
      </c>
      <c r="L4019" s="6">
        <v>1500</v>
      </c>
      <c r="M4019">
        <v>5</v>
      </c>
      <c r="N4019" s="6">
        <v>1425</v>
      </c>
      <c r="O4019" s="6">
        <f>Table1[[#This Row],[Revenue]]-Table1[[#This Row],[Total Cost Of Production]]</f>
        <v>525</v>
      </c>
      <c r="P4019" s="6">
        <v>478</v>
      </c>
      <c r="Q4019" s="6">
        <f>Table1[[#This Row],[Revenue]]-Table1[[#This Row],[Marketing Spend]]</f>
        <v>947</v>
      </c>
      <c r="R4019" t="s">
        <v>51</v>
      </c>
      <c r="S4019" s="6">
        <v>510</v>
      </c>
      <c r="T4019"/>
      <c r="U4019"/>
    </row>
    <row r="4020" spans="1:21" hidden="1" x14ac:dyDescent="0.2">
      <c r="A4020" s="1">
        <v>45746</v>
      </c>
      <c r="B4020" s="1" t="str">
        <f>TEXT(Table1[[#This Row],[Date]],"yyyy")</f>
        <v>2025</v>
      </c>
      <c r="C4020" s="1" t="str">
        <f>TEXT(Table1[[#This Row],[Date]],"mmmm")</f>
        <v>March</v>
      </c>
      <c r="D4020" s="1" t="str">
        <f>TEXT(Table1[[#This Row],[Date]],"dddd")</f>
        <v>Sunday</v>
      </c>
      <c r="E4020" s="5">
        <v>5</v>
      </c>
      <c r="F4020" t="s">
        <v>11</v>
      </c>
      <c r="G4020" t="s">
        <v>12</v>
      </c>
      <c r="H4020" s="6">
        <f>60%*Table1[[#This Row],[Price]]</f>
        <v>90</v>
      </c>
      <c r="I4020" s="6">
        <v>150</v>
      </c>
      <c r="J4020">
        <v>8</v>
      </c>
      <c r="K4020" s="6">
        <f>Table1[[#This Row],[Cost]]*Table1[[#This Row],[Quantity Sold]]</f>
        <v>720</v>
      </c>
      <c r="L4020" s="6">
        <v>1200</v>
      </c>
      <c r="M4020">
        <v>15</v>
      </c>
      <c r="N4020" s="6">
        <v>1020</v>
      </c>
      <c r="O4020" s="6">
        <f>Table1[[#This Row],[Revenue]]-Table1[[#This Row],[Total Cost Of Production]]</f>
        <v>300</v>
      </c>
      <c r="P4020" s="6">
        <v>724</v>
      </c>
      <c r="Q4020" s="6">
        <f>Table1[[#This Row],[Revenue]]-Table1[[#This Row],[Marketing Spend]]</f>
        <v>296</v>
      </c>
      <c r="R4020" t="s">
        <v>53</v>
      </c>
      <c r="S4020" s="6">
        <v>108</v>
      </c>
      <c r="T4020"/>
      <c r="U4020"/>
    </row>
    <row r="4021" spans="1:21" hidden="1" x14ac:dyDescent="0.2">
      <c r="A4021" s="1">
        <v>45746</v>
      </c>
      <c r="B4021" s="1" t="str">
        <f>TEXT(Table1[[#This Row],[Date]],"yyyy")</f>
        <v>2025</v>
      </c>
      <c r="C4021" s="1" t="str">
        <f>TEXT(Table1[[#This Row],[Date]],"mmmm")</f>
        <v>March</v>
      </c>
      <c r="D4021" s="1" t="str">
        <f>TEXT(Table1[[#This Row],[Date]],"dddd")</f>
        <v>Sunday</v>
      </c>
      <c r="E4021" s="5">
        <v>6</v>
      </c>
      <c r="F4021" t="s">
        <v>2</v>
      </c>
      <c r="G4021" t="s">
        <v>8</v>
      </c>
      <c r="H4021" s="6">
        <f>60%*Table1[[#This Row],[Price]]</f>
        <v>720</v>
      </c>
      <c r="I4021" s="6">
        <v>1200</v>
      </c>
      <c r="J4021">
        <v>2</v>
      </c>
      <c r="K4021" s="6">
        <f>Table1[[#This Row],[Cost]]*Table1[[#This Row],[Quantity Sold]]</f>
        <v>1440</v>
      </c>
      <c r="L4021" s="6">
        <v>2400</v>
      </c>
      <c r="M4021">
        <v>10</v>
      </c>
      <c r="N4021" s="6">
        <v>2160</v>
      </c>
      <c r="O4021" s="6">
        <f>Table1[[#This Row],[Revenue]]-Table1[[#This Row],[Total Cost Of Production]]</f>
        <v>720</v>
      </c>
      <c r="P4021" s="6">
        <v>978</v>
      </c>
      <c r="Q4021" s="6">
        <f>Table1[[#This Row],[Revenue]]-Table1[[#This Row],[Marketing Spend]]</f>
        <v>1182</v>
      </c>
      <c r="R4021" t="s">
        <v>55</v>
      </c>
      <c r="S4021" s="6">
        <v>1248</v>
      </c>
      <c r="T4021"/>
      <c r="U4021"/>
    </row>
    <row r="4022" spans="1:21" hidden="1" x14ac:dyDescent="0.2">
      <c r="A4022" s="1">
        <v>45746</v>
      </c>
      <c r="B4022" s="1" t="str">
        <f>TEXT(Table1[[#This Row],[Date]],"yyyy")</f>
        <v>2025</v>
      </c>
      <c r="C4022" s="1" t="str">
        <f>TEXT(Table1[[#This Row],[Date]],"mmmm")</f>
        <v>March</v>
      </c>
      <c r="D4022" s="1" t="str">
        <f>TEXT(Table1[[#This Row],[Date]],"dddd")</f>
        <v>Sunday</v>
      </c>
      <c r="E4022" s="5">
        <v>3</v>
      </c>
      <c r="F4022" t="s">
        <v>15</v>
      </c>
      <c r="G4022" t="s">
        <v>6</v>
      </c>
      <c r="H4022" s="6">
        <f>60%*Table1[[#This Row],[Price]]</f>
        <v>30</v>
      </c>
      <c r="I4022" s="6">
        <v>50</v>
      </c>
      <c r="J4022">
        <v>5</v>
      </c>
      <c r="K4022" s="6">
        <f>Table1[[#This Row],[Cost]]*Table1[[#This Row],[Quantity Sold]]</f>
        <v>150</v>
      </c>
      <c r="L4022" s="6">
        <v>250</v>
      </c>
      <c r="M4022">
        <v>10</v>
      </c>
      <c r="N4022" s="6">
        <v>225</v>
      </c>
      <c r="O4022" s="6">
        <f>Table1[[#This Row],[Revenue]]-Table1[[#This Row],[Total Cost Of Production]]</f>
        <v>75</v>
      </c>
      <c r="P4022" s="6">
        <v>923</v>
      </c>
      <c r="Q4022" s="6">
        <f>Table1[[#This Row],[Revenue]]-Table1[[#This Row],[Marketing Spend]]</f>
        <v>-698</v>
      </c>
      <c r="R4022" t="s">
        <v>54</v>
      </c>
      <c r="S4022" s="6">
        <v>98</v>
      </c>
      <c r="T4022"/>
      <c r="U4022"/>
    </row>
    <row r="4023" spans="1:21" hidden="1" x14ac:dyDescent="0.2">
      <c r="A4023" s="1">
        <v>45746</v>
      </c>
      <c r="B4023" s="1" t="str">
        <f>TEXT(Table1[[#This Row],[Date]],"yyyy")</f>
        <v>2025</v>
      </c>
      <c r="C4023" s="1" t="str">
        <f>TEXT(Table1[[#This Row],[Date]],"mmmm")</f>
        <v>March</v>
      </c>
      <c r="D4023" s="1" t="str">
        <f>TEXT(Table1[[#This Row],[Date]],"dddd")</f>
        <v>Sunday</v>
      </c>
      <c r="E4023" s="5">
        <v>1</v>
      </c>
      <c r="F4023" t="s">
        <v>5</v>
      </c>
      <c r="G4023" t="s">
        <v>10</v>
      </c>
      <c r="H4023" s="6">
        <f>60%*Table1[[#This Row],[Price]]</f>
        <v>480</v>
      </c>
      <c r="I4023" s="6">
        <v>800</v>
      </c>
      <c r="J4023">
        <v>8</v>
      </c>
      <c r="K4023" s="6">
        <f>Table1[[#This Row],[Cost]]*Table1[[#This Row],[Quantity Sold]]</f>
        <v>3840</v>
      </c>
      <c r="L4023" s="6">
        <v>6400</v>
      </c>
      <c r="M4023">
        <v>5</v>
      </c>
      <c r="N4023" s="6">
        <v>6080</v>
      </c>
      <c r="O4023" s="6">
        <f>Table1[[#This Row],[Revenue]]-Table1[[#This Row],[Total Cost Of Production]]</f>
        <v>2240</v>
      </c>
      <c r="P4023" s="6">
        <v>672</v>
      </c>
      <c r="Q4023" s="6">
        <f>Table1[[#This Row],[Revenue]]-Table1[[#This Row],[Marketing Spend]]</f>
        <v>5408</v>
      </c>
      <c r="R4023" t="s">
        <v>54</v>
      </c>
      <c r="S4023" s="6">
        <v>783</v>
      </c>
      <c r="T4023"/>
      <c r="U4023"/>
    </row>
    <row r="4024" spans="1:21" hidden="1" x14ac:dyDescent="0.2">
      <c r="A4024" s="1">
        <v>45746</v>
      </c>
      <c r="B4024" s="1" t="str">
        <f>TEXT(Table1[[#This Row],[Date]],"yyyy")</f>
        <v>2025</v>
      </c>
      <c r="C4024" s="1" t="str">
        <f>TEXT(Table1[[#This Row],[Date]],"mmmm")</f>
        <v>March</v>
      </c>
      <c r="D4024" s="1" t="str">
        <f>TEXT(Table1[[#This Row],[Date]],"dddd")</f>
        <v>Sunday</v>
      </c>
      <c r="E4024" s="5">
        <v>7</v>
      </c>
      <c r="F4024" t="s">
        <v>9</v>
      </c>
      <c r="G4024" t="s">
        <v>8</v>
      </c>
      <c r="H4024" s="6">
        <f>60%*Table1[[#This Row],[Price]]</f>
        <v>180</v>
      </c>
      <c r="I4024" s="6">
        <v>300</v>
      </c>
      <c r="J4024">
        <v>1</v>
      </c>
      <c r="K4024" s="6">
        <f>Table1[[#This Row],[Cost]]*Table1[[#This Row],[Quantity Sold]]</f>
        <v>180</v>
      </c>
      <c r="L4024" s="6">
        <v>300</v>
      </c>
      <c r="M4024">
        <v>10</v>
      </c>
      <c r="N4024" s="6">
        <v>270</v>
      </c>
      <c r="O4024" s="6">
        <f>Table1[[#This Row],[Revenue]]-Table1[[#This Row],[Total Cost Of Production]]</f>
        <v>90</v>
      </c>
      <c r="P4024" s="6">
        <v>480</v>
      </c>
      <c r="Q4024" s="6">
        <f>Table1[[#This Row],[Revenue]]-Table1[[#This Row],[Marketing Spend]]</f>
        <v>-210</v>
      </c>
      <c r="R4024" t="s">
        <v>53</v>
      </c>
      <c r="S4024" s="6">
        <v>311</v>
      </c>
      <c r="T4024"/>
      <c r="U4024"/>
    </row>
    <row r="4025" spans="1:21" hidden="1" x14ac:dyDescent="0.2">
      <c r="A4025" s="1">
        <v>45747</v>
      </c>
      <c r="B4025" s="1" t="str">
        <f>TEXT(Table1[[#This Row],[Date]],"yyyy")</f>
        <v>2025</v>
      </c>
      <c r="C4025" s="1" t="str">
        <f>TEXT(Table1[[#This Row],[Date]],"mmmm")</f>
        <v>March</v>
      </c>
      <c r="D4025" s="1" t="str">
        <f>TEXT(Table1[[#This Row],[Date]],"dddd")</f>
        <v>Monday</v>
      </c>
      <c r="E4025" s="5">
        <v>4</v>
      </c>
      <c r="F4025" t="s">
        <v>13</v>
      </c>
      <c r="G4025" t="s">
        <v>12</v>
      </c>
      <c r="H4025" s="6">
        <f>60%*Table1[[#This Row],[Price]]</f>
        <v>42</v>
      </c>
      <c r="I4025" s="6">
        <v>70</v>
      </c>
      <c r="J4025">
        <v>4</v>
      </c>
      <c r="K4025" s="6">
        <f>Table1[[#This Row],[Cost]]*Table1[[#This Row],[Quantity Sold]]</f>
        <v>168</v>
      </c>
      <c r="L4025" s="6">
        <v>280</v>
      </c>
      <c r="M4025">
        <v>10</v>
      </c>
      <c r="N4025" s="6">
        <v>252</v>
      </c>
      <c r="O4025" s="6">
        <f>Table1[[#This Row],[Revenue]]-Table1[[#This Row],[Total Cost Of Production]]</f>
        <v>84</v>
      </c>
      <c r="P4025" s="6">
        <v>815</v>
      </c>
      <c r="Q4025" s="6">
        <f>Table1[[#This Row],[Revenue]]-Table1[[#This Row],[Marketing Spend]]</f>
        <v>-563</v>
      </c>
      <c r="R4025" t="s">
        <v>55</v>
      </c>
      <c r="S4025" s="6">
        <v>115</v>
      </c>
      <c r="T4025"/>
      <c r="U4025"/>
    </row>
    <row r="4026" spans="1:21" hidden="1" x14ac:dyDescent="0.2">
      <c r="A4026" s="1">
        <v>45747</v>
      </c>
      <c r="B4026" s="1" t="str">
        <f>TEXT(Table1[[#This Row],[Date]],"yyyy")</f>
        <v>2025</v>
      </c>
      <c r="C4026" s="1" t="str">
        <f>TEXT(Table1[[#This Row],[Date]],"mmmm")</f>
        <v>March</v>
      </c>
      <c r="D4026" s="1" t="str">
        <f>TEXT(Table1[[#This Row],[Date]],"dddd")</f>
        <v>Monday</v>
      </c>
      <c r="E4026" s="5">
        <v>2</v>
      </c>
      <c r="F4026" t="s">
        <v>7</v>
      </c>
      <c r="G4026" t="s">
        <v>10</v>
      </c>
      <c r="H4026" s="6">
        <f>60%*Table1[[#This Row],[Price]]</f>
        <v>300</v>
      </c>
      <c r="I4026" s="6">
        <v>500</v>
      </c>
      <c r="J4026">
        <v>3</v>
      </c>
      <c r="K4026" s="6">
        <f>Table1[[#This Row],[Cost]]*Table1[[#This Row],[Quantity Sold]]</f>
        <v>900</v>
      </c>
      <c r="L4026" s="6">
        <v>1500</v>
      </c>
      <c r="M4026">
        <v>10</v>
      </c>
      <c r="N4026" s="6">
        <v>1350</v>
      </c>
      <c r="O4026" s="6">
        <f>Table1[[#This Row],[Revenue]]-Table1[[#This Row],[Total Cost Of Production]]</f>
        <v>450</v>
      </c>
      <c r="P4026" s="6">
        <v>928</v>
      </c>
      <c r="Q4026" s="6">
        <f>Table1[[#This Row],[Revenue]]-Table1[[#This Row],[Marketing Spend]]</f>
        <v>422</v>
      </c>
      <c r="R4026" t="s">
        <v>51</v>
      </c>
      <c r="S4026" s="6">
        <v>452</v>
      </c>
      <c r="T4026"/>
      <c r="U4026"/>
    </row>
    <row r="4027" spans="1:21" hidden="1" x14ac:dyDescent="0.2">
      <c r="A4027" s="1">
        <v>45747</v>
      </c>
      <c r="B4027" s="1" t="str">
        <f>TEXT(Table1[[#This Row],[Date]],"yyyy")</f>
        <v>2025</v>
      </c>
      <c r="C4027" s="1" t="str">
        <f>TEXT(Table1[[#This Row],[Date]],"mmmm")</f>
        <v>March</v>
      </c>
      <c r="D4027" s="1" t="str">
        <f>TEXT(Table1[[#This Row],[Date]],"dddd")</f>
        <v>Monday</v>
      </c>
      <c r="E4027" s="5">
        <v>5</v>
      </c>
      <c r="F4027" t="s">
        <v>11</v>
      </c>
      <c r="G4027" t="s">
        <v>12</v>
      </c>
      <c r="H4027" s="6">
        <f>60%*Table1[[#This Row],[Price]]</f>
        <v>90</v>
      </c>
      <c r="I4027" s="6">
        <v>150</v>
      </c>
      <c r="J4027">
        <v>7</v>
      </c>
      <c r="K4027" s="6">
        <f>Table1[[#This Row],[Cost]]*Table1[[#This Row],[Quantity Sold]]</f>
        <v>630</v>
      </c>
      <c r="L4027" s="6">
        <v>1050</v>
      </c>
      <c r="M4027">
        <v>10</v>
      </c>
      <c r="N4027" s="6">
        <v>945</v>
      </c>
      <c r="O4027" s="6">
        <f>Table1[[#This Row],[Revenue]]-Table1[[#This Row],[Total Cost Of Production]]</f>
        <v>315</v>
      </c>
      <c r="P4027" s="6">
        <v>598</v>
      </c>
      <c r="Q4027" s="6">
        <f>Table1[[#This Row],[Revenue]]-Table1[[#This Row],[Marketing Spend]]</f>
        <v>347</v>
      </c>
      <c r="R4027" t="s">
        <v>54</v>
      </c>
      <c r="S4027" s="6">
        <v>134</v>
      </c>
      <c r="T4027"/>
      <c r="U4027"/>
    </row>
    <row r="4028" spans="1:21" hidden="1" x14ac:dyDescent="0.2">
      <c r="A4028" s="1">
        <v>45747</v>
      </c>
      <c r="B4028" s="1" t="str">
        <f>TEXT(Table1[[#This Row],[Date]],"yyyy")</f>
        <v>2025</v>
      </c>
      <c r="C4028" s="1" t="str">
        <f>TEXT(Table1[[#This Row],[Date]],"mmmm")</f>
        <v>March</v>
      </c>
      <c r="D4028" s="1" t="str">
        <f>TEXT(Table1[[#This Row],[Date]],"dddd")</f>
        <v>Monday</v>
      </c>
      <c r="E4028" s="5">
        <v>6</v>
      </c>
      <c r="F4028" t="s">
        <v>2</v>
      </c>
      <c r="G4028" t="s">
        <v>8</v>
      </c>
      <c r="H4028" s="6">
        <f>60%*Table1[[#This Row],[Price]]</f>
        <v>720</v>
      </c>
      <c r="I4028" s="6">
        <v>1200</v>
      </c>
      <c r="J4028">
        <v>7</v>
      </c>
      <c r="K4028" s="6">
        <f>Table1[[#This Row],[Cost]]*Table1[[#This Row],[Quantity Sold]]</f>
        <v>5040</v>
      </c>
      <c r="L4028" s="6">
        <v>8400</v>
      </c>
      <c r="M4028">
        <v>5</v>
      </c>
      <c r="N4028" s="6">
        <v>7980</v>
      </c>
      <c r="O4028" s="6">
        <f>Table1[[#This Row],[Revenue]]-Table1[[#This Row],[Total Cost Of Production]]</f>
        <v>2940</v>
      </c>
      <c r="P4028" s="6">
        <v>718</v>
      </c>
      <c r="Q4028" s="6">
        <f>Table1[[#This Row],[Revenue]]-Table1[[#This Row],[Marketing Spend]]</f>
        <v>7262</v>
      </c>
      <c r="R4028" t="s">
        <v>53</v>
      </c>
      <c r="S4028" s="6">
        <v>1234</v>
      </c>
      <c r="T4028"/>
      <c r="U4028"/>
    </row>
    <row r="4029" spans="1:21" x14ac:dyDescent="0.2">
      <c r="A4029" s="1">
        <v>45747</v>
      </c>
      <c r="B4029" s="1" t="str">
        <f>TEXT(Table1[[#This Row],[Date]],"yyyy")</f>
        <v>2025</v>
      </c>
      <c r="C4029" s="1" t="str">
        <f>TEXT(Table1[[#This Row],[Date]],"mmmm")</f>
        <v>March</v>
      </c>
      <c r="D4029" s="1" t="str">
        <f>TEXT(Table1[[#This Row],[Date]],"dddd")</f>
        <v>Monday</v>
      </c>
      <c r="E4029" s="5">
        <v>3</v>
      </c>
      <c r="F4029" t="s">
        <v>15</v>
      </c>
      <c r="G4029" t="s">
        <v>6</v>
      </c>
      <c r="H4029" s="6">
        <f>60%*Table1[[#This Row],[Price]]</f>
        <v>30</v>
      </c>
      <c r="I4029" s="6">
        <v>50</v>
      </c>
      <c r="J4029">
        <v>10</v>
      </c>
      <c r="K4029" s="6">
        <f>Table1[[#This Row],[Cost]]*Table1[[#This Row],[Quantity Sold]]</f>
        <v>300</v>
      </c>
      <c r="L4029" s="6">
        <v>500</v>
      </c>
      <c r="M4029">
        <v>15</v>
      </c>
      <c r="N4029" s="6">
        <v>425</v>
      </c>
      <c r="O4029" s="6">
        <f>Table1[[#This Row],[Revenue]]-Table1[[#This Row],[Total Cost Of Production]]</f>
        <v>125</v>
      </c>
      <c r="P4029" s="6">
        <v>519</v>
      </c>
      <c r="Q4029" s="6">
        <f>Table1[[#This Row],[Revenue]]-Table1[[#This Row],[Marketing Spend]]</f>
        <v>-94</v>
      </c>
      <c r="R4029" t="s">
        <v>52</v>
      </c>
      <c r="S4029" s="6">
        <v>75</v>
      </c>
      <c r="T4029"/>
      <c r="U4029"/>
    </row>
    <row r="4030" spans="1:21" hidden="1" x14ac:dyDescent="0.2">
      <c r="A4030" s="1">
        <v>45747</v>
      </c>
      <c r="B4030" s="1" t="str">
        <f>TEXT(Table1[[#This Row],[Date]],"yyyy")</f>
        <v>2025</v>
      </c>
      <c r="C4030" s="1" t="str">
        <f>TEXT(Table1[[#This Row],[Date]],"mmmm")</f>
        <v>March</v>
      </c>
      <c r="D4030" s="1" t="str">
        <f>TEXT(Table1[[#This Row],[Date]],"dddd")</f>
        <v>Monday</v>
      </c>
      <c r="E4030" s="5">
        <v>1</v>
      </c>
      <c r="F4030" t="s">
        <v>5</v>
      </c>
      <c r="G4030" t="s">
        <v>10</v>
      </c>
      <c r="H4030" s="6">
        <f>60%*Table1[[#This Row],[Price]]</f>
        <v>480</v>
      </c>
      <c r="I4030" s="6">
        <v>800</v>
      </c>
      <c r="J4030">
        <v>10</v>
      </c>
      <c r="K4030" s="6">
        <f>Table1[[#This Row],[Cost]]*Table1[[#This Row],[Quantity Sold]]</f>
        <v>4800</v>
      </c>
      <c r="L4030" s="6">
        <v>8000</v>
      </c>
      <c r="M4030">
        <v>15</v>
      </c>
      <c r="N4030" s="6">
        <v>6800</v>
      </c>
      <c r="O4030" s="6">
        <f>Table1[[#This Row],[Revenue]]-Table1[[#This Row],[Total Cost Of Production]]</f>
        <v>2000</v>
      </c>
      <c r="P4030" s="6">
        <v>602</v>
      </c>
      <c r="Q4030" s="6">
        <f>Table1[[#This Row],[Revenue]]-Table1[[#This Row],[Marketing Spend]]</f>
        <v>6198</v>
      </c>
      <c r="R4030" t="s">
        <v>53</v>
      </c>
      <c r="S4030" s="6">
        <v>770</v>
      </c>
      <c r="T4030"/>
      <c r="U4030"/>
    </row>
    <row r="4031" spans="1:21" hidden="1" x14ac:dyDescent="0.2">
      <c r="A4031" s="1">
        <v>45747</v>
      </c>
      <c r="B4031" s="1" t="str">
        <f>TEXT(Table1[[#This Row],[Date]],"yyyy")</f>
        <v>2025</v>
      </c>
      <c r="C4031" s="1" t="str">
        <f>TEXT(Table1[[#This Row],[Date]],"mmmm")</f>
        <v>March</v>
      </c>
      <c r="D4031" s="1" t="str">
        <f>TEXT(Table1[[#This Row],[Date]],"dddd")</f>
        <v>Monday</v>
      </c>
      <c r="E4031" s="5">
        <v>7</v>
      </c>
      <c r="F4031" t="s">
        <v>9</v>
      </c>
      <c r="G4031" t="s">
        <v>8</v>
      </c>
      <c r="H4031" s="6">
        <f>60%*Table1[[#This Row],[Price]]</f>
        <v>180</v>
      </c>
      <c r="I4031" s="6">
        <v>300</v>
      </c>
      <c r="J4031">
        <v>3</v>
      </c>
      <c r="K4031" s="6">
        <f>Table1[[#This Row],[Cost]]*Table1[[#This Row],[Quantity Sold]]</f>
        <v>540</v>
      </c>
      <c r="L4031" s="6">
        <v>900</v>
      </c>
      <c r="M4031">
        <v>20</v>
      </c>
      <c r="N4031" s="6">
        <v>720</v>
      </c>
      <c r="O4031" s="6">
        <f>Table1[[#This Row],[Revenue]]-Table1[[#This Row],[Total Cost Of Production]]</f>
        <v>180</v>
      </c>
      <c r="P4031" s="6">
        <v>447</v>
      </c>
      <c r="Q4031" s="6">
        <f>Table1[[#This Row],[Revenue]]-Table1[[#This Row],[Marketing Spend]]</f>
        <v>273</v>
      </c>
      <c r="R4031" t="s">
        <v>51</v>
      </c>
      <c r="S4031" s="6">
        <v>318</v>
      </c>
      <c r="T4031"/>
      <c r="U403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item1.xml>��
</file>

<file path=customXml/itemProps1.xml><?xml version="1.0" encoding="utf-8"?>
<ds:datastoreItem xmlns:ds="http://schemas.openxmlformats.org/officeDocument/2006/customXml" ds:itemID="{3A04030E-BCF2-437E-981D-2E9A5CECB2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6</vt:i4>
      </vt:variant>
    </vt:vector>
  </HeadingPairs>
  <TitlesOfParts>
    <vt:vector size="6" baseType="lpstr">
      <vt:lpstr>Sheet1</vt:lpstr>
      <vt:lpstr>Overview</vt:lpstr>
      <vt:lpstr>Time series</vt:lpstr>
      <vt:lpstr>Insights</vt:lpstr>
      <vt:lpstr>Sheet10</vt: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USER</cp:lastModifiedBy>
  <cp:revision/>
  <dcterms:created xsi:type="dcterms:W3CDTF">2025-04-02T19:56:17Z</dcterms:created>
  <dcterms:modified xsi:type="dcterms:W3CDTF">2025-04-27T16:53:30Z</dcterms:modified>
  <cp:category/>
  <cp:contentStatus/>
</cp:coreProperties>
</file>